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Отдел закупок\2026\ДОГОВОРЫ\п. 5\КПД цветы\"/>
    </mc:Choice>
  </mc:AlternateContent>
  <bookViews>
    <workbookView xWindow="0" yWindow="0" windowWidth="22995" windowHeight="9135"/>
  </bookViews>
  <sheets>
    <sheet name="2029" sheetId="1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1" l="1"/>
  <c r="I8" i="11" s="1"/>
  <c r="J8" i="11" s="1"/>
  <c r="H7" i="11"/>
  <c r="G10" i="11" l="1"/>
  <c r="F10" i="11"/>
  <c r="E10" i="11"/>
  <c r="H9" i="11"/>
  <c r="I9" i="11" s="1"/>
  <c r="J9" i="11" s="1"/>
  <c r="I7" i="11"/>
  <c r="J7" i="11" s="1"/>
  <c r="H10" i="11" l="1"/>
  <c r="I10" i="11" s="1"/>
  <c r="J10" i="11" s="1"/>
</calcChain>
</file>

<file path=xl/sharedStrings.xml><?xml version="1.0" encoding="utf-8"?>
<sst xmlns="http://schemas.openxmlformats.org/spreadsheetml/2006/main" count="24" uniqueCount="22">
  <si>
    <t>Средняя цена</t>
  </si>
  <si>
    <t>Сумма</t>
  </si>
  <si>
    <t>Среднее квадратичное отклонение</t>
  </si>
  <si>
    <t>Кол-во</t>
  </si>
  <si>
    <t>100-р</t>
  </si>
  <si>
    <t>№ п/п</t>
  </si>
  <si>
    <t>Ед. изм.</t>
  </si>
  <si>
    <t>Наименование товара</t>
  </si>
  <si>
    <t>Итого</t>
  </si>
  <si>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</si>
  <si>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</si>
  <si>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Коэффициент вариации цен (%)  (не должен превышать 33%)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</si>
  <si>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</si>
  <si>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КП №1</t>
  </si>
  <si>
    <t>КП №2</t>
  </si>
  <si>
    <t>КП №3</t>
  </si>
  <si>
    <t>усл. ед.</t>
  </si>
  <si>
    <t>Составление и оформление букетов цветов</t>
  </si>
  <si>
    <t>Организация вручения букетов цветов</t>
  </si>
  <si>
    <t>Флористическое оформление зала</t>
  </si>
  <si>
    <t>Начальная (максимальная) цена контракта определена методом сопоставимых рыночных цен (анализа рынка). 
Закупка осуществляется через электронный магазин по наименьшей стоимости ценового предложения. Наименьшая стоимость - 365 000,00</t>
  </si>
  <si>
    <t>Оказание услуг по изготовлению букетов и цветочных композиций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</si>
</sst>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4" fontId="1" fillId="0" borderId="0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"/>
  <sheetViews>
    <sheetView tabSelected="1" workbookViewId="0">
      <selection activeCell="B4" sqref="B4:L4"/>
    </sheetView>
  </sheetViews>
  <sheetFormatPr defaultColWidth="9.140625" defaultRowHeight="15" x14ac:dyDescent="0.25"/>
  <cols>
    <col min="1" max="1" width="5.5703125" style="15" customWidth="1"/>
    <col min="2" max="2" width="51.140625" style="14" customWidth="1"/>
    <col min="3" max="3" width="10" style="2" customWidth="1"/>
    <col min="4" max="4" width="9.85546875" style="15" customWidth="1"/>
    <col min="5" max="5" width="15.140625" style="16" customWidth="1"/>
    <col min="6" max="6" width="15" style="16" customWidth="1"/>
    <col min="7" max="7" width="14.85546875" style="16" customWidth="1"/>
    <col min="8" max="8" width="14" style="16" customWidth="1"/>
    <col min="9" max="9" width="14.85546875" style="15" customWidth="1"/>
    <col min="10" max="10" width="18.42578125" style="15" bestFit="1" customWidth="1"/>
    <col min="11" max="11" width="10.85546875" style="15" hidden="1" customWidth="1"/>
    <col min="12" max="12" width="13.140625" style="15" customWidth="1"/>
    <col min="13" max="13" width="14.28515625" style="2" customWidth="1"/>
    <col min="14" max="14" width="17.5703125" style="2" customWidth="1"/>
    <col min="15" max="16384" width="9.140625" style="2"/>
  </cols>
  <sheetData>
    <row r="1" spans="1:13" s="7" customFormat="1" x14ac:dyDescent="0.25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  <c r="K1" s="6"/>
      <c r="L1" s="6"/>
      <c r="M1" s="6"/>
    </row>
    <row r="2" spans="1:13" s="7" customFormat="1" x14ac:dyDescent="0.25">
      <c r="A2" s="34" t="s">
        <v>10</v>
      </c>
      <c r="B2" s="34"/>
      <c r="C2" s="34"/>
      <c r="D2" s="34"/>
      <c r="E2" s="34"/>
      <c r="F2" s="34"/>
      <c r="G2" s="34"/>
      <c r="H2" s="34"/>
      <c r="I2" s="34"/>
      <c r="J2" s="34"/>
      <c r="K2" s="6"/>
      <c r="L2" s="6"/>
      <c r="M2" s="6"/>
    </row>
    <row r="3" spans="1:13" s="28" customFormat="1" ht="75" customHeight="1" x14ac:dyDescent="0.25">
      <c r="A3" s="34" t="s">
        <v>12</v>
      </c>
      <c r="B3" s="34"/>
      <c r="C3" s="34"/>
      <c r="D3" s="34"/>
      <c r="E3" s="34"/>
      <c r="F3" s="34"/>
      <c r="G3" s="34"/>
      <c r="H3" s="34"/>
      <c r="I3" s="34"/>
      <c r="J3" s="34"/>
      <c r="K3" s="8"/>
      <c r="L3" s="8"/>
      <c r="M3" s="8"/>
    </row>
    <row r="4" spans="1:13" s="32" customFormat="1" ht="32.25" customHeight="1" x14ac:dyDescent="0.25">
      <c r="A4" s="31"/>
      <c r="B4" s="35" t="s">
        <v>21</v>
      </c>
      <c r="C4" s="35"/>
      <c r="D4" s="35"/>
      <c r="E4" s="35"/>
      <c r="F4" s="35"/>
      <c r="G4" s="35"/>
      <c r="H4" s="35"/>
      <c r="I4" s="35"/>
      <c r="J4" s="35"/>
      <c r="K4" s="35"/>
      <c r="L4" s="35"/>
    </row>
    <row r="6" spans="1:13" ht="57.75" thickBot="1" x14ac:dyDescent="0.3">
      <c r="A6" s="3" t="s">
        <v>5</v>
      </c>
      <c r="B6" s="25" t="s">
        <v>7</v>
      </c>
      <c r="C6" s="3" t="s">
        <v>6</v>
      </c>
      <c r="D6" s="3" t="s">
        <v>3</v>
      </c>
      <c r="E6" s="21" t="s">
        <v>13</v>
      </c>
      <c r="F6" s="21" t="s">
        <v>14</v>
      </c>
      <c r="G6" s="21" t="s">
        <v>15</v>
      </c>
      <c r="H6" s="5" t="s">
        <v>0</v>
      </c>
      <c r="I6" s="20" t="s">
        <v>2</v>
      </c>
      <c r="J6" s="20" t="s">
        <v>11</v>
      </c>
      <c r="K6" s="20" t="s">
        <v>4</v>
      </c>
      <c r="L6" s="3" t="s">
        <v>1</v>
      </c>
    </row>
    <row r="7" spans="1:13" ht="23.45" customHeight="1" thickBot="1" x14ac:dyDescent="0.3">
      <c r="A7" s="24">
        <v>1</v>
      </c>
      <c r="B7" s="29" t="s">
        <v>17</v>
      </c>
      <c r="C7" s="26" t="s">
        <v>16</v>
      </c>
      <c r="D7" s="3">
        <v>1</v>
      </c>
      <c r="E7" s="27">
        <v>235000</v>
      </c>
      <c r="F7" s="27">
        <v>210000</v>
      </c>
      <c r="G7" s="27">
        <v>250000</v>
      </c>
      <c r="H7" s="4">
        <f>ROUND((E7+F7+G7)/3,2)</f>
        <v>231666.67</v>
      </c>
      <c r="I7" s="1">
        <f t="shared" ref="I7:I10" si="0">SQRT((POWER(G7-H7,2)+POWER(F7-H7,2)+POWER(E7-H7,2)/(3)))</f>
        <v>28447.482737038441</v>
      </c>
      <c r="J7" s="1">
        <f t="shared" ref="J7:J10" si="1">I7/H7*100</f>
        <v>12.279488774556322</v>
      </c>
      <c r="K7" s="20"/>
      <c r="L7" s="33">
        <v>231666.67</v>
      </c>
    </row>
    <row r="8" spans="1:13" ht="23.45" customHeight="1" thickBot="1" x14ac:dyDescent="0.3">
      <c r="A8" s="24">
        <v>2</v>
      </c>
      <c r="B8" s="29" t="s">
        <v>18</v>
      </c>
      <c r="C8" s="26" t="s">
        <v>16</v>
      </c>
      <c r="D8" s="3">
        <v>1</v>
      </c>
      <c r="E8" s="27">
        <v>7000</v>
      </c>
      <c r="F8" s="27">
        <v>5000</v>
      </c>
      <c r="G8" s="27">
        <v>5000</v>
      </c>
      <c r="H8" s="4">
        <f>ROUND((E8+F8+G8)/3,2)</f>
        <v>5666.67</v>
      </c>
      <c r="I8" s="1">
        <f t="shared" si="0"/>
        <v>1217.1636732310628</v>
      </c>
      <c r="J8" s="1">
        <f t="shared" si="1"/>
        <v>21.479346304462105</v>
      </c>
      <c r="K8" s="20"/>
      <c r="L8" s="33">
        <v>5666.67</v>
      </c>
    </row>
    <row r="9" spans="1:13" s="12" customFormat="1" ht="33.75" customHeight="1" thickBot="1" x14ac:dyDescent="0.25">
      <c r="A9" s="24">
        <v>3</v>
      </c>
      <c r="B9" s="30" t="s">
        <v>19</v>
      </c>
      <c r="C9" s="26" t="s">
        <v>16</v>
      </c>
      <c r="D9" s="3">
        <v>1</v>
      </c>
      <c r="E9" s="27">
        <v>140000</v>
      </c>
      <c r="F9" s="27">
        <v>150000</v>
      </c>
      <c r="G9" s="27">
        <v>125000</v>
      </c>
      <c r="H9" s="4">
        <f t="shared" ref="H9:H10" si="2">ROUND((E9+F9+G9)/3,2)</f>
        <v>138333.32999999999</v>
      </c>
      <c r="I9" s="1">
        <f t="shared" si="0"/>
        <v>17743.021372005202</v>
      </c>
      <c r="J9" s="1">
        <f t="shared" si="1"/>
        <v>12.826280818950286</v>
      </c>
      <c r="K9" s="20"/>
      <c r="L9" s="33">
        <v>138333.32999999999</v>
      </c>
    </row>
    <row r="10" spans="1:13" x14ac:dyDescent="0.25">
      <c r="A10" s="9"/>
      <c r="B10" s="23" t="s">
        <v>8</v>
      </c>
      <c r="C10" s="10"/>
      <c r="D10" s="9"/>
      <c r="E10" s="22">
        <f>SUM(E6:E9)</f>
        <v>382000</v>
      </c>
      <c r="F10" s="22">
        <f>SUM(F6:F9)</f>
        <v>365000</v>
      </c>
      <c r="G10" s="22">
        <f>SUM(G6:G9)</f>
        <v>380000</v>
      </c>
      <c r="H10" s="4">
        <f t="shared" si="2"/>
        <v>375666.67</v>
      </c>
      <c r="I10" s="1">
        <f t="shared" si="0"/>
        <v>12079.981542788046</v>
      </c>
      <c r="J10" s="1">
        <f t="shared" si="1"/>
        <v>3.2156117397340691</v>
      </c>
      <c r="K10" s="9"/>
      <c r="L10" s="11">
        <v>375666.67</v>
      </c>
    </row>
    <row r="11" spans="1:13" ht="13.9" x14ac:dyDescent="0.25">
      <c r="A11" s="17"/>
      <c r="B11" s="18"/>
      <c r="E11" s="2"/>
      <c r="F11" s="2"/>
      <c r="G11" s="2"/>
      <c r="H11" s="2"/>
    </row>
    <row r="12" spans="1:13" x14ac:dyDescent="0.25">
      <c r="A12" s="13"/>
      <c r="B12" s="36" t="s">
        <v>20</v>
      </c>
      <c r="C12" s="37"/>
      <c r="D12" s="37"/>
      <c r="E12" s="37"/>
      <c r="F12" s="37"/>
      <c r="G12" s="37"/>
      <c r="H12" s="38"/>
      <c r="I12" s="19"/>
      <c r="J12" s="19"/>
      <c r="K12" s="19"/>
      <c r="L12" s="19"/>
    </row>
    <row r="13" spans="1:13" x14ac:dyDescent="0.25">
      <c r="B13" s="37"/>
      <c r="C13" s="37"/>
      <c r="D13" s="37"/>
      <c r="E13" s="37"/>
      <c r="F13" s="37"/>
      <c r="G13" s="37"/>
      <c r="H13" s="38"/>
      <c r="I13" s="19"/>
      <c r="J13" s="19"/>
      <c r="K13" s="19"/>
      <c r="L13" s="19"/>
    </row>
    <row r="14" spans="1:13" ht="16.149999999999999" customHeight="1" x14ac:dyDescent="0.25">
      <c r="B14" s="37"/>
      <c r="C14" s="37"/>
      <c r="D14" s="37"/>
      <c r="E14" s="37"/>
      <c r="F14" s="37"/>
      <c r="G14" s="37"/>
      <c r="H14" s="38"/>
      <c r="I14" s="19"/>
      <c r="J14" s="19"/>
      <c r="K14" s="19"/>
      <c r="L14" s="19"/>
    </row>
    <row r="15" spans="1:13" ht="13.9" x14ac:dyDescent="0.25">
      <c r="E15" s="2"/>
      <c r="F15" s="2"/>
      <c r="G15" s="2"/>
      <c r="H15" s="2"/>
      <c r="I15" s="19"/>
      <c r="J15" s="19"/>
      <c r="K15" s="19"/>
      <c r="L15" s="19"/>
    </row>
    <row r="16" spans="1:13" ht="13.9" x14ac:dyDescent="0.25">
      <c r="E16" s="2"/>
      <c r="F16" s="2"/>
      <c r="G16" s="2"/>
      <c r="H16" s="2"/>
      <c r="I16" s="19"/>
      <c r="J16" s="19"/>
      <c r="K16" s="19"/>
      <c r="L16" s="19"/>
    </row>
    <row r="17" spans="5:8" ht="13.9" x14ac:dyDescent="0.25">
      <c r="E17" s="2"/>
      <c r="F17" s="2"/>
      <c r="G17" s="2"/>
      <c r="H17" s="2"/>
    </row>
    <row r="18" spans="5:8" ht="13.9" x14ac:dyDescent="0.25">
      <c r="E18" s="2"/>
      <c r="F18" s="2"/>
      <c r="G18" s="2"/>
      <c r="H18" s="2"/>
    </row>
    <row r="19" spans="5:8" ht="13.9" x14ac:dyDescent="0.25">
      <c r="E19" s="2"/>
      <c r="F19" s="2"/>
      <c r="G19" s="2"/>
      <c r="H19" s="2"/>
    </row>
    <row r="20" spans="5:8" x14ac:dyDescent="0.25">
      <c r="E20" s="2"/>
      <c r="F20" s="2"/>
      <c r="G20" s="2"/>
      <c r="H20" s="2"/>
    </row>
    <row r="21" spans="5:8" x14ac:dyDescent="0.25">
      <c r="E21" s="2"/>
      <c r="F21" s="2"/>
      <c r="G21" s="2"/>
      <c r="H21" s="2"/>
    </row>
    <row r="22" spans="5:8" x14ac:dyDescent="0.25">
      <c r="E22" s="2"/>
      <c r="F22" s="2"/>
      <c r="G22" s="2"/>
      <c r="H22" s="2"/>
    </row>
    <row r="23" spans="5:8" x14ac:dyDescent="0.25">
      <c r="E23" s="2"/>
      <c r="F23" s="2"/>
      <c r="G23" s="2"/>
      <c r="H23" s="2"/>
    </row>
    <row r="24" spans="5:8" x14ac:dyDescent="0.25">
      <c r="E24" s="2"/>
      <c r="F24" s="2"/>
      <c r="G24" s="2"/>
      <c r="H24" s="2"/>
    </row>
    <row r="25" spans="5:8" x14ac:dyDescent="0.25">
      <c r="E25" s="2"/>
      <c r="F25" s="2"/>
      <c r="G25" s="2"/>
      <c r="H25" s="2"/>
    </row>
    <row r="26" spans="5:8" x14ac:dyDescent="0.25">
      <c r="E26" s="2"/>
      <c r="F26" s="2"/>
      <c r="G26" s="2"/>
      <c r="H26" s="2"/>
    </row>
    <row r="27" spans="5:8" x14ac:dyDescent="0.25">
      <c r="E27" s="2"/>
      <c r="F27" s="2"/>
      <c r="G27" s="2"/>
      <c r="H27" s="2"/>
    </row>
    <row r="28" spans="5:8" x14ac:dyDescent="0.25">
      <c r="E28" s="2"/>
      <c r="F28" s="2"/>
      <c r="G28" s="2"/>
      <c r="H28" s="2"/>
    </row>
    <row r="29" spans="5:8" x14ac:dyDescent="0.25">
      <c r="E29" s="2"/>
      <c r="F29" s="2"/>
      <c r="G29" s="2"/>
      <c r="H29" s="2"/>
    </row>
    <row r="30" spans="5:8" x14ac:dyDescent="0.25">
      <c r="E30" s="2"/>
      <c r="F30" s="2"/>
      <c r="G30" s="2"/>
      <c r="H30" s="2"/>
    </row>
    <row r="31" spans="5:8" x14ac:dyDescent="0.25">
      <c r="E31" s="2"/>
      <c r="F31" s="2"/>
      <c r="G31" s="2"/>
      <c r="H31" s="2"/>
    </row>
    <row r="32" spans="5:8" x14ac:dyDescent="0.25">
      <c r="E32" s="2"/>
      <c r="F32" s="2"/>
      <c r="G32" s="2"/>
      <c r="H32" s="2"/>
    </row>
    <row r="33" spans="5:8" x14ac:dyDescent="0.25">
      <c r="E33" s="2"/>
      <c r="F33" s="2"/>
      <c r="G33" s="2"/>
      <c r="H33" s="2"/>
    </row>
    <row r="34" spans="5:8" x14ac:dyDescent="0.25">
      <c r="E34" s="2"/>
      <c r="F34" s="2"/>
      <c r="G34" s="2"/>
      <c r="H34" s="2"/>
    </row>
    <row r="35" spans="5:8" x14ac:dyDescent="0.25">
      <c r="E35" s="2"/>
      <c r="F35" s="2"/>
      <c r="G35" s="2"/>
      <c r="H35" s="2"/>
    </row>
    <row r="36" spans="5:8" x14ac:dyDescent="0.25">
      <c r="E36" s="2"/>
      <c r="F36" s="2"/>
      <c r="G36" s="2"/>
      <c r="H36" s="2"/>
    </row>
    <row r="37" spans="5:8" x14ac:dyDescent="0.25">
      <c r="E37" s="2"/>
      <c r="F37" s="2"/>
      <c r="G37" s="2"/>
      <c r="H37" s="2"/>
    </row>
    <row r="38" spans="5:8" x14ac:dyDescent="0.25">
      <c r="E38" s="2"/>
      <c r="F38" s="2"/>
      <c r="G38" s="2"/>
      <c r="H38" s="2"/>
    </row>
    <row r="39" spans="5:8" x14ac:dyDescent="0.25">
      <c r="E39" s="2"/>
      <c r="F39" s="2"/>
      <c r="G39" s="2"/>
      <c r="H39" s="2"/>
    </row>
    <row r="40" spans="5:8" x14ac:dyDescent="0.25">
      <c r="E40" s="2"/>
      <c r="F40" s="2"/>
      <c r="G40" s="2"/>
      <c r="H40" s="2"/>
    </row>
    <row r="41" spans="5:8" x14ac:dyDescent="0.25">
      <c r="E41" s="2"/>
      <c r="F41" s="2"/>
      <c r="G41" s="2"/>
      <c r="H41" s="2"/>
    </row>
    <row r="42" spans="5:8" x14ac:dyDescent="0.25">
      <c r="E42" s="2"/>
      <c r="F42" s="2"/>
      <c r="G42" s="2"/>
      <c r="H42" s="2"/>
    </row>
    <row r="43" spans="5:8" x14ac:dyDescent="0.25">
      <c r="E43" s="2"/>
      <c r="F43" s="2"/>
      <c r="G43" s="2"/>
      <c r="H43" s="2"/>
    </row>
    <row r="44" spans="5:8" x14ac:dyDescent="0.25">
      <c r="E44" s="2"/>
      <c r="F44" s="2"/>
      <c r="G44" s="2"/>
      <c r="H44" s="2"/>
    </row>
    <row r="45" spans="5:8" x14ac:dyDescent="0.25">
      <c r="E45" s="2"/>
      <c r="F45" s="2"/>
      <c r="G45" s="2"/>
      <c r="H45" s="2"/>
    </row>
    <row r="46" spans="5:8" x14ac:dyDescent="0.25">
      <c r="E46" s="2"/>
      <c r="F46" s="2"/>
      <c r="G46" s="2"/>
      <c r="H46" s="2"/>
    </row>
  </sheetData>
  <mergeCells count="5">
    <mergeCell ref="A1:J1"/>
    <mergeCell ref="A2:J2"/>
    <mergeCell ref="A3:J3"/>
    <mergeCell ref="B4:L4"/>
    <mergeCell ref="B12:H14"/>
  </mergeCells>
  <pageMargins left="0.7" right="0.7" top="0.75" bottom="0.75" header="0.3" footer="0.3"/>
  <pageSetup paperSize="9" scale="72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Семенов Валерий Алексеевич</dc:creator>
  <cp:lastModifiedBy>Данченко Елена Александровна</cp:lastModifiedBy>
  <cp:lastPrinted>2026-05-04T09:32:44Z</cp:lastPrinted>
  <dcterms:created xsi:type="dcterms:W3CDTF">2022-04-07T07:30:08Z</dcterms:created>
  <dcterms:modified xsi:type="dcterms:W3CDTF">2026-05-22T06:16:02Z</dcterms:modified>
</cp:coreProperties>
</file>