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490" windowHeight="7125"/>
  </bookViews>
  <sheets>
    <sheet name="Аттестаты" sheetId="5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8" i="5" l="1"/>
  <c r="M18" i="5" l="1"/>
  <c r="N18" i="5" s="1"/>
  <c r="N20" i="5" s="1"/>
  <c r="N19" i="5" l="1"/>
</calcChain>
</file>

<file path=xl/sharedStrings.xml><?xml version="1.0" encoding="utf-8"?>
<sst xmlns="http://schemas.openxmlformats.org/spreadsheetml/2006/main" count="41" uniqueCount="38">
  <si>
    <t>СОГЛАСОВАНО</t>
  </si>
  <si>
    <t>УТВЕРЖДАЮ</t>
  </si>
  <si>
    <t>№ п/п</t>
  </si>
  <si>
    <t>Ед. изм.</t>
  </si>
  <si>
    <t>Кол-во</t>
  </si>
  <si>
    <t>Наименование товара</t>
  </si>
  <si>
    <t>Цена из распоряж КГЗ №100-р руб.</t>
  </si>
  <si>
    <t>Пушкинского района Санкт-Петербурга</t>
  </si>
  <si>
    <t>10</t>
  </si>
  <si>
    <t xml:space="preserve"> заключаемого с единственным поставщиком (подрядчиком, исполнителем) через электронный магазин</t>
  </si>
  <si>
    <t>шт.</t>
  </si>
  <si>
    <t>РАСЧЕТ- ОБОСНОВАНИЕ ЦЕНЫ КОНТРАКТА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</si>
  <si>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</si>
  <si>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Наименьшая цена за ед. руб. </t>
  </si>
  <si>
    <t>Цена из реестра контрактов руб.</t>
  </si>
  <si>
    <t>1.</t>
  </si>
  <si>
    <t>Наименование и Код ККН</t>
  </si>
  <si>
    <t>5</t>
  </si>
  <si>
    <t>-</t>
  </si>
  <si>
    <t>Цена за ед., руб. без НДС</t>
  </si>
  <si>
    <t>Наименьшая цена за ед. из столбцов    с 6-12 руб.          без НДС</t>
  </si>
  <si>
    <t>Итого по позиции с НДС руб.</t>
  </si>
  <si>
    <t>32.99.16.121</t>
  </si>
  <si>
    <t>Расчет составил: Специалист по закупкам                                        Ю.Н. Иващенко</t>
  </si>
  <si>
    <t xml:space="preserve"> Начальник отдела образования </t>
  </si>
  <si>
    <t>ИТОГО руб. :</t>
  </si>
  <si>
    <t>0.48 г</t>
  </si>
  <si>
    <t>____________И.Н. Орловская</t>
  </si>
  <si>
    <t>«___» ___________ 2026г.</t>
  </si>
  <si>
    <t>____________ В.В. Штерн</t>
  </si>
  <si>
    <t xml:space="preserve">                               «___» ___________ 2026г.</t>
  </si>
  <si>
    <t>Директор ГБОУ гимназии №406</t>
  </si>
  <si>
    <t>Цена из реестра товаров за 2кв. 2026г руб.</t>
  </si>
  <si>
    <t>Лампа ультрафиолетовая бактерицидная ЛСТ 30 Вт УФ-С G13 T8 (TUV 30W, ДБ 30 Вт)</t>
  </si>
  <si>
    <t>Ценовое предложение № 1 от 14.05.26г (№ б/н)</t>
  </si>
  <si>
    <t>Ценовое предложение № 2 от 14.05.26г (№ б/н)</t>
  </si>
  <si>
    <t>Ценовое предложение № 3 от 14.05.26г (№ б/н)</t>
  </si>
  <si>
    <t xml:space="preserve">     на поставку ламп бактерицидных  для нужд ГБОУ гимназии № 406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</si>
</sst>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3">
    <xf numFmtId="0" fontId="0" fillId="0" borderId="0" xfId="0"/>
    <xf numFmtId="0" fontId="0" fillId="0" borderId="0" xfId="0" applyFont="1"/>
    <xf numFmtId="0" fontId="4" fillId="0" borderId="0" xfId="0" applyFont="1"/>
    <xf numFmtId="0" fontId="1" fillId="0" borderId="0" xfId="0" applyFont="1"/>
    <xf numFmtId="0" fontId="3" fillId="0" borderId="0" xfId="0" applyFont="1"/>
    <xf numFmtId="0" fontId="7" fillId="0" borderId="0" xfId="0" applyFont="1" applyAlignment="1">
      <alignment wrapText="1"/>
    </xf>
    <xf numFmtId="0" fontId="14" fillId="0" borderId="0" xfId="0" applyFont="1"/>
    <xf numFmtId="0" fontId="3" fillId="0" borderId="0" xfId="0" applyFont="1" applyBorder="1" applyAlignment="1">
      <alignment horizontal="left" vertical="center" wrapText="1"/>
    </xf>
    <xf numFmtId="49" fontId="0" fillId="0" borderId="0" xfId="0" applyNumberFormat="1"/>
    <xf numFmtId="49" fontId="3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/>
    <xf numFmtId="49" fontId="13" fillId="0" borderId="5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3" borderId="0" xfId="0" applyFont="1" applyFill="1"/>
    <xf numFmtId="0" fontId="5" fillId="3" borderId="0" xfId="0" applyFont="1" applyFill="1"/>
    <xf numFmtId="0" fontId="8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2" fontId="17" fillId="0" borderId="5" xfId="0" applyNumberFormat="1" applyFont="1" applyBorder="1" applyAlignment="1">
      <alignment horizontal="center" vertical="center" wrapText="1"/>
    </xf>
    <xf numFmtId="2" fontId="17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Fill="1" applyBorder="1" applyAlignment="1">
      <alignment horizontal="center" vertical="center" shrinkToFit="1"/>
    </xf>
    <xf numFmtId="4" fontId="17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shrinkToFit="1"/>
    </xf>
    <xf numFmtId="4" fontId="5" fillId="0" borderId="5" xfId="0" applyNumberFormat="1" applyFont="1" applyFill="1" applyBorder="1" applyAlignment="1">
      <alignment horizontal="center" vertical="center" shrinkToFit="1"/>
    </xf>
    <xf numFmtId="4" fontId="18" fillId="2" borderId="5" xfId="0" applyNumberFormat="1" applyFont="1" applyFill="1" applyBorder="1" applyAlignment="1">
      <alignment horizontal="center" vertical="center" wrapText="1"/>
    </xf>
    <xf numFmtId="4" fontId="18" fillId="0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3" borderId="0" xfId="0" applyFont="1" applyFill="1" applyAlignment="1"/>
    <xf numFmtId="0" fontId="3" fillId="3" borderId="0" xfId="0" applyFont="1" applyFill="1"/>
    <xf numFmtId="0" fontId="3" fillId="3" borderId="0" xfId="0" applyFont="1" applyFill="1" applyAlignment="1"/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14" fontId="0" fillId="0" borderId="0" xfId="0" applyNumberFormat="1" applyFont="1" applyFill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2" name="Рисунок 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tabSelected="1" zoomScale="86" zoomScaleNormal="86" workbookViewId="0">
      <selection activeCell="N20" sqref="N20"/>
    </sheetView>
  </sheetViews>
  <sheetFormatPr defaultRowHeight="15" x14ac:dyDescent="0.25"/>
  <cols>
    <col min="1" max="1" width="4.140625" style="8" customWidth="1"/>
    <col min="2" max="2" width="56.28515625" customWidth="1"/>
    <col min="3" max="3" width="15.28515625" customWidth="1"/>
    <col min="4" max="4" width="6.140625" customWidth="1"/>
    <col min="5" max="5" width="8.42578125" style="8" customWidth="1"/>
    <col min="6" max="6" width="13.5703125" customWidth="1"/>
    <col min="7" max="7" width="13.85546875" customWidth="1"/>
    <col min="8" max="8" width="13.42578125" customWidth="1"/>
    <col min="9" max="9" width="14" customWidth="1"/>
    <col min="10" max="10" width="12.85546875" customWidth="1"/>
    <col min="11" max="11" width="10.42578125" customWidth="1"/>
    <col min="12" max="12" width="11" customWidth="1"/>
    <col min="13" max="13" width="11.42578125" customWidth="1"/>
    <col min="14" max="14" width="19.7109375" customWidth="1"/>
    <col min="15" max="16" width="9.140625" customWidth="1"/>
    <col min="17" max="17" width="21.7109375" customWidth="1"/>
  </cols>
  <sheetData>
    <row r="1" spans="1:16" x14ac:dyDescent="0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7"/>
      <c r="N1" s="7"/>
      <c r="O1" s="1"/>
      <c r="P1" s="1"/>
    </row>
    <row r="2" spans="1:16" x14ac:dyDescent="0.25">
      <c r="A2" s="9"/>
      <c r="B2" s="2" t="s">
        <v>0</v>
      </c>
      <c r="C2" s="3"/>
      <c r="D2" s="3"/>
      <c r="E2" s="9"/>
      <c r="F2" s="7"/>
      <c r="G2" s="7"/>
      <c r="H2" s="7"/>
      <c r="I2" s="16"/>
      <c r="J2" s="41" t="s">
        <v>1</v>
      </c>
      <c r="K2" s="41"/>
      <c r="L2" s="41"/>
      <c r="M2" s="4"/>
      <c r="N2" s="3"/>
      <c r="O2" s="3"/>
      <c r="P2" s="3"/>
    </row>
    <row r="3" spans="1:16" x14ac:dyDescent="0.25">
      <c r="A3" s="9"/>
      <c r="B3" s="4" t="s">
        <v>24</v>
      </c>
      <c r="C3" s="3"/>
      <c r="D3" s="3"/>
      <c r="E3" s="9"/>
      <c r="F3" s="7"/>
      <c r="G3" s="7"/>
      <c r="H3" s="7"/>
      <c r="I3" s="17"/>
      <c r="J3" s="41" t="s">
        <v>31</v>
      </c>
      <c r="K3" s="41"/>
      <c r="L3" s="41"/>
      <c r="M3" s="4"/>
      <c r="N3" s="3"/>
      <c r="O3" s="3"/>
      <c r="P3" s="3"/>
    </row>
    <row r="4" spans="1:16" x14ac:dyDescent="0.25">
      <c r="A4" s="9"/>
      <c r="B4" s="4" t="s">
        <v>7</v>
      </c>
      <c r="C4" s="3"/>
      <c r="D4" s="3"/>
      <c r="E4" s="9"/>
      <c r="F4" s="7"/>
      <c r="G4" s="7"/>
      <c r="H4" s="7"/>
      <c r="I4" s="17"/>
      <c r="J4" s="41" t="s">
        <v>7</v>
      </c>
      <c r="K4" s="41"/>
      <c r="L4" s="41"/>
      <c r="M4" s="4"/>
      <c r="N4" s="3"/>
      <c r="O4" s="3"/>
      <c r="P4" s="3"/>
    </row>
    <row r="5" spans="1:16" x14ac:dyDescent="0.25">
      <c r="A5" s="9"/>
      <c r="B5" s="4"/>
      <c r="C5" s="3"/>
      <c r="D5" s="3"/>
      <c r="E5" s="9"/>
      <c r="F5" s="7"/>
      <c r="G5" s="7"/>
      <c r="H5" s="7"/>
      <c r="I5" s="17"/>
      <c r="J5" s="41"/>
      <c r="K5" s="41"/>
      <c r="L5" s="41"/>
      <c r="M5" s="4"/>
      <c r="N5" s="3"/>
      <c r="O5" s="3"/>
      <c r="P5" s="3"/>
    </row>
    <row r="6" spans="1:16" x14ac:dyDescent="0.25">
      <c r="A6" s="9"/>
      <c r="B6" s="4" t="s">
        <v>27</v>
      </c>
      <c r="C6" s="3"/>
      <c r="D6" s="3"/>
      <c r="E6" s="9"/>
      <c r="F6" s="7"/>
      <c r="G6" s="7"/>
      <c r="H6" s="7"/>
      <c r="I6" s="17"/>
      <c r="J6" s="41" t="s">
        <v>29</v>
      </c>
      <c r="K6" s="41"/>
      <c r="L6" s="41"/>
      <c r="M6" s="4"/>
      <c r="N6" s="3"/>
      <c r="O6" s="3"/>
      <c r="P6" s="3"/>
    </row>
    <row r="7" spans="1:16" ht="22.5" customHeight="1" x14ac:dyDescent="0.25">
      <c r="A7" s="9"/>
      <c r="B7" s="4" t="s">
        <v>28</v>
      </c>
      <c r="C7" s="3"/>
      <c r="D7" s="3"/>
      <c r="E7" s="9"/>
      <c r="F7" s="7"/>
      <c r="G7" s="7"/>
      <c r="H7" s="7"/>
      <c r="I7" s="40" t="s">
        <v>30</v>
      </c>
      <c r="J7" s="42"/>
      <c r="K7" s="42"/>
      <c r="L7" s="42"/>
      <c r="M7" s="4"/>
      <c r="N7" s="3"/>
      <c r="O7" s="3"/>
      <c r="P7" s="3"/>
    </row>
    <row r="8" spans="1:16" ht="33" customHeight="1" x14ac:dyDescent="0.25">
      <c r="A8" s="9"/>
      <c r="B8" s="7"/>
      <c r="C8" s="25"/>
      <c r="D8" s="7"/>
      <c r="E8" s="9"/>
      <c r="F8" s="7"/>
      <c r="G8" s="7"/>
      <c r="H8" s="7"/>
      <c r="I8" s="7"/>
      <c r="J8" s="39"/>
      <c r="K8" s="39"/>
      <c r="L8" s="39"/>
      <c r="M8" s="39"/>
      <c r="N8" s="7"/>
      <c r="O8" s="3"/>
      <c r="P8" s="3"/>
    </row>
    <row r="9" spans="1:16" ht="32.25" customHeight="1" x14ac:dyDescent="0.25">
      <c r="A9" s="62" t="s">
        <v>11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3"/>
      <c r="P9" s="3"/>
    </row>
    <row r="10" spans="1:16" ht="15.75" x14ac:dyDescent="0.25">
      <c r="A10" s="55" t="s">
        <v>9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3"/>
      <c r="P10" s="3"/>
    </row>
    <row r="11" spans="1:16" ht="15.6" customHeight="1" x14ac:dyDescent="0.25">
      <c r="A11" s="56" t="s">
        <v>37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"/>
      <c r="P11" s="5"/>
    </row>
    <row r="12" spans="1:16" x14ac:dyDescent="0.25">
      <c r="A12" s="10"/>
      <c r="B12" s="3"/>
      <c r="C12" s="3"/>
      <c r="D12" s="3"/>
      <c r="E12" s="10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s="15" customFormat="1" ht="9" customHeight="1" x14ac:dyDescent="0.25">
      <c r="A13" s="57" t="s">
        <v>2</v>
      </c>
      <c r="B13" s="60" t="s">
        <v>5</v>
      </c>
      <c r="C13" s="60" t="s">
        <v>16</v>
      </c>
      <c r="D13" s="60" t="s">
        <v>3</v>
      </c>
      <c r="E13" s="61" t="s">
        <v>4</v>
      </c>
      <c r="F13" s="60" t="s">
        <v>19</v>
      </c>
      <c r="G13" s="60"/>
      <c r="H13" s="60"/>
      <c r="I13" s="52" t="s">
        <v>13</v>
      </c>
      <c r="J13" s="49" t="s">
        <v>32</v>
      </c>
      <c r="K13" s="52" t="s">
        <v>14</v>
      </c>
      <c r="L13" s="52" t="s">
        <v>6</v>
      </c>
      <c r="M13" s="52" t="s">
        <v>20</v>
      </c>
      <c r="N13" s="52" t="s">
        <v>21</v>
      </c>
      <c r="O13" s="14"/>
      <c r="P13" s="14"/>
    </row>
    <row r="14" spans="1:16" s="15" customFormat="1" ht="6.75" customHeight="1" x14ac:dyDescent="0.25">
      <c r="A14" s="58"/>
      <c r="B14" s="60"/>
      <c r="C14" s="60"/>
      <c r="D14" s="60"/>
      <c r="E14" s="61"/>
      <c r="F14" s="60"/>
      <c r="G14" s="60"/>
      <c r="H14" s="60"/>
      <c r="I14" s="52"/>
      <c r="J14" s="50"/>
      <c r="K14" s="52"/>
      <c r="L14" s="52"/>
      <c r="M14" s="52"/>
      <c r="N14" s="52"/>
      <c r="O14" s="14"/>
      <c r="P14" s="14"/>
    </row>
    <row r="15" spans="1:16" s="15" customFormat="1" ht="14.45" customHeight="1" x14ac:dyDescent="0.25">
      <c r="A15" s="58"/>
      <c r="B15" s="60"/>
      <c r="C15" s="60"/>
      <c r="D15" s="60"/>
      <c r="E15" s="61"/>
      <c r="F15" s="53" t="s">
        <v>34</v>
      </c>
      <c r="G15" s="53" t="s">
        <v>35</v>
      </c>
      <c r="H15" s="53" t="s">
        <v>36</v>
      </c>
      <c r="I15" s="52"/>
      <c r="J15" s="50"/>
      <c r="K15" s="52"/>
      <c r="L15" s="52"/>
      <c r="M15" s="52"/>
      <c r="N15" s="52"/>
      <c r="O15" s="14"/>
      <c r="P15" s="14"/>
    </row>
    <row r="16" spans="1:16" s="15" customFormat="1" ht="58.5" customHeight="1" x14ac:dyDescent="0.25">
      <c r="A16" s="59"/>
      <c r="B16" s="60"/>
      <c r="C16" s="60"/>
      <c r="D16" s="60"/>
      <c r="E16" s="61"/>
      <c r="F16" s="53"/>
      <c r="G16" s="53"/>
      <c r="H16" s="53"/>
      <c r="I16" s="52"/>
      <c r="J16" s="51"/>
      <c r="K16" s="52"/>
      <c r="L16" s="52"/>
      <c r="M16" s="52"/>
      <c r="N16" s="52"/>
      <c r="O16" s="14"/>
      <c r="P16" s="14"/>
    </row>
    <row r="17" spans="1:17" x14ac:dyDescent="0.25">
      <c r="A17" s="11">
        <v>1</v>
      </c>
      <c r="B17" s="26">
        <v>2</v>
      </c>
      <c r="C17" s="29">
        <v>3</v>
      </c>
      <c r="D17" s="29">
        <v>4</v>
      </c>
      <c r="E17" s="30" t="s">
        <v>17</v>
      </c>
      <c r="F17" s="31">
        <v>6</v>
      </c>
      <c r="G17" s="31">
        <v>7</v>
      </c>
      <c r="H17" s="31">
        <v>8</v>
      </c>
      <c r="I17" s="18">
        <v>9</v>
      </c>
      <c r="J17" s="18">
        <v>10</v>
      </c>
      <c r="K17" s="18">
        <v>11</v>
      </c>
      <c r="L17" s="18">
        <v>12</v>
      </c>
      <c r="M17" s="18">
        <v>13</v>
      </c>
      <c r="N17" s="18">
        <v>14</v>
      </c>
    </row>
    <row r="18" spans="1:17" ht="39" customHeight="1" x14ac:dyDescent="0.25">
      <c r="A18" s="37" t="s">
        <v>15</v>
      </c>
      <c r="B18" s="28" t="s">
        <v>33</v>
      </c>
      <c r="C18" s="20"/>
      <c r="D18" s="20" t="s">
        <v>10</v>
      </c>
      <c r="E18" s="27">
        <v>55</v>
      </c>
      <c r="F18" s="38">
        <v>700</v>
      </c>
      <c r="G18" s="38">
        <v>710</v>
      </c>
      <c r="H18" s="38">
        <v>720</v>
      </c>
      <c r="I18" s="38">
        <f>F18</f>
        <v>700</v>
      </c>
      <c r="J18" s="22" t="s">
        <v>18</v>
      </c>
      <c r="K18" s="22" t="s">
        <v>18</v>
      </c>
      <c r="L18" s="22" t="s">
        <v>18</v>
      </c>
      <c r="M18" s="38">
        <f t="shared" ref="M18" si="0">I18</f>
        <v>700</v>
      </c>
      <c r="N18" s="32">
        <f t="shared" ref="N18" si="1">M18*E18</f>
        <v>38500</v>
      </c>
      <c r="O18" s="23"/>
      <c r="P18" s="23"/>
      <c r="Q18" s="24"/>
    </row>
    <row r="19" spans="1:17" s="13" customFormat="1" ht="42" hidden="1" customHeight="1" x14ac:dyDescent="0.2">
      <c r="A19" s="19" t="s">
        <v>8</v>
      </c>
      <c r="B19" s="21" t="s">
        <v>26</v>
      </c>
      <c r="C19" s="20" t="s">
        <v>22</v>
      </c>
      <c r="D19" s="20"/>
      <c r="E19" s="33"/>
      <c r="F19" s="34"/>
      <c r="G19" s="34"/>
      <c r="H19" s="34"/>
      <c r="I19" s="35"/>
      <c r="J19" s="32"/>
      <c r="K19" s="32"/>
      <c r="L19" s="32"/>
      <c r="M19" s="35"/>
      <c r="N19" s="32">
        <f t="shared" ref="N19" si="2">SUM(M19*E19)</f>
        <v>0</v>
      </c>
    </row>
    <row r="20" spans="1:17" s="6" customFormat="1" ht="27" customHeight="1" x14ac:dyDescent="0.25">
      <c r="A20" s="12"/>
      <c r="B20" s="43" t="s">
        <v>25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5"/>
      <c r="N20" s="36">
        <f>N18</f>
        <v>38500</v>
      </c>
    </row>
    <row r="21" spans="1:17" ht="45.75" customHeight="1" x14ac:dyDescent="0.25">
      <c r="A21" s="46" t="s">
        <v>12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</row>
    <row r="22" spans="1:17" ht="33.75" customHeight="1" x14ac:dyDescent="0.25">
      <c r="A22" s="47" t="s">
        <v>23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</row>
    <row r="23" spans="1:17" ht="15" customHeight="1" x14ac:dyDescent="0.2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</row>
  </sheetData>
  <mergeCells count="23">
    <mergeCell ref="A1:L1"/>
    <mergeCell ref="A10:N10"/>
    <mergeCell ref="A11:N11"/>
    <mergeCell ref="A13:A16"/>
    <mergeCell ref="B13:B16"/>
    <mergeCell ref="D13:D16"/>
    <mergeCell ref="E13:E16"/>
    <mergeCell ref="F13:H14"/>
    <mergeCell ref="I13:I16"/>
    <mergeCell ref="A9:N9"/>
    <mergeCell ref="C13:C16"/>
    <mergeCell ref="B20:M20"/>
    <mergeCell ref="A21:N21"/>
    <mergeCell ref="A22:N22"/>
    <mergeCell ref="A23:N23"/>
    <mergeCell ref="J13:J16"/>
    <mergeCell ref="K13:K16"/>
    <mergeCell ref="L13:L16"/>
    <mergeCell ref="M13:M16"/>
    <mergeCell ref="N13:N16"/>
    <mergeCell ref="F15:F16"/>
    <mergeCell ref="G15:G16"/>
    <mergeCell ref="H15:H16"/>
  </mergeCells>
  <pageMargins left="0.23622047244094491" right="0.23622047244094491" top="0.19685039370078741" bottom="0.35433070866141736" header="0.31496062992125984" footer="0.31496062992125984"/>
  <pageSetup paperSize="9" scale="67" fitToHeight="0" orientation="landscape" r:id="rId1"/>
  <ignoredErrors>
    <ignoredError sqref="E1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Аттестаты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2026-05-22T08:07:24Z</dcterms:modified>
</cp:coreProperties>
</file>