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definedNames>
    <definedName name="_xlnm.Print_Area" localSheetId="0">Лист1!$A$1:$N$16</definedName>
  </definedNames>
  <calcPr calcId="162913"/>
</workbook>
</file>

<file path=xl/calcChain.xml><?xml version="1.0" encoding="utf-8"?>
<calcChain xmlns="http://schemas.openxmlformats.org/spreadsheetml/2006/main">
  <c r="K9" i="1" l="1"/>
  <c r="L9" i="1" l="1"/>
  <c r="N10" i="1"/>
  <c r="M9" i="1" l="1"/>
</calcChain>
</file>

<file path=xl/sharedStrings.xml><?xml version="1.0" encoding="utf-8"?>
<sst xmlns="http://schemas.openxmlformats.org/spreadsheetml/2006/main" count="25" uniqueCount="25">
  <si>
    <t>Обоснование начальной (максимальной) цены контракта</t>
  </si>
  <si>
    <t>Расчет начальной (максимальной) цены контракта (далее – НМЦК) произведен в соответствии со статьей 22 Федерального закона 
от 05.04.2013 № 44-ФЗ «О контрактной системе в сфере закупок товаров, работ, услуг для обеспечения государственных 
и муниципальных нужд» и приказом Министерства экономического развития Российской Федерации от 02.10.2013 № 567 
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 исполнителем)».
Для определения НМЦК Заказчиком использован метод сопоставимых рыночных цен (анализа рынка) на основании ценовой информации, полученной от трех поставщиков, с учетом всех существенных условий закупки.</t>
  </si>
  <si>
    <t>№ п/п</t>
  </si>
  <si>
    <t>Наименование товара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</si>
  <si>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</si>
  <si>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</si>
  <si>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 закупаемого товара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</si>
  <si>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</si>
  <si>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</si>
  <si>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НМЦК по позиции, руб. </t>
  </si>
  <si>
    <t>&lt;ц&gt; - средн. арифм. величина цены единицы прод-ции, руб.</t>
  </si>
  <si>
    <t>Среднее квадратичное отклонение</t>
  </si>
  <si>
    <t xml:space="preserve">V - коэф-нт вариации </t>
  </si>
  <si>
    <t>12 = кол-во ответов Поставщиков</t>
  </si>
  <si>
    <t>13=          /n</t>
  </si>
  <si>
    <t>19=11*18</t>
  </si>
  <si>
    <t>шт</t>
  </si>
  <si>
    <t xml:space="preserve">Начальная (максимальная) цена контракта </t>
  </si>
  <si>
    <t>Основание для неприменения особенностей обоснования НМЦК, предусмотренных пп. «в» п. 7 ПП 1875 (пп. «г» п. 7 (5 абзац) постановления):  осуществляется закупка товаров, при которой начальная (максимальная) цена контракта (начальная (максимальная) цена договора) или цена контракта, заключаемого с единственным поставщиком (подрядчиком, исполнителем) (цена, заключаемого с единственным поставщиком (исполнителем, подрядчиком) договора), не превышает 1 млн. рублей и при этом ни одна из использованных при определении таких цен цена единицы товара не превышает 5 тыс. рублей</t>
  </si>
  <si>
    <r>
      <t xml:space="preserve">Поставщик вх.№475/2 от 30.03.2026 г, руб. с НДС </t>
    </r>
    <r>
      <rPr>
        <b/>
        <vertAlign val="superscript"/>
        <sz val="8"/>
        <color indexed="8"/>
        <rFont val="Times New Roman"/>
        <family val="1"/>
        <charset val="204"/>
      </rPr>
      <t>1</t>
    </r>
  </si>
  <si>
    <r>
      <t xml:space="preserve">Поставщик вх.№476/2 от 30.03.2026 г, руб. с НДС </t>
    </r>
    <r>
      <rPr>
        <b/>
        <vertAlign val="superscript"/>
        <sz val="8"/>
        <color indexed="8"/>
        <rFont val="Times New Roman"/>
        <family val="1"/>
        <charset val="204"/>
      </rPr>
      <t>1</t>
    </r>
  </si>
  <si>
    <r>
      <t xml:space="preserve">Поставщик вх.№519/2 от 23.04.2026 г, руб. с НДС </t>
    </r>
    <r>
      <rPr>
        <b/>
        <vertAlign val="superscript"/>
        <sz val="8"/>
        <color indexed="8"/>
        <rFont val="Times New Roman"/>
        <family val="1"/>
        <charset val="204"/>
      </rPr>
      <t>1</t>
    </r>
  </si>
  <si>
    <r>
      <t xml:space="preserve">Поставщик вх.№474/2 от 30.03.2026 г, руб. с НДС </t>
    </r>
    <r>
      <rPr>
        <b/>
        <vertAlign val="superscript"/>
        <sz val="8"/>
        <color indexed="8"/>
        <rFont val="Times New Roman"/>
        <family val="1"/>
        <charset val="204"/>
      </rPr>
      <t>1</t>
    </r>
  </si>
  <si>
    <t>Набор кукол рукавичек</t>
  </si>
  <si>
    <t>Поставка набора кукол рукавичек для реализации мероприятий по формированию системы комплексной реабилитации и абилитации инвалидов, в том числе детей-инвалидов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</si>
</sst>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vertAlign val="superscript"/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1" fontId="1" fillId="0" borderId="0" xfId="0" applyNumberFormat="1" applyFont="1" applyAlignment="1">
      <alignment vertical="center" wrapText="1"/>
    </xf>
    <xf numFmtId="1" fontId="1" fillId="0" borderId="0" xfId="0" applyNumberFormat="1" applyFont="1" applyFill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1" fontId="9" fillId="2" borderId="1" xfId="0" applyNumberFormat="1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 wrapText="1"/>
    </xf>
    <xf numFmtId="4" fontId="6" fillId="2" borderId="7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4" fontId="4" fillId="0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4" fillId="0" borderId="7" xfId="0" applyNumberFormat="1" applyFont="1" applyFill="1" applyBorder="1" applyAlignment="1">
      <alignment horizontal="center" vertical="center"/>
    </xf>
    <xf numFmtId="1" fontId="9" fillId="2" borderId="7" xfId="0" applyNumberFormat="1" applyFont="1" applyFill="1" applyBorder="1" applyAlignment="1">
      <alignment horizontal="center" vertical="center" wrapText="1"/>
    </xf>
    <xf numFmtId="0" fontId="4" fillId="0" borderId="7" xfId="0" applyFont="1" applyBorder="1"/>
    <xf numFmtId="0" fontId="4" fillId="0" borderId="7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8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right" vertical="center" wrapText="1"/>
    </xf>
    <xf numFmtId="4" fontId="6" fillId="0" borderId="1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1" fontId="4" fillId="0" borderId="0" xfId="0" applyNumberFormat="1" applyFont="1" applyFill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5"/>
  <sheetViews>
    <sheetView tabSelected="1" view="pageBreakPreview" zoomScale="98" zoomScaleNormal="100" zoomScaleSheetLayoutView="98" workbookViewId="0">
      <selection activeCell="A4" sqref="A4:N4"/>
    </sheetView>
  </sheetViews>
  <sheetFormatPr defaultRowHeight="15" x14ac:dyDescent="0.25"/>
  <cols>
    <col min="2" max="2" width="11.140625" customWidth="1"/>
    <col min="14" max="14" width="15.85546875" customWidth="1"/>
  </cols>
  <sheetData>
    <row r="2" spans="1:14" x14ac:dyDescent="0.25">
      <c r="A2" s="1"/>
      <c r="B2" s="2"/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"/>
    </row>
    <row r="3" spans="1:14" ht="30.75" customHeight="1" x14ac:dyDescent="0.25">
      <c r="A3" s="4"/>
      <c r="B3" s="5"/>
      <c r="C3" s="6"/>
      <c r="D3" s="54" t="s">
        <v>24</v>
      </c>
      <c r="E3" s="55"/>
      <c r="F3" s="55"/>
      <c r="G3" s="55"/>
      <c r="H3" s="55"/>
      <c r="I3" s="55"/>
      <c r="J3" s="55"/>
      <c r="K3" s="55"/>
      <c r="L3" s="55"/>
      <c r="M3" s="55"/>
      <c r="N3" s="4"/>
    </row>
    <row r="4" spans="1:14" ht="115.5" customHeight="1" x14ac:dyDescent="0.25">
      <c r="A4" s="39" t="s">
        <v>1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</row>
    <row r="5" spans="1:14" x14ac:dyDescent="0.25">
      <c r="A5" s="4"/>
      <c r="B5" s="5"/>
      <c r="C5" s="6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x14ac:dyDescent="0.25">
      <c r="A6" s="40" t="s">
        <v>2</v>
      </c>
      <c r="B6" s="42" t="s">
        <v>3</v>
      </c>
      <c r="C6" s="44" t="s">
        <v>4</v>
      </c>
      <c r="D6" s="46" t="s">
        <v>5</v>
      </c>
      <c r="E6" s="47"/>
      <c r="F6" s="47"/>
      <c r="G6" s="48"/>
      <c r="H6" s="26"/>
      <c r="I6" s="42" t="s">
        <v>6</v>
      </c>
      <c r="J6" s="44" t="s">
        <v>7</v>
      </c>
      <c r="K6" s="51" t="s">
        <v>8</v>
      </c>
      <c r="L6" s="52"/>
      <c r="M6" s="53"/>
      <c r="N6" s="34" t="s">
        <v>9</v>
      </c>
    </row>
    <row r="7" spans="1:14" ht="102" x14ac:dyDescent="0.25">
      <c r="A7" s="41"/>
      <c r="B7" s="43"/>
      <c r="C7" s="45"/>
      <c r="D7" s="27" t="s">
        <v>19</v>
      </c>
      <c r="E7" s="27" t="s">
        <v>20</v>
      </c>
      <c r="F7" s="27" t="s">
        <v>21</v>
      </c>
      <c r="G7" s="27" t="s">
        <v>22</v>
      </c>
      <c r="H7" s="27"/>
      <c r="I7" s="49"/>
      <c r="J7" s="50"/>
      <c r="K7" s="7" t="s">
        <v>10</v>
      </c>
      <c r="L7" s="8" t="s">
        <v>11</v>
      </c>
      <c r="M7" s="9" t="s">
        <v>12</v>
      </c>
      <c r="N7" s="35"/>
    </row>
    <row r="8" spans="1:14" ht="67.5" x14ac:dyDescent="0.25">
      <c r="A8" s="10">
        <v>1</v>
      </c>
      <c r="B8" s="11">
        <v>2</v>
      </c>
      <c r="C8" s="10">
        <v>3</v>
      </c>
      <c r="D8" s="12">
        <v>4</v>
      </c>
      <c r="E8" s="10">
        <v>5</v>
      </c>
      <c r="F8" s="12">
        <v>6</v>
      </c>
      <c r="G8" s="29">
        <v>7</v>
      </c>
      <c r="H8" s="12">
        <v>8</v>
      </c>
      <c r="I8" s="10">
        <v>9</v>
      </c>
      <c r="J8" s="10" t="s">
        <v>13</v>
      </c>
      <c r="K8" s="12" t="s">
        <v>14</v>
      </c>
      <c r="L8" s="12">
        <v>14</v>
      </c>
      <c r="M8" s="12">
        <v>15</v>
      </c>
      <c r="N8" s="10" t="s">
        <v>15</v>
      </c>
    </row>
    <row r="9" spans="1:14" ht="25.5" x14ac:dyDescent="0.25">
      <c r="A9" s="13">
        <v>1</v>
      </c>
      <c r="B9" s="24" t="s">
        <v>23</v>
      </c>
      <c r="C9" s="14" t="s">
        <v>16</v>
      </c>
      <c r="D9" s="28">
        <v>4798.2299999999996</v>
      </c>
      <c r="E9" s="28">
        <v>4623.75</v>
      </c>
      <c r="F9" s="15">
        <v>4530</v>
      </c>
      <c r="G9" s="30">
        <v>4362.03</v>
      </c>
      <c r="H9" s="15"/>
      <c r="I9" s="31">
        <v>1</v>
      </c>
      <c r="J9" s="16">
        <v>4</v>
      </c>
      <c r="K9" s="15">
        <f>AVERAGE(D9:G9)</f>
        <v>4578.5024999999996</v>
      </c>
      <c r="L9" s="15">
        <f>STDEV(D9:H9)</f>
        <v>182.15409801868302</v>
      </c>
      <c r="M9" s="17">
        <f t="shared" ref="M9" si="0">L9/K9</f>
        <v>3.9784645311143334E-2</v>
      </c>
      <c r="N9" s="25">
        <v>4578.5</v>
      </c>
    </row>
    <row r="10" spans="1:14" x14ac:dyDescent="0.25">
      <c r="A10" s="36" t="s">
        <v>17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18">
        <f>N9</f>
        <v>4578.5</v>
      </c>
    </row>
    <row r="11" spans="1:14" x14ac:dyDescent="0.25">
      <c r="A11" s="1"/>
      <c r="B11" s="19"/>
      <c r="C11" s="20"/>
      <c r="D11" s="21"/>
      <c r="E11" s="22"/>
      <c r="F11" s="22"/>
      <c r="G11" s="22"/>
      <c r="H11" s="22"/>
      <c r="I11" s="22"/>
      <c r="J11" s="22"/>
      <c r="K11" s="21"/>
      <c r="L11" s="22"/>
      <c r="M11" s="23"/>
      <c r="N11" s="21"/>
    </row>
    <row r="12" spans="1:14" ht="15" customHeight="1" x14ac:dyDescent="0.25">
      <c r="A12" s="32" t="s">
        <v>18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1:14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</row>
    <row r="14" spans="1:14" ht="15" customHeight="1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</row>
    <row r="15" spans="1:14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</row>
    <row r="16" spans="1:14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</row>
    <row r="17" spans="1:14" ht="10.5" customHeight="1" x14ac:dyDescent="0.25">
      <c r="A17" s="33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</row>
    <row r="18" spans="1:14" ht="0.75" hidden="1" customHeight="1" x14ac:dyDescent="0.25">
      <c r="A18" s="33"/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</row>
    <row r="19" spans="1:14" ht="12" hidden="1" customHeight="1" x14ac:dyDescent="0.25">
      <c r="A19" s="33"/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</row>
    <row r="20" spans="1:14" hidden="1" x14ac:dyDescent="0.25">
      <c r="A20" s="33"/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</row>
    <row r="21" spans="1:14" hidden="1" x14ac:dyDescent="0.25">
      <c r="A21" s="33"/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</row>
    <row r="22" spans="1:14" hidden="1" x14ac:dyDescent="0.25">
      <c r="A22" s="33"/>
      <c r="B22" s="33"/>
      <c r="C22" s="3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</row>
    <row r="23" spans="1:14" hidden="1" x14ac:dyDescent="0.25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</row>
    <row r="24" spans="1:14" hidden="1" x14ac:dyDescent="0.25">
      <c r="A24" s="33"/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</row>
    <row r="25" spans="1:14" hidden="1" x14ac:dyDescent="0.25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</row>
  </sheetData>
  <mergeCells count="13">
    <mergeCell ref="A12:N25"/>
    <mergeCell ref="N6:N7"/>
    <mergeCell ref="A10:M10"/>
    <mergeCell ref="C2:M2"/>
    <mergeCell ref="A4:N4"/>
    <mergeCell ref="A6:A7"/>
    <mergeCell ref="B6:B7"/>
    <mergeCell ref="C6:C7"/>
    <mergeCell ref="D6:G6"/>
    <mergeCell ref="I6:I7"/>
    <mergeCell ref="J6:J7"/>
    <mergeCell ref="K6:M6"/>
    <mergeCell ref="D3:M3"/>
  </mergeCell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2026-05-26T12:48:44Z</dcterms:modified>
</cp:coreProperties>
</file>