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580" yWindow="324" windowWidth="23256" windowHeight="13176"/>
  </bookViews>
  <sheets>
    <sheet name="нмцк оценка" sheetId="1" r:id="rId1"/>
  </sheets>
  <definedNames>
    <definedName name="_xlnm.Print_Area" localSheetId="0">'нмцк оценка'!$A$1:$N$44</definedName>
  </definedNames>
  <calcPr calcId="125725"/>
</workbook>
</file>

<file path=xl/calcChain.xml><?xml version="1.0" encoding="utf-8"?>
<calcChain xmlns="http://schemas.openxmlformats.org/spreadsheetml/2006/main">
  <c r="E8" i="1"/>
  <c r="H7" l="1"/>
  <c r="I7" l="1"/>
  <c r="J7" s="1"/>
  <c r="K7" s="1"/>
  <c r="L7"/>
  <c r="N7"/>
  <c r="N8" s="1"/>
  <c r="H11" s="1"/>
</calcChain>
</file>

<file path=xl/sharedStrings.xml><?xml version="1.0" encoding="utf-8"?>
<sst xmlns="http://schemas.openxmlformats.org/spreadsheetml/2006/main" count="44" uniqueCount="41">
  <si>
    <t>№ п/п</t>
  </si>
  <si>
    <t>Описание товара, работы, услуги</t>
  </si>
  <si>
    <t>Средняя арифметическая цена единицы товара, работы, услуги</t>
  </si>
  <si>
    <t>Среднеквадратичное отклонение</t>
  </si>
  <si>
    <t>Коэффициент вариации (%)</t>
  </si>
  <si>
    <t>Однородность данных</t>
  </si>
  <si>
    <t>Средняя арифметическая цена единицы товара, работы, цслуги с учётом окурглений до 1/100</t>
  </si>
  <si>
    <t>НМЦК, руб.</t>
  </si>
  <si>
    <t>ИТОГО</t>
  </si>
  <si>
    <t>ОБОСНОВАНИЕ НАЧАЛЬНОЙ (МАКСИМАЛЬНОЙ) ЦЕНЫ КОНТРАКТА</t>
  </si>
  <si>
    <t>Расчет начальной единицы услуги произведен в соответствии со статьёй 22 Федерального закона от 05.04.2013 года № 44-ФЗ "О контрактной системе в сфере закупок товаров, работ, услуг для обеспечения государственных и муниципальных нужд" и Приказом Министерства экономического развития Российской Федерации от 02 октября 2013 года № 567 "Об утверждении методических рекомендаций по применению методов определения начальной (максимальной)цены контракта, цены контракта, заключаемого с единственным поставщиком (подрядчиком, исполнителем)". Для определения НМЦК Заказчиком использован метод сопоставимых рыночных цен (анализа рынка) на основании общедоступной ценовой информации, на идентичные услуги из трех источников с учётом всех существующих условий контракта.</t>
  </si>
  <si>
    <t>В целях определения однородности совокупности значений выявленных цен, используемых в расчете НМЦК, определен коэффициент вариации:</t>
  </si>
  <si>
    <t>где:</t>
  </si>
  <si>
    <t>&lt;ц&gt; - средняя арифметическая величина цены единицы товара, работы, услуги;</t>
  </si>
  <si>
    <r>
      <rPr>
        <sz val="12"/>
        <color indexed="8"/>
        <rFont val="Calibri"/>
        <family val="2"/>
        <charset val="204"/>
      </rPr>
      <t>δ</t>
    </r>
    <r>
      <rPr>
        <sz val="12"/>
        <color indexed="8"/>
        <rFont val="Times New Roman"/>
        <family val="1"/>
        <charset val="204"/>
      </rPr>
      <t xml:space="preserve"> - среднее квадратичное отклонение;</t>
    </r>
  </si>
  <si>
    <t>V - коэффициент вариации.</t>
  </si>
  <si>
    <r>
      <t>ц</t>
    </r>
    <r>
      <rPr>
        <i/>
        <vertAlign val="subscript"/>
        <sz val="12"/>
        <color indexed="8"/>
        <rFont val="Times New Roman"/>
        <family val="1"/>
        <charset val="204"/>
      </rPr>
      <t xml:space="preserve">i </t>
    </r>
    <r>
      <rPr>
        <i/>
        <sz val="12"/>
        <color indexed="8"/>
        <rFont val="Times New Roman"/>
        <family val="1"/>
        <charset val="204"/>
      </rPr>
      <t xml:space="preserve">- </t>
    </r>
    <r>
      <rPr>
        <sz val="12"/>
        <color indexed="8"/>
        <rFont val="Times New Roman"/>
        <family val="1"/>
        <charset val="204"/>
      </rPr>
      <t>цена единицы товара, работы, услуги, представленная в источнике с номером i.</t>
    </r>
  </si>
  <si>
    <t>n - количество значений, используемых в расчёте.</t>
  </si>
  <si>
    <t>v - количество (объем) закупаемого товара (работы, услуги);</t>
  </si>
  <si>
    <t>n - количество значений, используемых в расчёте;</t>
  </si>
  <si>
    <t>i - номер источника ценовой информации;</t>
  </si>
  <si>
    <t xml:space="preserve"> </t>
  </si>
  <si>
    <t>цi - цена единицы товара, работы, услуги, представленная в источнике с номером i.</t>
  </si>
  <si>
    <t>В результате проведенного расчёта НМЦК составила:</t>
  </si>
  <si>
    <t>рублей</t>
  </si>
  <si>
    <r>
      <t>НМЦК</t>
    </r>
    <r>
      <rPr>
        <vertAlign val="superscript"/>
        <sz val="12"/>
        <color indexed="8"/>
        <rFont val="Times New Roman"/>
        <family val="1"/>
        <charset val="204"/>
      </rPr>
      <t>рын</t>
    </r>
    <r>
      <rPr>
        <sz val="12"/>
        <color indexed="8"/>
        <rFont val="Times New Roman"/>
        <family val="1"/>
        <charset val="204"/>
      </rPr>
      <t xml:space="preserve"> -</t>
    </r>
    <r>
      <rPr>
        <b/>
        <sz val="12"/>
        <color indexed="8"/>
        <rFont val="Times New Roman"/>
        <family val="1"/>
        <charset val="204"/>
      </rPr>
      <t xml:space="preserve"> НМЦК, определяемая методом сопоставимых рыночных цен (анализа рынка);</t>
    </r>
  </si>
  <si>
    <r>
      <rPr>
        <b/>
        <sz val="11"/>
        <color indexed="8"/>
        <rFont val="Times New Roman"/>
        <family val="1"/>
        <charset val="204"/>
      </rPr>
      <t>(наименьшая цена услуги осуществлена по результатам проведенного мониторинга цен на рынке),</t>
    </r>
    <r>
      <rPr>
        <sz val="11"/>
        <color indexed="8"/>
        <rFont val="Times New Roman"/>
        <family val="1"/>
        <charset val="204"/>
      </rPr>
      <t xml:space="preserve"> что меньше рассчитанной  вышеуказанной НМЦК на основании Приказа от 02 октября 2013г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. </t>
    </r>
  </si>
  <si>
    <t>Цена предложеения            № 3, руб.</t>
  </si>
  <si>
    <t>Ед. измерения</t>
  </si>
  <si>
    <t>Объем</t>
  </si>
  <si>
    <t xml:space="preserve">Цена           предложения             № 2, руб. </t>
  </si>
  <si>
    <t>Цена предложения       № 1, руб. (минимальное)</t>
  </si>
  <si>
    <t>* При определении НМЦК Заказчиком применяется Приказ Минэкономразвития России от 02.10.2013 г.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Запрос о предоставлении ценовой информации был направлен пяти поставщикам, ответ получен от трёх исполнителей</t>
  </si>
  <si>
    <t>Расчёт начальной (максимальной) цены контракта (начальной цены единицы товара, работы, услуги)</t>
  </si>
  <si>
    <r>
      <rPr>
        <b/>
        <sz val="12"/>
        <color theme="1"/>
        <rFont val="Times New Roman"/>
        <family val="1"/>
        <charset val="204"/>
      </rPr>
      <t>Используемый метод НМЦК:</t>
    </r>
    <r>
      <rPr>
        <sz val="12"/>
        <color theme="1"/>
        <rFont val="Times New Roman"/>
        <family val="1"/>
        <charset val="204"/>
      </rPr>
      <t xml:space="preserve"> метод сопостовимых рыночных цен (анализ рынка).
С целью обеспечения эффективности осуществления закупок, НМЦК определена в размере </t>
    </r>
    <r>
      <rPr>
        <b/>
        <u/>
        <sz val="12"/>
        <color theme="1"/>
        <rFont val="Times New Roman"/>
        <family val="1"/>
        <charset val="204"/>
      </rPr>
      <t>минимального</t>
    </r>
    <r>
      <rPr>
        <sz val="12"/>
        <color theme="1"/>
        <rFont val="Times New Roman"/>
        <family val="1"/>
        <charset val="204"/>
      </rPr>
      <t xml:space="preserve"> значения цены товара (работы, услуги) в соответствии с письмом Минфина России от 16.06.2017 № 24-01-10/37713.</t>
    </r>
  </si>
  <si>
    <t xml:space="preserve">Приложение № 1 к письму (Обоснование НМЦК)
</t>
  </si>
  <si>
    <t>чел/дн.</t>
  </si>
  <si>
    <t>1.1.</t>
  </si>
  <si>
    <r>
      <rPr>
        <b/>
        <sz val="12"/>
        <color theme="1"/>
        <rFont val="Times New Roman"/>
        <family val="1"/>
        <charset val="204"/>
      </rPr>
      <t>Предмет закупки:</t>
    </r>
    <r>
      <rPr>
        <sz val="12"/>
        <color theme="1"/>
        <rFont val="Times New Roman"/>
        <family val="1"/>
        <charset val="204"/>
      </rPr>
      <t xml:space="preserve"> Оказание услуг по предоставлению питания на летних тренировочных мероприятиях для сотрудников СПб ГБУ ДО СШОР по футболу «Зенит».</t>
    </r>
  </si>
  <si>
    <t>Оказание услуг по предоставлению питания на летних тренировочных мероприятиях для сотрудников СПб ГБУ ДО СШОР по футболу «Зенит».</t>
  </si>
  <si>
    <r>
      <t xml:space="preserve">Руководствуясь требованиями статьи 34 Бюджетного кодекса Российской Федерации Заказчик исходит из необходимости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бюджетом объема средств (результативности), в том числе учитывая  письмо Минфина России от 16.06.2017 
№ 24-01-10/37713, </t>
    </r>
    <r>
      <rPr>
        <b/>
        <u/>
        <sz val="12"/>
        <rFont val="Times New Roman"/>
        <family val="1"/>
        <charset val="204"/>
      </rPr>
      <t>при расчете НМЦК принято минимальное предложение на  сумму  478 800,00  рублей за организацию питания для сотрудников СПб ГБУ ДО СШОР по футболу «Зенит» в период проведения летних тренировочных мероприятий.</t>
    </r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</si>
</sst>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00000"/>
  </numFmts>
  <fonts count="18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12"/>
      <color indexed="8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i/>
      <vertAlign val="subscript"/>
      <sz val="12"/>
      <color indexed="8"/>
      <name val="Times New Roman"/>
      <family val="1"/>
      <charset val="204"/>
    </font>
    <font>
      <vertAlign val="superscript"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Fill="1"/>
    <xf numFmtId="4" fontId="1" fillId="0" borderId="0" xfId="0" applyNumberFormat="1" applyFont="1" applyFill="1"/>
    <xf numFmtId="0" fontId="1" fillId="0" borderId="0" xfId="0" applyFont="1" applyFill="1"/>
    <xf numFmtId="0" fontId="4" fillId="0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165" fontId="3" fillId="0" borderId="0" xfId="0" applyNumberFormat="1" applyFont="1" applyFill="1" applyAlignment="1">
      <alignment wrapText="1"/>
    </xf>
    <xf numFmtId="4" fontId="3" fillId="0" borderId="0" xfId="0" applyNumberFormat="1" applyFont="1" applyFill="1" applyAlignment="1">
      <alignment wrapText="1"/>
    </xf>
    <xf numFmtId="0" fontId="3" fillId="0" borderId="0" xfId="0" applyFont="1" applyFill="1" applyAlignment="1" applyProtection="1">
      <alignment vertical="top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164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left" vertical="top" wrapText="1"/>
      <protection locked="0"/>
    </xf>
    <xf numFmtId="165" fontId="1" fillId="0" borderId="0" xfId="0" applyNumberFormat="1" applyFont="1" applyFill="1" applyAlignment="1">
      <alignment vertical="top" wrapText="1"/>
    </xf>
    <xf numFmtId="165" fontId="1" fillId="0" borderId="0" xfId="0" applyNumberFormat="1" applyFont="1" applyFill="1" applyAlignment="1">
      <alignment wrapText="1"/>
    </xf>
    <xf numFmtId="0" fontId="9" fillId="0" borderId="0" xfId="0" applyFont="1" applyFill="1"/>
    <xf numFmtId="0" fontId="5" fillId="0" borderId="0" xfId="0" applyFont="1" applyFill="1" applyAlignment="1">
      <alignment horizontal="justify" vertical="top" wrapText="1"/>
    </xf>
    <xf numFmtId="0" fontId="5" fillId="0" borderId="0" xfId="0" applyFont="1" applyFill="1" applyAlignment="1">
      <alignment horizontal="center" vertical="top" wrapText="1"/>
    </xf>
    <xf numFmtId="0" fontId="11" fillId="0" borderId="0" xfId="0" applyFont="1" applyFill="1"/>
    <xf numFmtId="0" fontId="5" fillId="0" borderId="0" xfId="0" applyFont="1" applyFill="1" applyAlignment="1">
      <alignment horizontal="justify" wrapText="1"/>
    </xf>
    <xf numFmtId="2" fontId="3" fillId="0" borderId="3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4" xfId="0" applyFont="1" applyFill="1" applyBorder="1" applyAlignment="1">
      <alignment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165" fontId="3" fillId="0" borderId="0" xfId="0" applyNumberFormat="1" applyFont="1" applyFill="1" applyAlignment="1">
      <alignment horizontal="left" vertical="top" wrapText="1"/>
    </xf>
    <xf numFmtId="165" fontId="3" fillId="0" borderId="0" xfId="0" applyNumberFormat="1" applyFont="1" applyFill="1" applyAlignment="1">
      <alignment horizontal="left" wrapText="1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5" fillId="0" borderId="2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right"/>
    </xf>
    <xf numFmtId="165" fontId="14" fillId="0" borderId="0" xfId="0" applyNumberFormat="1" applyFont="1" applyFill="1" applyAlignment="1">
      <alignment horizontal="left" vertical="top" wrapText="1"/>
    </xf>
    <xf numFmtId="165" fontId="8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165" fontId="2" fillId="0" borderId="0" xfId="0" applyNumberFormat="1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256490</xdr:colOff>
      <xdr:row>18</xdr:row>
      <xdr:rowOff>89086</xdr:rowOff>
    </xdr:from>
    <xdr:to>
      <xdr:col>1</xdr:col>
      <xdr:colOff>1924050</xdr:colOff>
      <xdr:row>21</xdr:row>
      <xdr:rowOff>26156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932C5993-D6C0-45E1-A81A-EAD308A81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665" y="24473086"/>
          <a:ext cx="1667560" cy="53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123264</xdr:colOff>
      <xdr:row>26</xdr:row>
      <xdr:rowOff>82362</xdr:rowOff>
    </xdr:from>
    <xdr:to>
      <xdr:col>1</xdr:col>
      <xdr:colOff>1777813</xdr:colOff>
      <xdr:row>29</xdr:row>
      <xdr:rowOff>136280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6D66EDDF-4DB7-4E7E-8E68-D5EB16229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0999" y="6335244"/>
          <a:ext cx="1654549" cy="659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39781</xdr:colOff>
      <xdr:row>33</xdr:row>
      <xdr:rowOff>91889</xdr:rowOff>
    </xdr:from>
    <xdr:to>
      <xdr:col>3</xdr:col>
      <xdr:colOff>83948</xdr:colOff>
      <xdr:row>36</xdr:row>
      <xdr:rowOff>42584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9752EA5A-5E28-447C-BE4F-D1BF86229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97516" y="7790330"/>
          <a:ext cx="4100697" cy="55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P73"/>
  <sheetViews>
    <sheetView tabSelected="1" view="pageBreakPreview" topLeftCell="A4" zoomScale="85" zoomScaleNormal="85" zoomScaleSheetLayoutView="85" workbookViewId="0">
      <selection activeCell="B13" sqref="B13:N13"/>
    </sheetView>
  </sheetViews>
  <sheetFormatPr defaultColWidth="9.109375" defaultRowHeight="13.2"/>
  <cols>
    <col min="1" max="1" width="5.5546875" style="3" customWidth="1"/>
    <col min="2" max="2" width="47.88671875" style="3" customWidth="1"/>
    <col min="3" max="4" width="12.88671875" style="3" customWidth="1"/>
    <col min="5" max="5" width="15.33203125" style="3" customWidth="1"/>
    <col min="6" max="6" width="17.5546875" style="3" customWidth="1"/>
    <col min="7" max="7" width="17.33203125" style="3" customWidth="1"/>
    <col min="8" max="8" width="15.5546875" style="3" customWidth="1"/>
    <col min="9" max="9" width="15.44140625" style="3" customWidth="1"/>
    <col min="10" max="10" width="14.33203125" style="3" customWidth="1"/>
    <col min="11" max="11" width="14.109375" style="3" customWidth="1"/>
    <col min="12" max="12" width="17" style="3" customWidth="1"/>
    <col min="13" max="13" width="10.6640625" style="3" hidden="1" customWidth="1"/>
    <col min="14" max="14" width="13.33203125" style="2" bestFit="1" customWidth="1"/>
    <col min="15" max="16384" width="9.109375" style="3"/>
  </cols>
  <sheetData>
    <row r="1" spans="1:16" ht="30" customHeight="1">
      <c r="A1" s="1" t="s">
        <v>21</v>
      </c>
      <c r="B1" s="1"/>
      <c r="G1" s="55" t="s">
        <v>35</v>
      </c>
      <c r="H1" s="56"/>
      <c r="I1" s="56"/>
      <c r="J1" s="56"/>
      <c r="K1" s="56"/>
      <c r="L1" s="56"/>
      <c r="M1" s="56"/>
      <c r="N1" s="56"/>
    </row>
    <row r="2" spans="1:16" ht="19.2" customHeight="1">
      <c r="A2" s="1"/>
      <c r="B2" s="54" t="s">
        <v>33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1"/>
    </row>
    <row r="3" spans="1:16" ht="19.2" customHeight="1">
      <c r="A3" s="1"/>
      <c r="B3" s="1"/>
      <c r="C3" s="45"/>
      <c r="D3" s="45"/>
      <c r="E3" s="45"/>
      <c r="F3" s="45"/>
      <c r="G3" s="45"/>
      <c r="H3" s="45"/>
      <c r="I3" s="45"/>
      <c r="J3" s="45"/>
      <c r="K3" s="45"/>
      <c r="L3" s="1"/>
      <c r="M3" s="1"/>
    </row>
    <row r="4" spans="1:16" s="4" customFormat="1" ht="51.6" customHeight="1">
      <c r="A4" s="60" t="s">
        <v>38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6" s="4" customFormat="1" ht="55.8" customHeight="1">
      <c r="A5" s="53" t="s">
        <v>34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</row>
    <row r="6" spans="1:16" s="4" customFormat="1" ht="98.25" customHeight="1">
      <c r="A6" s="5" t="s">
        <v>0</v>
      </c>
      <c r="B6" s="6" t="s">
        <v>1</v>
      </c>
      <c r="C6" s="6" t="s">
        <v>28</v>
      </c>
      <c r="D6" s="6" t="s">
        <v>29</v>
      </c>
      <c r="E6" s="5" t="s">
        <v>31</v>
      </c>
      <c r="F6" s="6" t="s">
        <v>30</v>
      </c>
      <c r="G6" s="6" t="s">
        <v>27</v>
      </c>
      <c r="H6" s="6" t="s">
        <v>2</v>
      </c>
      <c r="I6" s="6" t="s">
        <v>3</v>
      </c>
      <c r="J6" s="6" t="s">
        <v>4</v>
      </c>
      <c r="K6" s="6" t="s">
        <v>5</v>
      </c>
      <c r="L6" s="6" t="s">
        <v>6</v>
      </c>
      <c r="M6" s="7"/>
      <c r="N6" s="6" t="s">
        <v>7</v>
      </c>
    </row>
    <row r="7" spans="1:16" s="4" customFormat="1" ht="72.599999999999994" customHeight="1">
      <c r="A7" s="5" t="s">
        <v>37</v>
      </c>
      <c r="B7" s="42" t="s">
        <v>39</v>
      </c>
      <c r="C7" s="6" t="s">
        <v>36</v>
      </c>
      <c r="D7" s="8">
        <v>504</v>
      </c>
      <c r="E7" s="44">
        <v>950</v>
      </c>
      <c r="F7" s="43">
        <v>1000</v>
      </c>
      <c r="G7" s="40">
        <v>1100</v>
      </c>
      <c r="H7" s="39">
        <f t="shared" ref="H7" si="0">AVERAGE(E7:G7)</f>
        <v>1016.6666666666666</v>
      </c>
      <c r="I7" s="9">
        <f>SQRT(((SUM((POWER(G7-H7,2)),(POWER(F7-H7,2)),(POWER(E7-H7,2)))/(COLUMNS(E7:G7)-1))))</f>
        <v>76.376261582597337</v>
      </c>
      <c r="J7" s="10">
        <f t="shared" ref="J7" si="1">I7/H7*100</f>
        <v>7.5124191720587543</v>
      </c>
      <c r="K7" s="10" t="str">
        <f t="shared" ref="K7" si="2">IF(J7&lt;33,"однородные","не однородные")</f>
        <v>однородные</v>
      </c>
      <c r="L7" s="11">
        <f>H7</f>
        <v>1016.6666666666666</v>
      </c>
      <c r="M7" s="12"/>
      <c r="N7" s="13">
        <f>H7*D7</f>
        <v>512400</v>
      </c>
    </row>
    <row r="8" spans="1:16" s="17" customFormat="1" ht="27" customHeight="1">
      <c r="A8" s="62" t="s">
        <v>8</v>
      </c>
      <c r="B8" s="62"/>
      <c r="C8" s="14"/>
      <c r="D8" s="14"/>
      <c r="E8" s="16">
        <f>D7*E7</f>
        <v>478800</v>
      </c>
      <c r="F8" s="13"/>
      <c r="G8" s="13"/>
      <c r="H8" s="15"/>
      <c r="I8" s="14"/>
      <c r="J8" s="14"/>
      <c r="K8" s="14"/>
      <c r="L8" s="14"/>
      <c r="M8" s="11"/>
      <c r="N8" s="16">
        <f>SUM(N7:N7)</f>
        <v>512400</v>
      </c>
    </row>
    <row r="9" spans="1:16" s="17" customFormat="1" ht="12.6" customHeight="1">
      <c r="A9" s="18"/>
      <c r="B9" s="18"/>
      <c r="C9" s="19"/>
      <c r="D9" s="19"/>
      <c r="E9" s="20"/>
      <c r="F9" s="21"/>
      <c r="G9" s="21"/>
      <c r="H9" s="20"/>
      <c r="I9" s="19"/>
      <c r="J9" s="19"/>
      <c r="K9" s="19"/>
      <c r="L9" s="19"/>
      <c r="M9" s="21"/>
      <c r="N9" s="22"/>
    </row>
    <row r="10" spans="1:16" ht="51" customHeight="1">
      <c r="A10" s="23"/>
      <c r="B10" s="59" t="s">
        <v>32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ht="17.25" customHeight="1">
      <c r="A11" s="24"/>
      <c r="B11" s="63" t="s">
        <v>23</v>
      </c>
      <c r="C11" s="63"/>
      <c r="D11" s="24"/>
      <c r="E11" s="24"/>
      <c r="F11" s="24"/>
      <c r="G11" s="24"/>
      <c r="H11" s="25">
        <f>N8</f>
        <v>512400</v>
      </c>
      <c r="I11" s="24" t="s">
        <v>24</v>
      </c>
      <c r="J11" s="24"/>
      <c r="K11" s="24"/>
      <c r="L11" s="24"/>
      <c r="M11" s="24"/>
      <c r="N11" s="24"/>
    </row>
    <row r="12" spans="1:16" ht="8.4" customHeight="1">
      <c r="A12" s="26"/>
      <c r="B12" s="26"/>
      <c r="C12" s="26"/>
      <c r="D12" s="1"/>
      <c r="E12" s="27"/>
      <c r="F12" s="28"/>
      <c r="G12" s="29"/>
      <c r="H12" s="30"/>
      <c r="I12" s="30"/>
      <c r="J12" s="30"/>
      <c r="K12" s="30"/>
      <c r="L12" s="30"/>
      <c r="M12" s="30"/>
      <c r="N12" s="30"/>
    </row>
    <row r="13" spans="1:16" ht="63.6" customHeight="1">
      <c r="A13" s="31"/>
      <c r="B13" s="57" t="s">
        <v>40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32"/>
      <c r="P13" s="32"/>
    </row>
    <row r="14" spans="1:16" ht="30" customHeight="1">
      <c r="A14" s="1"/>
      <c r="B14" s="58" t="s">
        <v>26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33"/>
      <c r="P14" s="33"/>
    </row>
    <row r="16" spans="1:16" ht="15.6" customHeight="1">
      <c r="A16" s="23"/>
      <c r="B16" s="23"/>
      <c r="C16" s="23"/>
      <c r="D16" s="47" t="s">
        <v>9</v>
      </c>
      <c r="E16" s="47"/>
      <c r="F16" s="47"/>
      <c r="G16" s="47"/>
      <c r="H16" s="47"/>
      <c r="I16" s="47"/>
      <c r="J16" s="47"/>
      <c r="K16" s="23"/>
      <c r="L16" s="23"/>
      <c r="M16" s="23"/>
      <c r="N16" s="23"/>
    </row>
    <row r="17" spans="1:14" ht="15.6" customHeight="1">
      <c r="A17" s="24"/>
      <c r="B17" s="48" t="s">
        <v>10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</row>
    <row r="18" spans="1:14" ht="15.6" customHeight="1">
      <c r="A18" s="24"/>
      <c r="B18" s="49" t="s">
        <v>11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24"/>
      <c r="N18" s="24"/>
    </row>
    <row r="19" spans="1:14" ht="15.6" customHeight="1">
      <c r="A19" s="26"/>
      <c r="B19" s="26"/>
      <c r="C19" s="26"/>
      <c r="D19" s="1"/>
      <c r="E19" s="27"/>
      <c r="F19" s="28"/>
      <c r="G19" s="29"/>
      <c r="H19" s="30"/>
      <c r="I19" s="30"/>
      <c r="J19" s="30"/>
      <c r="K19" s="30"/>
      <c r="L19" s="30"/>
      <c r="M19" s="30"/>
      <c r="N19" s="30"/>
    </row>
    <row r="20" spans="1:14" ht="15.6" customHeight="1">
      <c r="A20" s="31"/>
      <c r="B20" s="31"/>
      <c r="C20" s="26" t="s">
        <v>12</v>
      </c>
      <c r="D20" s="26"/>
      <c r="E20" s="26"/>
      <c r="F20" s="26"/>
      <c r="G20" s="26"/>
      <c r="H20" s="30"/>
      <c r="I20" s="30"/>
      <c r="J20" s="30"/>
      <c r="K20" s="41"/>
      <c r="L20" s="30"/>
      <c r="M20" s="50"/>
      <c r="N20" s="50"/>
    </row>
    <row r="21" spans="1:14" ht="15.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5.6">
      <c r="A22" s="1"/>
      <c r="B22" s="1" t="s">
        <v>13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5.6">
      <c r="A23" s="1"/>
      <c r="B23" s="34" t="s">
        <v>14</v>
      </c>
      <c r="C23" s="1"/>
      <c r="D23" s="1"/>
      <c r="E23" s="35"/>
      <c r="F23" s="1"/>
      <c r="G23" s="35"/>
      <c r="H23" s="35"/>
      <c r="I23" s="35"/>
      <c r="J23" s="1"/>
      <c r="K23" s="1"/>
      <c r="L23" s="1"/>
      <c r="M23" s="1"/>
      <c r="N23" s="1"/>
    </row>
    <row r="24" spans="1:14" ht="15.6">
      <c r="A24" s="1"/>
      <c r="B24" s="1" t="s">
        <v>15</v>
      </c>
      <c r="C24" s="1"/>
      <c r="D24" s="1"/>
      <c r="E24" s="35"/>
      <c r="F24" s="1"/>
      <c r="G24" s="35"/>
      <c r="H24" s="35"/>
      <c r="I24" s="35"/>
      <c r="J24" s="1"/>
      <c r="K24" s="1"/>
      <c r="L24" s="1"/>
      <c r="M24" s="1"/>
      <c r="N24" s="1"/>
    </row>
    <row r="25" spans="1:14" ht="15.6">
      <c r="A25" s="1"/>
      <c r="B25" s="1"/>
      <c r="C25" s="1"/>
      <c r="D25" s="1"/>
      <c r="E25" s="35"/>
      <c r="F25" s="1"/>
      <c r="G25" s="35"/>
      <c r="H25" s="35"/>
      <c r="I25" s="35"/>
      <c r="J25" s="1"/>
      <c r="K25" s="1"/>
      <c r="L25" s="1"/>
      <c r="M25" s="1"/>
      <c r="N25" s="1"/>
    </row>
    <row r="26" spans="1:14" ht="15.6">
      <c r="A26" s="1"/>
      <c r="B26" s="1"/>
      <c r="C26" s="1"/>
      <c r="D26" s="1"/>
      <c r="E26" s="35"/>
      <c r="F26" s="1"/>
      <c r="G26" s="35"/>
      <c r="H26" s="35"/>
      <c r="I26" s="35"/>
      <c r="J26" s="1"/>
      <c r="K26" s="1"/>
      <c r="L26" s="1"/>
      <c r="M26" s="1"/>
      <c r="N26" s="1"/>
    </row>
    <row r="27" spans="1:14" ht="15.6">
      <c r="A27" s="1"/>
      <c r="B27" s="1"/>
      <c r="C27" s="1"/>
      <c r="D27" s="1"/>
      <c r="E27" s="35"/>
      <c r="F27" s="1"/>
      <c r="G27" s="35"/>
      <c r="H27" s="35"/>
      <c r="I27" s="35"/>
      <c r="J27" s="1"/>
      <c r="K27" s="1"/>
      <c r="L27" s="1"/>
      <c r="M27" s="1"/>
      <c r="N27" s="1"/>
    </row>
    <row r="28" spans="1:14" ht="15.6">
      <c r="A28" s="1"/>
      <c r="B28" s="1"/>
      <c r="C28" s="1" t="s">
        <v>12</v>
      </c>
      <c r="D28" s="1"/>
      <c r="E28" s="36"/>
      <c r="F28" s="1"/>
      <c r="G28" s="36"/>
      <c r="H28" s="36"/>
      <c r="I28" s="35"/>
      <c r="J28" s="1"/>
      <c r="K28" s="1"/>
      <c r="L28" s="1"/>
      <c r="M28" s="1"/>
      <c r="N28" s="1"/>
    </row>
    <row r="29" spans="1:14" ht="15.6">
      <c r="A29" s="1"/>
      <c r="B29" s="34"/>
      <c r="C29" s="1"/>
      <c r="D29" s="1"/>
      <c r="E29" s="35"/>
      <c r="F29" s="1"/>
      <c r="G29" s="35"/>
      <c r="H29" s="35"/>
      <c r="I29" s="35"/>
      <c r="J29" s="1"/>
      <c r="K29" s="1"/>
      <c r="L29" s="1"/>
      <c r="M29" s="1"/>
      <c r="N29" s="1"/>
    </row>
    <row r="30" spans="1:14" ht="15.6">
      <c r="A30" s="1"/>
      <c r="B30" s="1"/>
      <c r="C30" s="1"/>
      <c r="D30" s="1"/>
      <c r="E30" s="35"/>
      <c r="F30" s="1"/>
      <c r="G30" s="35"/>
      <c r="H30" s="35"/>
      <c r="I30" s="35"/>
      <c r="J30" s="1"/>
      <c r="K30" s="1"/>
      <c r="L30" s="1"/>
      <c r="M30" s="1"/>
      <c r="N30" s="1"/>
    </row>
    <row r="31" spans="1:14" ht="18">
      <c r="A31" s="1"/>
      <c r="B31" s="37" t="s">
        <v>16</v>
      </c>
      <c r="C31" s="1"/>
      <c r="D31" s="1"/>
      <c r="E31" s="35"/>
      <c r="F31" s="1"/>
      <c r="G31" s="35"/>
      <c r="H31" s="35"/>
      <c r="I31" s="35"/>
      <c r="J31" s="1"/>
      <c r="K31" s="1"/>
      <c r="L31" s="1"/>
      <c r="M31" s="1"/>
      <c r="N31" s="1"/>
    </row>
    <row r="32" spans="1:14" ht="15.6">
      <c r="A32" s="1"/>
      <c r="B32" s="1" t="s">
        <v>13</v>
      </c>
      <c r="C32" s="1"/>
      <c r="D32" s="1"/>
      <c r="E32" s="36"/>
      <c r="F32" s="1"/>
      <c r="G32" s="36"/>
      <c r="H32" s="36"/>
      <c r="I32" s="35"/>
      <c r="J32" s="1"/>
      <c r="K32" s="1"/>
      <c r="L32" s="1"/>
      <c r="M32" s="1"/>
      <c r="N32" s="1"/>
    </row>
    <row r="33" spans="1:14" ht="15.6">
      <c r="A33" s="1"/>
      <c r="B33" s="1" t="s">
        <v>17</v>
      </c>
      <c r="C33" s="1"/>
      <c r="D33" s="1"/>
      <c r="E33" s="35"/>
      <c r="F33" s="1"/>
      <c r="G33" s="35"/>
      <c r="H33" s="35"/>
      <c r="I33" s="35"/>
      <c r="J33" s="1"/>
      <c r="K33" s="1"/>
      <c r="L33" s="1"/>
      <c r="M33" s="1"/>
      <c r="N33" s="1"/>
    </row>
    <row r="34" spans="1:14" ht="9" customHeight="1">
      <c r="A34" s="1"/>
      <c r="B34" s="1"/>
      <c r="C34" s="1"/>
      <c r="D34" s="1"/>
      <c r="E34" s="35"/>
      <c r="F34" s="1"/>
      <c r="G34" s="35"/>
      <c r="H34" s="35"/>
      <c r="I34" s="35"/>
      <c r="J34" s="1"/>
      <c r="K34" s="1"/>
      <c r="L34" s="1"/>
      <c r="M34" s="1"/>
      <c r="N34" s="1"/>
    </row>
    <row r="35" spans="1:14" ht="15.6">
      <c r="A35" s="1"/>
      <c r="B35" s="1"/>
      <c r="C35" s="1"/>
      <c r="D35" s="1" t="s">
        <v>12</v>
      </c>
      <c r="E35" s="35"/>
      <c r="F35" s="1"/>
      <c r="G35" s="35"/>
      <c r="H35" s="35"/>
      <c r="I35" s="35"/>
      <c r="J35" s="1"/>
      <c r="K35" s="1"/>
      <c r="L35" s="1"/>
      <c r="M35" s="1"/>
      <c r="N35" s="1"/>
    </row>
    <row r="36" spans="1:14" ht="15.6">
      <c r="A36" s="1"/>
      <c r="B36" s="1"/>
      <c r="C36" s="1"/>
      <c r="D36" s="1"/>
      <c r="E36" s="36"/>
      <c r="F36" s="1"/>
      <c r="G36" s="36"/>
      <c r="H36" s="36"/>
      <c r="I36" s="35"/>
      <c r="J36" s="1"/>
      <c r="K36" s="1"/>
      <c r="L36" s="1"/>
      <c r="M36" s="1"/>
      <c r="N36" s="1"/>
    </row>
    <row r="37" spans="1:14" ht="15.6">
      <c r="A37" s="1"/>
      <c r="B37" s="37"/>
      <c r="C37" s="1"/>
      <c r="D37" s="1"/>
      <c r="E37" s="35"/>
      <c r="F37" s="1"/>
      <c r="G37" s="35"/>
      <c r="M37" s="1"/>
      <c r="N37" s="1"/>
    </row>
    <row r="38" spans="1:14" ht="18.600000000000001">
      <c r="A38" s="1"/>
      <c r="B38" s="1" t="s">
        <v>25</v>
      </c>
      <c r="C38" s="1"/>
      <c r="D38" s="1"/>
      <c r="E38" s="35"/>
      <c r="F38" s="1"/>
      <c r="G38" s="35"/>
      <c r="H38" s="35"/>
      <c r="I38" s="35"/>
      <c r="J38" s="1"/>
      <c r="K38" s="1"/>
      <c r="L38" s="1"/>
      <c r="M38" s="1"/>
      <c r="N38" s="1"/>
    </row>
    <row r="39" spans="1:14" ht="15.6">
      <c r="A39" s="1"/>
      <c r="B39" s="51" t="s">
        <v>18</v>
      </c>
      <c r="C39" s="51"/>
      <c r="D39" s="51"/>
      <c r="E39" s="51"/>
      <c r="F39" s="51"/>
      <c r="G39" s="35"/>
      <c r="H39" s="35"/>
      <c r="I39" s="35"/>
      <c r="J39" s="1"/>
      <c r="K39" s="1"/>
      <c r="L39" s="1"/>
      <c r="M39" s="1"/>
      <c r="N39" s="1"/>
    </row>
    <row r="40" spans="1:14" ht="15.6">
      <c r="A40" s="1"/>
      <c r="B40" s="1" t="s">
        <v>19</v>
      </c>
      <c r="C40" s="1"/>
      <c r="D40" s="1"/>
      <c r="E40" s="35"/>
      <c r="F40" s="1"/>
      <c r="G40" s="35"/>
      <c r="H40" s="35"/>
      <c r="I40" s="35"/>
      <c r="J40" s="1"/>
      <c r="K40" s="1"/>
      <c r="L40" s="1"/>
      <c r="M40" s="1"/>
      <c r="N40" s="1"/>
    </row>
    <row r="41" spans="1:14" ht="15.6">
      <c r="A41" s="1"/>
      <c r="B41" s="1" t="s">
        <v>20</v>
      </c>
      <c r="C41" s="1"/>
      <c r="D41" s="1"/>
      <c r="E41" s="35"/>
      <c r="F41" s="1"/>
      <c r="G41" s="35"/>
      <c r="H41" s="35"/>
      <c r="I41" s="35"/>
      <c r="J41" s="1"/>
      <c r="K41" s="1"/>
      <c r="L41" s="1"/>
      <c r="M41" s="1"/>
      <c r="N41" s="1"/>
    </row>
    <row r="42" spans="1:14" ht="15.6">
      <c r="A42" s="1"/>
      <c r="B42" s="51" t="s">
        <v>22</v>
      </c>
      <c r="C42" s="51"/>
      <c r="D42" s="51"/>
      <c r="E42" s="51"/>
      <c r="F42" s="51"/>
      <c r="G42" s="35"/>
      <c r="M42" s="1"/>
      <c r="N42" s="1"/>
    </row>
    <row r="43" spans="1:14" ht="15.6">
      <c r="A43" s="1"/>
      <c r="B43" s="1"/>
      <c r="C43" s="1"/>
      <c r="D43" s="1"/>
      <c r="E43" s="35"/>
      <c r="K43" s="1"/>
      <c r="L43" s="1"/>
      <c r="M43" s="1"/>
      <c r="N43" s="1"/>
    </row>
    <row r="44" spans="1:14" ht="28.8" customHeight="1">
      <c r="A44" s="1"/>
      <c r="B44" s="46"/>
      <c r="C44" s="46"/>
      <c r="D44" s="38"/>
      <c r="E44" s="52"/>
      <c r="F44" s="52"/>
      <c r="G44" s="35"/>
      <c r="H44" s="35"/>
      <c r="I44" s="35"/>
      <c r="J44" s="1"/>
      <c r="K44" s="1"/>
      <c r="L44" s="1"/>
      <c r="M44" s="1"/>
      <c r="N44" s="1"/>
    </row>
    <row r="55" spans="5:9" ht="15.6">
      <c r="E55" s="35"/>
      <c r="G55" s="35"/>
      <c r="H55" s="35"/>
      <c r="I55" s="35"/>
    </row>
    <row r="56" spans="5:9" ht="15.6">
      <c r="E56" s="35"/>
      <c r="G56" s="35"/>
      <c r="H56" s="35"/>
      <c r="I56" s="35"/>
    </row>
    <row r="57" spans="5:9" ht="15.6">
      <c r="E57" s="35"/>
      <c r="G57" s="35"/>
      <c r="H57" s="35"/>
      <c r="I57" s="35"/>
    </row>
    <row r="58" spans="5:9" ht="15.6">
      <c r="E58" s="36"/>
      <c r="G58" s="36"/>
      <c r="H58" s="36"/>
      <c r="I58" s="35"/>
    </row>
    <row r="59" spans="5:9" ht="15.6">
      <c r="E59" s="35"/>
      <c r="G59" s="35"/>
      <c r="H59" s="35"/>
      <c r="I59" s="35"/>
    </row>
    <row r="60" spans="5:9" ht="15.6">
      <c r="E60" s="35"/>
      <c r="G60" s="35"/>
      <c r="H60" s="35"/>
      <c r="I60" s="35"/>
    </row>
    <row r="61" spans="5:9" ht="15.6">
      <c r="E61" s="35"/>
      <c r="G61" s="35"/>
      <c r="H61" s="35"/>
      <c r="I61" s="35"/>
    </row>
    <row r="62" spans="5:9" ht="15.6">
      <c r="E62" s="36"/>
      <c r="G62" s="36"/>
      <c r="H62" s="36"/>
      <c r="I62" s="35"/>
    </row>
    <row r="63" spans="5:9" ht="15.6">
      <c r="E63" s="35"/>
      <c r="G63" s="35"/>
      <c r="H63" s="35"/>
      <c r="I63" s="35"/>
    </row>
    <row r="64" spans="5:9" ht="15.6">
      <c r="E64" s="35"/>
      <c r="G64" s="35"/>
      <c r="H64" s="35"/>
      <c r="I64" s="35"/>
    </row>
    <row r="65" spans="5:9" ht="15.6">
      <c r="E65" s="35"/>
      <c r="G65" s="35"/>
      <c r="H65" s="35"/>
      <c r="I65" s="35"/>
    </row>
    <row r="66" spans="5:9" ht="15.6">
      <c r="E66" s="36"/>
      <c r="G66" s="36"/>
      <c r="H66" s="36"/>
      <c r="I66" s="35"/>
    </row>
    <row r="67" spans="5:9" ht="15.6">
      <c r="E67" s="35"/>
      <c r="G67" s="35"/>
      <c r="H67" s="35"/>
      <c r="I67" s="35"/>
    </row>
    <row r="68" spans="5:9" ht="15.6">
      <c r="E68" s="35"/>
      <c r="G68" s="35"/>
      <c r="H68" s="35"/>
      <c r="I68" s="35"/>
    </row>
    <row r="69" spans="5:9" ht="15.6">
      <c r="E69" s="35"/>
      <c r="G69" s="35"/>
      <c r="H69" s="35"/>
      <c r="I69" s="35"/>
    </row>
    <row r="70" spans="5:9" ht="15.6">
      <c r="E70" s="36"/>
      <c r="G70" s="36"/>
      <c r="H70" s="36"/>
      <c r="I70" s="35"/>
    </row>
    <row r="71" spans="5:9" ht="15.6">
      <c r="E71" s="35"/>
      <c r="G71" s="35"/>
      <c r="H71" s="35"/>
      <c r="I71" s="35"/>
    </row>
    <row r="72" spans="5:9" ht="15.6">
      <c r="E72" s="35"/>
      <c r="G72" s="35"/>
      <c r="H72" s="35"/>
      <c r="I72" s="35"/>
    </row>
    <row r="73" spans="5:9" ht="15.6">
      <c r="E73" s="35"/>
      <c r="G73" s="35"/>
      <c r="H73" s="35"/>
      <c r="I73" s="35"/>
    </row>
  </sheetData>
  <sheetProtection selectLockedCells="1" selectUnlockedCells="1"/>
  <mergeCells count="17">
    <mergeCell ref="A5:O5"/>
    <mergeCell ref="B2:L2"/>
    <mergeCell ref="G1:N1"/>
    <mergeCell ref="B13:N13"/>
    <mergeCell ref="B14:N14"/>
    <mergeCell ref="B10:N10"/>
    <mergeCell ref="A4:N4"/>
    <mergeCell ref="A8:B8"/>
    <mergeCell ref="B11:C11"/>
    <mergeCell ref="B44:C44"/>
    <mergeCell ref="D16:J16"/>
    <mergeCell ref="B17:N17"/>
    <mergeCell ref="B18:L18"/>
    <mergeCell ref="M20:N20"/>
    <mergeCell ref="B42:F42"/>
    <mergeCell ref="B39:F39"/>
    <mergeCell ref="E44:F44"/>
  </mergeCells>
  <pageMargins left="0.25" right="0.25" top="0.75" bottom="0.75" header="0.3" footer="0.3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оценка</vt:lpstr>
      <vt:lpstr>'нмцк оценка'!Область_печати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Kristina</dc:creator>
  <cp:lastModifiedBy>Lenovo</cp:lastModifiedBy>
  <cp:lastPrinted>2026-05-08T09:44:14Z</cp:lastPrinted>
  <dcterms:created xsi:type="dcterms:W3CDTF">2022-01-31T14:42:40Z</dcterms:created>
  <dcterms:modified xsi:type="dcterms:W3CDTF">2026-05-21T14:31:20Z</dcterms:modified>
</cp:coreProperties>
</file>