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3040" windowHeight="9195"/>
  </bookViews>
  <sheets>
    <sheet name="ЭМ" sheetId="3"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3" i="3" l="1"/>
  <c r="P13" i="3" l="1"/>
  <c r="Q13" i="3" s="1"/>
  <c r="Q14" i="3" l="1"/>
</calcChain>
</file>

<file path=xl/sharedStrings.xml><?xml version="1.0" encoding="utf-8"?>
<sst xmlns="http://schemas.openxmlformats.org/spreadsheetml/2006/main" count="32" uniqueCount="32">
  <si>
    <t>№ п/п</t>
  </si>
  <si>
    <t>Всего, руб.</t>
  </si>
  <si>
    <t>Цена за ед., руб. с НДС</t>
  </si>
  <si>
    <t>СОГЛАСОВАНО</t>
  </si>
  <si>
    <t>шт</t>
  </si>
  <si>
    <t>УТВЕРЖДАЮ</t>
  </si>
  <si>
    <t xml:space="preserve">администрации Пушкинского района </t>
  </si>
  <si>
    <t>Пушкинского района Санкт- Петербурга</t>
  </si>
  <si>
    <t>Санкт-Петербурга</t>
  </si>
  <si>
    <t xml:space="preserve">Расчет - обоснование цены контракта, заключаемого с единственным поставщиком </t>
  </si>
  <si>
    <t>Ед. изм.</t>
  </si>
  <si>
    <t>Кол-во</t>
  </si>
  <si>
    <t>Наименьшая  цена за ед., руб.</t>
  </si>
  <si>
    <t>Цена из реестра товаров, руб.</t>
  </si>
  <si>
    <t>Цена из реестра контрактов, руб.</t>
  </si>
  <si>
    <t>Цена из распоряжения КГЗ №100-р</t>
  </si>
  <si>
    <t>Цена за ед.  руб.</t>
  </si>
  <si>
    <t>Итого:</t>
  </si>
  <si>
    <t>Определение НМЦК произведено на основании метода сопоставимых рыночных цен (анализа рынка) в соответствии с приказом 
Минэкономразвития РФ от 02.10.2013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(далее – Методические рекомендации).</t>
  </si>
  <si>
    <t>Для определения НМЦК направлены запросы о предоставлении ценовой информации пяти Исполнителям, обладающим опытом 
оказания соответствующих услуг (согласно п.3.7.1 части III Методических рекомендаций). Ответы получены от трех Исполнителей, 
на основании коммерческих предложений которых проведено определение однородности совокупности значений выявленных цен, 
согласно п. 3.20 части III Методических рекомендаций, и выполнен окончательный расчет.</t>
  </si>
  <si>
    <t xml:space="preserve">Начальник отдела образования </t>
  </si>
  <si>
    <t>Наименование услуги</t>
  </si>
  <si>
    <t>с</t>
  </si>
  <si>
    <t>____________И. Н. Орловская</t>
  </si>
  <si>
    <t>Расчет составил                                    О.С.Стрекозова</t>
  </si>
  <si>
    <t>Директор ГБОУ школа № 335</t>
  </si>
  <si>
    <t>_______________И.П.Чулицкая</t>
  </si>
  <si>
    <t>Теплообменник РОСВЕП GCP-016-M-5-P-44</t>
  </si>
  <si>
    <t>КП № 1  от 08.12.2025</t>
  </si>
  <si>
    <t>КП № 2  от 08.12.2025</t>
  </si>
  <si>
    <t xml:space="preserve">КП № 3 от 08.12.2025  </t>
  </si>
  <si>
    <t xml:space="preserve">   Поставка теплообменника для ГБОУ школа № 335 Пушкинского района Санкт-Петербурга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</si>
</sst>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scheme val="minor"/>
    </font>
    <font>
      <sz val="11"/>
      <color theme="1"/>
      <name val="Calibri"/>
      <family val="2"/>
      <charset val="204"/>
      <scheme val="minor"/>
    </font>
    <font>
      <sz val="11"/>
      <color theme="1"/>
      <name val="Times New Roman"/>
      <family val="1"/>
      <charset val="204"/>
    </font>
    <font>
      <b/>
      <sz val="11"/>
      <color theme="1"/>
      <name val="Times New Roman"/>
      <family val="1"/>
      <charset val="204"/>
    </font>
    <font>
      <sz val="11"/>
      <color rgb="FF000000"/>
      <name val="Times New Roman"/>
      <family val="1"/>
      <charset val="204"/>
    </font>
    <font>
      <sz val="11"/>
      <name val="Times New Roman"/>
      <family val="1"/>
      <charset val="204"/>
    </font>
    <font>
      <sz val="10"/>
      <color theme="1"/>
      <name val="Times New Roman"/>
      <family val="1"/>
      <charset val="204"/>
    </font>
    <font>
      <sz val="12"/>
      <color theme="1"/>
      <name val="Calibri"/>
      <family val="2"/>
      <charset val="204"/>
      <scheme val="minor"/>
    </font>
    <font>
      <sz val="10"/>
      <name val="Times New Roman"/>
      <family val="1"/>
      <charset val="204"/>
    </font>
    <font>
      <sz val="10"/>
      <color theme="1"/>
      <name val="Calibri"/>
      <family val="2"/>
      <scheme val="minor"/>
    </font>
    <font>
      <b/>
      <sz val="12"/>
      <color theme="1"/>
      <name val="Times New Roman"/>
      <family val="1"/>
      <charset val="204"/>
    </font>
  </fonts>
  <fills count="2">
    <fill>
      <patternFill patternType="none"/>
    </fill>
    <fill>
      <patternFill patternType="gray125"/>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73">
    <xf numFmtId="0" fontId="0" fillId="0" borderId="0" xfId="0"/>
    <xf numFmtId="0" fontId="0" fillId="0" borderId="0" xfId="0" applyAlignment="1">
      <alignment horizontal="center"/>
    </xf>
    <xf numFmtId="0" fontId="2" fillId="0" borderId="0" xfId="0" applyFont="1" applyAlignment="1">
      <alignment horizontal="left" vertical="center" wrapText="1"/>
    </xf>
    <xf numFmtId="0" fontId="1" fillId="0" borderId="0" xfId="0" applyFont="1"/>
    <xf numFmtId="0" fontId="3" fillId="0" borderId="0" xfId="0" applyFont="1"/>
    <xf numFmtId="0" fontId="4" fillId="0" borderId="0" xfId="0" applyFont="1"/>
    <xf numFmtId="0" fontId="0" fillId="0" borderId="0" xfId="0" applyAlignment="1">
      <alignment horizontal="left" wrapText="1"/>
    </xf>
    <xf numFmtId="0" fontId="5" fillId="0" borderId="0" xfId="0" applyFont="1" applyAlignment="1">
      <alignment horizontal="center" vertical="top" wrapText="1"/>
    </xf>
    <xf numFmtId="0" fontId="0" fillId="0" borderId="0" xfId="0" applyAlignment="1">
      <alignment horizontal="center" vertical="top" wrapText="1"/>
    </xf>
    <xf numFmtId="0" fontId="0" fillId="0" borderId="0" xfId="0"/>
    <xf numFmtId="0" fontId="2" fillId="0" borderId="0" xfId="0" applyFont="1" applyAlignment="1">
      <alignment horizontal="left" vertical="center" wrapText="1"/>
    </xf>
    <xf numFmtId="4" fontId="6" fillId="0" borderId="2" xfId="0" applyNumberFormat="1" applyFont="1" applyBorder="1" applyAlignment="1">
      <alignment horizontal="center" vertical="center" wrapText="1"/>
    </xf>
    <xf numFmtId="4" fontId="9" fillId="0" borderId="3" xfId="0" applyNumberFormat="1" applyFont="1" applyBorder="1" applyAlignment="1">
      <alignment horizontal="center" vertical="center" wrapText="1"/>
    </xf>
    <xf numFmtId="4" fontId="8" fillId="0" borderId="2" xfId="0" applyNumberFormat="1" applyFont="1" applyBorder="1" applyAlignment="1">
      <alignment horizontal="center" vertical="center" wrapText="1"/>
    </xf>
    <xf numFmtId="4" fontId="8" fillId="0" borderId="1" xfId="0" applyNumberFormat="1" applyFont="1" applyBorder="1" applyAlignment="1">
      <alignment horizontal="center" vertical="center" wrapText="1"/>
    </xf>
    <xf numFmtId="4" fontId="9" fillId="0" borderId="1" xfId="0" applyNumberFormat="1" applyFont="1" applyBorder="1" applyAlignment="1">
      <alignment horizontal="center" vertical="center" wrapText="1"/>
    </xf>
    <xf numFmtId="0" fontId="2" fillId="0" borderId="20" xfId="0" applyFont="1" applyBorder="1" applyAlignment="1">
      <alignment horizontal="center" vertical="center" wrapText="1"/>
    </xf>
    <xf numFmtId="4" fontId="8" fillId="0" borderId="22" xfId="0" applyNumberFormat="1" applyFont="1" applyBorder="1" applyAlignment="1">
      <alignment horizontal="center" vertical="center" wrapText="1"/>
    </xf>
    <xf numFmtId="2" fontId="5" fillId="0" borderId="24" xfId="0" applyNumberFormat="1" applyFont="1" applyBorder="1" applyAlignment="1">
      <alignment horizontal="center" vertical="top" wrapText="1"/>
    </xf>
    <xf numFmtId="2" fontId="2" fillId="0" borderId="24" xfId="0" applyNumberFormat="1" applyFont="1" applyBorder="1" applyAlignment="1">
      <alignment horizontal="center"/>
    </xf>
    <xf numFmtId="4" fontId="3" fillId="0" borderId="25" xfId="0" applyNumberFormat="1" applyFont="1" applyBorder="1" applyAlignment="1">
      <alignment horizontal="center" vertical="center"/>
    </xf>
    <xf numFmtId="0" fontId="0" fillId="0" borderId="0" xfId="0"/>
    <xf numFmtId="0" fontId="6" fillId="0" borderId="2" xfId="0" applyFont="1" applyBorder="1" applyAlignment="1">
      <alignment horizontal="center" vertical="center" wrapText="1"/>
    </xf>
    <xf numFmtId="0" fontId="6" fillId="0" borderId="9" xfId="0" applyFont="1" applyBorder="1" applyAlignment="1">
      <alignment horizontal="left" vertical="top" wrapText="1"/>
    </xf>
    <xf numFmtId="0" fontId="0" fillId="0" borderId="10" xfId="0" applyBorder="1" applyAlignment="1">
      <alignment vertical="top" wrapText="1"/>
    </xf>
    <xf numFmtId="0" fontId="8" fillId="0" borderId="15" xfId="0" applyFont="1" applyBorder="1" applyAlignment="1">
      <alignment horizontal="center" vertical="top" wrapText="1"/>
    </xf>
    <xf numFmtId="0" fontId="8" fillId="0" borderId="1" xfId="0" applyFont="1" applyBorder="1" applyAlignment="1">
      <alignment horizontal="center" vertical="top" wrapText="1"/>
    </xf>
    <xf numFmtId="0" fontId="8" fillId="0" borderId="2" xfId="0" applyFont="1" applyBorder="1" applyAlignment="1">
      <alignment horizontal="center" vertical="top" wrapText="1"/>
    </xf>
    <xf numFmtId="0" fontId="6" fillId="0" borderId="15"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13" xfId="0" applyFont="1" applyBorder="1" applyAlignment="1">
      <alignment horizontal="left" vertical="center" wrapText="1"/>
    </xf>
    <xf numFmtId="0" fontId="9" fillId="0" borderId="14" xfId="0" applyFont="1" applyBorder="1" applyAlignment="1">
      <alignment vertical="center" wrapText="1"/>
    </xf>
    <xf numFmtId="0" fontId="6" fillId="0" borderId="5" xfId="0" applyFont="1" applyBorder="1" applyAlignment="1">
      <alignment horizontal="left" vertical="center" wrapText="1"/>
    </xf>
    <xf numFmtId="0" fontId="9" fillId="0" borderId="6" xfId="0" applyFont="1" applyBorder="1" applyAlignment="1">
      <alignment vertical="center" wrapText="1"/>
    </xf>
    <xf numFmtId="0" fontId="6" fillId="0" borderId="7" xfId="0" applyFont="1" applyBorder="1" applyAlignment="1">
      <alignment horizontal="left" vertical="center" wrapText="1"/>
    </xf>
    <xf numFmtId="0" fontId="9" fillId="0" borderId="8" xfId="0" applyFont="1" applyBorder="1" applyAlignment="1">
      <alignment vertical="center" wrapText="1"/>
    </xf>
    <xf numFmtId="0" fontId="6" fillId="0" borderId="16" xfId="0" applyFont="1" applyBorder="1" applyAlignment="1">
      <alignment horizontal="center" vertical="top" wrapText="1"/>
    </xf>
    <xf numFmtId="0" fontId="6" fillId="0" borderId="17" xfId="0" applyFont="1" applyBorder="1" applyAlignment="1">
      <alignment horizontal="center" vertical="top" wrapText="1"/>
    </xf>
    <xf numFmtId="0" fontId="9" fillId="0" borderId="17" xfId="0" applyFont="1" applyBorder="1" applyAlignment="1">
      <alignment horizontal="center" vertical="top" wrapText="1"/>
    </xf>
    <xf numFmtId="0" fontId="9" fillId="0" borderId="18" xfId="0" applyFont="1" applyBorder="1" applyAlignment="1">
      <alignment horizontal="center" vertical="top" wrapText="1"/>
    </xf>
    <xf numFmtId="0" fontId="6" fillId="0" borderId="9" xfId="0" applyFont="1" applyBorder="1" applyAlignment="1">
      <alignment horizontal="center" vertical="top" wrapText="1"/>
    </xf>
    <xf numFmtId="0" fontId="6" fillId="0" borderId="11" xfId="0" applyFont="1" applyBorder="1" applyAlignment="1">
      <alignment horizontal="center" vertical="top" wrapText="1"/>
    </xf>
    <xf numFmtId="0" fontId="9" fillId="0" borderId="11" xfId="0" applyFont="1" applyBorder="1" applyAlignment="1">
      <alignment horizontal="center" vertical="top" wrapText="1"/>
    </xf>
    <xf numFmtId="0" fontId="9" fillId="0" borderId="10" xfId="0" applyFont="1" applyBorder="1" applyAlignment="1">
      <alignment horizontal="center" vertical="top" wrapText="1"/>
    </xf>
    <xf numFmtId="0" fontId="6" fillId="0" borderId="2" xfId="0" applyFont="1" applyBorder="1" applyAlignment="1">
      <alignment horizontal="center" vertical="top" wrapText="1"/>
    </xf>
    <xf numFmtId="0" fontId="9" fillId="0" borderId="4" xfId="0" applyFont="1" applyBorder="1" applyAlignment="1">
      <alignment horizontal="center" vertical="top" wrapText="1"/>
    </xf>
    <xf numFmtId="0" fontId="2" fillId="0" borderId="0" xfId="0" applyFont="1" applyAlignment="1">
      <alignment horizontal="left" vertical="center" wrapText="1"/>
    </xf>
    <xf numFmtId="0" fontId="2" fillId="0" borderId="0" xfId="0" applyFont="1" applyAlignment="1">
      <alignment horizontal="left" wrapText="1"/>
    </xf>
    <xf numFmtId="0" fontId="0" fillId="0" borderId="0" xfId="0"/>
    <xf numFmtId="0" fontId="10" fillId="0" borderId="0" xfId="0" applyFont="1" applyAlignment="1">
      <alignment horizontal="center" wrapText="1"/>
    </xf>
    <xf numFmtId="0" fontId="0" fillId="0" borderId="0" xfId="0" applyAlignment="1">
      <alignment horizontal="center" wrapText="1"/>
    </xf>
    <xf numFmtId="0" fontId="10" fillId="0" borderId="0" xfId="0" applyFont="1" applyAlignment="1">
      <alignment horizontal="center" vertical="center" wrapText="1"/>
    </xf>
    <xf numFmtId="0" fontId="7" fillId="0" borderId="0" xfId="0" applyFont="1" applyAlignment="1">
      <alignment horizontal="center" vertical="center" wrapText="1"/>
    </xf>
    <xf numFmtId="0" fontId="0" fillId="0" borderId="0" xfId="0" applyAlignment="1">
      <alignment vertical="center"/>
    </xf>
    <xf numFmtId="0" fontId="3" fillId="0" borderId="0" xfId="0" applyFont="1" applyAlignment="1">
      <alignment horizontal="left" wrapText="1"/>
    </xf>
    <xf numFmtId="0" fontId="0" fillId="0" borderId="0" xfId="0" applyAlignment="1">
      <alignment horizontal="left" wrapText="1"/>
    </xf>
    <xf numFmtId="0" fontId="2" fillId="0" borderId="0" xfId="0" applyFont="1" applyAlignment="1">
      <alignment horizontal="justify" vertical="top"/>
    </xf>
    <xf numFmtId="0" fontId="1" fillId="0" borderId="0" xfId="0" applyFont="1" applyAlignment="1">
      <alignment vertical="top"/>
    </xf>
    <xf numFmtId="0" fontId="0" fillId="0" borderId="0" xfId="0" applyAlignment="1">
      <alignment vertical="top"/>
    </xf>
    <xf numFmtId="0" fontId="2" fillId="0" borderId="0" xfId="0" applyFont="1" applyAlignment="1">
      <alignment horizontal="justify" vertical="top" wrapText="1"/>
    </xf>
    <xf numFmtId="0" fontId="1" fillId="0" borderId="0" xfId="0" applyFont="1"/>
    <xf numFmtId="0" fontId="6" fillId="0" borderId="1" xfId="0" applyFont="1" applyBorder="1" applyAlignment="1">
      <alignment horizontal="center" vertical="top" wrapText="1"/>
    </xf>
    <xf numFmtId="0" fontId="3" fillId="0" borderId="23" xfId="0" applyFont="1" applyBorder="1" applyAlignment="1">
      <alignment horizontal="right" vertical="top" wrapText="1"/>
    </xf>
    <xf numFmtId="0" fontId="2" fillId="0" borderId="24" xfId="0" applyFont="1" applyBorder="1" applyAlignment="1">
      <alignment horizontal="right"/>
    </xf>
    <xf numFmtId="0" fontId="2" fillId="0" borderId="0" xfId="0" applyFont="1" applyBorder="1" applyAlignment="1">
      <alignment horizontal="justify" vertical="top" wrapText="1"/>
    </xf>
    <xf numFmtId="0" fontId="1" fillId="0" borderId="0" xfId="0" applyFont="1" applyBorder="1" applyAlignment="1">
      <alignment wrapText="1"/>
    </xf>
    <xf numFmtId="0" fontId="0" fillId="0" borderId="0" xfId="0" applyBorder="1"/>
    <xf numFmtId="0" fontId="8" fillId="0" borderId="19" xfId="0" applyFont="1" applyBorder="1" applyAlignment="1">
      <alignment horizontal="center" vertical="top" wrapText="1"/>
    </xf>
    <xf numFmtId="0" fontId="9" fillId="0" borderId="21" xfId="0" applyFont="1" applyBorder="1" applyAlignment="1">
      <alignment horizontal="center" vertical="top" wrapText="1"/>
    </xf>
    <xf numFmtId="0" fontId="9" fillId="0" borderId="1" xfId="0" applyFont="1" applyBorder="1" applyAlignment="1">
      <alignment horizontal="center" vertical="top" wrapText="1"/>
    </xf>
    <xf numFmtId="0" fontId="2" fillId="0" borderId="12" xfId="0" applyFont="1" applyBorder="1" applyAlignment="1">
      <alignment horizontal="center" vertical="top" wrapText="1"/>
    </xf>
    <xf numFmtId="0" fontId="2" fillId="0" borderId="20" xfId="0" applyFont="1" applyBorder="1" applyAlignment="1">
      <alignment horizontal="center" vertical="top" wrapText="1"/>
    </xf>
  </cellXfs>
  <cellStyles count="1">
    <cellStyle name="Обычный"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2</xdr:col>
      <xdr:colOff>133351</xdr:colOff>
      <xdr:row>14</xdr:row>
      <xdr:rowOff>0</xdr:rowOff>
    </xdr:from>
    <xdr:to>
      <xdr:col>2</xdr:col>
      <xdr:colOff>566929</xdr:colOff>
      <xdr:row>14</xdr:row>
      <xdr:rowOff>0</xdr:rowOff>
    </xdr:to>
    <xdr:pic>
      <xdr:nvPicPr>
        <xdr:cNvPr id="4" name="Рисунок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1491" y="9342120"/>
          <a:ext cx="433578" cy="0"/>
        </a:xfrm>
        <a:prstGeom prst="rect">
          <a:avLst/>
        </a:prstGeom>
        <a:noFill/>
        <a:ln>
          <a:noFill/>
        </a:ln>
      </xdr:spPr>
    </xdr:pic>
    <xdr:clientData/>
  </xdr:twoCellAnchor>
  <xdr:twoCellAnchor editAs="oneCell">
    <xdr:from>
      <xdr:col>4</xdr:col>
      <xdr:colOff>133351</xdr:colOff>
      <xdr:row>16</xdr:row>
      <xdr:rowOff>0</xdr:rowOff>
    </xdr:from>
    <xdr:to>
      <xdr:col>5</xdr:col>
      <xdr:colOff>115444</xdr:colOff>
      <xdr:row>16</xdr:row>
      <xdr:rowOff>0</xdr:rowOff>
    </xdr:to>
    <xdr:pic>
      <xdr:nvPicPr>
        <xdr:cNvPr id="5" name="Рисунок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49831" y="10850880"/>
          <a:ext cx="433578" cy="0"/>
        </a:xfrm>
        <a:prstGeom prst="rect">
          <a:avLst/>
        </a:prstGeom>
        <a:noFill/>
        <a:ln>
          <a:noFill/>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18"/>
  <sheetViews>
    <sheetView tabSelected="1" topLeftCell="B1" workbookViewId="0">
      <selection activeCell="S13" sqref="S13"/>
    </sheetView>
  </sheetViews>
  <sheetFormatPr defaultColWidth="8.85546875" defaultRowHeight="15" x14ac:dyDescent="0.25"/>
  <cols>
    <col min="1" max="1" width="1.140625" customWidth="1"/>
    <col min="2" max="2" width="4.140625" customWidth="1"/>
    <col min="3" max="3" width="26.85546875" style="6" customWidth="1"/>
    <col min="4" max="4" width="18.85546875" style="6" customWidth="1"/>
    <col min="5" max="5" width="6.42578125" customWidth="1"/>
    <col min="6" max="6" width="8.28515625" customWidth="1"/>
    <col min="7" max="7" width="10" customWidth="1"/>
    <col min="8" max="8" width="10.5703125" customWidth="1"/>
    <col min="9" max="9" width="9.42578125" customWidth="1"/>
    <col min="10" max="10" width="5.85546875" style="9" hidden="1" customWidth="1"/>
    <col min="11" max="11" width="6.28515625" style="9" hidden="1" customWidth="1"/>
    <col min="12" max="12" width="9.85546875" customWidth="1"/>
    <col min="13" max="13" width="7.5703125" customWidth="1"/>
    <col min="14" max="14" width="9.5703125" hidden="1" customWidth="1"/>
    <col min="15" max="15" width="8.42578125" customWidth="1"/>
    <col min="16" max="16" width="9.5703125" style="1" customWidth="1"/>
    <col min="17" max="17" width="11.140625" style="1" customWidth="1"/>
    <col min="18" max="18" width="9.7109375" style="1" customWidth="1"/>
    <col min="19" max="19" width="15.7109375" customWidth="1"/>
  </cols>
  <sheetData>
    <row r="1" spans="2:18" ht="6.75" customHeight="1" x14ac:dyDescent="0.25">
      <c r="B1" s="47"/>
      <c r="C1" s="47"/>
      <c r="D1" s="47"/>
      <c r="E1" s="47"/>
      <c r="F1" s="47"/>
      <c r="G1" s="47"/>
      <c r="H1" s="47"/>
      <c r="I1" s="47"/>
      <c r="J1" s="47"/>
      <c r="K1" s="47"/>
      <c r="L1" s="47"/>
      <c r="M1" s="47"/>
      <c r="N1" s="47"/>
    </row>
    <row r="2" spans="2:18" x14ac:dyDescent="0.25">
      <c r="B2" s="2"/>
      <c r="C2" s="55" t="s">
        <v>3</v>
      </c>
      <c r="D2" s="56"/>
      <c r="E2" s="3"/>
      <c r="F2" s="2"/>
      <c r="G2" s="2"/>
      <c r="H2" s="2" t="s">
        <v>22</v>
      </c>
      <c r="I2" s="2"/>
      <c r="J2" s="10"/>
      <c r="K2" s="10"/>
      <c r="L2" s="4" t="s">
        <v>5</v>
      </c>
      <c r="M2" s="3"/>
      <c r="N2" s="3"/>
      <c r="O2" s="3"/>
    </row>
    <row r="3" spans="2:18" ht="12.2" customHeight="1" x14ac:dyDescent="0.25">
      <c r="B3" s="2"/>
      <c r="C3" s="48" t="s">
        <v>20</v>
      </c>
      <c r="D3" s="48"/>
      <c r="E3" s="49"/>
      <c r="F3" s="2"/>
      <c r="G3" s="2"/>
      <c r="H3" s="2"/>
      <c r="I3" s="2"/>
      <c r="J3" s="10"/>
      <c r="K3" s="10"/>
      <c r="L3" s="5" t="s">
        <v>25</v>
      </c>
      <c r="M3" s="3"/>
      <c r="N3" s="3"/>
      <c r="O3" s="3"/>
    </row>
    <row r="4" spans="2:18" x14ac:dyDescent="0.25">
      <c r="B4" s="2"/>
      <c r="C4" s="48" t="s">
        <v>6</v>
      </c>
      <c r="D4" s="48"/>
      <c r="E4" s="49"/>
      <c r="F4" s="2"/>
      <c r="G4" s="2"/>
      <c r="H4" s="2"/>
      <c r="I4" s="2"/>
      <c r="J4" s="10"/>
      <c r="K4" s="10"/>
      <c r="L4" s="5" t="s">
        <v>7</v>
      </c>
      <c r="M4" s="3"/>
      <c r="N4" s="3"/>
      <c r="O4" s="3"/>
    </row>
    <row r="5" spans="2:18" x14ac:dyDescent="0.25">
      <c r="B5" s="2"/>
      <c r="C5" s="48" t="s">
        <v>8</v>
      </c>
      <c r="D5" s="49"/>
      <c r="E5" s="49"/>
      <c r="F5" s="2"/>
      <c r="G5" s="2"/>
      <c r="H5" s="2"/>
      <c r="I5" s="2"/>
      <c r="J5" s="10"/>
      <c r="K5" s="10"/>
      <c r="L5" s="5"/>
      <c r="M5" s="3"/>
      <c r="N5" s="3"/>
      <c r="O5" s="3"/>
    </row>
    <row r="6" spans="2:18" ht="16.899999999999999" customHeight="1" x14ac:dyDescent="0.25">
      <c r="B6" s="2"/>
      <c r="C6" s="48" t="s">
        <v>23</v>
      </c>
      <c r="D6" s="49"/>
      <c r="E6" s="49"/>
      <c r="F6" s="2"/>
      <c r="G6" s="2"/>
      <c r="H6" s="2"/>
      <c r="I6" s="2"/>
      <c r="J6" s="10"/>
      <c r="K6" s="10"/>
      <c r="L6" s="5" t="s">
        <v>26</v>
      </c>
      <c r="M6" s="3"/>
      <c r="N6" s="3"/>
      <c r="O6" s="3"/>
    </row>
    <row r="7" spans="2:18" ht="37.15" customHeight="1" x14ac:dyDescent="0.25">
      <c r="B7" s="3"/>
      <c r="C7" s="50" t="s">
        <v>9</v>
      </c>
      <c r="D7" s="50"/>
      <c r="E7" s="51"/>
      <c r="F7" s="51"/>
      <c r="G7" s="51"/>
      <c r="H7" s="51"/>
      <c r="I7" s="51"/>
      <c r="J7" s="51"/>
      <c r="K7" s="51"/>
      <c r="L7" s="51"/>
      <c r="M7" s="51"/>
      <c r="N7" s="51"/>
      <c r="O7" s="51"/>
      <c r="P7" s="51"/>
      <c r="Q7"/>
      <c r="R7"/>
    </row>
    <row r="8" spans="2:18" ht="30.75" customHeight="1" thickBot="1" x14ac:dyDescent="0.3">
      <c r="B8" s="52" t="s">
        <v>31</v>
      </c>
      <c r="C8" s="53"/>
      <c r="D8" s="53"/>
      <c r="E8" s="53"/>
      <c r="F8" s="53"/>
      <c r="G8" s="53"/>
      <c r="H8" s="53"/>
      <c r="I8" s="53"/>
      <c r="J8" s="53"/>
      <c r="K8" s="53"/>
      <c r="L8" s="53"/>
      <c r="M8" s="53"/>
      <c r="N8" s="53"/>
      <c r="O8" s="53"/>
      <c r="P8" s="54"/>
    </row>
    <row r="9" spans="2:18" ht="15" customHeight="1" x14ac:dyDescent="0.25">
      <c r="B9" s="71" t="s">
        <v>0</v>
      </c>
      <c r="C9" s="31" t="s">
        <v>21</v>
      </c>
      <c r="D9" s="32"/>
      <c r="E9" s="28" t="s">
        <v>10</v>
      </c>
      <c r="F9" s="28" t="s">
        <v>11</v>
      </c>
      <c r="G9" s="37"/>
      <c r="H9" s="38"/>
      <c r="I9" s="38"/>
      <c r="J9" s="39"/>
      <c r="K9" s="40"/>
      <c r="L9" s="25" t="s">
        <v>12</v>
      </c>
      <c r="M9" s="25" t="s">
        <v>13</v>
      </c>
      <c r="N9" s="25" t="s">
        <v>14</v>
      </c>
      <c r="O9" s="25" t="s">
        <v>15</v>
      </c>
      <c r="P9" s="25" t="s">
        <v>16</v>
      </c>
      <c r="Q9" s="68" t="s">
        <v>1</v>
      </c>
      <c r="R9" s="7"/>
    </row>
    <row r="10" spans="2:18" x14ac:dyDescent="0.25">
      <c r="B10" s="72"/>
      <c r="C10" s="33"/>
      <c r="D10" s="34"/>
      <c r="E10" s="29"/>
      <c r="F10" s="29"/>
      <c r="G10" s="41" t="s">
        <v>2</v>
      </c>
      <c r="H10" s="42"/>
      <c r="I10" s="42"/>
      <c r="J10" s="43"/>
      <c r="K10" s="44"/>
      <c r="L10" s="26"/>
      <c r="M10" s="26"/>
      <c r="N10" s="70"/>
      <c r="O10" s="70"/>
      <c r="P10" s="70"/>
      <c r="Q10" s="69"/>
      <c r="R10" s="8"/>
    </row>
    <row r="11" spans="2:18" ht="15" customHeight="1" x14ac:dyDescent="0.25">
      <c r="B11" s="72"/>
      <c r="C11" s="33"/>
      <c r="D11" s="34"/>
      <c r="E11" s="29"/>
      <c r="F11" s="29"/>
      <c r="G11" s="62" t="s">
        <v>28</v>
      </c>
      <c r="H11" s="62" t="s">
        <v>29</v>
      </c>
      <c r="I11" s="62" t="s">
        <v>30</v>
      </c>
      <c r="J11" s="45"/>
      <c r="K11" s="45"/>
      <c r="L11" s="26"/>
      <c r="M11" s="26"/>
      <c r="N11" s="70"/>
      <c r="O11" s="70"/>
      <c r="P11" s="70"/>
      <c r="Q11" s="69"/>
      <c r="R11" s="8"/>
    </row>
    <row r="12" spans="2:18" ht="30" customHeight="1" x14ac:dyDescent="0.25">
      <c r="B12" s="72"/>
      <c r="C12" s="35"/>
      <c r="D12" s="36"/>
      <c r="E12" s="30"/>
      <c r="F12" s="30"/>
      <c r="G12" s="45"/>
      <c r="H12" s="45"/>
      <c r="I12" s="45"/>
      <c r="J12" s="46"/>
      <c r="K12" s="46"/>
      <c r="L12" s="27"/>
      <c r="M12" s="26"/>
      <c r="N12" s="70"/>
      <c r="O12" s="70"/>
      <c r="P12" s="70"/>
      <c r="Q12" s="69"/>
      <c r="R12" s="8"/>
    </row>
    <row r="13" spans="2:18" s="21" customFormat="1" ht="36.75" customHeight="1" x14ac:dyDescent="0.25">
      <c r="B13" s="16">
        <v>1</v>
      </c>
      <c r="C13" s="23" t="s">
        <v>27</v>
      </c>
      <c r="D13" s="24"/>
      <c r="E13" s="22" t="s">
        <v>4</v>
      </c>
      <c r="F13" s="22">
        <v>1</v>
      </c>
      <c r="G13" s="11">
        <v>377280</v>
      </c>
      <c r="H13" s="11">
        <v>403689.6</v>
      </c>
      <c r="I13" s="11">
        <v>415008</v>
      </c>
      <c r="J13" s="12"/>
      <c r="K13" s="12"/>
      <c r="L13" s="13">
        <f>G13</f>
        <v>377280</v>
      </c>
      <c r="M13" s="14"/>
      <c r="N13" s="15"/>
      <c r="O13" s="15"/>
      <c r="P13" s="13">
        <f>L13</f>
        <v>377280</v>
      </c>
      <c r="Q13" s="17">
        <f>F13*P13</f>
        <v>377280</v>
      </c>
      <c r="R13" s="8"/>
    </row>
    <row r="14" spans="2:18" ht="25.5" customHeight="1" thickBot="1" x14ac:dyDescent="0.3">
      <c r="B14" s="63" t="s">
        <v>17</v>
      </c>
      <c r="C14" s="64"/>
      <c r="D14" s="64"/>
      <c r="E14" s="64"/>
      <c r="F14" s="64"/>
      <c r="G14" s="64"/>
      <c r="H14" s="64"/>
      <c r="I14" s="64"/>
      <c r="J14" s="64"/>
      <c r="K14" s="64"/>
      <c r="L14" s="64"/>
      <c r="M14" s="64"/>
      <c r="N14" s="18"/>
      <c r="O14" s="18"/>
      <c r="P14" s="19"/>
      <c r="Q14" s="20">
        <f>SUM(Q13:Q13)</f>
        <v>377280</v>
      </c>
    </row>
    <row r="15" spans="2:18" ht="59.45" customHeight="1" x14ac:dyDescent="0.25">
      <c r="C15" s="65" t="s">
        <v>18</v>
      </c>
      <c r="D15" s="65"/>
      <c r="E15" s="66"/>
      <c r="F15" s="66"/>
      <c r="G15" s="66"/>
      <c r="H15" s="66"/>
      <c r="I15" s="66"/>
      <c r="J15" s="66"/>
      <c r="K15" s="66"/>
      <c r="L15" s="66"/>
      <c r="M15" s="66"/>
      <c r="N15" s="66"/>
      <c r="O15" s="66"/>
      <c r="P15" s="67"/>
      <c r="Q15" s="67"/>
    </row>
    <row r="16" spans="2:18" ht="62.45" customHeight="1" x14ac:dyDescent="0.25">
      <c r="C16" s="60" t="s">
        <v>19</v>
      </c>
      <c r="D16" s="60"/>
      <c r="E16" s="61"/>
      <c r="F16" s="61"/>
      <c r="G16" s="61"/>
      <c r="H16" s="61"/>
      <c r="I16" s="61"/>
      <c r="J16" s="61"/>
      <c r="K16" s="61"/>
      <c r="L16" s="61"/>
      <c r="M16" s="61"/>
      <c r="N16" s="61"/>
      <c r="O16" s="61"/>
      <c r="P16" s="49"/>
      <c r="Q16" s="49"/>
    </row>
    <row r="17" spans="3:15" ht="36.6" customHeight="1" x14ac:dyDescent="0.25">
      <c r="C17" s="57" t="s">
        <v>24</v>
      </c>
      <c r="D17" s="57"/>
      <c r="E17" s="58"/>
      <c r="F17" s="58"/>
      <c r="G17" s="58"/>
      <c r="H17" s="58"/>
      <c r="I17" s="58"/>
      <c r="J17" s="58"/>
      <c r="K17" s="58"/>
      <c r="L17" s="58"/>
      <c r="M17" s="59"/>
      <c r="N17" s="59"/>
      <c r="O17" s="59"/>
    </row>
    <row r="18" spans="3:15" x14ac:dyDescent="0.25">
      <c r="C18" s="57"/>
      <c r="D18" s="57"/>
      <c r="E18" s="58"/>
      <c r="F18" s="58"/>
      <c r="G18" s="58"/>
      <c r="H18" s="58"/>
      <c r="I18" s="58"/>
      <c r="J18" s="58"/>
      <c r="K18" s="58"/>
      <c r="L18" s="58"/>
      <c r="M18" s="59"/>
      <c r="N18" s="59"/>
      <c r="O18" s="59"/>
    </row>
  </sheetData>
  <mergeCells count="31">
    <mergeCell ref="C18:O18"/>
    <mergeCell ref="C5:E5"/>
    <mergeCell ref="C6:E6"/>
    <mergeCell ref="C16:Q16"/>
    <mergeCell ref="C17:O17"/>
    <mergeCell ref="G11:G12"/>
    <mergeCell ref="H11:H12"/>
    <mergeCell ref="I11:I12"/>
    <mergeCell ref="B14:M14"/>
    <mergeCell ref="C15:Q15"/>
    <mergeCell ref="Q9:Q12"/>
    <mergeCell ref="N9:N12"/>
    <mergeCell ref="O9:O12"/>
    <mergeCell ref="P9:P12"/>
    <mergeCell ref="B9:B12"/>
    <mergeCell ref="E9:E12"/>
    <mergeCell ref="B1:N1"/>
    <mergeCell ref="C3:E3"/>
    <mergeCell ref="C4:E4"/>
    <mergeCell ref="C7:P7"/>
    <mergeCell ref="B8:P8"/>
    <mergeCell ref="C2:D2"/>
    <mergeCell ref="C13:D13"/>
    <mergeCell ref="L9:L12"/>
    <mergeCell ref="M9:M12"/>
    <mergeCell ref="F9:F12"/>
    <mergeCell ref="C9:D12"/>
    <mergeCell ref="G9:K9"/>
    <mergeCell ref="G10:K10"/>
    <mergeCell ref="J11:J12"/>
    <mergeCell ref="K11:K12"/>
  </mergeCells>
  <conditionalFormatting sqref="O14">
    <cfRule type="containsText" dxfId="1" priority="1" operator="containsText" text="НЕОДНОРОДНЫЕ">
      <formula>NOT(ISERROR(SEARCH("НЕОДНОРОДНЫЕ",O14)))</formula>
    </cfRule>
    <cfRule type="cellIs" dxfId="0" priority="2" operator="greaterThan">
      <formula>30</formula>
    </cfRule>
  </conditionalFormatting>
  <pageMargins left="0.23622047244094491" right="0.23622047244094491" top="0.59055118110236227" bottom="0.15748031496062992" header="0.70866141732283472" footer="0.31496062992125984"/>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ЭМ</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2026-05-20T09:35:48Z</dcterms:modified>
</cp:coreProperties>
</file>