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AB814B35-2CEE-4B43-B5BC-A22476CB796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1" l="1"/>
  <c r="F9" i="1"/>
  <c r="K9" i="1" s="1"/>
  <c r="F8" i="1"/>
  <c r="K8" i="1" s="1"/>
  <c r="H9" i="1" l="1"/>
  <c r="G9" i="1" s="1"/>
  <c r="H8" i="1"/>
  <c r="G8" i="1" s="1"/>
  <c r="F7" i="1"/>
  <c r="K7" i="1" s="1"/>
  <c r="H7" i="1" l="1"/>
  <c r="G7" i="1" s="1"/>
</calcChain>
</file>

<file path=xl/sharedStrings.xml><?xml version="1.0" encoding="utf-8"?>
<sst xmlns="http://schemas.openxmlformats.org/spreadsheetml/2006/main" count="24" uniqueCount="22">
  <si>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</si>
  <si>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</si>
  <si>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</si>
  <si>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</si>
  <si>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</si>
  <si>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</si>
  <si>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</si>
  <si>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</si>
  <si>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</si>
  <si>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</si>
  <si>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 (Цена за 1 мес.)</t>
    </r>
  </si>
  <si>
    <t>Наименование ТРУ</t>
  </si>
  <si>
    <t>Сумма ( с учетом предельной цены), руб</t>
  </si>
  <si>
    <t>Количество</t>
  </si>
  <si>
    <t>Единица измерения</t>
  </si>
  <si>
    <t>шт</t>
  </si>
  <si>
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 Для определения НМЦК проведен мониторинг в соответствие с п. 3.7 Приказа № 567. Информация о ценах товаров, работ, услуг, содержащаяся в рекламе, каталогах, описаниях товаров и в других предложениях, обращенных к неопределенному кругу лиц, в том числе признаваемых в соответствии с гражданским законадательством публичными офертами.Осуществлена проверка на наличие товаров (работ, услуг) в приложении к распоряжению Комитет по государственному заказу Санкт-Петербурга от 31.05.2018 № 100-р (далее — распоряжение № 100-р).  </t>
  </si>
  <si>
    <t>Поставщик №1, №2, №3 -скриншоты с экрана (см обоснование цены)</t>
  </si>
  <si>
    <t>Кран стояночного тормоза 3-х выводной с датчиком на панель.</t>
  </si>
  <si>
    <t>Энергоаккумулятор</t>
  </si>
  <si>
    <t xml:space="preserve">Рычаг тормоза регулировочный задний правый </t>
  </si>
  <si>
    <t>Итого НМКЦ  составляет 14463 (Четырнадцать тысяч четыреста шестьдесят три) рубля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</si>
</sst>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164" fontId="3" fillId="2" borderId="1" xfId="0" applyNumberFormat="1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 wrapText="1"/>
    </xf>
    <xf numFmtId="0" fontId="1" fillId="2" borderId="3" xfId="0" applyFont="1" applyFill="1" applyBorder="1" applyAlignment="1">
      <alignment vertical="top" wrapText="1"/>
    </xf>
    <xf numFmtId="0" fontId="1" fillId="0" borderId="7" xfId="0" applyFont="1" applyBorder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7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4"/>
  <sheetViews>
    <sheetView tabSelected="1" zoomScaleNormal="100" workbookViewId="0">
      <selection activeCell="A5" sqref="A5:K5"/>
    </sheetView>
  </sheetViews>
  <sheetFormatPr defaultColWidth="8.85546875" defaultRowHeight="15.75" x14ac:dyDescent="0.25"/>
  <cols>
    <col min="1" max="1" width="5.28515625" style="11" customWidth="1"/>
    <col min="2" max="2" width="25.140625" style="11" customWidth="1"/>
    <col min="3" max="3" width="15.7109375" style="11" customWidth="1"/>
    <col min="4" max="4" width="15.42578125" style="11" customWidth="1"/>
    <col min="5" max="5" width="16.7109375" style="11" customWidth="1"/>
    <col min="6" max="6" width="14.140625" style="11" customWidth="1"/>
    <col min="7" max="7" width="14" style="11" customWidth="1"/>
    <col min="8" max="8" width="14.7109375" style="11" customWidth="1"/>
    <col min="9" max="10" width="9.28515625" style="11" customWidth="1"/>
    <col min="11" max="11" width="16.7109375" style="11" customWidth="1"/>
    <col min="12" max="16384" width="8.85546875" style="11"/>
  </cols>
  <sheetData>
    <row r="2" spans="1:11" x14ac:dyDescent="0.25">
      <c r="A2" s="24" t="s">
        <v>5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141" hidden="1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219.75" customHeight="1" x14ac:dyDescent="0.25">
      <c r="A4" s="25" t="s">
        <v>16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ht="34.5" customHeight="1" thickBot="1" x14ac:dyDescent="0.3">
      <c r="A5" s="27" t="s">
        <v>17</v>
      </c>
      <c r="B5" s="26"/>
      <c r="C5" s="26"/>
      <c r="D5" s="26"/>
      <c r="E5" s="26"/>
      <c r="F5" s="26"/>
      <c r="G5" s="26"/>
      <c r="H5" s="26"/>
      <c r="I5" s="26"/>
      <c r="J5" s="26"/>
      <c r="K5" s="26"/>
    </row>
    <row r="6" spans="1:11" ht="99" customHeight="1" x14ac:dyDescent="0.25">
      <c r="A6" s="1" t="s">
        <v>0</v>
      </c>
      <c r="B6" s="2" t="s">
        <v>11</v>
      </c>
      <c r="C6" s="2" t="s">
        <v>8</v>
      </c>
      <c r="D6" s="2" t="s">
        <v>9</v>
      </c>
      <c r="E6" s="2" t="s">
        <v>10</v>
      </c>
      <c r="F6" s="17" t="s">
        <v>1</v>
      </c>
      <c r="G6" s="3" t="s">
        <v>2</v>
      </c>
      <c r="H6" s="6" t="s">
        <v>3</v>
      </c>
      <c r="I6" s="8" t="s">
        <v>13</v>
      </c>
      <c r="J6" s="8" t="s">
        <v>14</v>
      </c>
      <c r="K6" s="8" t="s">
        <v>12</v>
      </c>
    </row>
    <row r="7" spans="1:11" ht="54" customHeight="1" x14ac:dyDescent="0.25">
      <c r="A7" s="4">
        <v>1</v>
      </c>
      <c r="B7" s="4" t="s">
        <v>18</v>
      </c>
      <c r="C7" s="16">
        <v>6377</v>
      </c>
      <c r="D7" s="5">
        <v>6170</v>
      </c>
      <c r="E7" s="5">
        <v>6495</v>
      </c>
      <c r="F7" s="15">
        <f>(C7+D7+E7)/3</f>
        <v>6347.333333333333</v>
      </c>
      <c r="G7" s="9">
        <f>H7/F7*100</f>
        <v>2.5919308266326873</v>
      </c>
      <c r="H7" s="7">
        <f>SQRT(((C7-F7)*(C7-F7)+(D7-F7)*(D7-F7)+(E7-F7)*(E7-F7))/2)</f>
        <v>164.51848933579876</v>
      </c>
      <c r="I7" s="10">
        <v>1</v>
      </c>
      <c r="J7" s="10" t="s">
        <v>15</v>
      </c>
      <c r="K7" s="13">
        <f>F7</f>
        <v>6347.333333333333</v>
      </c>
    </row>
    <row r="8" spans="1:11" ht="54" customHeight="1" x14ac:dyDescent="0.25">
      <c r="A8" s="4">
        <v>2</v>
      </c>
      <c r="B8" s="4" t="s">
        <v>19</v>
      </c>
      <c r="C8" s="16">
        <v>2505</v>
      </c>
      <c r="D8" s="5">
        <v>3268</v>
      </c>
      <c r="E8" s="5">
        <v>3197</v>
      </c>
      <c r="F8" s="15">
        <f t="shared" ref="F8:F9" si="0">(C8+D8+E8)/3</f>
        <v>2990</v>
      </c>
      <c r="G8" s="9">
        <f t="shared" ref="G8:G9" si="1">H8/F8*100</f>
        <v>14.097654483121715</v>
      </c>
      <c r="H8" s="7">
        <f t="shared" ref="H8:H9" si="2">SQRT(((C8-F8)*(C8-F8)+(D8-F8)*(D8-F8)+(E8-F8)*(E8-F8))/2)</f>
        <v>421.51986904533931</v>
      </c>
      <c r="I8" s="10">
        <v>1</v>
      </c>
      <c r="J8" s="10" t="s">
        <v>15</v>
      </c>
      <c r="K8" s="13">
        <f t="shared" ref="K8:K9" si="3">F8</f>
        <v>2990</v>
      </c>
    </row>
    <row r="9" spans="1:11" ht="54" customHeight="1" x14ac:dyDescent="0.25">
      <c r="A9" s="4">
        <v>3</v>
      </c>
      <c r="B9" s="4" t="s">
        <v>20</v>
      </c>
      <c r="C9" s="16">
        <v>4722.01</v>
      </c>
      <c r="D9" s="5">
        <v>5785</v>
      </c>
      <c r="E9" s="5">
        <v>4870</v>
      </c>
      <c r="F9" s="15">
        <f t="shared" si="0"/>
        <v>5125.67</v>
      </c>
      <c r="G9" s="9">
        <f t="shared" si="1"/>
        <v>11.23308846222554</v>
      </c>
      <c r="H9" s="7">
        <f t="shared" si="2"/>
        <v>575.77104538175581</v>
      </c>
      <c r="I9" s="10">
        <v>1</v>
      </c>
      <c r="J9" s="10" t="s">
        <v>15</v>
      </c>
      <c r="K9" s="13">
        <f t="shared" si="3"/>
        <v>5125.67</v>
      </c>
    </row>
    <row r="10" spans="1:11" x14ac:dyDescent="0.25">
      <c r="A10" s="21" t="s">
        <v>4</v>
      </c>
      <c r="B10" s="22"/>
      <c r="C10" s="22"/>
      <c r="D10" s="22"/>
      <c r="E10" s="22"/>
      <c r="F10" s="22"/>
      <c r="G10" s="22"/>
      <c r="H10" s="22"/>
      <c r="I10" s="23"/>
      <c r="J10" s="18"/>
      <c r="K10" s="14">
        <f>SUM(K7:K9)</f>
        <v>14463.003333333332</v>
      </c>
    </row>
    <row r="11" spans="1:11" ht="326.25" customHeight="1" x14ac:dyDescent="0.25">
      <c r="A11" s="19" t="s">
        <v>7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3" spans="1:11" x14ac:dyDescent="0.25">
      <c r="A13" s="12" t="s">
        <v>21</v>
      </c>
    </row>
    <row r="14" spans="1:11" ht="30" customHeight="1" x14ac:dyDescent="0.25">
      <c r="A14" s="11" t="s">
        <v>6</v>
      </c>
    </row>
  </sheetData>
  <mergeCells count="6">
    <mergeCell ref="A11:K11"/>
    <mergeCell ref="A10:I10"/>
    <mergeCell ref="A2:K2"/>
    <mergeCell ref="A3:K3"/>
    <mergeCell ref="A4:K4"/>
    <mergeCell ref="A5:K5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2026-05-26T07:09:11Z</dcterms:modified>
</cp:coreProperties>
</file>