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234\Downloads\"/>
    </mc:Choice>
  </mc:AlternateContent>
  <bookViews>
    <workbookView xWindow="-120" yWindow="-120" windowWidth="29040" windowHeight="15840" tabRatio="860" activeTab="4"/>
  </bookViews>
  <sheets>
    <sheet name="Оглавление" sheetId="49" r:id="rId1"/>
    <sheet name="1.Взрослые" sheetId="41" r:id="rId2"/>
    <sheet name="2. Здрав Взрослые" sheetId="42" r:id="rId3"/>
    <sheet name="3.Здрав Дети" sheetId="51" r:id="rId4"/>
    <sheet name="4.Интернат ДетДома Лагеря" sheetId="53" r:id="rId5"/>
    <sheet name="5. Школы ПТУ" sheetId="55" r:id="rId6"/>
    <sheet name="6. Бездомные" sheetId="62" r:id="rId7"/>
    <sheet name="7. Детские Сады" sheetId="61" r:id="rId8"/>
    <sheet name="8. Целиакия Взрослые" sheetId="57" r:id="rId9"/>
    <sheet name="10. Фенилкетонурия" sheetId="63" r:id="rId10"/>
    <sheet name="9. Целиакия Дети" sheetId="59" r:id="rId11"/>
    <sheet name="11. Свод Перечней" sheetId="30" r:id="rId12"/>
    <sheet name="Лист1" sheetId="58" state="hidden" r:id="rId13"/>
  </sheets>
  <definedNames>
    <definedName name="__bookmark_1" localSheetId="9">#REF!</definedName>
    <definedName name="__bookmark_1" localSheetId="11">#REF!</definedName>
    <definedName name="__bookmark_1" localSheetId="5">#REF!</definedName>
    <definedName name="__bookmark_1" localSheetId="6">#REF!</definedName>
    <definedName name="__bookmark_1" localSheetId="7">#REF!</definedName>
    <definedName name="__bookmark_1" localSheetId="8">#REF!</definedName>
    <definedName name="__bookmark_1" localSheetId="10">#REF!</definedName>
    <definedName name="__bookmark_1">#REF!</definedName>
    <definedName name="_xlnm._FilterDatabase" localSheetId="1" hidden="1">'1.Взрослые'!$A$5:$H$1178</definedName>
    <definedName name="_xlnm._FilterDatabase" localSheetId="9" hidden="1">'10. Фенилкетонурия'!$A$5:$H$1124</definedName>
    <definedName name="_xlnm._FilterDatabase" localSheetId="11" hidden="1">'11. Свод Перечней'!$A$3:$R$603</definedName>
    <definedName name="_xlnm._FilterDatabase" localSheetId="2" hidden="1">'2. Здрав Взрослые'!$A$5:$H$1157</definedName>
    <definedName name="_xlnm._FilterDatabase" localSheetId="3" hidden="1">'3.Здрав Дети'!$A$5:$H$1145</definedName>
    <definedName name="_xlnm._FilterDatabase" localSheetId="4" hidden="1">'4.Интернат ДетДома Лагеря'!$A$5:$H$1177</definedName>
    <definedName name="_xlnm._FilterDatabase" localSheetId="5" hidden="1">'5. Школы ПТУ'!$A$5:$H$1006</definedName>
    <definedName name="_xlnm._FilterDatabase" localSheetId="6" hidden="1">'6. Бездомные'!$A$5:$H$1177</definedName>
    <definedName name="_xlnm._FilterDatabase" localSheetId="7" hidden="1">'7. Детские Сады'!$A$5:$H$1177</definedName>
    <definedName name="_xlnm._FilterDatabase" localSheetId="8" hidden="1">'8. Целиакия Взрослые'!$A$5:$H$1124</definedName>
    <definedName name="_xlnm._FilterDatabase" localSheetId="10" hidden="1">'9. Целиакия Дети'!$A$5:$H$1124</definedName>
    <definedName name="Z_1E672F65_8EE3_4468_AA59_DAA5A78B4BDB_.wvu.FilterData" localSheetId="11" hidden="1">'11. Свод Перечней'!#REF!</definedName>
    <definedName name="Z_5E40375D_54CF_4479_906E_5FD7488B76D6_.wvu.FilterData" localSheetId="11" hidden="1">'11. Свод Перечней'!#REF!</definedName>
    <definedName name="Z_623AA11A_C782_4D65_9510_967C91A5935B_.wvu.FilterData" localSheetId="11" hidden="1">'11. Свод Перечней'!#REF!</definedName>
    <definedName name="Z_79B00489_580C_4A5C_A6BD_7819118A82D8_.wvu.FilterData" localSheetId="11" hidden="1">'11. Свод Перечней'!#REF!</definedName>
    <definedName name="Z_BC7207C1_7573_44F5_857D_7704A6A1596F_.wvu.FilterData" localSheetId="11" hidden="1">'11. Свод Перечней'!#REF!</definedName>
    <definedName name="Z_C217D9ED_CACC_44C6_85FB_354D64E28FEB_.wvu.FilterData" localSheetId="11" hidden="1">'11. Свод Перечней'!#REF!</definedName>
    <definedName name="амикм" localSheetId="9">#REF!</definedName>
    <definedName name="амикм">#REF!</definedName>
    <definedName name="БОМЖ" localSheetId="9">#REF!</definedName>
    <definedName name="БОМЖ" localSheetId="6">#REF!</definedName>
    <definedName name="БОМЖ" localSheetId="7">#REF!</definedName>
    <definedName name="БОМЖ">#REF!</definedName>
    <definedName name="дддд" localSheetId="9">#REF!</definedName>
    <definedName name="дддд" localSheetId="6">#REF!</definedName>
    <definedName name="дддд" localSheetId="7">#REF!</definedName>
    <definedName name="дддд">#REF!</definedName>
    <definedName name="_xlnm.Print_Area" localSheetId="11">'11. Свод Перечней'!$A$1:$R$618</definedName>
    <definedName name="_xlnm.Print_Area" localSheetId="4">'4.Интернат ДетДома Лагеря'!$A$1:$H$1177</definedName>
    <definedName name="_xlnm.Print_Area" localSheetId="6">'6. Бездомные'!$A$1:$H$1177</definedName>
    <definedName name="_xlnm.Print_Area" localSheetId="7">'7. Детские Сады'!$A$1:$H$1177</definedName>
    <definedName name="фыв" localSheetId="9">#REF!</definedName>
    <definedName name="фыв" localSheetId="11">#REF!</definedName>
    <definedName name="фыв" localSheetId="5">#REF!</definedName>
    <definedName name="фыв" localSheetId="6">#REF!</definedName>
    <definedName name="фыв" localSheetId="7">#REF!</definedName>
    <definedName name="фыв" localSheetId="8">#REF!</definedName>
    <definedName name="фыв" localSheetId="10">#REF!</definedName>
    <definedName name="фыв">#REF!</definedName>
    <definedName name="ЦВ" localSheetId="9">#REF!</definedName>
    <definedName name="ЦВ" localSheetId="5">#REF!</definedName>
    <definedName name="ЦВ" localSheetId="6">#REF!</definedName>
    <definedName name="ЦВ" localSheetId="7">#REF!</definedName>
    <definedName name="ЦВ" localSheetId="8">#REF!</definedName>
    <definedName name="ЦВ" localSheetId="10">#REF!</definedName>
    <definedName name="ЦВ">#REF!</definedName>
    <definedName name="ЦД" localSheetId="9">#REF!</definedName>
    <definedName name="ЦД" localSheetId="6">#REF!</definedName>
    <definedName name="ЦД" localSheetId="7">#REF!</definedName>
    <definedName name="ЦД">#REF!</definedName>
    <definedName name="цывфывафы">#REF!</definedName>
    <definedName name="ывапы" localSheetId="9">#REF!</definedName>
    <definedName name="ывапы" localSheetId="11">#REF!</definedName>
    <definedName name="ывапы" localSheetId="5">#REF!</definedName>
    <definedName name="ывапы" localSheetId="6">#REF!</definedName>
    <definedName name="ывапы" localSheetId="7">#REF!</definedName>
    <definedName name="ывапы" localSheetId="8">#REF!</definedName>
    <definedName name="ывапы" localSheetId="10">#REF!</definedName>
    <definedName name="ывапы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00" i="30" l="1"/>
  <c r="A4" i="30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8" i="30"/>
  <c r="A29" i="30"/>
  <c r="A30" i="30"/>
  <c r="A31" i="30"/>
  <c r="A32" i="30"/>
  <c r="A33" i="30"/>
  <c r="A34" i="30"/>
  <c r="A35" i="30"/>
  <c r="A36" i="30"/>
  <c r="A37" i="30"/>
  <c r="A38" i="30"/>
  <c r="A39" i="30"/>
  <c r="A40" i="30"/>
  <c r="A41" i="30"/>
  <c r="A42" i="30"/>
  <c r="A43" i="30"/>
  <c r="A44" i="30"/>
  <c r="A45" i="30"/>
  <c r="A46" i="30"/>
  <c r="A47" i="30"/>
  <c r="A48" i="30"/>
  <c r="A49" i="30"/>
  <c r="A50" i="30"/>
  <c r="A51" i="30"/>
  <c r="A52" i="30"/>
  <c r="A53" i="30"/>
  <c r="A54" i="30"/>
  <c r="A55" i="30"/>
  <c r="A56" i="30"/>
  <c r="A57" i="30"/>
  <c r="A58" i="30"/>
  <c r="A59" i="30"/>
  <c r="A60" i="30"/>
  <c r="A61" i="30"/>
  <c r="A62" i="30"/>
  <c r="A63" i="30"/>
  <c r="A64" i="30"/>
  <c r="A65" i="30"/>
  <c r="A66" i="30"/>
  <c r="A67" i="30"/>
  <c r="A68" i="30"/>
  <c r="A69" i="30"/>
  <c r="A70" i="30"/>
  <c r="A71" i="30"/>
  <c r="A72" i="30"/>
  <c r="A73" i="30"/>
  <c r="A74" i="30"/>
  <c r="A75" i="30"/>
  <c r="A76" i="30"/>
  <c r="A77" i="30"/>
  <c r="A78" i="30"/>
  <c r="A79" i="30"/>
  <c r="A80" i="30"/>
  <c r="A81" i="30"/>
  <c r="A82" i="30"/>
  <c r="A83" i="30"/>
  <c r="A84" i="30"/>
  <c r="A85" i="30"/>
  <c r="A86" i="30"/>
  <c r="A87" i="30"/>
  <c r="A88" i="30"/>
  <c r="A89" i="30"/>
  <c r="A90" i="30"/>
  <c r="A91" i="30"/>
  <c r="A92" i="30"/>
  <c r="A93" i="30"/>
  <c r="A94" i="30"/>
  <c r="A95" i="30"/>
  <c r="A96" i="30"/>
  <c r="A97" i="30"/>
  <c r="A98" i="30"/>
  <c r="A99" i="30"/>
  <c r="A100" i="30"/>
  <c r="A101" i="30"/>
  <c r="A102" i="30"/>
  <c r="A103" i="30"/>
  <c r="A104" i="30"/>
  <c r="A105" i="30"/>
  <c r="A106" i="30"/>
  <c r="A107" i="30"/>
  <c r="A108" i="30"/>
  <c r="A109" i="30"/>
  <c r="A110" i="30"/>
  <c r="A111" i="30"/>
  <c r="A112" i="30"/>
  <c r="A113" i="30"/>
  <c r="A114" i="30"/>
  <c r="A115" i="30"/>
  <c r="A116" i="30"/>
  <c r="A117" i="30"/>
  <c r="A118" i="30"/>
  <c r="A119" i="30"/>
  <c r="A120" i="30"/>
  <c r="A121" i="30"/>
  <c r="A122" i="30"/>
  <c r="A123" i="30"/>
  <c r="A124" i="30"/>
  <c r="A125" i="30"/>
  <c r="A126" i="30"/>
  <c r="A127" i="30"/>
  <c r="A128" i="30"/>
  <c r="A129" i="30"/>
  <c r="A130" i="30"/>
  <c r="A131" i="30"/>
  <c r="A132" i="30"/>
  <c r="A133" i="30"/>
  <c r="A134" i="30"/>
  <c r="A135" i="30"/>
  <c r="A136" i="30"/>
  <c r="A137" i="30"/>
  <c r="A138" i="30"/>
  <c r="A139" i="30"/>
  <c r="A140" i="30"/>
  <c r="A141" i="30"/>
  <c r="A142" i="30"/>
  <c r="A143" i="30"/>
  <c r="A144" i="30"/>
  <c r="A145" i="30"/>
  <c r="A146" i="30"/>
  <c r="A147" i="30"/>
  <c r="A148" i="30"/>
  <c r="A149" i="30"/>
  <c r="A150" i="30"/>
  <c r="A151" i="30"/>
  <c r="A152" i="30"/>
  <c r="A153" i="30"/>
  <c r="A154" i="30"/>
  <c r="A155" i="30"/>
  <c r="A156" i="30"/>
  <c r="A157" i="30"/>
  <c r="A158" i="30"/>
  <c r="A159" i="30"/>
  <c r="A160" i="30"/>
  <c r="A161" i="30"/>
  <c r="A162" i="30"/>
  <c r="A163" i="30"/>
  <c r="A164" i="30"/>
  <c r="A165" i="30"/>
  <c r="A166" i="30"/>
  <c r="A167" i="30"/>
  <c r="A168" i="30"/>
  <c r="A169" i="30"/>
  <c r="A170" i="30"/>
  <c r="A171" i="30"/>
  <c r="A172" i="30"/>
  <c r="A173" i="30"/>
  <c r="A174" i="30"/>
  <c r="A175" i="30"/>
  <c r="A176" i="30"/>
  <c r="A177" i="30"/>
  <c r="A178" i="30"/>
  <c r="A179" i="30"/>
  <c r="A180" i="30"/>
  <c r="A181" i="30"/>
  <c r="A182" i="30"/>
  <c r="A183" i="30"/>
  <c r="A184" i="30"/>
  <c r="A185" i="30"/>
  <c r="A186" i="30"/>
  <c r="A187" i="30"/>
  <c r="A188" i="30"/>
  <c r="A189" i="30"/>
  <c r="A190" i="30"/>
  <c r="A191" i="30"/>
  <c r="A192" i="30"/>
  <c r="A193" i="30"/>
  <c r="A194" i="30"/>
  <c r="A195" i="30"/>
  <c r="A196" i="30"/>
  <c r="A197" i="30"/>
  <c r="A198" i="30"/>
  <c r="A199" i="30"/>
  <c r="A200" i="30"/>
  <c r="A201" i="30"/>
  <c r="A202" i="30"/>
  <c r="A203" i="30"/>
  <c r="A204" i="30"/>
  <c r="A205" i="30"/>
  <c r="A206" i="30"/>
  <c r="A207" i="30"/>
  <c r="A208" i="30"/>
  <c r="A209" i="30"/>
  <c r="A210" i="30"/>
  <c r="A211" i="30"/>
  <c r="A212" i="30"/>
  <c r="A213" i="30"/>
  <c r="A214" i="30"/>
  <c r="A215" i="30"/>
  <c r="A216" i="30"/>
  <c r="A217" i="30"/>
  <c r="A218" i="30"/>
  <c r="A219" i="30"/>
  <c r="A220" i="30"/>
  <c r="A221" i="30"/>
  <c r="A222" i="30"/>
  <c r="A223" i="30"/>
  <c r="A224" i="30"/>
  <c r="A225" i="30"/>
  <c r="A226" i="30"/>
  <c r="A227" i="30"/>
  <c r="A228" i="30"/>
  <c r="A229" i="30"/>
  <c r="A230" i="30"/>
  <c r="A231" i="30"/>
  <c r="A232" i="30"/>
  <c r="A233" i="30"/>
  <c r="A234" i="30"/>
  <c r="A235" i="30"/>
  <c r="A236" i="30"/>
  <c r="A237" i="30"/>
  <c r="A238" i="30"/>
  <c r="A239" i="30"/>
  <c r="A240" i="30"/>
  <c r="A241" i="30"/>
  <c r="A242" i="30"/>
  <c r="A243" i="30"/>
  <c r="A244" i="30"/>
  <c r="A245" i="30"/>
  <c r="A246" i="30"/>
  <c r="A247" i="30"/>
  <c r="A248" i="30"/>
  <c r="A249" i="30"/>
  <c r="A250" i="30"/>
  <c r="A251" i="30"/>
  <c r="A252" i="30"/>
  <c r="A253" i="30"/>
  <c r="A254" i="30"/>
  <c r="A255" i="30"/>
  <c r="A256" i="30"/>
  <c r="A257" i="30"/>
  <c r="A258" i="30"/>
  <c r="A259" i="30"/>
  <c r="A260" i="30"/>
  <c r="A261" i="30"/>
  <c r="A262" i="30"/>
  <c r="A263" i="30"/>
  <c r="A264" i="30"/>
  <c r="A265" i="30"/>
  <c r="A266" i="30"/>
  <c r="A267" i="30"/>
  <c r="A268" i="30"/>
  <c r="A269" i="30"/>
  <c r="A270" i="30"/>
  <c r="A271" i="30"/>
  <c r="A272" i="30"/>
  <c r="A273" i="30"/>
  <c r="A274" i="30"/>
  <c r="A275" i="30"/>
  <c r="A276" i="30"/>
  <c r="A277" i="30"/>
  <c r="A278" i="30"/>
  <c r="A279" i="30"/>
  <c r="A280" i="30"/>
  <c r="A281" i="30"/>
  <c r="A282" i="30"/>
  <c r="A283" i="30"/>
  <c r="A284" i="30"/>
  <c r="A285" i="30"/>
  <c r="A286" i="30"/>
  <c r="A287" i="30"/>
  <c r="A288" i="30"/>
  <c r="A289" i="30"/>
  <c r="A290" i="30"/>
  <c r="A291" i="30"/>
  <c r="A292" i="30"/>
  <c r="A293" i="30"/>
  <c r="A294" i="30"/>
  <c r="A295" i="30"/>
  <c r="A296" i="30"/>
  <c r="A297" i="30"/>
  <c r="A298" i="30"/>
  <c r="A299" i="30"/>
  <c r="A300" i="30"/>
  <c r="A301" i="30"/>
  <c r="A302" i="30"/>
  <c r="A303" i="30"/>
  <c r="A304" i="30"/>
  <c r="A305" i="30"/>
  <c r="A306" i="30"/>
  <c r="A307" i="30"/>
  <c r="A308" i="30"/>
  <c r="A309" i="30"/>
  <c r="A310" i="30"/>
  <c r="A311" i="30"/>
  <c r="A312" i="30"/>
  <c r="A313" i="30"/>
  <c r="A314" i="30"/>
  <c r="A315" i="30"/>
  <c r="A316" i="30"/>
  <c r="A317" i="30"/>
  <c r="A318" i="30"/>
  <c r="A319" i="30"/>
  <c r="A320" i="30"/>
  <c r="A321" i="30"/>
  <c r="A322" i="30"/>
  <c r="A323" i="30"/>
  <c r="A324" i="30"/>
  <c r="A325" i="30"/>
  <c r="A326" i="30"/>
  <c r="A327" i="30"/>
  <c r="A328" i="30"/>
  <c r="A329" i="30"/>
  <c r="A330" i="30"/>
  <c r="A331" i="30"/>
  <c r="A332" i="30"/>
  <c r="A333" i="30"/>
  <c r="A334" i="30"/>
  <c r="A335" i="30"/>
  <c r="A336" i="30"/>
  <c r="A337" i="30"/>
  <c r="A338" i="30"/>
  <c r="A339" i="30"/>
  <c r="A340" i="30"/>
  <c r="A341" i="30"/>
  <c r="A342" i="30"/>
  <c r="A343" i="30"/>
  <c r="A344" i="30"/>
  <c r="A345" i="30"/>
  <c r="A346" i="30"/>
  <c r="A347" i="30"/>
  <c r="A348" i="30"/>
  <c r="A349" i="30"/>
  <c r="A350" i="30"/>
  <c r="A351" i="30"/>
  <c r="A352" i="30"/>
  <c r="A353" i="30"/>
  <c r="A354" i="30"/>
  <c r="A355" i="30"/>
  <c r="A356" i="30"/>
  <c r="A357" i="30"/>
  <c r="A358" i="30"/>
  <c r="A359" i="30"/>
  <c r="A360" i="30"/>
  <c r="A361" i="30"/>
  <c r="A362" i="30"/>
  <c r="A363" i="30"/>
  <c r="A364" i="30"/>
  <c r="A365" i="30"/>
  <c r="A366" i="30"/>
  <c r="A367" i="30"/>
  <c r="A368" i="30"/>
  <c r="A369" i="30"/>
  <c r="A370" i="30"/>
  <c r="A371" i="30"/>
  <c r="A372" i="30"/>
  <c r="A373" i="30"/>
  <c r="A374" i="30"/>
  <c r="A375" i="30"/>
  <c r="A376" i="30"/>
  <c r="A377" i="30"/>
  <c r="A378" i="30"/>
  <c r="A379" i="30"/>
  <c r="A380" i="30"/>
  <c r="A381" i="30"/>
  <c r="A382" i="30"/>
  <c r="A383" i="30"/>
  <c r="A384" i="30"/>
  <c r="A385" i="30"/>
  <c r="A386" i="30"/>
  <c r="A387" i="30"/>
  <c r="A388" i="30"/>
  <c r="A389" i="30"/>
  <c r="A390" i="30"/>
  <c r="A391" i="30"/>
  <c r="A392" i="30"/>
  <c r="A393" i="30"/>
  <c r="A394" i="30"/>
  <c r="A395" i="30"/>
  <c r="A396" i="30"/>
  <c r="A397" i="30"/>
  <c r="A398" i="30"/>
  <c r="A399" i="30"/>
  <c r="A400" i="30"/>
  <c r="A401" i="30"/>
  <c r="A402" i="30"/>
  <c r="A403" i="30"/>
  <c r="A404" i="30"/>
  <c r="A405" i="30"/>
  <c r="A406" i="30"/>
  <c r="A407" i="30"/>
  <c r="A408" i="30"/>
  <c r="A409" i="30"/>
  <c r="A410" i="30"/>
  <c r="A411" i="30"/>
  <c r="A412" i="30"/>
  <c r="A413" i="30"/>
  <c r="A414" i="30"/>
  <c r="A415" i="30"/>
  <c r="A416" i="30"/>
  <c r="A417" i="30"/>
  <c r="A418" i="30"/>
  <c r="A419" i="30"/>
  <c r="A420" i="30"/>
  <c r="A421" i="30"/>
  <c r="A422" i="30"/>
  <c r="A423" i="30"/>
  <c r="A424" i="30"/>
  <c r="A425" i="30"/>
  <c r="A426" i="30"/>
  <c r="A427" i="30"/>
  <c r="A428" i="30"/>
  <c r="A429" i="30"/>
  <c r="A430" i="30"/>
  <c r="A431" i="30"/>
  <c r="A432" i="30"/>
  <c r="A433" i="30"/>
  <c r="A434" i="30"/>
  <c r="A435" i="30"/>
  <c r="A436" i="30"/>
  <c r="A437" i="30"/>
  <c r="A438" i="30"/>
  <c r="A439" i="30"/>
  <c r="A440" i="30"/>
  <c r="A441" i="30"/>
  <c r="A442" i="30"/>
  <c r="A443" i="30"/>
  <c r="A444" i="30"/>
  <c r="A445" i="30"/>
  <c r="A446" i="30"/>
  <c r="A447" i="30"/>
  <c r="A448" i="30"/>
  <c r="A449" i="30"/>
  <c r="A450" i="30"/>
  <c r="A451" i="30"/>
  <c r="A452" i="30"/>
  <c r="A453" i="30"/>
  <c r="A454" i="30"/>
  <c r="A455" i="30"/>
  <c r="A456" i="30"/>
  <c r="A457" i="30"/>
  <c r="A458" i="30"/>
  <c r="A459" i="30"/>
  <c r="A460" i="30"/>
  <c r="A461" i="30"/>
  <c r="A462" i="30"/>
  <c r="A463" i="30"/>
  <c r="A464" i="30"/>
  <c r="A465" i="30"/>
  <c r="A466" i="30"/>
  <c r="A467" i="30"/>
  <c r="A468" i="30"/>
  <c r="A469" i="30"/>
  <c r="A470" i="30"/>
  <c r="A471" i="30"/>
  <c r="A472" i="30"/>
  <c r="A473" i="30"/>
  <c r="A474" i="30"/>
  <c r="A475" i="30"/>
  <c r="A476" i="30"/>
  <c r="A477" i="30"/>
  <c r="A478" i="30"/>
  <c r="A479" i="30"/>
  <c r="A480" i="30"/>
  <c r="A481" i="30"/>
  <c r="A482" i="30"/>
  <c r="A483" i="30"/>
  <c r="A484" i="30"/>
  <c r="A485" i="30"/>
  <c r="A486" i="30"/>
  <c r="A487" i="30"/>
  <c r="A488" i="30"/>
  <c r="A489" i="30"/>
  <c r="A490" i="30"/>
  <c r="A491" i="30"/>
  <c r="A492" i="30"/>
  <c r="A493" i="30"/>
  <c r="A494" i="30"/>
  <c r="A495" i="30"/>
  <c r="A496" i="30"/>
  <c r="A497" i="30"/>
  <c r="A498" i="30"/>
  <c r="A499" i="30"/>
  <c r="A500" i="30"/>
  <c r="A501" i="30"/>
  <c r="A502" i="30"/>
  <c r="A503" i="30"/>
  <c r="A504" i="30"/>
  <c r="A505" i="30"/>
  <c r="A506" i="30"/>
  <c r="A507" i="30"/>
  <c r="A508" i="30"/>
  <c r="A509" i="30"/>
  <c r="A510" i="30"/>
  <c r="A511" i="30"/>
  <c r="A512" i="30"/>
  <c r="A513" i="30"/>
  <c r="A514" i="30"/>
  <c r="A515" i="30"/>
  <c r="A516" i="30"/>
  <c r="A517" i="30"/>
  <c r="A518" i="30"/>
  <c r="A519" i="30"/>
  <c r="A520" i="30"/>
  <c r="A521" i="30"/>
  <c r="A522" i="30"/>
  <c r="A523" i="30"/>
  <c r="A524" i="30"/>
  <c r="A525" i="30"/>
  <c r="A526" i="30"/>
  <c r="A527" i="30"/>
  <c r="A528" i="30"/>
  <c r="A529" i="30"/>
  <c r="A530" i="30"/>
  <c r="A531" i="30"/>
  <c r="A532" i="30"/>
  <c r="A533" i="30"/>
  <c r="A534" i="30"/>
  <c r="A535" i="30"/>
  <c r="A536" i="30"/>
  <c r="A537" i="30"/>
  <c r="A538" i="30"/>
  <c r="A539" i="30"/>
  <c r="A540" i="30"/>
  <c r="A541" i="30"/>
  <c r="A542" i="30"/>
  <c r="A543" i="30"/>
  <c r="A544" i="30"/>
  <c r="A545" i="30"/>
  <c r="A546" i="30"/>
  <c r="A547" i="30"/>
  <c r="A548" i="30"/>
  <c r="A549" i="30"/>
  <c r="A550" i="30"/>
  <c r="A551" i="30"/>
  <c r="A552" i="30"/>
  <c r="A553" i="30"/>
  <c r="A554" i="30"/>
  <c r="A555" i="30"/>
  <c r="A556" i="30"/>
  <c r="A557" i="30"/>
  <c r="A558" i="30"/>
  <c r="A559" i="30"/>
  <c r="A560" i="30"/>
  <c r="A561" i="30"/>
  <c r="A562" i="30"/>
  <c r="A563" i="30"/>
  <c r="A564" i="30"/>
  <c r="A565" i="30"/>
  <c r="A566" i="30"/>
  <c r="A567" i="30"/>
  <c r="A568" i="30"/>
  <c r="A569" i="30"/>
  <c r="A570" i="30"/>
  <c r="A571" i="30"/>
  <c r="A572" i="30"/>
  <c r="A573" i="30"/>
  <c r="A574" i="30"/>
  <c r="A575" i="30"/>
  <c r="A576" i="30"/>
  <c r="A577" i="30"/>
  <c r="A578" i="30"/>
  <c r="A579" i="30"/>
  <c r="A580" i="30"/>
  <c r="A581" i="30"/>
  <c r="A582" i="30"/>
  <c r="A583" i="30"/>
  <c r="A584" i="30"/>
  <c r="A585" i="30"/>
  <c r="A586" i="30"/>
  <c r="A587" i="30"/>
  <c r="A588" i="30"/>
  <c r="A589" i="30"/>
  <c r="A590" i="30"/>
  <c r="A591" i="30"/>
  <c r="A592" i="30"/>
  <c r="A593" i="30"/>
  <c r="A594" i="30"/>
  <c r="A595" i="30"/>
  <c r="A596" i="30"/>
  <c r="A597" i="30"/>
  <c r="A598" i="30"/>
  <c r="A599" i="30"/>
  <c r="I603" i="30" l="1"/>
  <c r="J603" i="30"/>
  <c r="K603" i="30"/>
  <c r="L603" i="30"/>
  <c r="M603" i="30"/>
  <c r="N603" i="30"/>
  <c r="O603" i="30"/>
  <c r="P603" i="30"/>
  <c r="Q603" i="30"/>
  <c r="R603" i="30"/>
  <c r="C6" i="41" l="1" a="1"/>
  <c r="C6" i="51" a="1"/>
  <c r="C6" i="62" a="1"/>
  <c r="C6" i="53" a="1"/>
  <c r="C6" i="57" a="1"/>
  <c r="C6" i="42" a="1"/>
  <c r="C6" i="59" a="1"/>
  <c r="C6" i="61" a="1"/>
  <c r="C6" i="55" a="1"/>
  <c r="C6" i="63" a="1"/>
  <c r="C6" i="61" l="1"/>
  <c r="C21" i="61"/>
  <c r="E21" i="61" s="1"/>
  <c r="C51" i="61"/>
  <c r="E51" i="61" s="1"/>
  <c r="C79" i="61"/>
  <c r="E79" i="61" s="1"/>
  <c r="C109" i="61"/>
  <c r="G109" i="61" s="1"/>
  <c r="C139" i="61"/>
  <c r="F139" i="61" s="1"/>
  <c r="C164" i="61"/>
  <c r="F164" i="61" s="1"/>
  <c r="C192" i="61"/>
  <c r="D192" i="61" s="1"/>
  <c r="C221" i="61"/>
  <c r="G221" i="61" s="1"/>
  <c r="C244" i="61"/>
  <c r="C271" i="61"/>
  <c r="C299" i="61"/>
  <c r="D299" i="61" s="1"/>
  <c r="C322" i="61"/>
  <c r="F322" i="61" s="1"/>
  <c r="C349" i="61"/>
  <c r="D349" i="61" s="1"/>
  <c r="C372" i="61"/>
  <c r="C399" i="61"/>
  <c r="C427" i="61"/>
  <c r="B427" i="61" s="1"/>
  <c r="C450" i="61"/>
  <c r="D450" i="61" s="1"/>
  <c r="C477" i="61"/>
  <c r="H477" i="61" s="1"/>
  <c r="C500" i="61"/>
  <c r="D500" i="61" s="1"/>
  <c r="C527" i="61"/>
  <c r="A527" i="61" s="1"/>
  <c r="C555" i="61"/>
  <c r="F555" i="61" s="1"/>
  <c r="C578" i="61"/>
  <c r="A578" i="61" s="1"/>
  <c r="C605" i="61"/>
  <c r="B605" i="61" s="1"/>
  <c r="C628" i="61"/>
  <c r="H628" i="61" s="1"/>
  <c r="C655" i="61"/>
  <c r="C683" i="61"/>
  <c r="A683" i="61" s="1"/>
  <c r="C706" i="61"/>
  <c r="C733" i="61"/>
  <c r="C756" i="61"/>
  <c r="D756" i="61" s="1"/>
  <c r="C783" i="61"/>
  <c r="C811" i="61"/>
  <c r="F811" i="61" s="1"/>
  <c r="C834" i="61"/>
  <c r="D834" i="61" s="1"/>
  <c r="C861" i="61"/>
  <c r="G861" i="61" s="1"/>
  <c r="C884" i="61"/>
  <c r="F884" i="61" s="1"/>
  <c r="C911" i="61"/>
  <c r="C939" i="61"/>
  <c r="G939" i="61" s="1"/>
  <c r="C962" i="61"/>
  <c r="B962" i="61" s="1"/>
  <c r="C989" i="61"/>
  <c r="B989" i="61" s="1"/>
  <c r="C1012" i="61"/>
  <c r="C1039" i="61"/>
  <c r="C1067" i="61"/>
  <c r="C1090" i="61"/>
  <c r="C1117" i="61"/>
  <c r="C1140" i="61"/>
  <c r="G1140" i="61" s="1"/>
  <c r="C1167" i="61"/>
  <c r="D1167" i="61" s="1"/>
  <c r="C20" i="61"/>
  <c r="C52" i="61"/>
  <c r="D52" i="61" s="1"/>
  <c r="C83" i="61"/>
  <c r="B83" i="61" s="1"/>
  <c r="C112" i="61"/>
  <c r="F112" i="61" s="1"/>
  <c r="C143" i="61"/>
  <c r="F143" i="61" s="1"/>
  <c r="C174" i="61"/>
  <c r="H174" i="61" s="1"/>
  <c r="C205" i="61"/>
  <c r="D205" i="61" s="1"/>
  <c r="C229" i="61"/>
  <c r="C258" i="61"/>
  <c r="F258" i="61" s="1"/>
  <c r="C286" i="61"/>
  <c r="B286" i="61" s="1"/>
  <c r="C315" i="61"/>
  <c r="D315" i="61" s="1"/>
  <c r="C339" i="61"/>
  <c r="F339" i="61" s="1"/>
  <c r="C367" i="61"/>
  <c r="F367" i="61" s="1"/>
  <c r="C396" i="61"/>
  <c r="F396" i="61" s="1"/>
  <c r="C420" i="61"/>
  <c r="F420" i="61" s="1"/>
  <c r="C448" i="61"/>
  <c r="B448" i="61" s="1"/>
  <c r="C478" i="61"/>
  <c r="C507" i="61"/>
  <c r="E507" i="61" s="1"/>
  <c r="C531" i="61"/>
  <c r="D531" i="61" s="1"/>
  <c r="C559" i="61"/>
  <c r="H559" i="61" s="1"/>
  <c r="C588" i="61"/>
  <c r="A588" i="61" s="1"/>
  <c r="C612" i="61"/>
  <c r="D612" i="61" s="1"/>
  <c r="C640" i="61"/>
  <c r="G640" i="61" s="1"/>
  <c r="C669" i="61"/>
  <c r="F669" i="61" s="1"/>
  <c r="C693" i="61"/>
  <c r="H693" i="61" s="1"/>
  <c r="C722" i="61"/>
  <c r="A722" i="61" s="1"/>
  <c r="C750" i="61"/>
  <c r="B750" i="61" s="1"/>
  <c r="C779" i="61"/>
  <c r="E779" i="61" s="1"/>
  <c r="C803" i="61"/>
  <c r="C831" i="61"/>
  <c r="E831" i="61" s="1"/>
  <c r="C860" i="61"/>
  <c r="C885" i="61"/>
  <c r="A885" i="61" s="1"/>
  <c r="C914" i="61"/>
  <c r="C942" i="61"/>
  <c r="C971" i="61"/>
  <c r="C995" i="61"/>
  <c r="F995" i="61" s="1"/>
  <c r="C1023" i="61"/>
  <c r="E1023" i="61" s="1"/>
  <c r="C1052" i="61"/>
  <c r="A1052" i="61" s="1"/>
  <c r="C1076" i="61"/>
  <c r="H1076" i="61" s="1"/>
  <c r="C1104" i="61"/>
  <c r="B1104" i="61" s="1"/>
  <c r="C1133" i="61"/>
  <c r="E1133" i="61" s="1"/>
  <c r="C1157" i="61"/>
  <c r="B1157" i="61" s="1"/>
  <c r="C30" i="61"/>
  <c r="C62" i="61"/>
  <c r="C94" i="61"/>
  <c r="H94" i="61" s="1"/>
  <c r="C126" i="61"/>
  <c r="C158" i="61"/>
  <c r="B158" i="61" s="1"/>
  <c r="C190" i="61"/>
  <c r="H190" i="61" s="1"/>
  <c r="C222" i="61"/>
  <c r="C252" i="61"/>
  <c r="F252" i="61" s="1"/>
  <c r="C277" i="61"/>
  <c r="D277" i="61" s="1"/>
  <c r="C307" i="61"/>
  <c r="B307" i="61" s="1"/>
  <c r="C336" i="61"/>
  <c r="B336" i="61" s="1"/>
  <c r="C366" i="61"/>
  <c r="B366" i="61" s="1"/>
  <c r="C397" i="61"/>
  <c r="B397" i="61" s="1"/>
  <c r="C428" i="61"/>
  <c r="B428" i="61" s="1"/>
  <c r="C453" i="61"/>
  <c r="H453" i="61" s="1"/>
  <c r="C483" i="61"/>
  <c r="D483" i="61" s="1"/>
  <c r="C512" i="61"/>
  <c r="C542" i="61"/>
  <c r="G542" i="61" s="1"/>
  <c r="C572" i="61"/>
  <c r="G572" i="61" s="1"/>
  <c r="C597" i="61"/>
  <c r="H597" i="61" s="1"/>
  <c r="C627" i="61"/>
  <c r="C658" i="61"/>
  <c r="H658" i="61" s="1"/>
  <c r="C687" i="61"/>
  <c r="E687" i="61" s="1"/>
  <c r="C717" i="61"/>
  <c r="C747" i="61"/>
  <c r="H747" i="61" s="1"/>
  <c r="C772" i="61"/>
  <c r="D772" i="61" s="1"/>
  <c r="C802" i="61"/>
  <c r="B802" i="61" s="1"/>
  <c r="C832" i="61"/>
  <c r="F832" i="61" s="1"/>
  <c r="C863" i="61"/>
  <c r="G863" i="61" s="1"/>
  <c r="C893" i="61"/>
  <c r="D893" i="61" s="1"/>
  <c r="C923" i="61"/>
  <c r="B923" i="61" s="1"/>
  <c r="C948" i="61"/>
  <c r="C978" i="61"/>
  <c r="C1007" i="61"/>
  <c r="H1007" i="61" s="1"/>
  <c r="C1037" i="61"/>
  <c r="G1037" i="61" s="1"/>
  <c r="C1068" i="61"/>
  <c r="H1068" i="61" s="1"/>
  <c r="C1093" i="61"/>
  <c r="C1123" i="61"/>
  <c r="H1123" i="61" s="1"/>
  <c r="C1152" i="61"/>
  <c r="C32" i="61"/>
  <c r="F32" i="61" s="1"/>
  <c r="C64" i="61"/>
  <c r="C96" i="61"/>
  <c r="B96" i="61" s="1"/>
  <c r="C128" i="61"/>
  <c r="E128" i="61" s="1"/>
  <c r="C160" i="61"/>
  <c r="B160" i="61" s="1"/>
  <c r="C195" i="61"/>
  <c r="D195" i="61" s="1"/>
  <c r="C224" i="61"/>
  <c r="H224" i="61" s="1"/>
  <c r="C254" i="61"/>
  <c r="E254" i="61" s="1"/>
  <c r="C284" i="61"/>
  <c r="F284" i="61" s="1"/>
  <c r="C309" i="61"/>
  <c r="C340" i="61"/>
  <c r="B340" i="61" s="1"/>
  <c r="C370" i="61"/>
  <c r="C400" i="61"/>
  <c r="C430" i="61"/>
  <c r="E430" i="61" s="1"/>
  <c r="C460" i="61"/>
  <c r="E460" i="61" s="1"/>
  <c r="C485" i="61"/>
  <c r="C515" i="61"/>
  <c r="C544" i="61"/>
  <c r="C574" i="61"/>
  <c r="A574" i="61" s="1"/>
  <c r="C604" i="61"/>
  <c r="A604" i="61" s="1"/>
  <c r="C635" i="61"/>
  <c r="A635" i="61" s="1"/>
  <c r="C660" i="61"/>
  <c r="B660" i="61" s="1"/>
  <c r="C690" i="61"/>
  <c r="C719" i="61"/>
  <c r="G719" i="61" s="1"/>
  <c r="C749" i="61"/>
  <c r="A749" i="61" s="1"/>
  <c r="C780" i="61"/>
  <c r="F780" i="61" s="1"/>
  <c r="C805" i="61"/>
  <c r="C836" i="61"/>
  <c r="C866" i="61"/>
  <c r="C895" i="61"/>
  <c r="C925" i="61"/>
  <c r="C955" i="61"/>
  <c r="D955" i="61" s="1"/>
  <c r="C980" i="61"/>
  <c r="C1010" i="61"/>
  <c r="H1010" i="61" s="1"/>
  <c r="C1040" i="61"/>
  <c r="C1070" i="61"/>
  <c r="B1070" i="61" s="1"/>
  <c r="C1100" i="61"/>
  <c r="F1100" i="61" s="1"/>
  <c r="C1125" i="61"/>
  <c r="E1125" i="61" s="1"/>
  <c r="C1155" i="61"/>
  <c r="D1155" i="61" s="1"/>
  <c r="C13" i="61"/>
  <c r="B13" i="61" s="1"/>
  <c r="C47" i="61"/>
  <c r="D47" i="61" s="1"/>
  <c r="C85" i="61"/>
  <c r="D85" i="61" s="1"/>
  <c r="C124" i="61"/>
  <c r="H124" i="61" s="1"/>
  <c r="C159" i="61"/>
  <c r="D159" i="61" s="1"/>
  <c r="C197" i="61"/>
  <c r="C12" i="61"/>
  <c r="F12" i="61" s="1"/>
  <c r="C48" i="61"/>
  <c r="H48" i="61" s="1"/>
  <c r="C92" i="61"/>
  <c r="C131" i="61"/>
  <c r="E131" i="61" s="1"/>
  <c r="C172" i="61"/>
  <c r="B172" i="61" s="1"/>
  <c r="C208" i="61"/>
  <c r="F208" i="61" s="1"/>
  <c r="C240" i="61"/>
  <c r="C274" i="61"/>
  <c r="H274" i="61" s="1"/>
  <c r="C306" i="61"/>
  <c r="H306" i="61" s="1"/>
  <c r="C341" i="61"/>
  <c r="F341" i="61" s="1"/>
  <c r="C379" i="61"/>
  <c r="E379" i="61" s="1"/>
  <c r="C411" i="61"/>
  <c r="F411" i="61" s="1"/>
  <c r="C443" i="61"/>
  <c r="D443" i="61" s="1"/>
  <c r="C475" i="61"/>
  <c r="B475" i="61" s="1"/>
  <c r="C509" i="61"/>
  <c r="H509" i="61" s="1"/>
  <c r="C541" i="61"/>
  <c r="C575" i="61"/>
  <c r="A575" i="61" s="1"/>
  <c r="C608" i="61"/>
  <c r="B608" i="61" s="1"/>
  <c r="C642" i="61"/>
  <c r="C674" i="61"/>
  <c r="E674" i="61" s="1"/>
  <c r="C707" i="61"/>
  <c r="C739" i="61"/>
  <c r="G739" i="61" s="1"/>
  <c r="C771" i="61"/>
  <c r="H771" i="61" s="1"/>
  <c r="C812" i="61"/>
  <c r="H812" i="61" s="1"/>
  <c r="C844" i="61"/>
  <c r="B844" i="61" s="1"/>
  <c r="C876" i="61"/>
  <c r="C908" i="61"/>
  <c r="G908" i="61" s="1"/>
  <c r="C941" i="61"/>
  <c r="C974" i="61"/>
  <c r="C1006" i="61"/>
  <c r="C1042" i="61"/>
  <c r="B1042" i="61" s="1"/>
  <c r="C1074" i="61"/>
  <c r="G1074" i="61" s="1"/>
  <c r="C1107" i="61"/>
  <c r="B1107" i="61" s="1"/>
  <c r="C1139" i="61"/>
  <c r="D1139" i="61" s="1"/>
  <c r="C1172" i="61"/>
  <c r="C14" i="61"/>
  <c r="B14" i="61" s="1"/>
  <c r="C53" i="61"/>
  <c r="C93" i="61"/>
  <c r="B93" i="61" s="1"/>
  <c r="C132" i="61"/>
  <c r="H132" i="61" s="1"/>
  <c r="C173" i="61"/>
  <c r="B173" i="61" s="1"/>
  <c r="C210" i="61"/>
  <c r="D210" i="61" s="1"/>
  <c r="C242" i="61"/>
  <c r="B242" i="61" s="1"/>
  <c r="C275" i="61"/>
  <c r="E275" i="61" s="1"/>
  <c r="C308" i="61"/>
  <c r="H308" i="61" s="1"/>
  <c r="C347" i="61"/>
  <c r="F347" i="61" s="1"/>
  <c r="C380" i="61"/>
  <c r="F380" i="61" s="1"/>
  <c r="C412" i="61"/>
  <c r="A412" i="61" s="1"/>
  <c r="C444" i="61"/>
  <c r="D444" i="61" s="1"/>
  <c r="C476" i="61"/>
  <c r="E476" i="61" s="1"/>
  <c r="C510" i="61"/>
  <c r="D510" i="61" s="1"/>
  <c r="C543" i="61"/>
  <c r="C576" i="61"/>
  <c r="H576" i="61" s="1"/>
  <c r="C610" i="61"/>
  <c r="C643" i="61"/>
  <c r="E643" i="61" s="1"/>
  <c r="C675" i="61"/>
  <c r="C708" i="61"/>
  <c r="B708" i="61" s="1"/>
  <c r="C740" i="61"/>
  <c r="E740" i="61" s="1"/>
  <c r="C773" i="61"/>
  <c r="F773" i="61" s="1"/>
  <c r="C813" i="61"/>
  <c r="A813" i="61" s="1"/>
  <c r="C845" i="61"/>
  <c r="A845" i="61" s="1"/>
  <c r="C877" i="61"/>
  <c r="C909" i="61"/>
  <c r="C15" i="61"/>
  <c r="C59" i="61"/>
  <c r="C95" i="61"/>
  <c r="B95" i="61" s="1"/>
  <c r="C133" i="61"/>
  <c r="E133" i="61" s="1"/>
  <c r="C175" i="61"/>
  <c r="C211" i="61"/>
  <c r="E211" i="61" s="1"/>
  <c r="C243" i="61"/>
  <c r="D243" i="61" s="1"/>
  <c r="C276" i="61"/>
  <c r="B276" i="61" s="1"/>
  <c r="C316" i="61"/>
  <c r="H316" i="61" s="1"/>
  <c r="C348" i="61"/>
  <c r="G348" i="61" s="1"/>
  <c r="C381" i="61"/>
  <c r="D381" i="61" s="1"/>
  <c r="C413" i="61"/>
  <c r="C445" i="61"/>
  <c r="G445" i="61" s="1"/>
  <c r="C479" i="61"/>
  <c r="B479" i="61" s="1"/>
  <c r="C511" i="61"/>
  <c r="A511" i="61" s="1"/>
  <c r="C546" i="61"/>
  <c r="C579" i="61"/>
  <c r="C611" i="61"/>
  <c r="C644" i="61"/>
  <c r="C676" i="61"/>
  <c r="D676" i="61" s="1"/>
  <c r="C709" i="61"/>
  <c r="C741" i="61"/>
  <c r="C781" i="61"/>
  <c r="G781" i="61" s="1"/>
  <c r="C814" i="61"/>
  <c r="D814" i="61" s="1"/>
  <c r="C846" i="61"/>
  <c r="G846" i="61" s="1"/>
  <c r="C878" i="61"/>
  <c r="A878" i="61" s="1"/>
  <c r="C910" i="61"/>
  <c r="B910" i="61" s="1"/>
  <c r="C944" i="61"/>
  <c r="A944" i="61" s="1"/>
  <c r="C976" i="61"/>
  <c r="C1011" i="61"/>
  <c r="A1011" i="61" s="1"/>
  <c r="C1044" i="61"/>
  <c r="A1044" i="61" s="1"/>
  <c r="C1077" i="61"/>
  <c r="G1077" i="61" s="1"/>
  <c r="C1109" i="61"/>
  <c r="C1147" i="61"/>
  <c r="C19" i="61"/>
  <c r="G19" i="61" s="1"/>
  <c r="C61" i="61"/>
  <c r="H61" i="61" s="1"/>
  <c r="C100" i="61"/>
  <c r="C141" i="61"/>
  <c r="C179" i="61"/>
  <c r="D179" i="61" s="1"/>
  <c r="C213" i="61"/>
  <c r="H213" i="61" s="1"/>
  <c r="C251" i="61"/>
  <c r="E251" i="61" s="1"/>
  <c r="C285" i="61"/>
  <c r="F285" i="61" s="1"/>
  <c r="C318" i="61"/>
  <c r="B318" i="61" s="1"/>
  <c r="C351" i="61"/>
  <c r="B351" i="61" s="1"/>
  <c r="C383" i="61"/>
  <c r="B383" i="61" s="1"/>
  <c r="C415" i="61"/>
  <c r="F415" i="61" s="1"/>
  <c r="C447" i="61"/>
  <c r="C482" i="61"/>
  <c r="B482" i="61" s="1"/>
  <c r="C516" i="61"/>
  <c r="C548" i="61"/>
  <c r="C581" i="61"/>
  <c r="C619" i="61"/>
  <c r="H619" i="61" s="1"/>
  <c r="C651" i="61"/>
  <c r="C684" i="61"/>
  <c r="C716" i="61"/>
  <c r="D716" i="61" s="1"/>
  <c r="C751" i="61"/>
  <c r="G751" i="61" s="1"/>
  <c r="C784" i="61"/>
  <c r="C816" i="61"/>
  <c r="H816" i="61" s="1"/>
  <c r="C848" i="61"/>
  <c r="F848" i="61" s="1"/>
  <c r="C880" i="61"/>
  <c r="H880" i="61" s="1"/>
  <c r="C915" i="61"/>
  <c r="H915" i="61" s="1"/>
  <c r="C947" i="61"/>
  <c r="C981" i="61"/>
  <c r="A981" i="61" s="1"/>
  <c r="C1019" i="61"/>
  <c r="B1019" i="61" s="1"/>
  <c r="C1051" i="61"/>
  <c r="C1084" i="61"/>
  <c r="C1116" i="61"/>
  <c r="C1149" i="61"/>
  <c r="E1149" i="61" s="1"/>
  <c r="C36" i="61"/>
  <c r="C84" i="61"/>
  <c r="F84" i="61" s="1"/>
  <c r="C144" i="61"/>
  <c r="E144" i="61" s="1"/>
  <c r="C191" i="61"/>
  <c r="D191" i="61" s="1"/>
  <c r="C238" i="61"/>
  <c r="E238" i="61" s="1"/>
  <c r="C288" i="61"/>
  <c r="D288" i="61" s="1"/>
  <c r="C331" i="61"/>
  <c r="D331" i="61" s="1"/>
  <c r="C371" i="61"/>
  <c r="E371" i="61" s="1"/>
  <c r="C418" i="61"/>
  <c r="H418" i="61" s="1"/>
  <c r="C463" i="61"/>
  <c r="H463" i="61" s="1"/>
  <c r="C501" i="61"/>
  <c r="H501" i="61" s="1"/>
  <c r="C556" i="61"/>
  <c r="C594" i="61"/>
  <c r="C638" i="61"/>
  <c r="C686" i="61"/>
  <c r="C731" i="61"/>
  <c r="G731" i="61" s="1"/>
  <c r="C768" i="61"/>
  <c r="C819" i="61"/>
  <c r="G819" i="61" s="1"/>
  <c r="C862" i="61"/>
  <c r="E862" i="61" s="1"/>
  <c r="C901" i="61"/>
  <c r="A901" i="61" s="1"/>
  <c r="C949" i="61"/>
  <c r="G949" i="61" s="1"/>
  <c r="C991" i="61"/>
  <c r="H991" i="61" s="1"/>
  <c r="C1028" i="61"/>
  <c r="B1028" i="61" s="1"/>
  <c r="C1071" i="61"/>
  <c r="D1071" i="61" s="1"/>
  <c r="C1115" i="61"/>
  <c r="B1115" i="61" s="1"/>
  <c r="C1154" i="61"/>
  <c r="C37" i="61"/>
  <c r="G37" i="61" s="1"/>
  <c r="C91" i="61"/>
  <c r="E91" i="61" s="1"/>
  <c r="C147" i="61"/>
  <c r="B147" i="61" s="1"/>
  <c r="C196" i="61"/>
  <c r="C239" i="61"/>
  <c r="B239" i="61" s="1"/>
  <c r="C290" i="61"/>
  <c r="F290" i="61" s="1"/>
  <c r="C332" i="61"/>
  <c r="C373" i="61"/>
  <c r="C419" i="61"/>
  <c r="F419" i="61" s="1"/>
  <c r="C464" i="61"/>
  <c r="D464" i="61" s="1"/>
  <c r="C508" i="61"/>
  <c r="H508" i="61" s="1"/>
  <c r="C557" i="61"/>
  <c r="B557" i="61" s="1"/>
  <c r="C595" i="61"/>
  <c r="B595" i="61" s="1"/>
  <c r="C639" i="61"/>
  <c r="C688" i="61"/>
  <c r="B688" i="61" s="1"/>
  <c r="C732" i="61"/>
  <c r="C770" i="61"/>
  <c r="C820" i="61"/>
  <c r="E820" i="61" s="1"/>
  <c r="C864" i="61"/>
  <c r="C907" i="61"/>
  <c r="E907" i="61" s="1"/>
  <c r="C956" i="61"/>
  <c r="C992" i="61"/>
  <c r="C1029" i="61"/>
  <c r="B1029" i="61" s="1"/>
  <c r="C1072" i="61"/>
  <c r="C1118" i="61"/>
  <c r="A1118" i="61" s="1"/>
  <c r="C1156" i="61"/>
  <c r="E1156" i="61" s="1"/>
  <c r="C45" i="61"/>
  <c r="H45" i="61" s="1"/>
  <c r="C107" i="61"/>
  <c r="H107" i="61" s="1"/>
  <c r="C155" i="61"/>
  <c r="D155" i="61" s="1"/>
  <c r="C206" i="61"/>
  <c r="C255" i="61"/>
  <c r="C293" i="61"/>
  <c r="H293" i="61" s="1"/>
  <c r="C335" i="61"/>
  <c r="C386" i="61"/>
  <c r="C431" i="61"/>
  <c r="H431" i="61" s="1"/>
  <c r="C468" i="61"/>
  <c r="B468" i="61" s="1"/>
  <c r="C523" i="61"/>
  <c r="C562" i="61"/>
  <c r="H562" i="61" s="1"/>
  <c r="C606" i="61"/>
  <c r="C653" i="61"/>
  <c r="C699" i="61"/>
  <c r="A699" i="61" s="1"/>
  <c r="C736" i="61"/>
  <c r="G736" i="61" s="1"/>
  <c r="C787" i="61"/>
  <c r="F787" i="61" s="1"/>
  <c r="C828" i="61"/>
  <c r="D828" i="61" s="1"/>
  <c r="C869" i="61"/>
  <c r="B869" i="61" s="1"/>
  <c r="C917" i="61"/>
  <c r="D917" i="61" s="1"/>
  <c r="C959" i="61"/>
  <c r="G959" i="61" s="1"/>
  <c r="C997" i="61"/>
  <c r="C1038" i="61"/>
  <c r="C1085" i="61"/>
  <c r="C1122" i="61"/>
  <c r="C1165" i="61"/>
  <c r="C44" i="61"/>
  <c r="F44" i="61" s="1"/>
  <c r="C111" i="61"/>
  <c r="D111" i="61" s="1"/>
  <c r="C176" i="61"/>
  <c r="C235" i="61"/>
  <c r="H235" i="61" s="1"/>
  <c r="C291" i="61"/>
  <c r="E291" i="61" s="1"/>
  <c r="C350" i="61"/>
  <c r="D350" i="61" s="1"/>
  <c r="C398" i="61"/>
  <c r="E398" i="61" s="1"/>
  <c r="C452" i="61"/>
  <c r="B452" i="61" s="1"/>
  <c r="C499" i="61"/>
  <c r="A499" i="61" s="1"/>
  <c r="C563" i="61"/>
  <c r="B563" i="61" s="1"/>
  <c r="C621" i="61"/>
  <c r="G621" i="61" s="1"/>
  <c r="C670" i="61"/>
  <c r="E670" i="61" s="1"/>
  <c r="C724" i="61"/>
  <c r="G724" i="61" s="1"/>
  <c r="C786" i="61"/>
  <c r="C835" i="61"/>
  <c r="C892" i="61"/>
  <c r="C940" i="61"/>
  <c r="C994" i="61"/>
  <c r="C1045" i="61"/>
  <c r="B1045" i="61" s="1"/>
  <c r="C1092" i="61"/>
  <c r="C1141" i="61"/>
  <c r="A1141" i="61" s="1"/>
  <c r="C46" i="61"/>
  <c r="E46" i="61" s="1"/>
  <c r="C115" i="61"/>
  <c r="H115" i="61" s="1"/>
  <c r="C180" i="61"/>
  <c r="B180" i="61" s="1"/>
  <c r="C236" i="61"/>
  <c r="D236" i="61" s="1"/>
  <c r="C292" i="61"/>
  <c r="B292" i="61" s="1"/>
  <c r="C352" i="61"/>
  <c r="H352" i="61" s="1"/>
  <c r="C402" i="61"/>
  <c r="F402" i="61" s="1"/>
  <c r="C459" i="61"/>
  <c r="C514" i="61"/>
  <c r="F514" i="61" s="1"/>
  <c r="C564" i="61"/>
  <c r="C622" i="61"/>
  <c r="C671" i="61"/>
  <c r="C725" i="61"/>
  <c r="E725" i="61" s="1"/>
  <c r="C788" i="61"/>
  <c r="C837" i="61"/>
  <c r="C894" i="61"/>
  <c r="F894" i="61" s="1"/>
  <c r="C943" i="61"/>
  <c r="C996" i="61"/>
  <c r="C1053" i="61"/>
  <c r="C1099" i="61"/>
  <c r="B1099" i="61" s="1"/>
  <c r="C1148" i="61"/>
  <c r="F1148" i="61" s="1"/>
  <c r="C60" i="61"/>
  <c r="H60" i="61" s="1"/>
  <c r="C116" i="61"/>
  <c r="B116" i="61" s="1"/>
  <c r="C181" i="61"/>
  <c r="C237" i="61"/>
  <c r="C300" i="61"/>
  <c r="F300" i="61" s="1"/>
  <c r="C354" i="61"/>
  <c r="C403" i="61"/>
  <c r="C461" i="61"/>
  <c r="F461" i="61" s="1"/>
  <c r="C517" i="61"/>
  <c r="C565" i="61"/>
  <c r="C623" i="61"/>
  <c r="F623" i="61" s="1"/>
  <c r="C672" i="61"/>
  <c r="A672" i="61" s="1"/>
  <c r="C734" i="61"/>
  <c r="D734" i="61" s="1"/>
  <c r="C789" i="61"/>
  <c r="E789" i="61" s="1"/>
  <c r="C843" i="61"/>
  <c r="E843" i="61" s="1"/>
  <c r="C896" i="61"/>
  <c r="C946" i="61"/>
  <c r="C1003" i="61"/>
  <c r="B1003" i="61" s="1"/>
  <c r="C1054" i="61"/>
  <c r="C1101" i="61"/>
  <c r="D1101" i="61" s="1"/>
  <c r="C1150" i="61"/>
  <c r="C63" i="61"/>
  <c r="C117" i="61"/>
  <c r="H117" i="61" s="1"/>
  <c r="C187" i="61"/>
  <c r="E187" i="61" s="1"/>
  <c r="C245" i="61"/>
  <c r="C301" i="61"/>
  <c r="C355" i="61"/>
  <c r="H355" i="61" s="1"/>
  <c r="C404" i="61"/>
  <c r="H404" i="61" s="1"/>
  <c r="C462" i="61"/>
  <c r="C524" i="61"/>
  <c r="G524" i="61" s="1"/>
  <c r="C571" i="61"/>
  <c r="G571" i="61" s="1"/>
  <c r="C624" i="61"/>
  <c r="G624" i="61" s="1"/>
  <c r="C677" i="61"/>
  <c r="D677" i="61" s="1"/>
  <c r="C735" i="61"/>
  <c r="C795" i="61"/>
  <c r="C847" i="61"/>
  <c r="E847" i="61" s="1"/>
  <c r="C898" i="61"/>
  <c r="C957" i="61"/>
  <c r="C1004" i="61"/>
  <c r="C1055" i="61"/>
  <c r="H1055" i="61" s="1"/>
  <c r="C1102" i="61"/>
  <c r="H1102" i="61" s="1"/>
  <c r="C1151" i="61"/>
  <c r="G1151" i="61" s="1"/>
  <c r="C68" i="61"/>
  <c r="B68" i="61" s="1"/>
  <c r="C125" i="61"/>
  <c r="B125" i="61" s="1"/>
  <c r="C189" i="61"/>
  <c r="F189" i="61" s="1"/>
  <c r="C256" i="61"/>
  <c r="C303" i="61"/>
  <c r="D303" i="61" s="1"/>
  <c r="C357" i="61"/>
  <c r="E357" i="61" s="1"/>
  <c r="C414" i="61"/>
  <c r="D414" i="61" s="1"/>
  <c r="C467" i="61"/>
  <c r="D467" i="61" s="1"/>
  <c r="C526" i="61"/>
  <c r="C580" i="61"/>
  <c r="H580" i="61" s="1"/>
  <c r="C629" i="61"/>
  <c r="C691" i="61"/>
  <c r="D691" i="61" s="1"/>
  <c r="C748" i="61"/>
  <c r="F748" i="61" s="1"/>
  <c r="C797" i="61"/>
  <c r="B797" i="61" s="1"/>
  <c r="C851" i="61"/>
  <c r="E851" i="61" s="1"/>
  <c r="C900" i="61"/>
  <c r="C960" i="61"/>
  <c r="G960" i="61" s="1"/>
  <c r="C67" i="61"/>
  <c r="F67" i="61" s="1"/>
  <c r="C123" i="61"/>
  <c r="B123" i="61" s="1"/>
  <c r="C188" i="61"/>
  <c r="F188" i="61" s="1"/>
  <c r="C253" i="61"/>
  <c r="G253" i="61" s="1"/>
  <c r="C302" i="61"/>
  <c r="C356" i="61"/>
  <c r="E356" i="61" s="1"/>
  <c r="C405" i="61"/>
  <c r="F405" i="61" s="1"/>
  <c r="C466" i="61"/>
  <c r="C525" i="61"/>
  <c r="F525" i="61" s="1"/>
  <c r="C573" i="61"/>
  <c r="G573" i="61" s="1"/>
  <c r="C626" i="61"/>
  <c r="C685" i="61"/>
  <c r="B685" i="61" s="1"/>
  <c r="C738" i="61"/>
  <c r="G738" i="61" s="1"/>
  <c r="C796" i="61"/>
  <c r="C850" i="61"/>
  <c r="C899" i="61"/>
  <c r="B899" i="61" s="1"/>
  <c r="C958" i="61"/>
  <c r="A958" i="61" s="1"/>
  <c r="C1005" i="61"/>
  <c r="C1056" i="61"/>
  <c r="E1056" i="61" s="1"/>
  <c r="C1103" i="61"/>
  <c r="E1103" i="61" s="1"/>
  <c r="C1163" i="61"/>
  <c r="C99" i="61"/>
  <c r="D99" i="61" s="1"/>
  <c r="C207" i="61"/>
  <c r="C283" i="61"/>
  <c r="F283" i="61" s="1"/>
  <c r="C382" i="61"/>
  <c r="C469" i="61"/>
  <c r="C547" i="61"/>
  <c r="A547" i="61" s="1"/>
  <c r="C645" i="61"/>
  <c r="H645" i="61" s="1"/>
  <c r="C720" i="61"/>
  <c r="A720" i="61" s="1"/>
  <c r="C815" i="61"/>
  <c r="C912" i="61"/>
  <c r="C979" i="61"/>
  <c r="H979" i="61" s="1"/>
  <c r="C1059" i="61"/>
  <c r="H1059" i="61" s="1"/>
  <c r="C1132" i="61"/>
  <c r="D1132" i="61" s="1"/>
  <c r="C101" i="61"/>
  <c r="D101" i="61" s="1"/>
  <c r="C212" i="61"/>
  <c r="H212" i="61" s="1"/>
  <c r="C287" i="61"/>
  <c r="B287" i="61" s="1"/>
  <c r="C384" i="61"/>
  <c r="C480" i="61"/>
  <c r="D480" i="61" s="1"/>
  <c r="C549" i="61"/>
  <c r="C652" i="61"/>
  <c r="C723" i="61"/>
  <c r="C818" i="61"/>
  <c r="C916" i="61"/>
  <c r="B916" i="61" s="1"/>
  <c r="C987" i="61"/>
  <c r="C1060" i="61"/>
  <c r="C1134" i="61"/>
  <c r="D1134" i="61" s="1"/>
  <c r="C11" i="61"/>
  <c r="F11" i="61" s="1"/>
  <c r="C108" i="61"/>
  <c r="G108" i="61" s="1"/>
  <c r="C219" i="61"/>
  <c r="E219" i="61" s="1"/>
  <c r="C304" i="61"/>
  <c r="F304" i="61" s="1"/>
  <c r="C387" i="61"/>
  <c r="H387" i="61" s="1"/>
  <c r="C484" i="61"/>
  <c r="C558" i="61"/>
  <c r="E558" i="61" s="1"/>
  <c r="C654" i="61"/>
  <c r="C752" i="61"/>
  <c r="C821" i="61"/>
  <c r="C924" i="61"/>
  <c r="F924" i="61" s="1"/>
  <c r="C988" i="61"/>
  <c r="E988" i="61" s="1"/>
  <c r="C1061" i="61"/>
  <c r="C1135" i="61"/>
  <c r="E1135" i="61" s="1"/>
  <c r="C388" i="61"/>
  <c r="E388" i="61" s="1"/>
  <c r="C926" i="61"/>
  <c r="C990" i="61"/>
  <c r="F990" i="61" s="1"/>
  <c r="C1069" i="61"/>
  <c r="G1069" i="61" s="1"/>
  <c r="C1136" i="61"/>
  <c r="C1075" i="61"/>
  <c r="D1075" i="61" s="1"/>
  <c r="C28" i="61"/>
  <c r="F28" i="61" s="1"/>
  <c r="C140" i="61"/>
  <c r="G140" i="61" s="1"/>
  <c r="C226" i="61"/>
  <c r="F226" i="61" s="1"/>
  <c r="C320" i="61"/>
  <c r="C395" i="61"/>
  <c r="C493" i="61"/>
  <c r="B493" i="61" s="1"/>
  <c r="C589" i="61"/>
  <c r="D589" i="61" s="1"/>
  <c r="C661" i="61"/>
  <c r="C757" i="61"/>
  <c r="B757" i="61" s="1"/>
  <c r="C830" i="61"/>
  <c r="A830" i="61" s="1"/>
  <c r="C928" i="61"/>
  <c r="C1013" i="61"/>
  <c r="E1013" i="61" s="1"/>
  <c r="C1083" i="61"/>
  <c r="A1083" i="61" s="1"/>
  <c r="C1164" i="61"/>
  <c r="B1164" i="61" s="1"/>
  <c r="C16" i="61"/>
  <c r="G16" i="61" s="1"/>
  <c r="C110" i="61"/>
  <c r="C220" i="61"/>
  <c r="D220" i="61" s="1"/>
  <c r="C317" i="61"/>
  <c r="C491" i="61"/>
  <c r="A491" i="61" s="1"/>
  <c r="C560" i="61"/>
  <c r="A560" i="61" s="1"/>
  <c r="C656" i="61"/>
  <c r="C754" i="61"/>
  <c r="G754" i="61" s="1"/>
  <c r="C827" i="61"/>
  <c r="C27" i="61"/>
  <c r="E27" i="61" s="1"/>
  <c r="C127" i="61"/>
  <c r="C223" i="61"/>
  <c r="F223" i="61" s="1"/>
  <c r="C319" i="61"/>
  <c r="D319" i="61" s="1"/>
  <c r="C389" i="61"/>
  <c r="C492" i="61"/>
  <c r="E492" i="61" s="1"/>
  <c r="C587" i="61"/>
  <c r="B587" i="61" s="1"/>
  <c r="C659" i="61"/>
  <c r="F659" i="61" s="1"/>
  <c r="C755" i="61"/>
  <c r="D755" i="61" s="1"/>
  <c r="C829" i="61"/>
  <c r="G829" i="61" s="1"/>
  <c r="C927" i="61"/>
  <c r="B927" i="61" s="1"/>
  <c r="C1008" i="61"/>
  <c r="F1008" i="61" s="1"/>
  <c r="C1138" i="61"/>
  <c r="D1138" i="61" s="1"/>
  <c r="C29" i="61"/>
  <c r="E29" i="61" s="1"/>
  <c r="C142" i="61"/>
  <c r="B142" i="61" s="1"/>
  <c r="C227" i="61"/>
  <c r="H227" i="61" s="1"/>
  <c r="C323" i="61"/>
  <c r="C416" i="61"/>
  <c r="A416" i="61" s="1"/>
  <c r="C494" i="61"/>
  <c r="B494" i="61" s="1"/>
  <c r="C590" i="61"/>
  <c r="C667" i="61"/>
  <c r="D667" i="61" s="1"/>
  <c r="C763" i="61"/>
  <c r="H763" i="61" s="1"/>
  <c r="C852" i="61"/>
  <c r="F852" i="61" s="1"/>
  <c r="C930" i="61"/>
  <c r="F930" i="61" s="1"/>
  <c r="C1020" i="61"/>
  <c r="G1020" i="61" s="1"/>
  <c r="C1086" i="61"/>
  <c r="A1086" i="61" s="1"/>
  <c r="C1166" i="61"/>
  <c r="A1166" i="61" s="1"/>
  <c r="C31" i="61"/>
  <c r="H31" i="61" s="1"/>
  <c r="C148" i="61"/>
  <c r="C228" i="61"/>
  <c r="G228" i="61" s="1"/>
  <c r="C324" i="61"/>
  <c r="C421" i="61"/>
  <c r="C495" i="61"/>
  <c r="C591" i="61"/>
  <c r="B591" i="61" s="1"/>
  <c r="C668" i="61"/>
  <c r="A668" i="61" s="1"/>
  <c r="C764" i="61"/>
  <c r="C853" i="61"/>
  <c r="C931" i="61"/>
  <c r="F931" i="61" s="1"/>
  <c r="C1021" i="61"/>
  <c r="H1021" i="61" s="1"/>
  <c r="C1087" i="61"/>
  <c r="E1087" i="61" s="1"/>
  <c r="C1168" i="61"/>
  <c r="C165" i="61"/>
  <c r="D165" i="61" s="1"/>
  <c r="C363" i="61"/>
  <c r="B363" i="61" s="1"/>
  <c r="C532" i="61"/>
  <c r="A532" i="61" s="1"/>
  <c r="C703" i="61"/>
  <c r="B703" i="61" s="1"/>
  <c r="C879" i="61"/>
  <c r="C1035" i="61"/>
  <c r="E1035" i="61" s="1"/>
  <c r="C171" i="61"/>
  <c r="C364" i="61"/>
  <c r="C533" i="61"/>
  <c r="E533" i="61" s="1"/>
  <c r="C704" i="61"/>
  <c r="D704" i="61" s="1"/>
  <c r="C882" i="61"/>
  <c r="C1036" i="61"/>
  <c r="G1036" i="61" s="1"/>
  <c r="C203" i="61"/>
  <c r="G203" i="61" s="1"/>
  <c r="C365" i="61"/>
  <c r="D365" i="61" s="1"/>
  <c r="C539" i="61"/>
  <c r="E539" i="61" s="1"/>
  <c r="C715" i="61"/>
  <c r="E715" i="61" s="1"/>
  <c r="C883" i="61"/>
  <c r="B883" i="61" s="1"/>
  <c r="C1043" i="61"/>
  <c r="F1043" i="61" s="1"/>
  <c r="C540" i="61"/>
  <c r="G540" i="61" s="1"/>
  <c r="C891" i="61"/>
  <c r="C1058" i="61"/>
  <c r="C35" i="61"/>
  <c r="G35" i="61" s="1"/>
  <c r="C259" i="61"/>
  <c r="G259" i="61" s="1"/>
  <c r="C592" i="61"/>
  <c r="E592" i="61" s="1"/>
  <c r="C765" i="61"/>
  <c r="C932" i="61"/>
  <c r="D932" i="61" s="1"/>
  <c r="C1088" i="61"/>
  <c r="C204" i="61"/>
  <c r="C368" i="61"/>
  <c r="D368" i="61" s="1"/>
  <c r="C718" i="61"/>
  <c r="A718" i="61" s="1"/>
  <c r="C429" i="61"/>
  <c r="B429" i="61" s="1"/>
  <c r="C43" i="61"/>
  <c r="G43" i="61" s="1"/>
  <c r="C260" i="61"/>
  <c r="H260" i="61" s="1"/>
  <c r="C432" i="61"/>
  <c r="B432" i="61" s="1"/>
  <c r="C596" i="61"/>
  <c r="E596" i="61" s="1"/>
  <c r="C766" i="61"/>
  <c r="C933" i="61"/>
  <c r="C1091" i="61"/>
  <c r="C69" i="61"/>
  <c r="C261" i="61"/>
  <c r="E261" i="61" s="1"/>
  <c r="C434" i="61"/>
  <c r="F434" i="61" s="1"/>
  <c r="C603" i="61"/>
  <c r="A603" i="61" s="1"/>
  <c r="C767" i="61"/>
  <c r="C963" i="61"/>
  <c r="C1106" i="61"/>
  <c r="C272" i="61"/>
  <c r="G272" i="61" s="1"/>
  <c r="C620" i="61"/>
  <c r="G620" i="61" s="1"/>
  <c r="C964" i="61"/>
  <c r="A964" i="61" s="1"/>
  <c r="C1173" i="61"/>
  <c r="F1173" i="61" s="1"/>
  <c r="C325" i="61"/>
  <c r="C636" i="61"/>
  <c r="F636" i="61" s="1"/>
  <c r="C965" i="61"/>
  <c r="D965" i="61" s="1"/>
  <c r="C75" i="61"/>
  <c r="C692" i="61"/>
  <c r="D692" i="61" s="1"/>
  <c r="C973" i="61"/>
  <c r="A973" i="61" s="1"/>
  <c r="C76" i="61"/>
  <c r="D76" i="61" s="1"/>
  <c r="C700" i="61"/>
  <c r="E700" i="61" s="1"/>
  <c r="C1024" i="61"/>
  <c r="G1024" i="61" s="1"/>
  <c r="C782" i="61"/>
  <c r="C149" i="61"/>
  <c r="F149" i="61" s="1"/>
  <c r="C446" i="61"/>
  <c r="G446" i="61" s="1"/>
  <c r="C1027" i="61"/>
  <c r="D1027" i="61" s="1"/>
  <c r="C333" i="61"/>
  <c r="C637" i="61"/>
  <c r="D637" i="61" s="1"/>
  <c r="C972" i="61"/>
  <c r="H972" i="61" s="1"/>
  <c r="C338" i="61"/>
  <c r="C975" i="61"/>
  <c r="C436" i="61"/>
  <c r="E436" i="61" s="1"/>
  <c r="C80" i="61"/>
  <c r="C798" i="61"/>
  <c r="C156" i="61"/>
  <c r="C451" i="61"/>
  <c r="D451" i="61" s="1"/>
  <c r="C799" i="61"/>
  <c r="G799" i="61" s="1"/>
  <c r="C1108" i="61"/>
  <c r="E1108" i="61" s="1"/>
  <c r="C163" i="61"/>
  <c r="C498" i="61"/>
  <c r="H498" i="61" s="1"/>
  <c r="C804" i="61"/>
  <c r="A804" i="61" s="1"/>
  <c r="C1120" i="61"/>
  <c r="C334" i="61"/>
  <c r="F334" i="61" s="1"/>
  <c r="C437" i="61"/>
  <c r="B437" i="61" s="1"/>
  <c r="C77" i="61"/>
  <c r="B77" i="61" s="1"/>
  <c r="C435" i="61"/>
  <c r="E435" i="61" s="1"/>
  <c r="C701" i="61"/>
  <c r="B701" i="61" s="1"/>
  <c r="C1022" i="61"/>
  <c r="C702" i="61"/>
  <c r="B702" i="61" s="1"/>
  <c r="C1026" i="61"/>
  <c r="C157" i="61"/>
  <c r="C496" i="61"/>
  <c r="A496" i="61" s="1"/>
  <c r="C800" i="61"/>
  <c r="A800" i="61" s="1"/>
  <c r="C1119" i="61"/>
  <c r="F1119" i="61" s="1"/>
  <c r="C78" i="61"/>
  <c r="C269" i="61"/>
  <c r="G269" i="61" s="1"/>
  <c r="C607" i="61"/>
  <c r="F607" i="61" s="1"/>
  <c r="C868" i="61"/>
  <c r="E868" i="61" s="1"/>
  <c r="C1170" i="61"/>
  <c r="F1170" i="61" s="1"/>
  <c r="C270" i="61"/>
  <c r="B270" i="61" s="1"/>
  <c r="C613" i="61"/>
  <c r="D613" i="61" s="1"/>
  <c r="C875" i="61"/>
  <c r="C1171" i="61"/>
  <c r="E1171" i="61" s="1"/>
  <c r="C267" i="61"/>
  <c r="C528" i="61"/>
  <c r="C859" i="61"/>
  <c r="B859" i="61" s="1"/>
  <c r="C1124" i="61"/>
  <c r="C268" i="61"/>
  <c r="E268" i="61" s="1"/>
  <c r="C530" i="61"/>
  <c r="A530" i="61" s="1"/>
  <c r="C867" i="61"/>
  <c r="D867" i="61" s="1"/>
  <c r="C1131" i="61"/>
  <c r="C50" i="61"/>
  <c r="H50" i="61" s="1"/>
  <c r="C961" i="61"/>
  <c r="C705" i="61"/>
  <c r="A705" i="61" s="1"/>
  <c r="C449" i="61"/>
  <c r="B449" i="61" s="1"/>
  <c r="C193" i="61"/>
  <c r="E193" i="61" s="1"/>
  <c r="C1098" i="61"/>
  <c r="F1098" i="61" s="1"/>
  <c r="C842" i="61"/>
  <c r="C586" i="61"/>
  <c r="C330" i="61"/>
  <c r="H330" i="61" s="1"/>
  <c r="C74" i="61"/>
  <c r="C1001" i="61"/>
  <c r="C745" i="61"/>
  <c r="C489" i="61"/>
  <c r="B489" i="61" s="1"/>
  <c r="C233" i="61"/>
  <c r="C1160" i="61"/>
  <c r="D1160" i="61" s="1"/>
  <c r="C904" i="61"/>
  <c r="C648" i="61"/>
  <c r="C392" i="61"/>
  <c r="H392" i="61" s="1"/>
  <c r="C136" i="61"/>
  <c r="G136" i="61" s="1"/>
  <c r="C1063" i="61"/>
  <c r="E1063" i="61" s="1"/>
  <c r="C807" i="61"/>
  <c r="H807" i="61" s="1"/>
  <c r="C551" i="61"/>
  <c r="B551" i="61" s="1"/>
  <c r="C295" i="61"/>
  <c r="E295" i="61" s="1"/>
  <c r="C39" i="61"/>
  <c r="C966" i="61"/>
  <c r="A966" i="61" s="1"/>
  <c r="C710" i="61"/>
  <c r="G710" i="61" s="1"/>
  <c r="C454" i="61"/>
  <c r="C198" i="61"/>
  <c r="E198" i="61" s="1"/>
  <c r="C34" i="61"/>
  <c r="G34" i="61" s="1"/>
  <c r="C945" i="61"/>
  <c r="C689" i="61"/>
  <c r="A689" i="61" s="1"/>
  <c r="C433" i="61"/>
  <c r="C177" i="61"/>
  <c r="G177" i="61" s="1"/>
  <c r="C1082" i="61"/>
  <c r="D1082" i="61" s="1"/>
  <c r="C826" i="61"/>
  <c r="F826" i="61" s="1"/>
  <c r="C570" i="61"/>
  <c r="H570" i="61" s="1"/>
  <c r="C314" i="61"/>
  <c r="C58" i="61"/>
  <c r="E58" i="61" s="1"/>
  <c r="C985" i="61"/>
  <c r="B985" i="61" s="1"/>
  <c r="C729" i="61"/>
  <c r="G729" i="61" s="1"/>
  <c r="C473" i="61"/>
  <c r="G473" i="61" s="1"/>
  <c r="C217" i="61"/>
  <c r="E217" i="61" s="1"/>
  <c r="C1144" i="61"/>
  <c r="C888" i="61"/>
  <c r="C632" i="61"/>
  <c r="C376" i="61"/>
  <c r="G376" i="61" s="1"/>
  <c r="C120" i="61"/>
  <c r="D120" i="61" s="1"/>
  <c r="C18" i="61"/>
  <c r="C929" i="61"/>
  <c r="E929" i="61" s="1"/>
  <c r="C673" i="61"/>
  <c r="D673" i="61" s="1"/>
  <c r="C417" i="61"/>
  <c r="B417" i="61" s="1"/>
  <c r="C161" i="61"/>
  <c r="E161" i="61" s="1"/>
  <c r="C1066" i="61"/>
  <c r="D1066" i="61" s="1"/>
  <c r="C810" i="61"/>
  <c r="B810" i="61" s="1"/>
  <c r="C554" i="61"/>
  <c r="B554" i="61" s="1"/>
  <c r="C298" i="61"/>
  <c r="F298" i="61" s="1"/>
  <c r="C42" i="61"/>
  <c r="C969" i="61"/>
  <c r="C713" i="61"/>
  <c r="D713" i="61" s="1"/>
  <c r="C457" i="61"/>
  <c r="E457" i="61" s="1"/>
  <c r="C201" i="61"/>
  <c r="D201" i="61" s="1"/>
  <c r="C1128" i="61"/>
  <c r="C872" i="61"/>
  <c r="H872" i="61" s="1"/>
  <c r="C616" i="61"/>
  <c r="C360" i="61"/>
  <c r="C104" i="61"/>
  <c r="C1169" i="61"/>
  <c r="F1169" i="61" s="1"/>
  <c r="C913" i="61"/>
  <c r="G913" i="61" s="1"/>
  <c r="C657" i="61"/>
  <c r="E657" i="61" s="1"/>
  <c r="C401" i="61"/>
  <c r="H401" i="61" s="1"/>
  <c r="C145" i="61"/>
  <c r="C1050" i="61"/>
  <c r="G1050" i="61" s="1"/>
  <c r="C794" i="61"/>
  <c r="C538" i="61"/>
  <c r="C282" i="61"/>
  <c r="F282" i="61" s="1"/>
  <c r="C26" i="61"/>
  <c r="C953" i="61"/>
  <c r="G953" i="61" s="1"/>
  <c r="C697" i="61"/>
  <c r="F697" i="61" s="1"/>
  <c r="C441" i="61"/>
  <c r="F441" i="61" s="1"/>
  <c r="C185" i="61"/>
  <c r="C1112" i="61"/>
  <c r="G1112" i="61" s="1"/>
  <c r="C856" i="61"/>
  <c r="E856" i="61" s="1"/>
  <c r="C600" i="61"/>
  <c r="A600" i="61" s="1"/>
  <c r="C344" i="61"/>
  <c r="F344" i="61" s="1"/>
  <c r="C88" i="61"/>
  <c r="E88" i="61" s="1"/>
  <c r="C1015" i="61"/>
  <c r="A1015" i="61" s="1"/>
  <c r="C759" i="61"/>
  <c r="B759" i="61" s="1"/>
  <c r="C503" i="61"/>
  <c r="E503" i="61" s="1"/>
  <c r="C247" i="61"/>
  <c r="C1174" i="61"/>
  <c r="C918" i="61"/>
  <c r="C662" i="61"/>
  <c r="C406" i="61"/>
  <c r="G406" i="61" s="1"/>
  <c r="C150" i="61"/>
  <c r="F150" i="61" s="1"/>
  <c r="C1153" i="61"/>
  <c r="C897" i="61"/>
  <c r="C641" i="61"/>
  <c r="B641" i="61" s="1"/>
  <c r="C385" i="61"/>
  <c r="B385" i="61" s="1"/>
  <c r="C129" i="61"/>
  <c r="D129" i="61" s="1"/>
  <c r="C1034" i="61"/>
  <c r="E1034" i="61" s="1"/>
  <c r="C778" i="61"/>
  <c r="E778" i="61" s="1"/>
  <c r="C522" i="61"/>
  <c r="D522" i="61" s="1"/>
  <c r="C266" i="61"/>
  <c r="H266" i="61" s="1"/>
  <c r="C10" i="61"/>
  <c r="H10" i="61" s="1"/>
  <c r="C937" i="61"/>
  <c r="G937" i="61" s="1"/>
  <c r="C681" i="61"/>
  <c r="E681" i="61" s="1"/>
  <c r="C425" i="61"/>
  <c r="C169" i="61"/>
  <c r="C1096" i="61"/>
  <c r="C840" i="61"/>
  <c r="B840" i="61" s="1"/>
  <c r="C584" i="61"/>
  <c r="A584" i="61" s="1"/>
  <c r="C328" i="61"/>
  <c r="H328" i="61" s="1"/>
  <c r="C72" i="61"/>
  <c r="B72" i="61" s="1"/>
  <c r="C999" i="61"/>
  <c r="D999" i="61" s="1"/>
  <c r="C743" i="61"/>
  <c r="C487" i="61"/>
  <c r="D487" i="61" s="1"/>
  <c r="C231" i="61"/>
  <c r="D231" i="61" s="1"/>
  <c r="C1158" i="61"/>
  <c r="F1158" i="61" s="1"/>
  <c r="C902" i="61"/>
  <c r="F902" i="61" s="1"/>
  <c r="C646" i="61"/>
  <c r="A646" i="61" s="1"/>
  <c r="C390" i="61"/>
  <c r="C134" i="61"/>
  <c r="C1137" i="61"/>
  <c r="A1137" i="61" s="1"/>
  <c r="C881" i="61"/>
  <c r="C625" i="61"/>
  <c r="D625" i="61" s="1"/>
  <c r="C369" i="61"/>
  <c r="D369" i="61" s="1"/>
  <c r="C113" i="61"/>
  <c r="C1018" i="61"/>
  <c r="C762" i="61"/>
  <c r="C506" i="61"/>
  <c r="B506" i="61" s="1"/>
  <c r="C250" i="61"/>
  <c r="D250" i="61" s="1"/>
  <c r="C1177" i="61"/>
  <c r="G1177" i="61" s="1"/>
  <c r="C921" i="61"/>
  <c r="F921" i="61" s="1"/>
  <c r="C665" i="61"/>
  <c r="D665" i="61" s="1"/>
  <c r="C409" i="61"/>
  <c r="C153" i="61"/>
  <c r="E153" i="61" s="1"/>
  <c r="C1080" i="61"/>
  <c r="C824" i="61"/>
  <c r="C568" i="61"/>
  <c r="C312" i="61"/>
  <c r="G312" i="61" s="1"/>
  <c r="C56" i="61"/>
  <c r="C1121" i="61"/>
  <c r="C865" i="61"/>
  <c r="H865" i="61" s="1"/>
  <c r="C609" i="61"/>
  <c r="C353" i="61"/>
  <c r="C97" i="61"/>
  <c r="G97" i="61" s="1"/>
  <c r="C1002" i="61"/>
  <c r="D1002" i="61" s="1"/>
  <c r="C746" i="61"/>
  <c r="F746" i="61" s="1"/>
  <c r="C490" i="61"/>
  <c r="A490" i="61" s="1"/>
  <c r="C234" i="61"/>
  <c r="G234" i="61" s="1"/>
  <c r="C1161" i="61"/>
  <c r="C905" i="61"/>
  <c r="G905" i="61" s="1"/>
  <c r="C649" i="61"/>
  <c r="B649" i="61" s="1"/>
  <c r="C393" i="61"/>
  <c r="C137" i="61"/>
  <c r="B137" i="61" s="1"/>
  <c r="C1064" i="61"/>
  <c r="C808" i="61"/>
  <c r="C552" i="61"/>
  <c r="A552" i="61" s="1"/>
  <c r="C296" i="61"/>
  <c r="H296" i="61" s="1"/>
  <c r="C40" i="61"/>
  <c r="B40" i="61" s="1"/>
  <c r="C967" i="61"/>
  <c r="F967" i="61" s="1"/>
  <c r="C711" i="61"/>
  <c r="G711" i="61" s="1"/>
  <c r="C455" i="61"/>
  <c r="F455" i="61" s="1"/>
  <c r="C199" i="61"/>
  <c r="G199" i="61" s="1"/>
  <c r="C1126" i="61"/>
  <c r="F1126" i="61" s="1"/>
  <c r="C870" i="61"/>
  <c r="H870" i="61" s="1"/>
  <c r="C614" i="61"/>
  <c r="F614" i="61" s="1"/>
  <c r="C358" i="61"/>
  <c r="G358" i="61" s="1"/>
  <c r="C102" i="61"/>
  <c r="B102" i="61" s="1"/>
  <c r="C114" i="61"/>
  <c r="C1025" i="61"/>
  <c r="A1025" i="61" s="1"/>
  <c r="C769" i="61"/>
  <c r="C513" i="61"/>
  <c r="B513" i="61" s="1"/>
  <c r="C257" i="61"/>
  <c r="C1162" i="61"/>
  <c r="D1162" i="61" s="1"/>
  <c r="C906" i="61"/>
  <c r="C650" i="61"/>
  <c r="D650" i="61" s="1"/>
  <c r="C394" i="61"/>
  <c r="B394" i="61" s="1"/>
  <c r="C138" i="61"/>
  <c r="D138" i="61" s="1"/>
  <c r="C1065" i="61"/>
  <c r="G1065" i="61" s="1"/>
  <c r="C809" i="61"/>
  <c r="C553" i="61"/>
  <c r="B553" i="61" s="1"/>
  <c r="C297" i="61"/>
  <c r="G297" i="61" s="1"/>
  <c r="C41" i="61"/>
  <c r="E41" i="61" s="1"/>
  <c r="C968" i="61"/>
  <c r="C712" i="61"/>
  <c r="E712" i="61" s="1"/>
  <c r="C456" i="61"/>
  <c r="A456" i="61" s="1"/>
  <c r="C200" i="61"/>
  <c r="C194" i="61"/>
  <c r="F194" i="61" s="1"/>
  <c r="C849" i="61"/>
  <c r="C337" i="61"/>
  <c r="D337" i="61" s="1"/>
  <c r="C986" i="61"/>
  <c r="C474" i="61"/>
  <c r="A474" i="61" s="1"/>
  <c r="C1145" i="61"/>
  <c r="D1145" i="61" s="1"/>
  <c r="C633" i="61"/>
  <c r="F633" i="61" s="1"/>
  <c r="C121" i="61"/>
  <c r="C792" i="61"/>
  <c r="H792" i="61" s="1"/>
  <c r="C280" i="61"/>
  <c r="D280" i="61" s="1"/>
  <c r="C1079" i="61"/>
  <c r="A1079" i="61" s="1"/>
  <c r="C695" i="61"/>
  <c r="D695" i="61" s="1"/>
  <c r="C375" i="61"/>
  <c r="C55" i="61"/>
  <c r="B55" i="61" s="1"/>
  <c r="C854" i="61"/>
  <c r="C534" i="61"/>
  <c r="C214" i="61"/>
  <c r="C178" i="61"/>
  <c r="C833" i="61"/>
  <c r="F833" i="61" s="1"/>
  <c r="C321" i="61"/>
  <c r="C970" i="61"/>
  <c r="B970" i="61" s="1"/>
  <c r="C458" i="61"/>
  <c r="F458" i="61" s="1"/>
  <c r="C1129" i="61"/>
  <c r="C617" i="61"/>
  <c r="C105" i="61"/>
  <c r="B105" i="61" s="1"/>
  <c r="C776" i="61"/>
  <c r="E776" i="61" s="1"/>
  <c r="C264" i="61"/>
  <c r="C1047" i="61"/>
  <c r="E1047" i="61" s="1"/>
  <c r="C679" i="61"/>
  <c r="F679" i="61" s="1"/>
  <c r="C359" i="61"/>
  <c r="C23" i="61"/>
  <c r="G23" i="61" s="1"/>
  <c r="C838" i="61"/>
  <c r="E838" i="61" s="1"/>
  <c r="C518" i="61"/>
  <c r="B518" i="61" s="1"/>
  <c r="C182" i="61"/>
  <c r="C162" i="61"/>
  <c r="C817" i="61"/>
  <c r="C305" i="61"/>
  <c r="C954" i="61"/>
  <c r="B954" i="61" s="1"/>
  <c r="C442" i="61"/>
  <c r="G442" i="61" s="1"/>
  <c r="C1113" i="61"/>
  <c r="C601" i="61"/>
  <c r="A601" i="61" s="1"/>
  <c r="C89" i="61"/>
  <c r="E89" i="61" s="1"/>
  <c r="C760" i="61"/>
  <c r="H760" i="61" s="1"/>
  <c r="C248" i="61"/>
  <c r="E248" i="61" s="1"/>
  <c r="C1031" i="61"/>
  <c r="D1031" i="61" s="1"/>
  <c r="C663" i="61"/>
  <c r="C343" i="61"/>
  <c r="E343" i="61" s="1"/>
  <c r="C7" i="61"/>
  <c r="C822" i="61"/>
  <c r="C502" i="61"/>
  <c r="B502" i="61" s="1"/>
  <c r="C166" i="61"/>
  <c r="E166" i="61" s="1"/>
  <c r="C146" i="61"/>
  <c r="C801" i="61"/>
  <c r="G801" i="61" s="1"/>
  <c r="C289" i="61"/>
  <c r="B289" i="61" s="1"/>
  <c r="C938" i="61"/>
  <c r="F938" i="61" s="1"/>
  <c r="C426" i="61"/>
  <c r="F426" i="61" s="1"/>
  <c r="C1097" i="61"/>
  <c r="G1097" i="61" s="1"/>
  <c r="C585" i="61"/>
  <c r="E585" i="61" s="1"/>
  <c r="C73" i="61"/>
  <c r="C744" i="61"/>
  <c r="H744" i="61" s="1"/>
  <c r="C232" i="61"/>
  <c r="C983" i="61"/>
  <c r="F983" i="61" s="1"/>
  <c r="C647" i="61"/>
  <c r="C327" i="61"/>
  <c r="C1142" i="61"/>
  <c r="B1142" i="61" s="1"/>
  <c r="C806" i="61"/>
  <c r="C486" i="61"/>
  <c r="D486" i="61" s="1"/>
  <c r="C118" i="61"/>
  <c r="C130" i="61"/>
  <c r="C785" i="61"/>
  <c r="H785" i="61" s="1"/>
  <c r="C273" i="61"/>
  <c r="F273" i="61" s="1"/>
  <c r="C922" i="61"/>
  <c r="H922" i="61" s="1"/>
  <c r="C410" i="61"/>
  <c r="E410" i="61" s="1"/>
  <c r="C1081" i="61"/>
  <c r="F1081" i="61" s="1"/>
  <c r="C569" i="61"/>
  <c r="A569" i="61" s="1"/>
  <c r="C57" i="61"/>
  <c r="G57" i="61" s="1"/>
  <c r="C728" i="61"/>
  <c r="E728" i="61" s="1"/>
  <c r="C216" i="61"/>
  <c r="C951" i="61"/>
  <c r="F951" i="61" s="1"/>
  <c r="C631" i="61"/>
  <c r="E631" i="61" s="1"/>
  <c r="C311" i="61"/>
  <c r="C1110" i="61"/>
  <c r="A1110" i="61" s="1"/>
  <c r="C790" i="61"/>
  <c r="B790" i="61" s="1"/>
  <c r="C470" i="61"/>
  <c r="C86" i="61"/>
  <c r="C98" i="61"/>
  <c r="E98" i="61" s="1"/>
  <c r="C753" i="61"/>
  <c r="H753" i="61" s="1"/>
  <c r="C241" i="61"/>
  <c r="D241" i="61" s="1"/>
  <c r="C890" i="61"/>
  <c r="A890" i="61" s="1"/>
  <c r="C378" i="61"/>
  <c r="H378" i="61" s="1"/>
  <c r="C1049" i="61"/>
  <c r="C537" i="61"/>
  <c r="D537" i="61" s="1"/>
  <c r="C25" i="61"/>
  <c r="D25" i="61" s="1"/>
  <c r="C696" i="61"/>
  <c r="C184" i="61"/>
  <c r="G184" i="61" s="1"/>
  <c r="C935" i="61"/>
  <c r="C615" i="61"/>
  <c r="C279" i="61"/>
  <c r="E279" i="61" s="1"/>
  <c r="C1094" i="61"/>
  <c r="F1094" i="61" s="1"/>
  <c r="C774" i="61"/>
  <c r="C438" i="61"/>
  <c r="D438" i="61" s="1"/>
  <c r="C70" i="61"/>
  <c r="E70" i="61" s="1"/>
  <c r="C82" i="61"/>
  <c r="F82" i="61" s="1"/>
  <c r="C737" i="61"/>
  <c r="E737" i="61" s="1"/>
  <c r="C225" i="61"/>
  <c r="F225" i="61" s="1"/>
  <c r="C874" i="61"/>
  <c r="B874" i="61" s="1"/>
  <c r="C362" i="61"/>
  <c r="C1033" i="61"/>
  <c r="C521" i="61"/>
  <c r="C9" i="61"/>
  <c r="C680" i="61"/>
  <c r="D680" i="61" s="1"/>
  <c r="C168" i="61"/>
  <c r="C919" i="61"/>
  <c r="E919" i="61" s="1"/>
  <c r="C599" i="61"/>
  <c r="H599" i="61" s="1"/>
  <c r="C263" i="61"/>
  <c r="H263" i="61" s="1"/>
  <c r="C1078" i="61"/>
  <c r="C758" i="61"/>
  <c r="C422" i="61"/>
  <c r="B422" i="61" s="1"/>
  <c r="C54" i="61"/>
  <c r="E54" i="61" s="1"/>
  <c r="C1041" i="61"/>
  <c r="C529" i="61"/>
  <c r="F529" i="61" s="1"/>
  <c r="C17" i="61"/>
  <c r="H17" i="61" s="1"/>
  <c r="C666" i="61"/>
  <c r="G666" i="61" s="1"/>
  <c r="C154" i="61"/>
  <c r="D154" i="61" s="1"/>
  <c r="C825" i="61"/>
  <c r="G825" i="61" s="1"/>
  <c r="C313" i="61"/>
  <c r="G313" i="61" s="1"/>
  <c r="C984" i="61"/>
  <c r="D984" i="61" s="1"/>
  <c r="C472" i="61"/>
  <c r="G472" i="61" s="1"/>
  <c r="C1143" i="61"/>
  <c r="E1143" i="61" s="1"/>
  <c r="C823" i="61"/>
  <c r="F823" i="61" s="1"/>
  <c r="C439" i="61"/>
  <c r="E439" i="61" s="1"/>
  <c r="C119" i="61"/>
  <c r="C982" i="61"/>
  <c r="C598" i="61"/>
  <c r="F598" i="61" s="1"/>
  <c r="C278" i="61"/>
  <c r="G278" i="61" s="1"/>
  <c r="C593" i="61"/>
  <c r="C730" i="61"/>
  <c r="D730" i="61" s="1"/>
  <c r="C889" i="61"/>
  <c r="E889" i="61" s="1"/>
  <c r="C1048" i="61"/>
  <c r="F1048" i="61" s="1"/>
  <c r="C24" i="61"/>
  <c r="D24" i="61" s="1"/>
  <c r="C567" i="61"/>
  <c r="B567" i="61" s="1"/>
  <c r="C1046" i="61"/>
  <c r="C342" i="61"/>
  <c r="F342" i="61" s="1"/>
  <c r="C577" i="61"/>
  <c r="C873" i="61"/>
  <c r="C1032" i="61"/>
  <c r="C8" i="61"/>
  <c r="D8" i="61" s="1"/>
  <c r="C535" i="61"/>
  <c r="C1030" i="61"/>
  <c r="E1030" i="61" s="1"/>
  <c r="C326" i="61"/>
  <c r="H326" i="61" s="1"/>
  <c r="C1175" i="61"/>
  <c r="D1175" i="61" s="1"/>
  <c r="C1014" i="61"/>
  <c r="C714" i="61"/>
  <c r="H714" i="61" s="1"/>
  <c r="C561" i="61"/>
  <c r="F561" i="61" s="1"/>
  <c r="C698" i="61"/>
  <c r="C857" i="61"/>
  <c r="E857" i="61" s="1"/>
  <c r="C1016" i="61"/>
  <c r="F1016" i="61" s="1"/>
  <c r="C519" i="61"/>
  <c r="C310" i="61"/>
  <c r="F310" i="61" s="1"/>
  <c r="C545" i="61"/>
  <c r="B545" i="61" s="1"/>
  <c r="C682" i="61"/>
  <c r="C841" i="61"/>
  <c r="B841" i="61" s="1"/>
  <c r="C1000" i="61"/>
  <c r="G1000" i="61" s="1"/>
  <c r="C1159" i="61"/>
  <c r="C471" i="61"/>
  <c r="C998" i="61"/>
  <c r="A998" i="61" s="1"/>
  <c r="C294" i="61"/>
  <c r="G294" i="61" s="1"/>
  <c r="C497" i="61"/>
  <c r="G497" i="61" s="1"/>
  <c r="C634" i="61"/>
  <c r="G634" i="61" s="1"/>
  <c r="C793" i="61"/>
  <c r="A793" i="61" s="1"/>
  <c r="C952" i="61"/>
  <c r="H952" i="61" s="1"/>
  <c r="C1127" i="61"/>
  <c r="G1127" i="61" s="1"/>
  <c r="C423" i="61"/>
  <c r="H423" i="61" s="1"/>
  <c r="C950" i="61"/>
  <c r="C262" i="61"/>
  <c r="C481" i="61"/>
  <c r="C618" i="61"/>
  <c r="D618" i="61" s="1"/>
  <c r="C777" i="61"/>
  <c r="E777" i="61" s="1"/>
  <c r="C936" i="61"/>
  <c r="A936" i="61" s="1"/>
  <c r="C1111" i="61"/>
  <c r="C407" i="61"/>
  <c r="B407" i="61" s="1"/>
  <c r="C934" i="61"/>
  <c r="E934" i="61" s="1"/>
  <c r="C246" i="61"/>
  <c r="F246" i="61" s="1"/>
  <c r="C465" i="61"/>
  <c r="H465" i="61" s="1"/>
  <c r="C602" i="61"/>
  <c r="D602" i="61" s="1"/>
  <c r="C761" i="61"/>
  <c r="E761" i="61" s="1"/>
  <c r="C920" i="61"/>
  <c r="H920" i="61" s="1"/>
  <c r="C1095" i="61"/>
  <c r="A1095" i="61" s="1"/>
  <c r="C391" i="61"/>
  <c r="E391" i="61" s="1"/>
  <c r="C886" i="61"/>
  <c r="C230" i="61"/>
  <c r="C1105" i="61"/>
  <c r="C81" i="61"/>
  <c r="F81" i="61" s="1"/>
  <c r="C218" i="61"/>
  <c r="H218" i="61" s="1"/>
  <c r="C377" i="61"/>
  <c r="H377" i="61" s="1"/>
  <c r="C536" i="61"/>
  <c r="C887" i="61"/>
  <c r="C183" i="61"/>
  <c r="B183" i="61" s="1"/>
  <c r="C726" i="61"/>
  <c r="B726" i="61" s="1"/>
  <c r="C22" i="61"/>
  <c r="D22" i="61" s="1"/>
  <c r="C49" i="61"/>
  <c r="F49" i="61" s="1"/>
  <c r="C345" i="61"/>
  <c r="B345" i="61" s="1"/>
  <c r="C855" i="61"/>
  <c r="C678" i="61"/>
  <c r="F678" i="61" s="1"/>
  <c r="C520" i="61"/>
  <c r="A520" i="61" s="1"/>
  <c r="C504" i="61"/>
  <c r="G504" i="61" s="1"/>
  <c r="C1057" i="61"/>
  <c r="C993" i="61"/>
  <c r="C694" i="61"/>
  <c r="C33" i="61"/>
  <c r="B33" i="61" s="1"/>
  <c r="C329" i="61"/>
  <c r="E329" i="61" s="1"/>
  <c r="C839" i="61"/>
  <c r="F839" i="61" s="1"/>
  <c r="C630" i="61"/>
  <c r="C1089" i="61"/>
  <c r="H1089" i="61" s="1"/>
  <c r="C1073" i="61"/>
  <c r="H1073" i="61" s="1"/>
  <c r="C440" i="61"/>
  <c r="A440" i="61" s="1"/>
  <c r="C106" i="61"/>
  <c r="E106" i="61" s="1"/>
  <c r="C361" i="61"/>
  <c r="E361" i="61" s="1"/>
  <c r="C1146" i="61"/>
  <c r="C281" i="61"/>
  <c r="G281" i="61" s="1"/>
  <c r="C791" i="61"/>
  <c r="H791" i="61" s="1"/>
  <c r="C582" i="61"/>
  <c r="C202" i="61"/>
  <c r="C488" i="61"/>
  <c r="C122" i="61"/>
  <c r="E122" i="61" s="1"/>
  <c r="C424" i="61"/>
  <c r="G424" i="61" s="1"/>
  <c r="C742" i="61"/>
  <c r="B742" i="61" s="1"/>
  <c r="C1130" i="61"/>
  <c r="C265" i="61"/>
  <c r="C775" i="61"/>
  <c r="B775" i="61" s="1"/>
  <c r="C566" i="61"/>
  <c r="E566" i="61" s="1"/>
  <c r="C167" i="61"/>
  <c r="C1114" i="61"/>
  <c r="C249" i="61"/>
  <c r="G249" i="61" s="1"/>
  <c r="C727" i="61"/>
  <c r="D727" i="61" s="1"/>
  <c r="C550" i="61"/>
  <c r="A550" i="61" s="1"/>
  <c r="C151" i="61"/>
  <c r="H151" i="61" s="1"/>
  <c r="C170" i="61"/>
  <c r="B170" i="61" s="1"/>
  <c r="C103" i="61"/>
  <c r="C65" i="61"/>
  <c r="E65" i="61" s="1"/>
  <c r="C858" i="61"/>
  <c r="C1176" i="61"/>
  <c r="D1176" i="61" s="1"/>
  <c r="C583" i="61"/>
  <c r="D583" i="61" s="1"/>
  <c r="C374" i="61"/>
  <c r="B374" i="61" s="1"/>
  <c r="C186" i="61"/>
  <c r="B186" i="61" s="1"/>
  <c r="C135" i="61"/>
  <c r="E135" i="61" s="1"/>
  <c r="C1009" i="61"/>
  <c r="D1009" i="61" s="1"/>
  <c r="C87" i="61"/>
  <c r="C871" i="61"/>
  <c r="D871" i="61" s="1"/>
  <c r="C66" i="61"/>
  <c r="E66" i="61" s="1"/>
  <c r="C346" i="61"/>
  <c r="D346" i="61" s="1"/>
  <c r="C664" i="61"/>
  <c r="F664" i="61" s="1"/>
  <c r="C215" i="61"/>
  <c r="E215" i="61" s="1"/>
  <c r="C38" i="61"/>
  <c r="E38" i="61" s="1"/>
  <c r="C977" i="61"/>
  <c r="A977" i="61" s="1"/>
  <c r="C90" i="61"/>
  <c r="C408" i="61"/>
  <c r="H408" i="61" s="1"/>
  <c r="C71" i="61"/>
  <c r="D71" i="61" s="1"/>
  <c r="C721" i="61"/>
  <c r="B721" i="61" s="1"/>
  <c r="C1017" i="61"/>
  <c r="A1017" i="61" s="1"/>
  <c r="C152" i="61"/>
  <c r="D152" i="61" s="1"/>
  <c r="C1062" i="61"/>
  <c r="H1062" i="61" s="1"/>
  <c r="C209" i="61"/>
  <c r="G209" i="61" s="1"/>
  <c r="C505" i="61"/>
  <c r="F505" i="61" s="1"/>
  <c r="C903" i="61"/>
  <c r="G903" i="61" s="1"/>
  <c r="C63" i="63"/>
  <c r="C981" i="63"/>
  <c r="C857" i="63"/>
  <c r="A857" i="63" s="1"/>
  <c r="C801" i="63"/>
  <c r="B801" i="63" s="1"/>
  <c r="C892" i="63"/>
  <c r="C476" i="63"/>
  <c r="C74" i="63"/>
  <c r="C484" i="63"/>
  <c r="C858" i="63"/>
  <c r="B858" i="63" s="1"/>
  <c r="C145" i="63"/>
  <c r="F145" i="63" s="1"/>
  <c r="C537" i="63"/>
  <c r="C910" i="63"/>
  <c r="C370" i="63"/>
  <c r="F370" i="63" s="1"/>
  <c r="C741" i="63"/>
  <c r="C1116" i="63"/>
  <c r="A1116" i="63" s="1"/>
  <c r="C418" i="63"/>
  <c r="F418" i="63" s="1"/>
  <c r="C789" i="63"/>
  <c r="C50" i="63"/>
  <c r="C467" i="63"/>
  <c r="A467" i="63" s="1"/>
  <c r="C841" i="63"/>
  <c r="E841" i="63" s="1"/>
  <c r="C115" i="63"/>
  <c r="C515" i="63"/>
  <c r="H515" i="63" s="1"/>
  <c r="C889" i="63"/>
  <c r="C180" i="63"/>
  <c r="G180" i="63" s="1"/>
  <c r="C565" i="63"/>
  <c r="C940" i="63"/>
  <c r="C244" i="63"/>
  <c r="C620" i="63"/>
  <c r="C992" i="63"/>
  <c r="A992" i="63" s="1"/>
  <c r="C670" i="63"/>
  <c r="D670" i="63" s="1"/>
  <c r="C991" i="63"/>
  <c r="G991" i="63" s="1"/>
  <c r="C245" i="63"/>
  <c r="G245" i="63" s="1"/>
  <c r="C572" i="63"/>
  <c r="A572" i="63" s="1"/>
  <c r="C1011" i="63"/>
  <c r="C272" i="63"/>
  <c r="C594" i="63"/>
  <c r="B594" i="63" s="1"/>
  <c r="C658" i="63"/>
  <c r="E658" i="63" s="1"/>
  <c r="C937" i="63"/>
  <c r="E937" i="63" s="1"/>
  <c r="C116" i="63"/>
  <c r="C321" i="63"/>
  <c r="C644" i="63"/>
  <c r="F644" i="63" s="1"/>
  <c r="C1049" i="63"/>
  <c r="H1049" i="63" s="1"/>
  <c r="C268" i="63"/>
  <c r="C545" i="63"/>
  <c r="E545" i="63" s="1"/>
  <c r="C867" i="63"/>
  <c r="G867" i="63" s="1"/>
  <c r="C21" i="63"/>
  <c r="C448" i="63"/>
  <c r="D448" i="63" s="1"/>
  <c r="C799" i="63"/>
  <c r="C754" i="63"/>
  <c r="F754" i="63" s="1"/>
  <c r="C1106" i="63"/>
  <c r="C181" i="63"/>
  <c r="H181" i="63" s="1"/>
  <c r="C1065" i="63"/>
  <c r="D1065" i="63" s="1"/>
  <c r="C106" i="63"/>
  <c r="C510" i="63"/>
  <c r="C881" i="63"/>
  <c r="F881" i="63" s="1"/>
  <c r="C175" i="63"/>
  <c r="D175" i="63" s="1"/>
  <c r="C560" i="63"/>
  <c r="A560" i="63" s="1"/>
  <c r="C931" i="63"/>
  <c r="B931" i="63" s="1"/>
  <c r="C394" i="63"/>
  <c r="C767" i="63"/>
  <c r="C16" i="63"/>
  <c r="B16" i="63" s="1"/>
  <c r="C442" i="63"/>
  <c r="C815" i="63"/>
  <c r="B815" i="63" s="1"/>
  <c r="C82" i="63"/>
  <c r="B82" i="63" s="1"/>
  <c r="C492" i="63"/>
  <c r="G492" i="63" s="1"/>
  <c r="C864" i="63"/>
  <c r="C147" i="63"/>
  <c r="E147" i="63" s="1"/>
  <c r="C540" i="63"/>
  <c r="F540" i="63" s="1"/>
  <c r="C912" i="63"/>
  <c r="G912" i="63" s="1"/>
  <c r="C210" i="63"/>
  <c r="F210" i="63" s="1"/>
  <c r="C591" i="63"/>
  <c r="C962" i="63"/>
  <c r="C271" i="63"/>
  <c r="C642" i="63"/>
  <c r="C1013" i="63"/>
  <c r="C623" i="63"/>
  <c r="C946" i="63"/>
  <c r="G946" i="63" s="1"/>
  <c r="C192" i="63"/>
  <c r="C526" i="63"/>
  <c r="A526" i="63" s="1"/>
  <c r="C970" i="63"/>
  <c r="B970" i="63" s="1"/>
  <c r="C222" i="63"/>
  <c r="G222" i="63" s="1"/>
  <c r="C547" i="63"/>
  <c r="C611" i="63"/>
  <c r="C890" i="63"/>
  <c r="D890" i="63" s="1"/>
  <c r="C52" i="63"/>
  <c r="C274" i="63"/>
  <c r="F274" i="63" s="1"/>
  <c r="C597" i="63"/>
  <c r="A597" i="63" s="1"/>
  <c r="C1008" i="63"/>
  <c r="D1008" i="63" s="1"/>
  <c r="C212" i="63"/>
  <c r="H212" i="63" s="1"/>
  <c r="C498" i="63"/>
  <c r="G498" i="63" s="1"/>
  <c r="C820" i="63"/>
  <c r="C1123" i="63"/>
  <c r="C401" i="63"/>
  <c r="H401" i="63" s="1"/>
  <c r="C569" i="63"/>
  <c r="D569" i="63" s="1"/>
  <c r="C718" i="63"/>
  <c r="C483" i="63"/>
  <c r="E483" i="63" s="1"/>
  <c r="C1025" i="63"/>
  <c r="E1025" i="63" s="1"/>
  <c r="C186" i="63"/>
  <c r="C138" i="63"/>
  <c r="B138" i="63" s="1"/>
  <c r="C531" i="63"/>
  <c r="D531" i="63" s="1"/>
  <c r="C905" i="63"/>
  <c r="D905" i="63" s="1"/>
  <c r="C202" i="63"/>
  <c r="C581" i="63"/>
  <c r="C956" i="63"/>
  <c r="C417" i="63"/>
  <c r="G417" i="63" s="1"/>
  <c r="C788" i="63"/>
  <c r="C48" i="63"/>
  <c r="F48" i="63" s="1"/>
  <c r="C465" i="63"/>
  <c r="C836" i="63"/>
  <c r="F836" i="63" s="1"/>
  <c r="C114" i="63"/>
  <c r="C514" i="63"/>
  <c r="C885" i="63"/>
  <c r="D885" i="63" s="1"/>
  <c r="C177" i="63"/>
  <c r="C562" i="63"/>
  <c r="B562" i="63" s="1"/>
  <c r="C933" i="63"/>
  <c r="E933" i="63" s="1"/>
  <c r="C240" i="63"/>
  <c r="H240" i="63" s="1"/>
  <c r="C612" i="63"/>
  <c r="B612" i="63" s="1"/>
  <c r="C986" i="63"/>
  <c r="C292" i="63"/>
  <c r="E292" i="63" s="1"/>
  <c r="C666" i="63"/>
  <c r="H666" i="63" s="1"/>
  <c r="C1039" i="63"/>
  <c r="C576" i="63"/>
  <c r="F576" i="63" s="1"/>
  <c r="C899" i="63"/>
  <c r="C131" i="63"/>
  <c r="C479" i="63"/>
  <c r="H479" i="63" s="1"/>
  <c r="C924" i="63"/>
  <c r="E924" i="63" s="1"/>
  <c r="C162" i="63"/>
  <c r="D162" i="63" s="1"/>
  <c r="C500" i="63"/>
  <c r="G500" i="63" s="1"/>
  <c r="C564" i="63"/>
  <c r="D564" i="63" s="1"/>
  <c r="C798" i="63"/>
  <c r="A798" i="63" s="1"/>
  <c r="C1102" i="63"/>
  <c r="B1102" i="63" s="1"/>
  <c r="C224" i="63"/>
  <c r="C553" i="63"/>
  <c r="B553" i="63" s="1"/>
  <c r="C964" i="63"/>
  <c r="C159" i="63"/>
  <c r="C451" i="63"/>
  <c r="B451" i="63" s="1"/>
  <c r="C773" i="63"/>
  <c r="C1082" i="63"/>
  <c r="E1082" i="63" s="1"/>
  <c r="C354" i="63"/>
  <c r="C298" i="63"/>
  <c r="C896" i="63"/>
  <c r="B896" i="63" s="1"/>
  <c r="C624" i="63"/>
  <c r="G624" i="63" s="1"/>
  <c r="C384" i="63"/>
  <c r="A384" i="63" s="1"/>
  <c r="C1061" i="63"/>
  <c r="E1061" i="63" s="1"/>
  <c r="C165" i="63"/>
  <c r="D165" i="63" s="1"/>
  <c r="C556" i="63"/>
  <c r="C928" i="63"/>
  <c r="E928" i="63" s="1"/>
  <c r="C228" i="63"/>
  <c r="B228" i="63" s="1"/>
  <c r="C607" i="63"/>
  <c r="C15" i="63"/>
  <c r="H15" i="63" s="1"/>
  <c r="C441" i="63"/>
  <c r="C814" i="63"/>
  <c r="F814" i="63" s="1"/>
  <c r="C80" i="63"/>
  <c r="C489" i="63"/>
  <c r="F489" i="63" s="1"/>
  <c r="C862" i="63"/>
  <c r="C146" i="63"/>
  <c r="C538" i="63"/>
  <c r="B538" i="63" s="1"/>
  <c r="C911" i="63"/>
  <c r="C207" i="63"/>
  <c r="H207" i="63" s="1"/>
  <c r="C586" i="63"/>
  <c r="E586" i="63" s="1"/>
  <c r="C959" i="63"/>
  <c r="H959" i="63" s="1"/>
  <c r="C265" i="63"/>
  <c r="D265" i="63" s="1"/>
  <c r="C638" i="63"/>
  <c r="F638" i="63" s="1"/>
  <c r="C1009" i="63"/>
  <c r="F1009" i="63" s="1"/>
  <c r="C318" i="63"/>
  <c r="G318" i="63" s="1"/>
  <c r="C689" i="63"/>
  <c r="C1060" i="63"/>
  <c r="C529" i="63"/>
  <c r="G529" i="63" s="1"/>
  <c r="C852" i="63"/>
  <c r="C67" i="63"/>
  <c r="F67" i="63" s="1"/>
  <c r="C432" i="63"/>
  <c r="C878" i="63"/>
  <c r="C99" i="63"/>
  <c r="B99" i="63" s="1"/>
  <c r="C453" i="63"/>
  <c r="B453" i="63" s="1"/>
  <c r="C517" i="63"/>
  <c r="B517" i="63" s="1"/>
  <c r="C751" i="63"/>
  <c r="E751" i="63" s="1"/>
  <c r="C1017" i="63"/>
  <c r="E1017" i="63" s="1"/>
  <c r="C164" i="63"/>
  <c r="E164" i="63" s="1"/>
  <c r="C506" i="63"/>
  <c r="F506" i="63" s="1"/>
  <c r="C917" i="63"/>
  <c r="C96" i="63"/>
  <c r="C404" i="63"/>
  <c r="F404" i="63" s="1"/>
  <c r="C729" i="63"/>
  <c r="C1040" i="63"/>
  <c r="H1040" i="63" s="1"/>
  <c r="C307" i="63"/>
  <c r="H307" i="63" s="1"/>
  <c r="C1122" i="63"/>
  <c r="E1122" i="63" s="1"/>
  <c r="C194" i="63"/>
  <c r="C985" i="63"/>
  <c r="C1020" i="63"/>
  <c r="G1020" i="63" s="1"/>
  <c r="C671" i="63"/>
  <c r="F671" i="63" s="1"/>
  <c r="C195" i="63"/>
  <c r="B195" i="63" s="1"/>
  <c r="C578" i="63"/>
  <c r="H578" i="63" s="1"/>
  <c r="C949" i="63"/>
  <c r="B949" i="63" s="1"/>
  <c r="C257" i="63"/>
  <c r="C628" i="63"/>
  <c r="F628" i="63" s="1"/>
  <c r="C47" i="63"/>
  <c r="G47" i="63" s="1"/>
  <c r="C464" i="63"/>
  <c r="G464" i="63" s="1"/>
  <c r="C835" i="63"/>
  <c r="C112" i="63"/>
  <c r="C512" i="63"/>
  <c r="B512" i="63" s="1"/>
  <c r="C883" i="63"/>
  <c r="G883" i="63" s="1"/>
  <c r="C176" i="63"/>
  <c r="F176" i="63" s="1"/>
  <c r="C561" i="63"/>
  <c r="C932" i="63"/>
  <c r="C234" i="63"/>
  <c r="G234" i="63" s="1"/>
  <c r="C609" i="63"/>
  <c r="C980" i="63"/>
  <c r="D980" i="63" s="1"/>
  <c r="C288" i="63"/>
  <c r="F288" i="63" s="1"/>
  <c r="C659" i="63"/>
  <c r="C1033" i="63"/>
  <c r="D1033" i="63" s="1"/>
  <c r="C339" i="63"/>
  <c r="D339" i="63" s="1"/>
  <c r="C713" i="63"/>
  <c r="E713" i="63" s="1"/>
  <c r="C1086" i="63"/>
  <c r="F1086" i="63" s="1"/>
  <c r="C482" i="63"/>
  <c r="C805" i="63"/>
  <c r="C1109" i="63"/>
  <c r="E1109" i="63" s="1"/>
  <c r="C385" i="63"/>
  <c r="C831" i="63"/>
  <c r="C35" i="63"/>
  <c r="C409" i="63"/>
  <c r="C473" i="63"/>
  <c r="D473" i="63" s="1"/>
  <c r="C704" i="63"/>
  <c r="H704" i="63" s="1"/>
  <c r="C974" i="63"/>
  <c r="H974" i="63" s="1"/>
  <c r="C101" i="63"/>
  <c r="G101" i="63" s="1"/>
  <c r="C460" i="63"/>
  <c r="A460" i="63" s="1"/>
  <c r="C873" i="63"/>
  <c r="C32" i="63"/>
  <c r="F32" i="63" s="1"/>
  <c r="C357" i="63"/>
  <c r="E357" i="63" s="1"/>
  <c r="C682" i="63"/>
  <c r="C995" i="63"/>
  <c r="C260" i="63"/>
  <c r="C948" i="63"/>
  <c r="G948" i="63" s="1"/>
  <c r="C436" i="63"/>
  <c r="E436" i="63" s="1"/>
  <c r="C570" i="63"/>
  <c r="C617" i="63"/>
  <c r="C848" i="63"/>
  <c r="C225" i="63"/>
  <c r="H225" i="63" s="1"/>
  <c r="C602" i="63"/>
  <c r="H602" i="63" s="1"/>
  <c r="C975" i="63"/>
  <c r="E975" i="63" s="1"/>
  <c r="C281" i="63"/>
  <c r="B281" i="63" s="1"/>
  <c r="C654" i="63"/>
  <c r="B654" i="63" s="1"/>
  <c r="C79" i="63"/>
  <c r="C485" i="63"/>
  <c r="F485" i="63" s="1"/>
  <c r="C860" i="63"/>
  <c r="C144" i="63"/>
  <c r="B144" i="63" s="1"/>
  <c r="C533" i="63"/>
  <c r="A533" i="63" s="1"/>
  <c r="C908" i="63"/>
  <c r="C206" i="63"/>
  <c r="B206" i="63" s="1"/>
  <c r="C585" i="63"/>
  <c r="C958" i="63"/>
  <c r="F958" i="63" s="1"/>
  <c r="C259" i="63"/>
  <c r="C633" i="63"/>
  <c r="A633" i="63" s="1"/>
  <c r="C1006" i="63"/>
  <c r="D1006" i="63" s="1"/>
  <c r="C309" i="63"/>
  <c r="C684" i="63"/>
  <c r="B684" i="63" s="1"/>
  <c r="C1056" i="63"/>
  <c r="C364" i="63"/>
  <c r="F364" i="63" s="1"/>
  <c r="C736" i="63"/>
  <c r="C1107" i="63"/>
  <c r="E1107" i="63" s="1"/>
  <c r="C435" i="63"/>
  <c r="D435" i="63" s="1"/>
  <c r="C761" i="63"/>
  <c r="H761" i="63" s="1"/>
  <c r="C1072" i="63"/>
  <c r="A1072" i="63" s="1"/>
  <c r="C338" i="63"/>
  <c r="C784" i="63"/>
  <c r="H784" i="63" s="1"/>
  <c r="C1018" i="63"/>
  <c r="C362" i="63"/>
  <c r="C426" i="63"/>
  <c r="C657" i="63"/>
  <c r="C927" i="63"/>
  <c r="F927" i="63" s="1"/>
  <c r="C37" i="63"/>
  <c r="C414" i="63"/>
  <c r="C826" i="63"/>
  <c r="E826" i="63" s="1"/>
  <c r="C1087" i="63"/>
  <c r="F1087" i="63" s="1"/>
  <c r="C313" i="63"/>
  <c r="G313" i="63" s="1"/>
  <c r="C636" i="63"/>
  <c r="B636" i="63" s="1"/>
  <c r="C960" i="63"/>
  <c r="E960" i="63" s="1"/>
  <c r="C208" i="63"/>
  <c r="C764" i="63"/>
  <c r="C431" i="63"/>
  <c r="C336" i="63"/>
  <c r="G336" i="63" s="1"/>
  <c r="C383" i="63"/>
  <c r="C127" i="63"/>
  <c r="C254" i="63"/>
  <c r="E254" i="63" s="1"/>
  <c r="C625" i="63"/>
  <c r="C996" i="63"/>
  <c r="H996" i="63" s="1"/>
  <c r="C304" i="63"/>
  <c r="F304" i="63" s="1"/>
  <c r="C675" i="63"/>
  <c r="C111" i="63"/>
  <c r="F111" i="63" s="1"/>
  <c r="C511" i="63"/>
  <c r="C882" i="63"/>
  <c r="C174" i="63"/>
  <c r="F174" i="63" s="1"/>
  <c r="C559" i="63"/>
  <c r="F559" i="63" s="1"/>
  <c r="C930" i="63"/>
  <c r="C229" i="63"/>
  <c r="G229" i="63" s="1"/>
  <c r="C608" i="63"/>
  <c r="C979" i="63"/>
  <c r="C284" i="63"/>
  <c r="E284" i="63" s="1"/>
  <c r="C656" i="63"/>
  <c r="C1027" i="63"/>
  <c r="C335" i="63"/>
  <c r="H335" i="63" s="1"/>
  <c r="C706" i="63"/>
  <c r="F706" i="63" s="1"/>
  <c r="C1077" i="63"/>
  <c r="F1077" i="63" s="1"/>
  <c r="C386" i="63"/>
  <c r="B386" i="63" s="1"/>
  <c r="C757" i="63"/>
  <c r="A757" i="63" s="1"/>
  <c r="C1119" i="63"/>
  <c r="A1119" i="63" s="1"/>
  <c r="C388" i="63"/>
  <c r="D388" i="63" s="1"/>
  <c r="C714" i="63"/>
  <c r="G714" i="63" s="1"/>
  <c r="C1029" i="63"/>
  <c r="B1029" i="63" s="1"/>
  <c r="C291" i="63"/>
  <c r="C737" i="63"/>
  <c r="F737" i="63" s="1"/>
  <c r="C844" i="63"/>
  <c r="C316" i="63"/>
  <c r="C380" i="63"/>
  <c r="C610" i="63"/>
  <c r="C880" i="63"/>
  <c r="C1100" i="63"/>
  <c r="C367" i="63"/>
  <c r="D367" i="63" s="1"/>
  <c r="C780" i="63"/>
  <c r="F780" i="63" s="1"/>
  <c r="C1042" i="63"/>
  <c r="H1042" i="63" s="1"/>
  <c r="C266" i="63"/>
  <c r="G266" i="63" s="1"/>
  <c r="C590" i="63"/>
  <c r="G590" i="63" s="1"/>
  <c r="C913" i="63"/>
  <c r="C148" i="63"/>
  <c r="C1066" i="63"/>
  <c r="E1066" i="63" s="1"/>
  <c r="C128" i="63"/>
  <c r="C707" i="63"/>
  <c r="G707" i="63" s="1"/>
  <c r="C241" i="63"/>
  <c r="C42" i="63"/>
  <c r="C463" i="63"/>
  <c r="G463" i="63" s="1"/>
  <c r="C834" i="63"/>
  <c r="G834" i="63" s="1"/>
  <c r="C113" i="63"/>
  <c r="B113" i="63" s="1"/>
  <c r="C513" i="63"/>
  <c r="C884" i="63"/>
  <c r="F884" i="63" s="1"/>
  <c r="C348" i="63"/>
  <c r="C720" i="63"/>
  <c r="D720" i="63" s="1"/>
  <c r="C1091" i="63"/>
  <c r="C396" i="63"/>
  <c r="C768" i="63"/>
  <c r="C18" i="63"/>
  <c r="E18" i="63" s="1"/>
  <c r="C446" i="63"/>
  <c r="H446" i="63" s="1"/>
  <c r="C817" i="63"/>
  <c r="G817" i="63" s="1"/>
  <c r="C83" i="63"/>
  <c r="C494" i="63"/>
  <c r="C865" i="63"/>
  <c r="C154" i="63"/>
  <c r="F154" i="63" s="1"/>
  <c r="C544" i="63"/>
  <c r="C915" i="63"/>
  <c r="C218" i="63"/>
  <c r="C595" i="63"/>
  <c r="H595" i="63" s="1"/>
  <c r="C969" i="63"/>
  <c r="C716" i="63"/>
  <c r="G716" i="63" s="1"/>
  <c r="C1034" i="63"/>
  <c r="A1034" i="63" s="1"/>
  <c r="C293" i="63"/>
  <c r="B293" i="63" s="1"/>
  <c r="C618" i="63"/>
  <c r="B618" i="63" s="1"/>
  <c r="C1055" i="63"/>
  <c r="A1055" i="63" s="1"/>
  <c r="C319" i="63"/>
  <c r="G319" i="63" s="1"/>
  <c r="C641" i="63"/>
  <c r="C705" i="63"/>
  <c r="C978" i="63"/>
  <c r="C178" i="63"/>
  <c r="D178" i="63" s="1"/>
  <c r="C368" i="63"/>
  <c r="E368" i="63" s="1"/>
  <c r="C691" i="63"/>
  <c r="C1088" i="63"/>
  <c r="D1088" i="63" s="1"/>
  <c r="C314" i="63"/>
  <c r="C592" i="63"/>
  <c r="F592" i="63" s="1"/>
  <c r="C914" i="63"/>
  <c r="E914" i="63" s="1"/>
  <c r="C85" i="63"/>
  <c r="C495" i="63"/>
  <c r="E495" i="63" s="1"/>
  <c r="C530" i="63"/>
  <c r="E530" i="63" s="1"/>
  <c r="C942" i="63"/>
  <c r="A942" i="63" s="1"/>
  <c r="C846" i="63"/>
  <c r="C649" i="63"/>
  <c r="D649" i="63" s="1"/>
  <c r="C325" i="63"/>
  <c r="B325" i="63" s="1"/>
  <c r="C143" i="63"/>
  <c r="C906" i="63"/>
  <c r="C580" i="63"/>
  <c r="F580" i="63" s="1"/>
  <c r="C258" i="63"/>
  <c r="E258" i="63" s="1"/>
  <c r="C1004" i="63"/>
  <c r="C677" i="63"/>
  <c r="C356" i="63"/>
  <c r="C1103" i="63"/>
  <c r="F1103" i="63" s="1"/>
  <c r="C783" i="63"/>
  <c r="H783" i="63" s="1"/>
  <c r="C341" i="63"/>
  <c r="B341" i="63" s="1"/>
  <c r="C990" i="63"/>
  <c r="F990" i="63" s="1"/>
  <c r="C690" i="63"/>
  <c r="B690" i="63" s="1"/>
  <c r="C270" i="63"/>
  <c r="G270" i="63" s="1"/>
  <c r="C563" i="63"/>
  <c r="B563" i="63" s="1"/>
  <c r="C1057" i="63"/>
  <c r="A1057" i="63" s="1"/>
  <c r="C734" i="63"/>
  <c r="F734" i="63" s="1"/>
  <c r="C211" i="63"/>
  <c r="C866" i="63"/>
  <c r="C290" i="63"/>
  <c r="F290" i="63" s="1"/>
  <c r="C242" i="63"/>
  <c r="H242" i="63" s="1"/>
  <c r="C69" i="63"/>
  <c r="C672" i="63"/>
  <c r="C351" i="63"/>
  <c r="C170" i="63"/>
  <c r="H170" i="63" s="1"/>
  <c r="C929" i="63"/>
  <c r="C606" i="63"/>
  <c r="A606" i="63" s="1"/>
  <c r="C282" i="63"/>
  <c r="F282" i="63" s="1"/>
  <c r="C1026" i="63"/>
  <c r="B1026" i="63" s="1"/>
  <c r="C703" i="63"/>
  <c r="A703" i="63" s="1"/>
  <c r="C382" i="63"/>
  <c r="B382" i="63" s="1"/>
  <c r="C1124" i="63"/>
  <c r="A1124" i="63" s="1"/>
  <c r="C804" i="63"/>
  <c r="E804" i="63" s="1"/>
  <c r="C297" i="63"/>
  <c r="C944" i="63"/>
  <c r="C643" i="63"/>
  <c r="C213" i="63"/>
  <c r="C516" i="63"/>
  <c r="H516" i="63" s="1"/>
  <c r="C1012" i="63"/>
  <c r="C687" i="63"/>
  <c r="G687" i="63" s="1"/>
  <c r="C158" i="63"/>
  <c r="E158" i="63" s="1"/>
  <c r="C819" i="63"/>
  <c r="A819" i="63" s="1"/>
  <c r="C1108" i="63"/>
  <c r="E1108" i="63" s="1"/>
  <c r="C895" i="63"/>
  <c r="A895" i="63" s="1"/>
  <c r="C988" i="63"/>
  <c r="F988" i="63" s="1"/>
  <c r="C693" i="63"/>
  <c r="F693" i="63" s="1"/>
  <c r="C372" i="63"/>
  <c r="F372" i="63" s="1"/>
  <c r="C196" i="63"/>
  <c r="C953" i="63"/>
  <c r="D953" i="63" s="1"/>
  <c r="C627" i="63"/>
  <c r="C305" i="63"/>
  <c r="C1050" i="63"/>
  <c r="C724" i="63"/>
  <c r="E724" i="63" s="1"/>
  <c r="C403" i="63"/>
  <c r="A403" i="63" s="1"/>
  <c r="C34" i="63"/>
  <c r="C830" i="63"/>
  <c r="C250" i="63"/>
  <c r="F250" i="63" s="1"/>
  <c r="C897" i="63"/>
  <c r="C596" i="63"/>
  <c r="B596" i="63" s="1"/>
  <c r="C160" i="63"/>
  <c r="C469" i="63"/>
  <c r="E469" i="63" s="1"/>
  <c r="C972" i="63"/>
  <c r="C640" i="63"/>
  <c r="A640" i="63" s="1"/>
  <c r="C95" i="63"/>
  <c r="G95" i="63" s="1"/>
  <c r="C772" i="63"/>
  <c r="E772" i="63" s="1"/>
  <c r="C943" i="63"/>
  <c r="D943" i="63" s="1"/>
  <c r="C522" i="63"/>
  <c r="C802" i="63"/>
  <c r="C719" i="63"/>
  <c r="C398" i="63"/>
  <c r="H398" i="63" s="1"/>
  <c r="C226" i="63"/>
  <c r="C976" i="63"/>
  <c r="C652" i="63"/>
  <c r="D652" i="63" s="1"/>
  <c r="C329" i="63"/>
  <c r="C1073" i="63"/>
  <c r="H1073" i="63" s="1"/>
  <c r="C750" i="63"/>
  <c r="B750" i="63" s="1"/>
  <c r="C428" i="63"/>
  <c r="D428" i="63" s="1"/>
  <c r="C66" i="63"/>
  <c r="E66" i="63" s="1"/>
  <c r="C851" i="63"/>
  <c r="F851" i="63" s="1"/>
  <c r="C193" i="63"/>
  <c r="H193" i="63" s="1"/>
  <c r="C850" i="63"/>
  <c r="E850" i="63" s="1"/>
  <c r="C549" i="63"/>
  <c r="B549" i="63" s="1"/>
  <c r="C97" i="63"/>
  <c r="C425" i="63"/>
  <c r="C926" i="63"/>
  <c r="A926" i="63" s="1"/>
  <c r="C593" i="63"/>
  <c r="H593" i="63" s="1"/>
  <c r="C31" i="63"/>
  <c r="C725" i="63"/>
  <c r="C755" i="63"/>
  <c r="H755" i="63" s="1"/>
  <c r="C1105" i="63"/>
  <c r="A1105" i="63" s="1"/>
  <c r="C577" i="63"/>
  <c r="A577" i="63" s="1"/>
  <c r="C740" i="63"/>
  <c r="E740" i="63" s="1"/>
  <c r="C419" i="63"/>
  <c r="B419" i="63" s="1"/>
  <c r="C255" i="63"/>
  <c r="E255" i="63" s="1"/>
  <c r="C997" i="63"/>
  <c r="H997" i="63" s="1"/>
  <c r="C674" i="63"/>
  <c r="D674" i="63" s="1"/>
  <c r="C352" i="63"/>
  <c r="D352" i="63" s="1"/>
  <c r="C1097" i="63"/>
  <c r="D1097" i="63" s="1"/>
  <c r="C771" i="63"/>
  <c r="C450" i="63"/>
  <c r="C98" i="63"/>
  <c r="G98" i="63" s="1"/>
  <c r="C876" i="63"/>
  <c r="A876" i="63" s="1"/>
  <c r="C132" i="63"/>
  <c r="C803" i="63"/>
  <c r="C505" i="63"/>
  <c r="G505" i="63" s="1"/>
  <c r="C33" i="63"/>
  <c r="E33" i="63" s="1"/>
  <c r="C378" i="63"/>
  <c r="C879" i="63"/>
  <c r="E879" i="63" s="1"/>
  <c r="C546" i="63"/>
  <c r="G546" i="63" s="1"/>
  <c r="C1084" i="63"/>
  <c r="G1084" i="63" s="1"/>
  <c r="C681" i="63"/>
  <c r="H681" i="63" s="1"/>
  <c r="C524" i="63"/>
  <c r="C1081" i="63"/>
  <c r="H1081" i="63" s="1"/>
  <c r="C337" i="63"/>
  <c r="D337" i="63" s="1"/>
  <c r="C766" i="63"/>
  <c r="C444" i="63"/>
  <c r="C276" i="63"/>
  <c r="D276" i="63" s="1"/>
  <c r="C1023" i="63"/>
  <c r="D1023" i="63" s="1"/>
  <c r="C698" i="63"/>
  <c r="C373" i="63"/>
  <c r="C1120" i="63"/>
  <c r="A1120" i="63" s="1"/>
  <c r="C796" i="63"/>
  <c r="C474" i="63"/>
  <c r="A474" i="63" s="1"/>
  <c r="C130" i="63"/>
  <c r="B130" i="63" s="1"/>
  <c r="C898" i="63"/>
  <c r="F898" i="63" s="1"/>
  <c r="C68" i="63"/>
  <c r="E68" i="63" s="1"/>
  <c r="C756" i="63"/>
  <c r="G756" i="63" s="1"/>
  <c r="C458" i="63"/>
  <c r="B458" i="63" s="1"/>
  <c r="C499" i="63"/>
  <c r="E499" i="63" s="1"/>
  <c r="C332" i="63"/>
  <c r="C832" i="63"/>
  <c r="C452" i="63"/>
  <c r="G452" i="63" s="1"/>
  <c r="C1041" i="63"/>
  <c r="E1041" i="63" s="1"/>
  <c r="C634" i="63"/>
  <c r="E634" i="63" s="1"/>
  <c r="C289" i="63"/>
  <c r="E289" i="63" s="1"/>
  <c r="C478" i="63"/>
  <c r="A478" i="63" s="1"/>
  <c r="C6" i="63"/>
  <c r="H6" i="63" s="1"/>
  <c r="C787" i="63"/>
  <c r="B787" i="63" s="1"/>
  <c r="C466" i="63"/>
  <c r="D466" i="63" s="1"/>
  <c r="C302" i="63"/>
  <c r="D302" i="63" s="1"/>
  <c r="C1044" i="63"/>
  <c r="A1044" i="63" s="1"/>
  <c r="C721" i="63"/>
  <c r="H721" i="63" s="1"/>
  <c r="C399" i="63"/>
  <c r="A399" i="63" s="1"/>
  <c r="C19" i="63"/>
  <c r="C818" i="63"/>
  <c r="A818" i="63" s="1"/>
  <c r="C497" i="63"/>
  <c r="C161" i="63"/>
  <c r="C922" i="63"/>
  <c r="C1113" i="63"/>
  <c r="D1113" i="63" s="1"/>
  <c r="C709" i="63"/>
  <c r="C412" i="63"/>
  <c r="C639" i="63"/>
  <c r="C286" i="63"/>
  <c r="D286" i="63" s="1"/>
  <c r="C785" i="63"/>
  <c r="E785" i="63" s="1"/>
  <c r="C405" i="63"/>
  <c r="G405" i="63" s="1"/>
  <c r="C1002" i="63"/>
  <c r="B1002" i="63" s="1"/>
  <c r="C588" i="63"/>
  <c r="D588" i="63" s="1"/>
  <c r="C1028" i="63"/>
  <c r="C64" i="63"/>
  <c r="B64" i="63" s="1"/>
  <c r="C369" i="63"/>
  <c r="C1114" i="63"/>
  <c r="B1114" i="63" s="1"/>
  <c r="C793" i="63"/>
  <c r="F793" i="63" s="1"/>
  <c r="C626" i="63"/>
  <c r="C303" i="63"/>
  <c r="C1045" i="63"/>
  <c r="B1045" i="63" s="1"/>
  <c r="C723" i="63"/>
  <c r="G723" i="63" s="1"/>
  <c r="C400" i="63"/>
  <c r="C26" i="63"/>
  <c r="C821" i="63"/>
  <c r="A821" i="63" s="1"/>
  <c r="C501" i="63"/>
  <c r="H501" i="63" s="1"/>
  <c r="C900" i="63"/>
  <c r="F900" i="63" s="1"/>
  <c r="C481" i="63"/>
  <c r="A481" i="63" s="1"/>
  <c r="C1058" i="63"/>
  <c r="B1058" i="63" s="1"/>
  <c r="C828" i="63"/>
  <c r="A828" i="63" s="1"/>
  <c r="C117" i="63"/>
  <c r="C601" i="63"/>
  <c r="C100" i="63"/>
  <c r="C825" i="63"/>
  <c r="C308" i="63"/>
  <c r="C938" i="63"/>
  <c r="C10" i="63"/>
  <c r="E10" i="63" s="1"/>
  <c r="C490" i="63"/>
  <c r="C1070" i="63"/>
  <c r="C420" i="63"/>
  <c r="H420" i="63" s="1"/>
  <c r="C842" i="63"/>
  <c r="A842" i="63" s="1"/>
  <c r="C191" i="63"/>
  <c r="B191" i="63" s="1"/>
  <c r="C1075" i="63"/>
  <c r="D1075" i="63" s="1"/>
  <c r="C366" i="63"/>
  <c r="G366" i="63" s="1"/>
  <c r="C238" i="63"/>
  <c r="C361" i="63"/>
  <c r="H361" i="63" s="1"/>
  <c r="C542" i="63"/>
  <c r="C1038" i="63"/>
  <c r="C275" i="63"/>
  <c r="D275" i="63" s="1"/>
  <c r="C700" i="63"/>
  <c r="C197" i="63"/>
  <c r="C629" i="63"/>
  <c r="C1052" i="63"/>
  <c r="H1052" i="63" s="1"/>
  <c r="C410" i="63"/>
  <c r="G410" i="63" s="1"/>
  <c r="C668" i="63"/>
  <c r="C1054" i="63"/>
  <c r="E1054" i="63" s="1"/>
  <c r="C786" i="63"/>
  <c r="E786" i="63" s="1"/>
  <c r="C1007" i="63"/>
  <c r="C84" i="63"/>
  <c r="F84" i="63" s="1"/>
  <c r="C661" i="63"/>
  <c r="B661" i="63" s="1"/>
  <c r="C300" i="63"/>
  <c r="B300" i="63" s="1"/>
  <c r="C722" i="63"/>
  <c r="G722" i="63" s="1"/>
  <c r="C227" i="63"/>
  <c r="G227" i="63" s="1"/>
  <c r="C655" i="63"/>
  <c r="G655" i="63" s="1"/>
  <c r="C1074" i="63"/>
  <c r="D1074" i="63" s="1"/>
  <c r="C433" i="63"/>
  <c r="A433" i="63" s="1"/>
  <c r="C622" i="63"/>
  <c r="C965" i="63"/>
  <c r="A965" i="63" s="1"/>
  <c r="C739" i="63"/>
  <c r="C963" i="63"/>
  <c r="E963" i="63" s="1"/>
  <c r="C20" i="63"/>
  <c r="C430" i="63"/>
  <c r="C322" i="63"/>
  <c r="C746" i="63"/>
  <c r="H746" i="63" s="1"/>
  <c r="C256" i="63"/>
  <c r="G256" i="63" s="1"/>
  <c r="C676" i="63"/>
  <c r="E676" i="63" s="1"/>
  <c r="C1098" i="63"/>
  <c r="A1098" i="63" s="1"/>
  <c r="C457" i="63"/>
  <c r="H457" i="63" s="1"/>
  <c r="C575" i="63"/>
  <c r="F575" i="63" s="1"/>
  <c r="C921" i="63"/>
  <c r="F921" i="63" s="1"/>
  <c r="C692" i="63"/>
  <c r="C916" i="63"/>
  <c r="D916" i="63" s="1"/>
  <c r="C133" i="63"/>
  <c r="C346" i="63"/>
  <c r="C769" i="63"/>
  <c r="B769" i="63" s="1"/>
  <c r="C277" i="63"/>
  <c r="E277" i="63" s="1"/>
  <c r="C702" i="63"/>
  <c r="C1121" i="63"/>
  <c r="C480" i="63"/>
  <c r="E480" i="63" s="1"/>
  <c r="C528" i="63"/>
  <c r="G528" i="63" s="1"/>
  <c r="C874" i="63"/>
  <c r="C645" i="63"/>
  <c r="B645" i="63" s="1"/>
  <c r="C869" i="63"/>
  <c r="B869" i="63" s="1"/>
  <c r="C849" i="63"/>
  <c r="E849" i="63" s="1"/>
  <c r="C393" i="63"/>
  <c r="B393" i="63" s="1"/>
  <c r="C816" i="63"/>
  <c r="D816" i="63" s="1"/>
  <c r="C324" i="63"/>
  <c r="G324" i="63" s="1"/>
  <c r="C748" i="63"/>
  <c r="G748" i="63" s="1"/>
  <c r="C58" i="63"/>
  <c r="C527" i="63"/>
  <c r="G527" i="63" s="1"/>
  <c r="C434" i="63"/>
  <c r="D434" i="63" s="1"/>
  <c r="C782" i="63"/>
  <c r="C508" i="63"/>
  <c r="C778" i="63"/>
  <c r="C660" i="63"/>
  <c r="H660" i="63" s="1"/>
  <c r="C416" i="63"/>
  <c r="D416" i="63" s="1"/>
  <c r="C837" i="63"/>
  <c r="F837" i="63" s="1"/>
  <c r="C350" i="63"/>
  <c r="B350" i="63" s="1"/>
  <c r="C770" i="63"/>
  <c r="G770" i="63" s="1"/>
  <c r="C90" i="63"/>
  <c r="H90" i="63" s="1"/>
  <c r="C548" i="63"/>
  <c r="F548" i="63" s="1"/>
  <c r="C387" i="63"/>
  <c r="A387" i="63" s="1"/>
  <c r="C735" i="63"/>
  <c r="A735" i="63" s="1"/>
  <c r="C462" i="63"/>
  <c r="C732" i="63"/>
  <c r="C345" i="63"/>
  <c r="F345" i="63" s="1"/>
  <c r="C1090" i="63"/>
  <c r="C604" i="63"/>
  <c r="D604" i="63" s="1"/>
  <c r="C1024" i="63"/>
  <c r="C377" i="63"/>
  <c r="C800" i="63"/>
  <c r="H800" i="63" s="1"/>
  <c r="C947" i="63"/>
  <c r="G947" i="63" s="1"/>
  <c r="C65" i="63"/>
  <c r="F65" i="63" s="1"/>
  <c r="C179" i="63"/>
  <c r="H179" i="63" s="1"/>
  <c r="C163" i="63"/>
  <c r="H163" i="63" s="1"/>
  <c r="C402" i="63"/>
  <c r="G402" i="63" s="1"/>
  <c r="C389" i="63"/>
  <c r="H389" i="63" s="1"/>
  <c r="C863" i="63"/>
  <c r="E863" i="63" s="1"/>
  <c r="C794" i="63"/>
  <c r="C574" i="63"/>
  <c r="B574" i="63" s="1"/>
  <c r="C688" i="63"/>
  <c r="C686" i="63"/>
  <c r="H686" i="63" s="1"/>
  <c r="C1101" i="63"/>
  <c r="G1101" i="63" s="1"/>
  <c r="C845" i="63"/>
  <c r="C589" i="63"/>
  <c r="C333" i="63"/>
  <c r="C77" i="63"/>
  <c r="B77" i="63" s="1"/>
  <c r="C60" i="63"/>
  <c r="G60" i="63" s="1"/>
  <c r="C923" i="63"/>
  <c r="B923" i="63" s="1"/>
  <c r="C667" i="63"/>
  <c r="D667" i="63" s="1"/>
  <c r="C411" i="63"/>
  <c r="B411" i="63" s="1"/>
  <c r="C155" i="63"/>
  <c r="G155" i="63" s="1"/>
  <c r="C121" i="63"/>
  <c r="G121" i="63" s="1"/>
  <c r="C952" i="63"/>
  <c r="E952" i="63" s="1"/>
  <c r="C696" i="63"/>
  <c r="D696" i="63" s="1"/>
  <c r="C440" i="63"/>
  <c r="E440" i="63" s="1"/>
  <c r="C184" i="63"/>
  <c r="C1079" i="63"/>
  <c r="C823" i="63"/>
  <c r="F823" i="63" s="1"/>
  <c r="C567" i="63"/>
  <c r="C311" i="63"/>
  <c r="C55" i="63"/>
  <c r="C950" i="63"/>
  <c r="A950" i="63" s="1"/>
  <c r="C694" i="63"/>
  <c r="H694" i="63" s="1"/>
  <c r="C438" i="63"/>
  <c r="A438" i="63" s="1"/>
  <c r="C182" i="63"/>
  <c r="F182" i="63" s="1"/>
  <c r="C105" i="63"/>
  <c r="E105" i="63" s="1"/>
  <c r="C680" i="63"/>
  <c r="F680" i="63" s="1"/>
  <c r="C424" i="63"/>
  <c r="G424" i="63" s="1"/>
  <c r="C168" i="63"/>
  <c r="C1063" i="63"/>
  <c r="G1063" i="63" s="1"/>
  <c r="C807" i="63"/>
  <c r="C551" i="63"/>
  <c r="H551" i="63" s="1"/>
  <c r="C39" i="63"/>
  <c r="C934" i="63"/>
  <c r="E934" i="63" s="1"/>
  <c r="C678" i="63"/>
  <c r="H678" i="63" s="1"/>
  <c r="C422" i="63"/>
  <c r="C166" i="63"/>
  <c r="C406" i="63"/>
  <c r="H406" i="63" s="1"/>
  <c r="C708" i="63"/>
  <c r="E708" i="63" s="1"/>
  <c r="C323" i="63"/>
  <c r="F323" i="63" s="1"/>
  <c r="C51" i="63"/>
  <c r="F51" i="63" s="1"/>
  <c r="C945" i="63"/>
  <c r="H945" i="63" s="1"/>
  <c r="C355" i="63"/>
  <c r="A355" i="63" s="1"/>
  <c r="C961" i="63"/>
  <c r="H961" i="63" s="1"/>
  <c r="C1085" i="63"/>
  <c r="A1085" i="63" s="1"/>
  <c r="C829" i="63"/>
  <c r="H829" i="63" s="1"/>
  <c r="C573" i="63"/>
  <c r="F573" i="63" s="1"/>
  <c r="C317" i="63"/>
  <c r="C61" i="63"/>
  <c r="E61" i="63" s="1"/>
  <c r="C44" i="63"/>
  <c r="C907" i="63"/>
  <c r="D907" i="63" s="1"/>
  <c r="C651" i="63"/>
  <c r="C395" i="63"/>
  <c r="C139" i="63"/>
  <c r="B139" i="63" s="1"/>
  <c r="C936" i="63"/>
  <c r="D936" i="63" s="1"/>
  <c r="C295" i="63"/>
  <c r="C994" i="63"/>
  <c r="E994" i="63" s="1"/>
  <c r="C532" i="63"/>
  <c r="H532" i="63" s="1"/>
  <c r="C306" i="63"/>
  <c r="H306" i="63" s="1"/>
  <c r="C1076" i="63"/>
  <c r="A1076" i="63" s="1"/>
  <c r="C334" i="63"/>
  <c r="B334" i="63" s="1"/>
  <c r="C543" i="63"/>
  <c r="G543" i="63" s="1"/>
  <c r="C1069" i="63"/>
  <c r="H1069" i="63" s="1"/>
  <c r="C813" i="63"/>
  <c r="C557" i="63"/>
  <c r="E557" i="63" s="1"/>
  <c r="C301" i="63"/>
  <c r="B301" i="63" s="1"/>
  <c r="C45" i="63"/>
  <c r="F45" i="63" s="1"/>
  <c r="C28" i="63"/>
  <c r="F28" i="63" s="1"/>
  <c r="C891" i="63"/>
  <c r="C635" i="63"/>
  <c r="F635" i="63" s="1"/>
  <c r="C379" i="63"/>
  <c r="A379" i="63" s="1"/>
  <c r="C123" i="63"/>
  <c r="B123" i="63" s="1"/>
  <c r="C89" i="63"/>
  <c r="B89" i="63" s="1"/>
  <c r="C920" i="63"/>
  <c r="B920" i="63" s="1"/>
  <c r="C664" i="63"/>
  <c r="C408" i="63"/>
  <c r="E408" i="63" s="1"/>
  <c r="C152" i="63"/>
  <c r="G152" i="63" s="1"/>
  <c r="C1047" i="63"/>
  <c r="A1047" i="63" s="1"/>
  <c r="C791" i="63"/>
  <c r="C535" i="63"/>
  <c r="G535" i="63" s="1"/>
  <c r="C279" i="63"/>
  <c r="F279" i="63" s="1"/>
  <c r="C23" i="63"/>
  <c r="C918" i="63"/>
  <c r="A918" i="63" s="1"/>
  <c r="C662" i="63"/>
  <c r="C150" i="63"/>
  <c r="C810" i="63"/>
  <c r="H810" i="63" s="1"/>
  <c r="C558" i="63"/>
  <c r="A558" i="63" s="1"/>
  <c r="C330" i="63"/>
  <c r="H330" i="63" s="1"/>
  <c r="C1036" i="63"/>
  <c r="A1036" i="63" s="1"/>
  <c r="C287" i="63"/>
  <c r="F287" i="63" s="1"/>
  <c r="C496" i="63"/>
  <c r="F496" i="63" s="1"/>
  <c r="C1053" i="63"/>
  <c r="H1053" i="63" s="1"/>
  <c r="C797" i="63"/>
  <c r="D797" i="63" s="1"/>
  <c r="C541" i="63"/>
  <c r="C285" i="63"/>
  <c r="C29" i="63"/>
  <c r="C12" i="63"/>
  <c r="C875" i="63"/>
  <c r="E875" i="63" s="1"/>
  <c r="C619" i="63"/>
  <c r="G619" i="63" s="1"/>
  <c r="C363" i="63"/>
  <c r="C107" i="63"/>
  <c r="C73" i="63"/>
  <c r="G73" i="63" s="1"/>
  <c r="C904" i="63"/>
  <c r="G904" i="63" s="1"/>
  <c r="C648" i="63"/>
  <c r="B648" i="63" s="1"/>
  <c r="C392" i="63"/>
  <c r="F392" i="63" s="1"/>
  <c r="C136" i="63"/>
  <c r="F136" i="63" s="1"/>
  <c r="C1031" i="63"/>
  <c r="H1031" i="63" s="1"/>
  <c r="C775" i="63"/>
  <c r="G775" i="63" s="1"/>
  <c r="C519" i="63"/>
  <c r="G519" i="63" s="1"/>
  <c r="C263" i="63"/>
  <c r="H263" i="63" s="1"/>
  <c r="C7" i="63"/>
  <c r="H7" i="63" s="1"/>
  <c r="C902" i="63"/>
  <c r="C646" i="63"/>
  <c r="C390" i="63"/>
  <c r="E390" i="63" s="1"/>
  <c r="C134" i="63"/>
  <c r="B134" i="63" s="1"/>
  <c r="C613" i="63"/>
  <c r="C579" i="63"/>
  <c r="C353" i="63"/>
  <c r="C993" i="63"/>
  <c r="C239" i="63"/>
  <c r="E239" i="63" s="1"/>
  <c r="C449" i="63"/>
  <c r="G449" i="63" s="1"/>
  <c r="C1037" i="63"/>
  <c r="A1037" i="63" s="1"/>
  <c r="C781" i="63"/>
  <c r="H781" i="63" s="1"/>
  <c r="C525" i="63"/>
  <c r="A525" i="63" s="1"/>
  <c r="C269" i="63"/>
  <c r="C13" i="63"/>
  <c r="B13" i="63" s="1"/>
  <c r="C1115" i="63"/>
  <c r="G1115" i="63" s="1"/>
  <c r="C859" i="63"/>
  <c r="C603" i="63"/>
  <c r="B603" i="63" s="1"/>
  <c r="C347" i="63"/>
  <c r="C91" i="63"/>
  <c r="D91" i="63" s="1"/>
  <c r="C57" i="63"/>
  <c r="C888" i="63"/>
  <c r="C632" i="63"/>
  <c r="B632" i="63" s="1"/>
  <c r="C376" i="63"/>
  <c r="D376" i="63" s="1"/>
  <c r="C120" i="63"/>
  <c r="F120" i="63" s="1"/>
  <c r="C1015" i="63"/>
  <c r="A1015" i="63" s="1"/>
  <c r="C759" i="63"/>
  <c r="G759" i="63" s="1"/>
  <c r="C503" i="63"/>
  <c r="D503" i="63" s="1"/>
  <c r="C247" i="63"/>
  <c r="F247" i="63" s="1"/>
  <c r="C185" i="63"/>
  <c r="F185" i="63" s="1"/>
  <c r="C886" i="63"/>
  <c r="F886" i="63" s="1"/>
  <c r="C630" i="63"/>
  <c r="A630" i="63" s="1"/>
  <c r="C374" i="63"/>
  <c r="C118" i="63"/>
  <c r="C765" i="63"/>
  <c r="C509" i="63"/>
  <c r="F509" i="63" s="1"/>
  <c r="C253" i="63"/>
  <c r="H253" i="63" s="1"/>
  <c r="C236" i="63"/>
  <c r="C1099" i="63"/>
  <c r="B1099" i="63" s="1"/>
  <c r="C843" i="63"/>
  <c r="H843" i="63" s="1"/>
  <c r="C587" i="63"/>
  <c r="E587" i="63" s="1"/>
  <c r="C331" i="63"/>
  <c r="E331" i="63" s="1"/>
  <c r="C75" i="63"/>
  <c r="C41" i="63"/>
  <c r="B41" i="63" s="1"/>
  <c r="C872" i="63"/>
  <c r="D872" i="63" s="1"/>
  <c r="C616" i="63"/>
  <c r="C360" i="63"/>
  <c r="F360" i="63" s="1"/>
  <c r="C104" i="63"/>
  <c r="C999" i="63"/>
  <c r="C487" i="63"/>
  <c r="C231" i="63"/>
  <c r="C25" i="63"/>
  <c r="C870" i="63"/>
  <c r="C614" i="63"/>
  <c r="C358" i="63"/>
  <c r="A358" i="63" s="1"/>
  <c r="C102" i="63"/>
  <c r="B102" i="63" s="1"/>
  <c r="C252" i="63"/>
  <c r="B252" i="63" s="1"/>
  <c r="C650" i="63"/>
  <c r="B650" i="63" s="1"/>
  <c r="C421" i="63"/>
  <c r="B421" i="63" s="1"/>
  <c r="C853" i="63"/>
  <c r="D853" i="63" s="1"/>
  <c r="C53" i="63"/>
  <c r="F53" i="63" s="1"/>
  <c r="C261" i="63"/>
  <c r="E261" i="63" s="1"/>
  <c r="C1021" i="63"/>
  <c r="E1021" i="63" s="1"/>
  <c r="C743" i="63"/>
  <c r="A743" i="63" s="1"/>
  <c r="C752" i="63"/>
  <c r="C673" i="63"/>
  <c r="D673" i="63" s="1"/>
  <c r="C447" i="63"/>
  <c r="F447" i="63" s="1"/>
  <c r="C809" i="63"/>
  <c r="G809" i="63" s="1"/>
  <c r="C1104" i="63"/>
  <c r="C209" i="63"/>
  <c r="C142" i="63"/>
  <c r="D142" i="63" s="1"/>
  <c r="C1005" i="63"/>
  <c r="E1005" i="63" s="1"/>
  <c r="C749" i="63"/>
  <c r="F749" i="63" s="1"/>
  <c r="C493" i="63"/>
  <c r="B493" i="63" s="1"/>
  <c r="C237" i="63"/>
  <c r="E237" i="63" s="1"/>
  <c r="C220" i="63"/>
  <c r="F220" i="63" s="1"/>
  <c r="C1083" i="63"/>
  <c r="D1083" i="63" s="1"/>
  <c r="C827" i="63"/>
  <c r="E827" i="63" s="1"/>
  <c r="C571" i="63"/>
  <c r="E571" i="63" s="1"/>
  <c r="C315" i="63"/>
  <c r="F315" i="63" s="1"/>
  <c r="C59" i="63"/>
  <c r="C1112" i="63"/>
  <c r="G1112" i="63" s="1"/>
  <c r="C856" i="63"/>
  <c r="B856" i="63" s="1"/>
  <c r="C600" i="63"/>
  <c r="C344" i="63"/>
  <c r="C88" i="63"/>
  <c r="C983" i="63"/>
  <c r="E983" i="63" s="1"/>
  <c r="C727" i="63"/>
  <c r="E727" i="63" s="1"/>
  <c r="C471" i="63"/>
  <c r="E471" i="63" s="1"/>
  <c r="C215" i="63"/>
  <c r="E215" i="63" s="1"/>
  <c r="C1110" i="63"/>
  <c r="F1110" i="63" s="1"/>
  <c r="C854" i="63"/>
  <c r="D854" i="63" s="1"/>
  <c r="C598" i="63"/>
  <c r="F598" i="63" s="1"/>
  <c r="C342" i="63"/>
  <c r="B342" i="63" s="1"/>
  <c r="C86" i="63"/>
  <c r="D86" i="63" s="1"/>
  <c r="C901" i="63"/>
  <c r="C762" i="63"/>
  <c r="C1059" i="63"/>
  <c r="D1059" i="63" s="1"/>
  <c r="C149" i="63"/>
  <c r="C1068" i="63"/>
  <c r="C1001" i="63"/>
  <c r="C777" i="63"/>
  <c r="C129" i="63"/>
  <c r="H129" i="63" s="1"/>
  <c r="C223" i="63"/>
  <c r="D223" i="63" s="1"/>
  <c r="C46" i="63"/>
  <c r="H46" i="63" s="1"/>
  <c r="C909" i="63"/>
  <c r="A909" i="63" s="1"/>
  <c r="C653" i="63"/>
  <c r="B653" i="63" s="1"/>
  <c r="C397" i="63"/>
  <c r="D397" i="63" s="1"/>
  <c r="C141" i="63"/>
  <c r="F141" i="63" s="1"/>
  <c r="C124" i="63"/>
  <c r="H124" i="63" s="1"/>
  <c r="C987" i="63"/>
  <c r="E987" i="63" s="1"/>
  <c r="C731" i="63"/>
  <c r="E731" i="63" s="1"/>
  <c r="C475" i="63"/>
  <c r="C219" i="63"/>
  <c r="G219" i="63" s="1"/>
  <c r="C201" i="63"/>
  <c r="C1016" i="63"/>
  <c r="C760" i="63"/>
  <c r="A760" i="63" s="1"/>
  <c r="C504" i="63"/>
  <c r="A504" i="63" s="1"/>
  <c r="C248" i="63"/>
  <c r="G248" i="63" s="1"/>
  <c r="C217" i="63"/>
  <c r="G217" i="63" s="1"/>
  <c r="C887" i="63"/>
  <c r="G887" i="63" s="1"/>
  <c r="C631" i="63"/>
  <c r="B631" i="63" s="1"/>
  <c r="C375" i="63"/>
  <c r="A375" i="63" s="1"/>
  <c r="C119" i="63"/>
  <c r="E119" i="63" s="1"/>
  <c r="C1014" i="63"/>
  <c r="D1014" i="63" s="1"/>
  <c r="C758" i="63"/>
  <c r="H758" i="63" s="1"/>
  <c r="C502" i="63"/>
  <c r="G502" i="63" s="1"/>
  <c r="C246" i="63"/>
  <c r="E246" i="63" s="1"/>
  <c r="C437" i="63"/>
  <c r="C122" i="63"/>
  <c r="F122" i="63" s="1"/>
  <c r="C320" i="63"/>
  <c r="B320" i="63" s="1"/>
  <c r="C110" i="63"/>
  <c r="G110" i="63" s="1"/>
  <c r="C717" i="63"/>
  <c r="G717" i="63" s="1"/>
  <c r="C205" i="63"/>
  <c r="C1051" i="63"/>
  <c r="D1051" i="63" s="1"/>
  <c r="C539" i="63"/>
  <c r="F539" i="63" s="1"/>
  <c r="C27" i="63"/>
  <c r="F27" i="63" s="1"/>
  <c r="C824" i="63"/>
  <c r="E824" i="63" s="1"/>
  <c r="C312" i="63"/>
  <c r="E312" i="63" s="1"/>
  <c r="C951" i="63"/>
  <c r="B951" i="63" s="1"/>
  <c r="C439" i="63"/>
  <c r="H439" i="63" s="1"/>
  <c r="C1078" i="63"/>
  <c r="B1078" i="63" s="1"/>
  <c r="C566" i="63"/>
  <c r="G566" i="63" s="1"/>
  <c r="C54" i="63"/>
  <c r="C94" i="63"/>
  <c r="C701" i="63"/>
  <c r="F701" i="63" s="1"/>
  <c r="C1035" i="63"/>
  <c r="C523" i="63"/>
  <c r="H523" i="63" s="1"/>
  <c r="C11" i="63"/>
  <c r="C808" i="63"/>
  <c r="C296" i="63"/>
  <c r="C935" i="63"/>
  <c r="D935" i="63" s="1"/>
  <c r="C423" i="63"/>
  <c r="D423" i="63" s="1"/>
  <c r="C1062" i="63"/>
  <c r="B1062" i="63" s="1"/>
  <c r="C550" i="63"/>
  <c r="E550" i="63" s="1"/>
  <c r="C38" i="63"/>
  <c r="D38" i="63" s="1"/>
  <c r="C78" i="63"/>
  <c r="D78" i="63" s="1"/>
  <c r="C685" i="63"/>
  <c r="B685" i="63" s="1"/>
  <c r="C173" i="63"/>
  <c r="H173" i="63" s="1"/>
  <c r="C1019" i="63"/>
  <c r="G1019" i="63" s="1"/>
  <c r="C507" i="63"/>
  <c r="C249" i="63"/>
  <c r="C792" i="63"/>
  <c r="D792" i="63" s="1"/>
  <c r="C280" i="63"/>
  <c r="C919" i="63"/>
  <c r="B919" i="63" s="1"/>
  <c r="C407" i="63"/>
  <c r="C1046" i="63"/>
  <c r="D1046" i="63" s="1"/>
  <c r="C534" i="63"/>
  <c r="A534" i="63" s="1"/>
  <c r="C22" i="63"/>
  <c r="B22" i="63" s="1"/>
  <c r="C812" i="63"/>
  <c r="H812" i="63" s="1"/>
  <c r="C521" i="63"/>
  <c r="G521" i="63" s="1"/>
  <c r="C273" i="63"/>
  <c r="B273" i="63" s="1"/>
  <c r="C1022" i="63"/>
  <c r="B1022" i="63" s="1"/>
  <c r="C730" i="63"/>
  <c r="G730" i="63" s="1"/>
  <c r="C36" i="63"/>
  <c r="C1043" i="63"/>
  <c r="E1043" i="63" s="1"/>
  <c r="C753" i="63"/>
  <c r="C1089" i="63"/>
  <c r="F1089" i="63" s="1"/>
  <c r="C62" i="63"/>
  <c r="F62" i="63" s="1"/>
  <c r="C669" i="63"/>
  <c r="C157" i="63"/>
  <c r="C1003" i="63"/>
  <c r="C491" i="63"/>
  <c r="B491" i="63" s="1"/>
  <c r="C233" i="63"/>
  <c r="F233" i="63" s="1"/>
  <c r="C776" i="63"/>
  <c r="H776" i="63" s="1"/>
  <c r="C264" i="63"/>
  <c r="B264" i="63" s="1"/>
  <c r="C903" i="63"/>
  <c r="D903" i="63" s="1"/>
  <c r="C391" i="63"/>
  <c r="E391" i="63" s="1"/>
  <c r="C1030" i="63"/>
  <c r="C518" i="63"/>
  <c r="C17" i="63"/>
  <c r="G17" i="63" s="1"/>
  <c r="C847" i="63"/>
  <c r="C1010" i="63"/>
  <c r="C49" i="63"/>
  <c r="E49" i="63" s="1"/>
  <c r="C868" i="63"/>
  <c r="E868" i="63" s="1"/>
  <c r="C81" i="63"/>
  <c r="C894" i="63"/>
  <c r="C1117" i="63"/>
  <c r="F1117" i="63" s="1"/>
  <c r="C605" i="63"/>
  <c r="H605" i="63" s="1"/>
  <c r="C93" i="63"/>
  <c r="F93" i="63" s="1"/>
  <c r="C939" i="63"/>
  <c r="D939" i="63" s="1"/>
  <c r="C427" i="63"/>
  <c r="H427" i="63" s="1"/>
  <c r="C137" i="63"/>
  <c r="F137" i="63" s="1"/>
  <c r="C712" i="63"/>
  <c r="G712" i="63" s="1"/>
  <c r="C200" i="63"/>
  <c r="B200" i="63" s="1"/>
  <c r="C839" i="63"/>
  <c r="G839" i="63" s="1"/>
  <c r="C327" i="63"/>
  <c r="G327" i="63" s="1"/>
  <c r="C966" i="63"/>
  <c r="F966" i="63" s="1"/>
  <c r="C454" i="63"/>
  <c r="C371" i="63"/>
  <c r="B371" i="63" s="1"/>
  <c r="C665" i="63"/>
  <c r="E665" i="63" s="1"/>
  <c r="C973" i="63"/>
  <c r="B973" i="63" s="1"/>
  <c r="C461" i="63"/>
  <c r="A461" i="63" s="1"/>
  <c r="C188" i="63"/>
  <c r="C795" i="63"/>
  <c r="A795" i="63" s="1"/>
  <c r="C283" i="63"/>
  <c r="D283" i="63" s="1"/>
  <c r="C1080" i="63"/>
  <c r="E1080" i="63" s="1"/>
  <c r="C568" i="63"/>
  <c r="E568" i="63" s="1"/>
  <c r="C56" i="63"/>
  <c r="B56" i="63" s="1"/>
  <c r="C695" i="63"/>
  <c r="B695" i="63" s="1"/>
  <c r="C183" i="63"/>
  <c r="G183" i="63" s="1"/>
  <c r="C822" i="63"/>
  <c r="D822" i="63" s="1"/>
  <c r="C310" i="63"/>
  <c r="C745" i="63"/>
  <c r="C243" i="63"/>
  <c r="C697" i="63"/>
  <c r="G697" i="63" s="1"/>
  <c r="C14" i="63"/>
  <c r="H14" i="63" s="1"/>
  <c r="C365" i="63"/>
  <c r="A365" i="63" s="1"/>
  <c r="C811" i="63"/>
  <c r="C171" i="63"/>
  <c r="C536" i="63"/>
  <c r="B536" i="63" s="1"/>
  <c r="C871" i="63"/>
  <c r="D871" i="63" s="1"/>
  <c r="C103" i="63"/>
  <c r="C326" i="63"/>
  <c r="B326" i="63" s="1"/>
  <c r="C294" i="63"/>
  <c r="C278" i="63"/>
  <c r="B278" i="63" s="1"/>
  <c r="C861" i="63"/>
  <c r="H861" i="63" s="1"/>
  <c r="C1032" i="63"/>
  <c r="G1032" i="63" s="1"/>
  <c r="C733" i="63"/>
  <c r="B733" i="63" s="1"/>
  <c r="C583" i="63"/>
  <c r="C40" i="63"/>
  <c r="C554" i="63"/>
  <c r="G554" i="63" s="1"/>
  <c r="C968" i="63"/>
  <c r="A968" i="63" s="1"/>
  <c r="C1093" i="63"/>
  <c r="G1093" i="63" s="1"/>
  <c r="C92" i="63"/>
  <c r="C343" i="63"/>
  <c r="C584" i="63"/>
  <c r="A584" i="63" s="1"/>
  <c r="C955" i="63"/>
  <c r="D955" i="63" s="1"/>
  <c r="C954" i="63"/>
  <c r="H954" i="63" s="1"/>
  <c r="C989" i="63"/>
  <c r="D989" i="63" s="1"/>
  <c r="C349" i="63"/>
  <c r="D349" i="63" s="1"/>
  <c r="C779" i="63"/>
  <c r="C43" i="63"/>
  <c r="F43" i="63" s="1"/>
  <c r="C520" i="63"/>
  <c r="A520" i="63" s="1"/>
  <c r="C855" i="63"/>
  <c r="A855" i="63" s="1"/>
  <c r="C87" i="63"/>
  <c r="C555" i="63"/>
  <c r="C70" i="63"/>
  <c r="D70" i="63" s="1"/>
  <c r="C72" i="63"/>
  <c r="C140" i="63"/>
  <c r="D140" i="63" s="1"/>
  <c r="C455" i="63"/>
  <c r="C108" i="63"/>
  <c r="C742" i="63"/>
  <c r="C726" i="63"/>
  <c r="H726" i="63" s="1"/>
  <c r="C126" i="63"/>
  <c r="D126" i="63" s="1"/>
  <c r="C1095" i="63"/>
  <c r="A1095" i="63" s="1"/>
  <c r="C486" i="63"/>
  <c r="E486" i="63" s="1"/>
  <c r="C30" i="63"/>
  <c r="H30" i="63" s="1"/>
  <c r="C977" i="63"/>
  <c r="H977" i="63" s="1"/>
  <c r="C957" i="63"/>
  <c r="E957" i="63" s="1"/>
  <c r="C221" i="63"/>
  <c r="C763" i="63"/>
  <c r="D763" i="63" s="1"/>
  <c r="C169" i="63"/>
  <c r="C488" i="63"/>
  <c r="B488" i="63" s="1"/>
  <c r="C711" i="63"/>
  <c r="F711" i="63" s="1"/>
  <c r="C71" i="63"/>
  <c r="F71" i="63" s="1"/>
  <c r="C172" i="63"/>
  <c r="C806" i="63"/>
  <c r="C190" i="63"/>
  <c r="B190" i="63" s="1"/>
  <c r="C156" i="63"/>
  <c r="E156" i="63" s="1"/>
  <c r="C443" i="63"/>
  <c r="C774" i="63"/>
  <c r="B774" i="63" s="1"/>
  <c r="C621" i="63"/>
  <c r="G621" i="63" s="1"/>
  <c r="C359" i="63"/>
  <c r="C267" i="63"/>
  <c r="B267" i="63" s="1"/>
  <c r="C203" i="63"/>
  <c r="E203" i="63" s="1"/>
  <c r="C552" i="63"/>
  <c r="C1071" i="63"/>
  <c r="E1071" i="63" s="1"/>
  <c r="C941" i="63"/>
  <c r="D941" i="63" s="1"/>
  <c r="C189" i="63"/>
  <c r="B189" i="63" s="1"/>
  <c r="C747" i="63"/>
  <c r="H747" i="63" s="1"/>
  <c r="C153" i="63"/>
  <c r="G153" i="63" s="1"/>
  <c r="C472" i="63"/>
  <c r="C679" i="63"/>
  <c r="C1094" i="63"/>
  <c r="E1094" i="63" s="1"/>
  <c r="C262" i="63"/>
  <c r="B262" i="63" s="1"/>
  <c r="C470" i="63"/>
  <c r="E470" i="63" s="1"/>
  <c r="C1092" i="63"/>
  <c r="A1092" i="63" s="1"/>
  <c r="C925" i="63"/>
  <c r="F925" i="63" s="1"/>
  <c r="C125" i="63"/>
  <c r="D125" i="63" s="1"/>
  <c r="C715" i="63"/>
  <c r="B715" i="63" s="1"/>
  <c r="C1096" i="63"/>
  <c r="D1096" i="63" s="1"/>
  <c r="C456" i="63"/>
  <c r="H456" i="63" s="1"/>
  <c r="C663" i="63"/>
  <c r="H663" i="63" s="1"/>
  <c r="C998" i="63"/>
  <c r="C230" i="63"/>
  <c r="G230" i="63" s="1"/>
  <c r="C214" i="63"/>
  <c r="C216" i="63"/>
  <c r="B216" i="63" s="1"/>
  <c r="C459" i="63"/>
  <c r="C790" i="63"/>
  <c r="F790" i="63" s="1"/>
  <c r="C984" i="63"/>
  <c r="D984" i="63" s="1"/>
  <c r="C299" i="63"/>
  <c r="H299" i="63" s="1"/>
  <c r="C8" i="63"/>
  <c r="F8" i="63" s="1"/>
  <c r="C413" i="63"/>
  <c r="E413" i="63" s="1"/>
  <c r="C187" i="63"/>
  <c r="D187" i="63" s="1"/>
  <c r="C1118" i="63"/>
  <c r="B1118" i="63" s="1"/>
  <c r="C893" i="63"/>
  <c r="B893" i="63" s="1"/>
  <c r="C109" i="63"/>
  <c r="H109" i="63" s="1"/>
  <c r="C699" i="63"/>
  <c r="A699" i="63" s="1"/>
  <c r="C1064" i="63"/>
  <c r="A1064" i="63" s="1"/>
  <c r="C328" i="63"/>
  <c r="B328" i="63" s="1"/>
  <c r="C647" i="63"/>
  <c r="C982" i="63"/>
  <c r="A982" i="63" s="1"/>
  <c r="C599" i="63"/>
  <c r="B599" i="63" s="1"/>
  <c r="C1000" i="63"/>
  <c r="C833" i="63"/>
  <c r="C637" i="63"/>
  <c r="E637" i="63" s="1"/>
  <c r="C24" i="63"/>
  <c r="B24" i="63" s="1"/>
  <c r="C477" i="63"/>
  <c r="A477" i="63" s="1"/>
  <c r="C840" i="63"/>
  <c r="C971" i="63"/>
  <c r="F971" i="63" s="1"/>
  <c r="C381" i="63"/>
  <c r="H381" i="63" s="1"/>
  <c r="C468" i="63"/>
  <c r="D468" i="63" s="1"/>
  <c r="C877" i="63"/>
  <c r="E877" i="63" s="1"/>
  <c r="C204" i="63"/>
  <c r="H204" i="63" s="1"/>
  <c r="C683" i="63"/>
  <c r="C1048" i="63"/>
  <c r="C232" i="63"/>
  <c r="F232" i="63" s="1"/>
  <c r="C615" i="63"/>
  <c r="F615" i="63" s="1"/>
  <c r="C838" i="63"/>
  <c r="D838" i="63" s="1"/>
  <c r="C198" i="63"/>
  <c r="C340" i="63"/>
  <c r="C135" i="63"/>
  <c r="G135" i="63" s="1"/>
  <c r="C415" i="63"/>
  <c r="E415" i="63" s="1"/>
  <c r="C445" i="63"/>
  <c r="A445" i="63" s="1"/>
  <c r="C76" i="63"/>
  <c r="C251" i="63"/>
  <c r="C744" i="63"/>
  <c r="B744" i="63" s="1"/>
  <c r="C9" i="63"/>
  <c r="E9" i="63" s="1"/>
  <c r="C199" i="63"/>
  <c r="B199" i="63" s="1"/>
  <c r="C710" i="63"/>
  <c r="F710" i="63" s="1"/>
  <c r="C738" i="63"/>
  <c r="C429" i="63"/>
  <c r="C1067" i="63"/>
  <c r="H1067" i="63" s="1"/>
  <c r="C235" i="63"/>
  <c r="C728" i="63"/>
  <c r="C1111" i="63"/>
  <c r="C167" i="63"/>
  <c r="C582" i="63"/>
  <c r="H582" i="63" s="1"/>
  <c r="C151" i="63"/>
  <c r="F151" i="63" s="1"/>
  <c r="C967" i="63"/>
  <c r="F967" i="63" s="1"/>
  <c r="C6" i="55"/>
  <c r="C13" i="55"/>
  <c r="D13" i="55" s="1"/>
  <c r="C42" i="55"/>
  <c r="C68" i="55"/>
  <c r="F68" i="55" s="1"/>
  <c r="C96" i="55"/>
  <c r="C126" i="55"/>
  <c r="C156" i="55"/>
  <c r="C181" i="55"/>
  <c r="C211" i="55"/>
  <c r="C239" i="55"/>
  <c r="C269" i="55"/>
  <c r="G269" i="55" s="1"/>
  <c r="C298" i="55"/>
  <c r="C324" i="55"/>
  <c r="C352" i="55"/>
  <c r="C382" i="55"/>
  <c r="H382" i="55" s="1"/>
  <c r="C405" i="55"/>
  <c r="E405" i="55" s="1"/>
  <c r="C432" i="55"/>
  <c r="H432" i="55" s="1"/>
  <c r="C460" i="55"/>
  <c r="F460" i="55" s="1"/>
  <c r="C483" i="55"/>
  <c r="F483" i="55" s="1"/>
  <c r="C510" i="55"/>
  <c r="C533" i="55"/>
  <c r="F533" i="55" s="1"/>
  <c r="C560" i="55"/>
  <c r="C588" i="55"/>
  <c r="E588" i="55" s="1"/>
  <c r="C611" i="55"/>
  <c r="C638" i="55"/>
  <c r="C661" i="55"/>
  <c r="C688" i="55"/>
  <c r="C716" i="55"/>
  <c r="C739" i="55"/>
  <c r="C766" i="55"/>
  <c r="H766" i="55" s="1"/>
  <c r="C789" i="55"/>
  <c r="C816" i="55"/>
  <c r="D816" i="55" s="1"/>
  <c r="C844" i="55"/>
  <c r="F844" i="55" s="1"/>
  <c r="C867" i="55"/>
  <c r="F867" i="55" s="1"/>
  <c r="C894" i="55"/>
  <c r="D894" i="55" s="1"/>
  <c r="C917" i="55"/>
  <c r="E917" i="55" s="1"/>
  <c r="C944" i="55"/>
  <c r="C972" i="55"/>
  <c r="C995" i="55"/>
  <c r="C31" i="55"/>
  <c r="C62" i="55"/>
  <c r="C93" i="55"/>
  <c r="C124" i="55"/>
  <c r="C154" i="55"/>
  <c r="C186" i="55"/>
  <c r="C213" i="55"/>
  <c r="D213" i="55" s="1"/>
  <c r="C244" i="55"/>
  <c r="C275" i="55"/>
  <c r="E275" i="55" s="1"/>
  <c r="C304" i="55"/>
  <c r="F304" i="55" s="1"/>
  <c r="C335" i="55"/>
  <c r="F335" i="55" s="1"/>
  <c r="C366" i="55"/>
  <c r="D366" i="55" s="1"/>
  <c r="C396" i="55"/>
  <c r="F396" i="55" s="1"/>
  <c r="C420" i="55"/>
  <c r="F420" i="55" s="1"/>
  <c r="C448" i="55"/>
  <c r="D448" i="55" s="1"/>
  <c r="C477" i="55"/>
  <c r="E477" i="55" s="1"/>
  <c r="C501" i="55"/>
  <c r="C530" i="55"/>
  <c r="C558" i="55"/>
  <c r="C586" i="55"/>
  <c r="D586" i="55" s="1"/>
  <c r="C612" i="55"/>
  <c r="H612" i="55" s="1"/>
  <c r="C640" i="55"/>
  <c r="C669" i="55"/>
  <c r="C693" i="55"/>
  <c r="C722" i="55"/>
  <c r="D722" i="55" s="1"/>
  <c r="C750" i="55"/>
  <c r="B750" i="55" s="1"/>
  <c r="C778" i="55"/>
  <c r="A778" i="55" s="1"/>
  <c r="C803" i="55"/>
  <c r="A803" i="55" s="1"/>
  <c r="C831" i="55"/>
  <c r="A831" i="55" s="1"/>
  <c r="C35" i="55"/>
  <c r="F35" i="55" s="1"/>
  <c r="C64" i="55"/>
  <c r="D64" i="55" s="1"/>
  <c r="C95" i="55"/>
  <c r="E95" i="55" s="1"/>
  <c r="C127" i="55"/>
  <c r="C158" i="55"/>
  <c r="C189" i="55"/>
  <c r="C220" i="55"/>
  <c r="C250" i="55"/>
  <c r="C277" i="55"/>
  <c r="C308" i="55"/>
  <c r="E308" i="55" s="1"/>
  <c r="C339" i="55"/>
  <c r="H339" i="55" s="1"/>
  <c r="C368" i="55"/>
  <c r="E368" i="55" s="1"/>
  <c r="C398" i="55"/>
  <c r="E398" i="55" s="1"/>
  <c r="C426" i="55"/>
  <c r="F426" i="55" s="1"/>
  <c r="C451" i="55"/>
  <c r="C479" i="55"/>
  <c r="D479" i="55" s="1"/>
  <c r="C508" i="55"/>
  <c r="B508" i="55" s="1"/>
  <c r="C532" i="55"/>
  <c r="D532" i="55" s="1"/>
  <c r="C562" i="55"/>
  <c r="C590" i="55"/>
  <c r="C618" i="55"/>
  <c r="C643" i="55"/>
  <c r="C671" i="55"/>
  <c r="A671" i="55" s="1"/>
  <c r="C700" i="55"/>
  <c r="C724" i="55"/>
  <c r="C752" i="55"/>
  <c r="D752" i="55" s="1"/>
  <c r="C781" i="55"/>
  <c r="C805" i="55"/>
  <c r="A805" i="55" s="1"/>
  <c r="C834" i="55"/>
  <c r="C862" i="55"/>
  <c r="D862" i="55" s="1"/>
  <c r="C890" i="55"/>
  <c r="G890" i="55" s="1"/>
  <c r="C915" i="55"/>
  <c r="B915" i="55" s="1"/>
  <c r="C943" i="55"/>
  <c r="C973" i="55"/>
  <c r="H973" i="55" s="1"/>
  <c r="C997" i="55"/>
  <c r="C21" i="55"/>
  <c r="C58" i="55"/>
  <c r="C92" i="55"/>
  <c r="C128" i="55"/>
  <c r="C163" i="55"/>
  <c r="D163" i="55" s="1"/>
  <c r="C196" i="55"/>
  <c r="E196" i="55" s="1"/>
  <c r="C229" i="55"/>
  <c r="B229" i="55" s="1"/>
  <c r="C266" i="55"/>
  <c r="G266" i="55" s="1"/>
  <c r="C301" i="55"/>
  <c r="C334" i="55"/>
  <c r="E334" i="55" s="1"/>
  <c r="C371" i="55"/>
  <c r="E371" i="55" s="1"/>
  <c r="C402" i="55"/>
  <c r="C434" i="55"/>
  <c r="C464" i="55"/>
  <c r="C495" i="55"/>
  <c r="C526" i="55"/>
  <c r="C557" i="55"/>
  <c r="C591" i="55"/>
  <c r="C622" i="55"/>
  <c r="C653" i="55"/>
  <c r="C684" i="55"/>
  <c r="C714" i="55"/>
  <c r="C746" i="55"/>
  <c r="E746" i="55" s="1"/>
  <c r="C773" i="55"/>
  <c r="C810" i="55"/>
  <c r="C837" i="55"/>
  <c r="C868" i="55"/>
  <c r="F868" i="55" s="1"/>
  <c r="C898" i="55"/>
  <c r="C927" i="55"/>
  <c r="C957" i="55"/>
  <c r="G957" i="55" s="1"/>
  <c r="C986" i="55"/>
  <c r="C28" i="55"/>
  <c r="C61" i="55"/>
  <c r="C99" i="55"/>
  <c r="C132" i="55"/>
  <c r="E132" i="55" s="1"/>
  <c r="C165" i="55"/>
  <c r="E165" i="55" s="1"/>
  <c r="C202" i="55"/>
  <c r="C236" i="55"/>
  <c r="C270" i="55"/>
  <c r="E270" i="55" s="1"/>
  <c r="C303" i="55"/>
  <c r="G303" i="55" s="1"/>
  <c r="C340" i="55"/>
  <c r="H340" i="55" s="1"/>
  <c r="C373" i="55"/>
  <c r="F373" i="55" s="1"/>
  <c r="C404" i="55"/>
  <c r="B404" i="55" s="1"/>
  <c r="C436" i="55"/>
  <c r="C467" i="55"/>
  <c r="E467" i="55" s="1"/>
  <c r="C498" i="55"/>
  <c r="H498" i="55" s="1"/>
  <c r="C528" i="55"/>
  <c r="C563" i="55"/>
  <c r="C594" i="55"/>
  <c r="C624" i="55"/>
  <c r="C655" i="55"/>
  <c r="C686" i="55"/>
  <c r="C718" i="55"/>
  <c r="C749" i="55"/>
  <c r="C782" i="55"/>
  <c r="G782" i="55" s="1"/>
  <c r="C813" i="55"/>
  <c r="F813" i="55" s="1"/>
  <c r="C845" i="55"/>
  <c r="A845" i="55" s="1"/>
  <c r="C874" i="55"/>
  <c r="A874" i="55" s="1"/>
  <c r="C900" i="55"/>
  <c r="E900" i="55" s="1"/>
  <c r="C930" i="55"/>
  <c r="C959" i="55"/>
  <c r="D959" i="55" s="1"/>
  <c r="C989" i="55"/>
  <c r="B989" i="55" s="1"/>
  <c r="C12" i="55"/>
  <c r="C48" i="55"/>
  <c r="C85" i="55"/>
  <c r="C131" i="55"/>
  <c r="B131" i="55" s="1"/>
  <c r="C172" i="55"/>
  <c r="E172" i="55" s="1"/>
  <c r="C207" i="55"/>
  <c r="C252" i="55"/>
  <c r="C287" i="55"/>
  <c r="C325" i="55"/>
  <c r="D325" i="55" s="1"/>
  <c r="C365" i="55"/>
  <c r="C403" i="55"/>
  <c r="D403" i="55" s="1"/>
  <c r="C442" i="55"/>
  <c r="C476" i="55"/>
  <c r="D476" i="55" s="1"/>
  <c r="C512" i="55"/>
  <c r="D512" i="55" s="1"/>
  <c r="C546" i="55"/>
  <c r="A546" i="55" s="1"/>
  <c r="C579" i="55"/>
  <c r="C620" i="55"/>
  <c r="C654" i="55"/>
  <c r="A654" i="55" s="1"/>
  <c r="C690" i="55"/>
  <c r="C725" i="55"/>
  <c r="C762" i="55"/>
  <c r="C797" i="55"/>
  <c r="F797" i="55" s="1"/>
  <c r="C830" i="55"/>
  <c r="C864" i="55"/>
  <c r="C899" i="55"/>
  <c r="E899" i="55" s="1"/>
  <c r="C932" i="55"/>
  <c r="G932" i="55" s="1"/>
  <c r="C964" i="55"/>
  <c r="D964" i="55" s="1"/>
  <c r="C1002" i="55"/>
  <c r="C15" i="55"/>
  <c r="D15" i="55" s="1"/>
  <c r="C52" i="55"/>
  <c r="B52" i="55" s="1"/>
  <c r="C94" i="55"/>
  <c r="B94" i="55" s="1"/>
  <c r="C138" i="55"/>
  <c r="C174" i="55"/>
  <c r="C212" i="55"/>
  <c r="C254" i="55"/>
  <c r="C291" i="55"/>
  <c r="C332" i="55"/>
  <c r="C372" i="55"/>
  <c r="C412" i="55"/>
  <c r="C445" i="55"/>
  <c r="C480" i="55"/>
  <c r="F480" i="55" s="1"/>
  <c r="C515" i="55"/>
  <c r="D515" i="55" s="1"/>
  <c r="C548" i="55"/>
  <c r="H548" i="55" s="1"/>
  <c r="C581" i="55"/>
  <c r="A581" i="55" s="1"/>
  <c r="C623" i="55"/>
  <c r="E623" i="55" s="1"/>
  <c r="C658" i="55"/>
  <c r="G658" i="55" s="1"/>
  <c r="C692" i="55"/>
  <c r="B692" i="55" s="1"/>
  <c r="C732" i="55"/>
  <c r="C765" i="55"/>
  <c r="C799" i="55"/>
  <c r="C835" i="55"/>
  <c r="C869" i="55"/>
  <c r="C906" i="55"/>
  <c r="C938" i="55"/>
  <c r="G938" i="55" s="1"/>
  <c r="C970" i="55"/>
  <c r="C1005" i="55"/>
  <c r="C19" i="55"/>
  <c r="E19" i="55" s="1"/>
  <c r="C60" i="55"/>
  <c r="C101" i="55"/>
  <c r="F101" i="55" s="1"/>
  <c r="C141" i="55"/>
  <c r="B141" i="55" s="1"/>
  <c r="C176" i="55"/>
  <c r="B176" i="55" s="1"/>
  <c r="C221" i="55"/>
  <c r="C256" i="55"/>
  <c r="D256" i="55" s="1"/>
  <c r="C293" i="55"/>
  <c r="C336" i="55"/>
  <c r="E336" i="55" s="1"/>
  <c r="C380" i="55"/>
  <c r="C414" i="55"/>
  <c r="C447" i="55"/>
  <c r="C484" i="55"/>
  <c r="G484" i="55" s="1"/>
  <c r="C517" i="55"/>
  <c r="B517" i="55" s="1"/>
  <c r="C554" i="55"/>
  <c r="C592" i="55"/>
  <c r="C627" i="55"/>
  <c r="G627" i="55" s="1"/>
  <c r="C660" i="55"/>
  <c r="G660" i="55" s="1"/>
  <c r="C701" i="55"/>
  <c r="B701" i="55" s="1"/>
  <c r="C734" i="55"/>
  <c r="C768" i="55"/>
  <c r="G768" i="55" s="1"/>
  <c r="C802" i="55"/>
  <c r="C842" i="55"/>
  <c r="B842" i="55" s="1"/>
  <c r="C877" i="55"/>
  <c r="F877" i="55" s="1"/>
  <c r="C909" i="55"/>
  <c r="C941" i="55"/>
  <c r="C975" i="55"/>
  <c r="C26" i="55"/>
  <c r="C76" i="55"/>
  <c r="C116" i="55"/>
  <c r="C170" i="55"/>
  <c r="C222" i="55"/>
  <c r="C268" i="55"/>
  <c r="E268" i="55" s="1"/>
  <c r="C317" i="55"/>
  <c r="G317" i="55" s="1"/>
  <c r="C362" i="55"/>
  <c r="E362" i="55" s="1"/>
  <c r="C413" i="55"/>
  <c r="D413" i="55" s="1"/>
  <c r="C453" i="55"/>
  <c r="F453" i="55" s="1"/>
  <c r="C496" i="55"/>
  <c r="F496" i="55" s="1"/>
  <c r="C542" i="55"/>
  <c r="E542" i="55" s="1"/>
  <c r="C580" i="55"/>
  <c r="C629" i="55"/>
  <c r="D629" i="55" s="1"/>
  <c r="C674" i="55"/>
  <c r="C717" i="55"/>
  <c r="B717" i="55" s="1"/>
  <c r="C757" i="55"/>
  <c r="C804" i="55"/>
  <c r="C850" i="55"/>
  <c r="C885" i="55"/>
  <c r="C928" i="55"/>
  <c r="C974" i="55"/>
  <c r="D974" i="55" s="1"/>
  <c r="C29" i="55"/>
  <c r="E29" i="55" s="1"/>
  <c r="C77" i="55"/>
  <c r="C117" i="55"/>
  <c r="H117" i="55" s="1"/>
  <c r="C173" i="55"/>
  <c r="B173" i="55" s="1"/>
  <c r="C223" i="55"/>
  <c r="G223" i="55" s="1"/>
  <c r="C271" i="55"/>
  <c r="D271" i="55" s="1"/>
  <c r="C318" i="55"/>
  <c r="H318" i="55" s="1"/>
  <c r="C364" i="55"/>
  <c r="C415" i="55"/>
  <c r="D415" i="55" s="1"/>
  <c r="C458" i="55"/>
  <c r="D458" i="55" s="1"/>
  <c r="C499" i="55"/>
  <c r="C543" i="55"/>
  <c r="C589" i="55"/>
  <c r="A589" i="55" s="1"/>
  <c r="C634" i="55"/>
  <c r="C675" i="55"/>
  <c r="E675" i="55" s="1"/>
  <c r="C719" i="55"/>
  <c r="F719" i="55" s="1"/>
  <c r="C764" i="55"/>
  <c r="H764" i="55" s="1"/>
  <c r="C812" i="55"/>
  <c r="C851" i="55"/>
  <c r="B851" i="55" s="1"/>
  <c r="C892" i="55"/>
  <c r="B892" i="55" s="1"/>
  <c r="C931" i="55"/>
  <c r="C976" i="55"/>
  <c r="G976" i="55" s="1"/>
  <c r="C30" i="55"/>
  <c r="C78" i="55"/>
  <c r="C122" i="55"/>
  <c r="C175" i="55"/>
  <c r="C224" i="55"/>
  <c r="C272" i="55"/>
  <c r="D272" i="55" s="1"/>
  <c r="C319" i="55"/>
  <c r="C367" i="55"/>
  <c r="C416" i="55"/>
  <c r="C461" i="55"/>
  <c r="E461" i="55" s="1"/>
  <c r="C500" i="55"/>
  <c r="H500" i="55" s="1"/>
  <c r="C544" i="55"/>
  <c r="C595" i="55"/>
  <c r="H595" i="55" s="1"/>
  <c r="C636" i="55"/>
  <c r="A636" i="55" s="1"/>
  <c r="C676" i="55"/>
  <c r="C720" i="55"/>
  <c r="C767" i="55"/>
  <c r="C814" i="55"/>
  <c r="C852" i="55"/>
  <c r="A852" i="55" s="1"/>
  <c r="C893" i="55"/>
  <c r="G893" i="55" s="1"/>
  <c r="C933" i="55"/>
  <c r="C978" i="55"/>
  <c r="C36" i="55"/>
  <c r="C80" i="55"/>
  <c r="C133" i="55"/>
  <c r="C180" i="55"/>
  <c r="H180" i="55" s="1"/>
  <c r="C228" i="55"/>
  <c r="E228" i="55" s="1"/>
  <c r="C282" i="55"/>
  <c r="C323" i="55"/>
  <c r="C381" i="55"/>
  <c r="F381" i="55" s="1"/>
  <c r="C419" i="55"/>
  <c r="D419" i="55" s="1"/>
  <c r="C463" i="55"/>
  <c r="G463" i="55" s="1"/>
  <c r="C509" i="55"/>
  <c r="C549" i="55"/>
  <c r="C597" i="55"/>
  <c r="F597" i="55" s="1"/>
  <c r="C639" i="55"/>
  <c r="C682" i="55"/>
  <c r="C730" i="55"/>
  <c r="B730" i="55" s="1"/>
  <c r="C771" i="55"/>
  <c r="C818" i="55"/>
  <c r="C858" i="55"/>
  <c r="C896" i="55"/>
  <c r="G896" i="55" s="1"/>
  <c r="C942" i="55"/>
  <c r="E942" i="55" s="1"/>
  <c r="C980" i="55"/>
  <c r="C14" i="55"/>
  <c r="B14" i="55" s="1"/>
  <c r="C83" i="55"/>
  <c r="D83" i="55" s="1"/>
  <c r="C147" i="55"/>
  <c r="C16" i="55"/>
  <c r="F16" i="55" s="1"/>
  <c r="C84" i="55"/>
  <c r="F84" i="55" s="1"/>
  <c r="C148" i="55"/>
  <c r="C208" i="55"/>
  <c r="C285" i="55"/>
  <c r="C349" i="55"/>
  <c r="C400" i="55"/>
  <c r="C468" i="55"/>
  <c r="C525" i="55"/>
  <c r="C576" i="55"/>
  <c r="C644" i="55"/>
  <c r="E644" i="55" s="1"/>
  <c r="C703" i="55"/>
  <c r="B703" i="55" s="1"/>
  <c r="C755" i="55"/>
  <c r="A755" i="55" s="1"/>
  <c r="C820" i="55"/>
  <c r="H820" i="55" s="1"/>
  <c r="C878" i="55"/>
  <c r="H878" i="55" s="1"/>
  <c r="C925" i="55"/>
  <c r="C988" i="55"/>
  <c r="C51" i="55"/>
  <c r="C125" i="55"/>
  <c r="C197" i="55"/>
  <c r="C261" i="55"/>
  <c r="H261" i="55" s="1"/>
  <c r="C346" i="55"/>
  <c r="C399" i="55"/>
  <c r="C469" i="55"/>
  <c r="C531" i="55"/>
  <c r="C602" i="55"/>
  <c r="C656" i="55"/>
  <c r="E656" i="55" s="1"/>
  <c r="C709" i="55"/>
  <c r="A709" i="55" s="1"/>
  <c r="C784" i="55"/>
  <c r="E784" i="55" s="1"/>
  <c r="C846" i="55"/>
  <c r="H846" i="55" s="1"/>
  <c r="C908" i="55"/>
  <c r="C958" i="55"/>
  <c r="A958" i="55" s="1"/>
  <c r="C53" i="55"/>
  <c r="F53" i="55" s="1"/>
  <c r="C140" i="55"/>
  <c r="C204" i="55"/>
  <c r="C276" i="55"/>
  <c r="B276" i="55" s="1"/>
  <c r="C348" i="55"/>
  <c r="C410" i="55"/>
  <c r="B410" i="55" s="1"/>
  <c r="C474" i="55"/>
  <c r="C538" i="55"/>
  <c r="C604" i="55"/>
  <c r="C659" i="55"/>
  <c r="C723" i="55"/>
  <c r="B723" i="55" s="1"/>
  <c r="C786" i="55"/>
  <c r="G786" i="55" s="1"/>
  <c r="C847" i="55"/>
  <c r="A847" i="55" s="1"/>
  <c r="C910" i="55"/>
  <c r="C960" i="55"/>
  <c r="G960" i="55" s="1"/>
  <c r="C69" i="55"/>
  <c r="C144" i="55"/>
  <c r="E144" i="55" s="1"/>
  <c r="C218" i="55"/>
  <c r="E218" i="55" s="1"/>
  <c r="C288" i="55"/>
  <c r="C355" i="55"/>
  <c r="F355" i="55" s="1"/>
  <c r="C428" i="55"/>
  <c r="C485" i="55"/>
  <c r="C547" i="55"/>
  <c r="C607" i="55"/>
  <c r="C670" i="55"/>
  <c r="H670" i="55" s="1"/>
  <c r="C736" i="55"/>
  <c r="C794" i="55"/>
  <c r="C860" i="55"/>
  <c r="B860" i="55" s="1"/>
  <c r="C914" i="55"/>
  <c r="C965" i="55"/>
  <c r="B965" i="55" s="1"/>
  <c r="C44" i="55"/>
  <c r="H44" i="55" s="1"/>
  <c r="C115" i="55"/>
  <c r="D115" i="55" s="1"/>
  <c r="C227" i="55"/>
  <c r="B227" i="55" s="1"/>
  <c r="C307" i="55"/>
  <c r="H307" i="55" s="1"/>
  <c r="C387" i="55"/>
  <c r="C462" i="55"/>
  <c r="D462" i="55" s="1"/>
  <c r="C541" i="55"/>
  <c r="A541" i="55" s="1"/>
  <c r="C613" i="55"/>
  <c r="G613" i="55" s="1"/>
  <c r="C698" i="55"/>
  <c r="C772" i="55"/>
  <c r="C848" i="55"/>
  <c r="D848" i="55" s="1"/>
  <c r="C922" i="55"/>
  <c r="B922" i="55" s="1"/>
  <c r="C992" i="55"/>
  <c r="D992" i="55" s="1"/>
  <c r="C45" i="55"/>
  <c r="H45" i="55" s="1"/>
  <c r="C142" i="55"/>
  <c r="E142" i="55" s="1"/>
  <c r="C234" i="55"/>
  <c r="D234" i="55" s="1"/>
  <c r="C309" i="55"/>
  <c r="H309" i="55" s="1"/>
  <c r="C388" i="55"/>
  <c r="C466" i="55"/>
  <c r="H466" i="55" s="1"/>
  <c r="C556" i="55"/>
  <c r="C621" i="55"/>
  <c r="A621" i="55" s="1"/>
  <c r="C702" i="55"/>
  <c r="C780" i="55"/>
  <c r="C853" i="55"/>
  <c r="C924" i="55"/>
  <c r="C994" i="55"/>
  <c r="C46" i="55"/>
  <c r="C143" i="55"/>
  <c r="C237" i="55"/>
  <c r="H237" i="55" s="1"/>
  <c r="C314" i="55"/>
  <c r="D314" i="55" s="1"/>
  <c r="C389" i="55"/>
  <c r="F389" i="55" s="1"/>
  <c r="C478" i="55"/>
  <c r="C559" i="55"/>
  <c r="C626" i="55"/>
  <c r="C704" i="55"/>
  <c r="F704" i="55" s="1"/>
  <c r="C783" i="55"/>
  <c r="E783" i="55" s="1"/>
  <c r="C861" i="55"/>
  <c r="C926" i="55"/>
  <c r="A926" i="55" s="1"/>
  <c r="C996" i="55"/>
  <c r="C47" i="55"/>
  <c r="G47" i="55" s="1"/>
  <c r="C149" i="55"/>
  <c r="C238" i="55"/>
  <c r="F238" i="55" s="1"/>
  <c r="C316" i="55"/>
  <c r="C394" i="55"/>
  <c r="C482" i="55"/>
  <c r="F482" i="55" s="1"/>
  <c r="C564" i="55"/>
  <c r="A564" i="55" s="1"/>
  <c r="C628" i="55"/>
  <c r="E628" i="55" s="1"/>
  <c r="C706" i="55"/>
  <c r="D706" i="55" s="1"/>
  <c r="C787" i="55"/>
  <c r="H787" i="55" s="1"/>
  <c r="C863" i="55"/>
  <c r="G863" i="55" s="1"/>
  <c r="C940" i="55"/>
  <c r="A940" i="55" s="1"/>
  <c r="C1004" i="55"/>
  <c r="G1004" i="55" s="1"/>
  <c r="C67" i="55"/>
  <c r="C159" i="55"/>
  <c r="F159" i="55" s="1"/>
  <c r="C243" i="55"/>
  <c r="C330" i="55"/>
  <c r="C418" i="55"/>
  <c r="C492" i="55"/>
  <c r="C570" i="55"/>
  <c r="C642" i="55"/>
  <c r="C708" i="55"/>
  <c r="F708" i="55" s="1"/>
  <c r="C796" i="55"/>
  <c r="D796" i="55" s="1"/>
  <c r="C876" i="55"/>
  <c r="C947" i="55"/>
  <c r="B947" i="55" s="1"/>
  <c r="C63" i="55"/>
  <c r="C157" i="55"/>
  <c r="C240" i="55"/>
  <c r="D240" i="55" s="1"/>
  <c r="C320" i="55"/>
  <c r="B320" i="55" s="1"/>
  <c r="C397" i="55"/>
  <c r="B397" i="55" s="1"/>
  <c r="C490" i="55"/>
  <c r="D490" i="55" s="1"/>
  <c r="C565" i="55"/>
  <c r="C637" i="55"/>
  <c r="C707" i="55"/>
  <c r="H707" i="55" s="1"/>
  <c r="C788" i="55"/>
  <c r="F788" i="55" s="1"/>
  <c r="C866" i="55"/>
  <c r="B866" i="55" s="1"/>
  <c r="C946" i="55"/>
  <c r="C1006" i="55"/>
  <c r="H1006" i="55" s="1"/>
  <c r="C109" i="55"/>
  <c r="F109" i="55" s="1"/>
  <c r="C255" i="55"/>
  <c r="B255" i="55" s="1"/>
  <c r="C384" i="55"/>
  <c r="G384" i="55" s="1"/>
  <c r="C514" i="55"/>
  <c r="D514" i="55" s="1"/>
  <c r="C645" i="55"/>
  <c r="C751" i="55"/>
  <c r="A751" i="55" s="1"/>
  <c r="C882" i="55"/>
  <c r="E882" i="55" s="1"/>
  <c r="C990" i="55"/>
  <c r="B990" i="55" s="1"/>
  <c r="C110" i="55"/>
  <c r="F110" i="55" s="1"/>
  <c r="C259" i="55"/>
  <c r="C386" i="55"/>
  <c r="C516" i="55"/>
  <c r="C650" i="55"/>
  <c r="C754" i="55"/>
  <c r="C883" i="55"/>
  <c r="C991" i="55"/>
  <c r="D991" i="55" s="1"/>
  <c r="C111" i="55"/>
  <c r="C260" i="55"/>
  <c r="B260" i="55" s="1"/>
  <c r="C421" i="55"/>
  <c r="E421" i="55" s="1"/>
  <c r="C522" i="55"/>
  <c r="B522" i="55" s="1"/>
  <c r="C652" i="55"/>
  <c r="C756" i="55"/>
  <c r="F756" i="55" s="1"/>
  <c r="C884" i="55"/>
  <c r="C164" i="55"/>
  <c r="B164" i="55" s="1"/>
  <c r="C292" i="55"/>
  <c r="C431" i="55"/>
  <c r="C540" i="55"/>
  <c r="C672" i="55"/>
  <c r="C800" i="55"/>
  <c r="C911" i="55"/>
  <c r="C112" i="55"/>
  <c r="C284" i="55"/>
  <c r="F284" i="55" s="1"/>
  <c r="C429" i="55"/>
  <c r="G429" i="55" s="1"/>
  <c r="C524" i="55"/>
  <c r="B524" i="55" s="1"/>
  <c r="C666" i="55"/>
  <c r="C770" i="55"/>
  <c r="E770" i="55" s="1"/>
  <c r="C895" i="55"/>
  <c r="B895" i="55" s="1"/>
  <c r="C160" i="55"/>
  <c r="F160" i="55" s="1"/>
  <c r="C286" i="55"/>
  <c r="G286" i="55" s="1"/>
  <c r="C430" i="55"/>
  <c r="C527" i="55"/>
  <c r="C668" i="55"/>
  <c r="C798" i="55"/>
  <c r="C901" i="55"/>
  <c r="C10" i="55"/>
  <c r="C179" i="55"/>
  <c r="C300" i="55"/>
  <c r="C435" i="55"/>
  <c r="G435" i="55" s="1"/>
  <c r="C572" i="55"/>
  <c r="C677" i="55"/>
  <c r="C815" i="55"/>
  <c r="C912" i="55"/>
  <c r="A912" i="55" s="1"/>
  <c r="C20" i="55"/>
  <c r="D20" i="55" s="1"/>
  <c r="C188" i="55"/>
  <c r="B188" i="55" s="1"/>
  <c r="C302" i="55"/>
  <c r="C437" i="55"/>
  <c r="C573" i="55"/>
  <c r="F573" i="55" s="1"/>
  <c r="C685" i="55"/>
  <c r="C819" i="55"/>
  <c r="C916" i="55"/>
  <c r="C205" i="55"/>
  <c r="C493" i="55"/>
  <c r="C738" i="55"/>
  <c r="C962" i="55"/>
  <c r="F962" i="55" s="1"/>
  <c r="C206" i="55"/>
  <c r="B206" i="55" s="1"/>
  <c r="C494" i="55"/>
  <c r="A494" i="55" s="1"/>
  <c r="C740" i="55"/>
  <c r="H740" i="55" s="1"/>
  <c r="C963" i="55"/>
  <c r="A963" i="55" s="1"/>
  <c r="C245" i="55"/>
  <c r="C506" i="55"/>
  <c r="F506" i="55" s="1"/>
  <c r="C741" i="55"/>
  <c r="H741" i="55" s="1"/>
  <c r="C979" i="55"/>
  <c r="A979" i="55" s="1"/>
  <c r="C253" i="55"/>
  <c r="D253" i="55" s="1"/>
  <c r="C511" i="55"/>
  <c r="C748" i="55"/>
  <c r="C981" i="55"/>
  <c r="C32" i="55"/>
  <c r="B32" i="55" s="1"/>
  <c r="C333" i="55"/>
  <c r="C574" i="55"/>
  <c r="C821" i="55"/>
  <c r="D821" i="55" s="1"/>
  <c r="C37" i="55"/>
  <c r="C341" i="55"/>
  <c r="C575" i="55"/>
  <c r="A575" i="55" s="1"/>
  <c r="C826" i="55"/>
  <c r="F826" i="55" s="1"/>
  <c r="C74" i="55"/>
  <c r="D74" i="55" s="1"/>
  <c r="C350" i="55"/>
  <c r="D350" i="55" s="1"/>
  <c r="C578" i="55"/>
  <c r="C828" i="55"/>
  <c r="C192" i="55"/>
  <c r="C687" i="55"/>
  <c r="C191" i="55"/>
  <c r="C195" i="55"/>
  <c r="C691" i="55"/>
  <c r="C357" i="55"/>
  <c r="C880" i="55"/>
  <c r="C351" i="55"/>
  <c r="C733" i="55"/>
  <c r="A733" i="55" s="1"/>
  <c r="C829" i="55"/>
  <c r="C444" i="55"/>
  <c r="C446" i="55"/>
  <c r="B446" i="55" s="1"/>
  <c r="C79" i="55"/>
  <c r="G79" i="55" s="1"/>
  <c r="C450" i="55"/>
  <c r="C948" i="55"/>
  <c r="C100" i="55"/>
  <c r="C596" i="55"/>
  <c r="H596" i="55" s="1"/>
  <c r="C954" i="55"/>
  <c r="C356" i="55"/>
  <c r="C735" i="55"/>
  <c r="C836" i="55"/>
  <c r="C879" i="55"/>
  <c r="C378" i="55"/>
  <c r="C832" i="55"/>
  <c r="C383" i="55"/>
  <c r="H383" i="55" s="1"/>
  <c r="C90" i="55"/>
  <c r="H90" i="55" s="1"/>
  <c r="C452" i="55"/>
  <c r="H452" i="55" s="1"/>
  <c r="C949" i="55"/>
  <c r="A949" i="55" s="1"/>
  <c r="C190" i="55"/>
  <c r="C608" i="55"/>
  <c r="F608" i="55" s="1"/>
  <c r="C610" i="55"/>
  <c r="E610" i="55" s="1"/>
  <c r="C106" i="55"/>
  <c r="C605" i="55"/>
  <c r="C956" i="55"/>
  <c r="C108" i="55"/>
  <c r="C606" i="55"/>
  <c r="A606" i="55" s="1"/>
  <c r="C178" i="55"/>
  <c r="C913" i="55"/>
  <c r="A913" i="55" s="1"/>
  <c r="C657" i="55"/>
  <c r="C401" i="55"/>
  <c r="D401" i="55" s="1"/>
  <c r="C145" i="55"/>
  <c r="E145" i="55" s="1"/>
  <c r="C891" i="55"/>
  <c r="B891" i="55" s="1"/>
  <c r="C635" i="55"/>
  <c r="F635" i="55" s="1"/>
  <c r="C379" i="55"/>
  <c r="F379" i="55" s="1"/>
  <c r="C123" i="55"/>
  <c r="F123" i="55" s="1"/>
  <c r="C873" i="55"/>
  <c r="C617" i="55"/>
  <c r="C361" i="55"/>
  <c r="C105" i="55"/>
  <c r="D105" i="55" s="1"/>
  <c r="C856" i="55"/>
  <c r="C600" i="55"/>
  <c r="C344" i="55"/>
  <c r="E344" i="55" s="1"/>
  <c r="C88" i="55"/>
  <c r="C839" i="55"/>
  <c r="H839" i="55" s="1"/>
  <c r="C583" i="55"/>
  <c r="C327" i="55"/>
  <c r="B327" i="55" s="1"/>
  <c r="C71" i="55"/>
  <c r="C822" i="55"/>
  <c r="E822" i="55" s="1"/>
  <c r="C566" i="55"/>
  <c r="C310" i="55"/>
  <c r="G310" i="55" s="1"/>
  <c r="C54" i="55"/>
  <c r="G54" i="55" s="1"/>
  <c r="C162" i="55"/>
  <c r="D162" i="55" s="1"/>
  <c r="C897" i="55"/>
  <c r="C641" i="55"/>
  <c r="E641" i="55" s="1"/>
  <c r="C385" i="55"/>
  <c r="F385" i="55" s="1"/>
  <c r="C129" i="55"/>
  <c r="C875" i="55"/>
  <c r="C619" i="55"/>
  <c r="C363" i="55"/>
  <c r="C107" i="55"/>
  <c r="C857" i="55"/>
  <c r="C601" i="55"/>
  <c r="F601" i="55" s="1"/>
  <c r="C345" i="55"/>
  <c r="F345" i="55" s="1"/>
  <c r="C89" i="55"/>
  <c r="B89" i="55" s="1"/>
  <c r="C840" i="55"/>
  <c r="H840" i="55" s="1"/>
  <c r="C584" i="55"/>
  <c r="F584" i="55" s="1"/>
  <c r="C328" i="55"/>
  <c r="C72" i="55"/>
  <c r="D72" i="55" s="1"/>
  <c r="C823" i="55"/>
  <c r="A823" i="55" s="1"/>
  <c r="C567" i="55"/>
  <c r="D567" i="55" s="1"/>
  <c r="C311" i="55"/>
  <c r="H311" i="55" s="1"/>
  <c r="C55" i="55"/>
  <c r="C806" i="55"/>
  <c r="C550" i="55"/>
  <c r="C294" i="55"/>
  <c r="C38" i="55"/>
  <c r="C146" i="55"/>
  <c r="C881" i="55"/>
  <c r="A881" i="55" s="1"/>
  <c r="C625" i="55"/>
  <c r="A625" i="55" s="1"/>
  <c r="C369" i="55"/>
  <c r="C113" i="55"/>
  <c r="F113" i="55" s="1"/>
  <c r="C859" i="55"/>
  <c r="C603" i="55"/>
  <c r="F603" i="55" s="1"/>
  <c r="C347" i="55"/>
  <c r="H347" i="55" s="1"/>
  <c r="C91" i="55"/>
  <c r="C841" i="55"/>
  <c r="C585" i="55"/>
  <c r="B585" i="55" s="1"/>
  <c r="C329" i="55"/>
  <c r="C73" i="55"/>
  <c r="C824" i="55"/>
  <c r="C568" i="55"/>
  <c r="F568" i="55" s="1"/>
  <c r="C312" i="55"/>
  <c r="F312" i="55" s="1"/>
  <c r="C56" i="55"/>
  <c r="C807" i="55"/>
  <c r="A807" i="55" s="1"/>
  <c r="C551" i="55"/>
  <c r="B551" i="55" s="1"/>
  <c r="C295" i="55"/>
  <c r="F295" i="55" s="1"/>
  <c r="C39" i="55"/>
  <c r="E39" i="55" s="1"/>
  <c r="C790" i="55"/>
  <c r="C534" i="55"/>
  <c r="C278" i="55"/>
  <c r="B278" i="55" s="1"/>
  <c r="C22" i="55"/>
  <c r="D22" i="55" s="1"/>
  <c r="C130" i="55"/>
  <c r="C865" i="55"/>
  <c r="A865" i="55" s="1"/>
  <c r="C609" i="55"/>
  <c r="C353" i="55"/>
  <c r="C97" i="55"/>
  <c r="C843" i="55"/>
  <c r="C587" i="55"/>
  <c r="G587" i="55" s="1"/>
  <c r="C331" i="55"/>
  <c r="C75" i="55"/>
  <c r="E75" i="55" s="1"/>
  <c r="C825" i="55"/>
  <c r="H825" i="55" s="1"/>
  <c r="C569" i="55"/>
  <c r="B569" i="55" s="1"/>
  <c r="C313" i="55"/>
  <c r="B313" i="55" s="1"/>
  <c r="C57" i="55"/>
  <c r="D57" i="55" s="1"/>
  <c r="C808" i="55"/>
  <c r="A808" i="55" s="1"/>
  <c r="C552" i="55"/>
  <c r="D552" i="55" s="1"/>
  <c r="C296" i="55"/>
  <c r="C40" i="55"/>
  <c r="E40" i="55" s="1"/>
  <c r="C791" i="55"/>
  <c r="C535" i="55"/>
  <c r="H535" i="55" s="1"/>
  <c r="C279" i="55"/>
  <c r="C23" i="55"/>
  <c r="C774" i="55"/>
  <c r="F774" i="55" s="1"/>
  <c r="C518" i="55"/>
  <c r="C262" i="55"/>
  <c r="C370" i="55"/>
  <c r="G370" i="55" s="1"/>
  <c r="C114" i="55"/>
  <c r="E114" i="55" s="1"/>
  <c r="C849" i="55"/>
  <c r="B849" i="55" s="1"/>
  <c r="C593" i="55"/>
  <c r="E593" i="55" s="1"/>
  <c r="C337" i="55"/>
  <c r="E337" i="55" s="1"/>
  <c r="C81" i="55"/>
  <c r="C827" i="55"/>
  <c r="C571" i="55"/>
  <c r="H571" i="55" s="1"/>
  <c r="C315" i="55"/>
  <c r="G315" i="55" s="1"/>
  <c r="C59" i="55"/>
  <c r="C809" i="55"/>
  <c r="C553" i="55"/>
  <c r="C297" i="55"/>
  <c r="C41" i="55"/>
  <c r="C792" i="55"/>
  <c r="C536" i="55"/>
  <c r="C280" i="55"/>
  <c r="D280" i="55" s="1"/>
  <c r="C24" i="55"/>
  <c r="C775" i="55"/>
  <c r="A775" i="55" s="1"/>
  <c r="C519" i="55"/>
  <c r="C263" i="55"/>
  <c r="E263" i="55" s="1"/>
  <c r="C7" i="55"/>
  <c r="C758" i="55"/>
  <c r="H758" i="55" s="1"/>
  <c r="C502" i="55"/>
  <c r="C246" i="55"/>
  <c r="C354" i="55"/>
  <c r="B354" i="55" s="1"/>
  <c r="C98" i="55"/>
  <c r="C833" i="55"/>
  <c r="C577" i="55"/>
  <c r="C321" i="55"/>
  <c r="C65" i="55"/>
  <c r="C811" i="55"/>
  <c r="C555" i="55"/>
  <c r="F555" i="55" s="1"/>
  <c r="C299" i="55"/>
  <c r="H299" i="55" s="1"/>
  <c r="C43" i="55"/>
  <c r="E43" i="55" s="1"/>
  <c r="C793" i="55"/>
  <c r="D793" i="55" s="1"/>
  <c r="C537" i="55"/>
  <c r="A537" i="55" s="1"/>
  <c r="C281" i="55"/>
  <c r="C25" i="55"/>
  <c r="D25" i="55" s="1"/>
  <c r="C776" i="55"/>
  <c r="F776" i="55" s="1"/>
  <c r="C520" i="55"/>
  <c r="C264" i="55"/>
  <c r="C8" i="55"/>
  <c r="C759" i="55"/>
  <c r="C503" i="55"/>
  <c r="C247" i="55"/>
  <c r="G247" i="55" s="1"/>
  <c r="C998" i="55"/>
  <c r="C742" i="55"/>
  <c r="C486" i="55"/>
  <c r="C230" i="55"/>
  <c r="C338" i="55"/>
  <c r="C82" i="55"/>
  <c r="B82" i="55" s="1"/>
  <c r="C817" i="55"/>
  <c r="G817" i="55" s="1"/>
  <c r="C561" i="55"/>
  <c r="H561" i="55" s="1"/>
  <c r="C305" i="55"/>
  <c r="F305" i="55" s="1"/>
  <c r="C49" i="55"/>
  <c r="B49" i="55" s="1"/>
  <c r="C795" i="55"/>
  <c r="C539" i="55"/>
  <c r="C283" i="55"/>
  <c r="C27" i="55"/>
  <c r="C777" i="55"/>
  <c r="C521" i="55"/>
  <c r="C265" i="55"/>
  <c r="C9" i="55"/>
  <c r="C760" i="55"/>
  <c r="H760" i="55" s="1"/>
  <c r="C504" i="55"/>
  <c r="E504" i="55" s="1"/>
  <c r="C248" i="55"/>
  <c r="C999" i="55"/>
  <c r="C743" i="55"/>
  <c r="F743" i="55" s="1"/>
  <c r="C487" i="55"/>
  <c r="F487" i="55" s="1"/>
  <c r="C231" i="55"/>
  <c r="G231" i="55" s="1"/>
  <c r="C982" i="55"/>
  <c r="E982" i="55" s="1"/>
  <c r="C726" i="55"/>
  <c r="C470" i="55"/>
  <c r="C214" i="55"/>
  <c r="C242" i="55"/>
  <c r="C977" i="55"/>
  <c r="C721" i="55"/>
  <c r="C465" i="55"/>
  <c r="C209" i="55"/>
  <c r="C955" i="55"/>
  <c r="A955" i="55" s="1"/>
  <c r="C699" i="55"/>
  <c r="D699" i="55" s="1"/>
  <c r="C443" i="55"/>
  <c r="C187" i="55"/>
  <c r="D187" i="55" s="1"/>
  <c r="C937" i="55"/>
  <c r="H937" i="55" s="1"/>
  <c r="C681" i="55"/>
  <c r="G681" i="55" s="1"/>
  <c r="C425" i="55"/>
  <c r="C169" i="55"/>
  <c r="C920" i="55"/>
  <c r="C664" i="55"/>
  <c r="H664" i="55" s="1"/>
  <c r="C408" i="55"/>
  <c r="C152" i="55"/>
  <c r="C903" i="55"/>
  <c r="C647" i="55"/>
  <c r="C391" i="55"/>
  <c r="C135" i="55"/>
  <c r="C886" i="55"/>
  <c r="B886" i="55" s="1"/>
  <c r="C630" i="55"/>
  <c r="C374" i="55"/>
  <c r="E374" i="55" s="1"/>
  <c r="C118" i="55"/>
  <c r="G118" i="55" s="1"/>
  <c r="C66" i="55"/>
  <c r="D66" i="55" s="1"/>
  <c r="C545" i="55"/>
  <c r="C33" i="55"/>
  <c r="E33" i="55" s="1"/>
  <c r="C523" i="55"/>
  <c r="C11" i="55"/>
  <c r="E11" i="55" s="1"/>
  <c r="C505" i="55"/>
  <c r="C1000" i="55"/>
  <c r="C488" i="55"/>
  <c r="C983" i="55"/>
  <c r="C471" i="55"/>
  <c r="F471" i="55" s="1"/>
  <c r="C966" i="55"/>
  <c r="E966" i="55" s="1"/>
  <c r="C454" i="55"/>
  <c r="C50" i="55"/>
  <c r="E50" i="55" s="1"/>
  <c r="C529" i="55"/>
  <c r="C17" i="55"/>
  <c r="B17" i="55" s="1"/>
  <c r="C507" i="55"/>
  <c r="C1001" i="55"/>
  <c r="D1001" i="55" s="1"/>
  <c r="C489" i="55"/>
  <c r="C984" i="55"/>
  <c r="C472" i="55"/>
  <c r="B472" i="55" s="1"/>
  <c r="C967" i="55"/>
  <c r="C455" i="55"/>
  <c r="C950" i="55"/>
  <c r="C438" i="55"/>
  <c r="C34" i="55"/>
  <c r="C513" i="55"/>
  <c r="C1003" i="55"/>
  <c r="C491" i="55"/>
  <c r="C985" i="55"/>
  <c r="B985" i="55" s="1"/>
  <c r="C473" i="55"/>
  <c r="D473" i="55" s="1"/>
  <c r="C968" i="55"/>
  <c r="C456" i="55"/>
  <c r="F456" i="55" s="1"/>
  <c r="C951" i="55"/>
  <c r="C439" i="55"/>
  <c r="C934" i="55"/>
  <c r="B934" i="55" s="1"/>
  <c r="C422" i="55"/>
  <c r="H422" i="55" s="1"/>
  <c r="C18" i="55"/>
  <c r="C497" i="55"/>
  <c r="B497" i="55" s="1"/>
  <c r="C987" i="55"/>
  <c r="D987" i="55" s="1"/>
  <c r="C475" i="55"/>
  <c r="C969" i="55"/>
  <c r="C457" i="55"/>
  <c r="C952" i="55"/>
  <c r="C440" i="55"/>
  <c r="C935" i="55"/>
  <c r="B935" i="55" s="1"/>
  <c r="C423" i="55"/>
  <c r="C918" i="55"/>
  <c r="C406" i="55"/>
  <c r="H406" i="55" s="1"/>
  <c r="C993" i="55"/>
  <c r="F993" i="55" s="1"/>
  <c r="C481" i="55"/>
  <c r="C971" i="55"/>
  <c r="H971" i="55" s="1"/>
  <c r="C459" i="55"/>
  <c r="C953" i="55"/>
  <c r="E953" i="55" s="1"/>
  <c r="C441" i="55"/>
  <c r="G441" i="55" s="1"/>
  <c r="C936" i="55"/>
  <c r="C424" i="55"/>
  <c r="C919" i="55"/>
  <c r="C407" i="55"/>
  <c r="C902" i="55"/>
  <c r="E902" i="55" s="1"/>
  <c r="C390" i="55"/>
  <c r="C961" i="55"/>
  <c r="G961" i="55" s="1"/>
  <c r="C449" i="55"/>
  <c r="C939" i="55"/>
  <c r="B939" i="55" s="1"/>
  <c r="C427" i="55"/>
  <c r="C921" i="55"/>
  <c r="B921" i="55" s="1"/>
  <c r="C409" i="55"/>
  <c r="B409" i="55" s="1"/>
  <c r="C904" i="55"/>
  <c r="A904" i="55" s="1"/>
  <c r="C392" i="55"/>
  <c r="G392" i="55" s="1"/>
  <c r="C887" i="55"/>
  <c r="C375" i="55"/>
  <c r="C870" i="55"/>
  <c r="C358" i="55"/>
  <c r="B358" i="55" s="1"/>
  <c r="C945" i="55"/>
  <c r="B945" i="55" s="1"/>
  <c r="C433" i="55"/>
  <c r="C923" i="55"/>
  <c r="D923" i="55" s="1"/>
  <c r="C411" i="55"/>
  <c r="C905" i="55"/>
  <c r="A905" i="55" s="1"/>
  <c r="C393" i="55"/>
  <c r="B393" i="55" s="1"/>
  <c r="C888" i="55"/>
  <c r="F888" i="55" s="1"/>
  <c r="C376" i="55"/>
  <c r="E376" i="55" s="1"/>
  <c r="C871" i="55"/>
  <c r="F871" i="55" s="1"/>
  <c r="C359" i="55"/>
  <c r="C854" i="55"/>
  <c r="C342" i="55"/>
  <c r="H342" i="55" s="1"/>
  <c r="C258" i="55"/>
  <c r="C737" i="55"/>
  <c r="D737" i="55" s="1"/>
  <c r="C225" i="55"/>
  <c r="C715" i="55"/>
  <c r="C203" i="55"/>
  <c r="C697" i="55"/>
  <c r="A697" i="55" s="1"/>
  <c r="C185" i="55"/>
  <c r="C680" i="55"/>
  <c r="C168" i="55"/>
  <c r="H168" i="55" s="1"/>
  <c r="C663" i="55"/>
  <c r="C151" i="55"/>
  <c r="F151" i="55" s="1"/>
  <c r="C646" i="55"/>
  <c r="F646" i="55" s="1"/>
  <c r="C134" i="55"/>
  <c r="B134" i="55" s="1"/>
  <c r="C322" i="55"/>
  <c r="C289" i="55"/>
  <c r="H289" i="55" s="1"/>
  <c r="C267" i="55"/>
  <c r="B267" i="55" s="1"/>
  <c r="C249" i="55"/>
  <c r="C232" i="55"/>
  <c r="G232" i="55" s="1"/>
  <c r="C215" i="55"/>
  <c r="C198" i="55"/>
  <c r="C306" i="55"/>
  <c r="C273" i="55"/>
  <c r="E273" i="55" s="1"/>
  <c r="C251" i="55"/>
  <c r="C233" i="55"/>
  <c r="C216" i="55"/>
  <c r="H216" i="55" s="1"/>
  <c r="C199" i="55"/>
  <c r="G199" i="55" s="1"/>
  <c r="C182" i="55"/>
  <c r="B182" i="55" s="1"/>
  <c r="C290" i="55"/>
  <c r="C257" i="55"/>
  <c r="G257" i="55" s="1"/>
  <c r="C235" i="55"/>
  <c r="H235" i="55" s="1"/>
  <c r="C217" i="55"/>
  <c r="E217" i="55" s="1"/>
  <c r="C200" i="55"/>
  <c r="B200" i="55" s="1"/>
  <c r="C183" i="55"/>
  <c r="C166" i="55"/>
  <c r="C274" i="55"/>
  <c r="C241" i="55"/>
  <c r="C219" i="55"/>
  <c r="C201" i="55"/>
  <c r="G201" i="55" s="1"/>
  <c r="C184" i="55"/>
  <c r="C167" i="55"/>
  <c r="C150" i="55"/>
  <c r="F150" i="55" s="1"/>
  <c r="C226" i="55"/>
  <c r="B226" i="55" s="1"/>
  <c r="C193" i="55"/>
  <c r="C171" i="55"/>
  <c r="H171" i="55" s="1"/>
  <c r="C153" i="55"/>
  <c r="H153" i="55" s="1"/>
  <c r="C136" i="55"/>
  <c r="C119" i="55"/>
  <c r="H119" i="55" s="1"/>
  <c r="C102" i="55"/>
  <c r="C210" i="55"/>
  <c r="C177" i="55"/>
  <c r="C155" i="55"/>
  <c r="C137" i="55"/>
  <c r="C120" i="55"/>
  <c r="C103" i="55"/>
  <c r="C86" i="55"/>
  <c r="C194" i="55"/>
  <c r="C161" i="55"/>
  <c r="E161" i="55" s="1"/>
  <c r="C139" i="55"/>
  <c r="B139" i="55" s="1"/>
  <c r="C121" i="55"/>
  <c r="C104" i="55"/>
  <c r="C87" i="55"/>
  <c r="F87" i="55" s="1"/>
  <c r="C70" i="55"/>
  <c r="C801" i="55"/>
  <c r="H801" i="55" s="1"/>
  <c r="C779" i="55"/>
  <c r="C761" i="55"/>
  <c r="F761" i="55" s="1"/>
  <c r="C744" i="55"/>
  <c r="C727" i="55"/>
  <c r="C710" i="55"/>
  <c r="C769" i="55"/>
  <c r="C729" i="55"/>
  <c r="C695" i="55"/>
  <c r="C763" i="55"/>
  <c r="C694" i="55"/>
  <c r="C747" i="55"/>
  <c r="C662" i="55"/>
  <c r="C598" i="55"/>
  <c r="C753" i="55"/>
  <c r="C713" i="55"/>
  <c r="B713" i="55" s="1"/>
  <c r="C679" i="55"/>
  <c r="D679" i="55" s="1"/>
  <c r="C678" i="55"/>
  <c r="C614" i="55"/>
  <c r="C667" i="55"/>
  <c r="B667" i="55" s="1"/>
  <c r="C929" i="55"/>
  <c r="C705" i="55"/>
  <c r="C665" i="55"/>
  <c r="C631" i="55"/>
  <c r="C731" i="55"/>
  <c r="C689" i="55"/>
  <c r="C649" i="55"/>
  <c r="F649" i="55" s="1"/>
  <c r="C615" i="55"/>
  <c r="G615" i="55" s="1"/>
  <c r="C745" i="55"/>
  <c r="G745" i="55" s="1"/>
  <c r="C673" i="55"/>
  <c r="C633" i="55"/>
  <c r="H633" i="55" s="1"/>
  <c r="C599" i="55"/>
  <c r="C728" i="55"/>
  <c r="H728" i="55" s="1"/>
  <c r="C712" i="55"/>
  <c r="F712" i="55" s="1"/>
  <c r="C696" i="55"/>
  <c r="C683" i="55"/>
  <c r="C417" i="55"/>
  <c r="B417" i="55" s="1"/>
  <c r="C377" i="55"/>
  <c r="C343" i="55"/>
  <c r="C648" i="55"/>
  <c r="A648" i="55" s="1"/>
  <c r="C632" i="55"/>
  <c r="C711" i="55"/>
  <c r="C907" i="55"/>
  <c r="A907" i="55" s="1"/>
  <c r="C872" i="55"/>
  <c r="D872" i="55" s="1"/>
  <c r="C838" i="55"/>
  <c r="G838" i="55" s="1"/>
  <c r="C651" i="55"/>
  <c r="B651" i="55" s="1"/>
  <c r="C616" i="55"/>
  <c r="B616" i="55" s="1"/>
  <c r="C582" i="55"/>
  <c r="G582" i="55" s="1"/>
  <c r="C395" i="55"/>
  <c r="F395" i="55" s="1"/>
  <c r="C360" i="55"/>
  <c r="C326" i="55"/>
  <c r="C889" i="55"/>
  <c r="C855" i="55"/>
  <c r="C785" i="55"/>
  <c r="G785" i="55" s="1"/>
  <c r="C6" i="59"/>
  <c r="C15" i="59"/>
  <c r="B15" i="59" s="1"/>
  <c r="C37" i="59"/>
  <c r="C66" i="59"/>
  <c r="C96" i="59"/>
  <c r="G96" i="59" s="1"/>
  <c r="C124" i="59"/>
  <c r="F124" i="59" s="1"/>
  <c r="C148" i="59"/>
  <c r="H148" i="59" s="1"/>
  <c r="C178" i="59"/>
  <c r="C208" i="59"/>
  <c r="C238" i="59"/>
  <c r="C261" i="59"/>
  <c r="B261" i="59" s="1"/>
  <c r="C291" i="59"/>
  <c r="G291" i="59" s="1"/>
  <c r="C319" i="59"/>
  <c r="C341" i="59"/>
  <c r="F341" i="59" s="1"/>
  <c r="C369" i="59"/>
  <c r="C18" i="59"/>
  <c r="C47" i="59"/>
  <c r="C78" i="59"/>
  <c r="C107" i="59"/>
  <c r="C132" i="59"/>
  <c r="C163" i="59"/>
  <c r="F163" i="59" s="1"/>
  <c r="C194" i="59"/>
  <c r="C225" i="59"/>
  <c r="C256" i="59"/>
  <c r="H256" i="59" s="1"/>
  <c r="C287" i="59"/>
  <c r="E287" i="59" s="1"/>
  <c r="C315" i="59"/>
  <c r="E315" i="59" s="1"/>
  <c r="C339" i="59"/>
  <c r="E339" i="59" s="1"/>
  <c r="C368" i="59"/>
  <c r="C396" i="59"/>
  <c r="C419" i="59"/>
  <c r="C447" i="59"/>
  <c r="D447" i="59" s="1"/>
  <c r="C469" i="59"/>
  <c r="C497" i="59"/>
  <c r="C524" i="59"/>
  <c r="C547" i="59"/>
  <c r="C575" i="59"/>
  <c r="H575" i="59" s="1"/>
  <c r="C597" i="59"/>
  <c r="A597" i="59" s="1"/>
  <c r="C625" i="59"/>
  <c r="C652" i="59"/>
  <c r="G652" i="59" s="1"/>
  <c r="C675" i="59"/>
  <c r="E675" i="59" s="1"/>
  <c r="C703" i="59"/>
  <c r="B703" i="59" s="1"/>
  <c r="C725" i="59"/>
  <c r="G725" i="59" s="1"/>
  <c r="C753" i="59"/>
  <c r="C780" i="59"/>
  <c r="C803" i="59"/>
  <c r="B803" i="59" s="1"/>
  <c r="C831" i="59"/>
  <c r="G831" i="59" s="1"/>
  <c r="C853" i="59"/>
  <c r="C881" i="59"/>
  <c r="C908" i="59"/>
  <c r="C931" i="59"/>
  <c r="A931" i="59" s="1"/>
  <c r="C959" i="59"/>
  <c r="C981" i="59"/>
  <c r="C1009" i="59"/>
  <c r="C1036" i="59"/>
  <c r="C1059" i="59"/>
  <c r="C1087" i="59"/>
  <c r="C1109" i="59"/>
  <c r="C20" i="59"/>
  <c r="F20" i="59" s="1"/>
  <c r="C50" i="59"/>
  <c r="D50" i="59" s="1"/>
  <c r="C82" i="59"/>
  <c r="G82" i="59" s="1"/>
  <c r="C113" i="59"/>
  <c r="C145" i="59"/>
  <c r="C177" i="59"/>
  <c r="C210" i="59"/>
  <c r="G210" i="59" s="1"/>
  <c r="C242" i="59"/>
  <c r="C274" i="59"/>
  <c r="D274" i="59" s="1"/>
  <c r="C305" i="59"/>
  <c r="C335" i="59"/>
  <c r="C364" i="59"/>
  <c r="C389" i="59"/>
  <c r="C418" i="59"/>
  <c r="A418" i="59" s="1"/>
  <c r="C448" i="59"/>
  <c r="C476" i="59"/>
  <c r="B476" i="59" s="1"/>
  <c r="C500" i="59"/>
  <c r="A500" i="59" s="1"/>
  <c r="C529" i="59"/>
  <c r="C558" i="59"/>
  <c r="C581" i="59"/>
  <c r="C610" i="59"/>
  <c r="C639" i="59"/>
  <c r="E639" i="59" s="1"/>
  <c r="C667" i="59"/>
  <c r="C691" i="59"/>
  <c r="C720" i="59"/>
  <c r="C748" i="59"/>
  <c r="C772" i="59"/>
  <c r="C801" i="59"/>
  <c r="E801" i="59" s="1"/>
  <c r="C830" i="59"/>
  <c r="E830" i="59" s="1"/>
  <c r="C859" i="59"/>
  <c r="C883" i="59"/>
  <c r="H883" i="59" s="1"/>
  <c r="C912" i="59"/>
  <c r="A912" i="59" s="1"/>
  <c r="C940" i="59"/>
  <c r="G940" i="59" s="1"/>
  <c r="C964" i="59"/>
  <c r="D964" i="59" s="1"/>
  <c r="C993" i="59"/>
  <c r="F993" i="59" s="1"/>
  <c r="C1022" i="59"/>
  <c r="C1045" i="59"/>
  <c r="C1074" i="59"/>
  <c r="E1074" i="59" s="1"/>
  <c r="C1103" i="59"/>
  <c r="C27" i="59"/>
  <c r="C52" i="59"/>
  <c r="C84" i="59"/>
  <c r="C115" i="59"/>
  <c r="C147" i="59"/>
  <c r="C180" i="59"/>
  <c r="C212" i="59"/>
  <c r="C244" i="59"/>
  <c r="C276" i="59"/>
  <c r="F276" i="59" s="1"/>
  <c r="C307" i="59"/>
  <c r="F307" i="59" s="1"/>
  <c r="C337" i="59"/>
  <c r="C367" i="59"/>
  <c r="C398" i="59"/>
  <c r="C421" i="59"/>
  <c r="B421" i="59" s="1"/>
  <c r="C450" i="59"/>
  <c r="C479" i="59"/>
  <c r="C507" i="59"/>
  <c r="C531" i="59"/>
  <c r="C560" i="59"/>
  <c r="G560" i="59" s="1"/>
  <c r="C588" i="59"/>
  <c r="C612" i="59"/>
  <c r="H612" i="59" s="1"/>
  <c r="C641" i="59"/>
  <c r="B641" i="59" s="1"/>
  <c r="C670" i="59"/>
  <c r="C693" i="59"/>
  <c r="C722" i="59"/>
  <c r="F722" i="59" s="1"/>
  <c r="C751" i="59"/>
  <c r="G751" i="59" s="1"/>
  <c r="C779" i="59"/>
  <c r="D779" i="59" s="1"/>
  <c r="C804" i="59"/>
  <c r="D804" i="59" s="1"/>
  <c r="C833" i="59"/>
  <c r="E833" i="59" s="1"/>
  <c r="C862" i="59"/>
  <c r="C885" i="59"/>
  <c r="C914" i="59"/>
  <c r="C943" i="59"/>
  <c r="C971" i="59"/>
  <c r="C995" i="59"/>
  <c r="C1024" i="59"/>
  <c r="C1052" i="59"/>
  <c r="D1052" i="59" s="1"/>
  <c r="C1076" i="59"/>
  <c r="C1105" i="59"/>
  <c r="C19" i="59"/>
  <c r="H19" i="59" s="1"/>
  <c r="C53" i="59"/>
  <c r="C94" i="59"/>
  <c r="H94" i="59" s="1"/>
  <c r="C128" i="59"/>
  <c r="E128" i="59" s="1"/>
  <c r="C162" i="59"/>
  <c r="D162" i="59" s="1"/>
  <c r="C197" i="59"/>
  <c r="C239" i="59"/>
  <c r="H239" i="59" s="1"/>
  <c r="C273" i="59"/>
  <c r="D273" i="59" s="1"/>
  <c r="C308" i="59"/>
  <c r="C347" i="59"/>
  <c r="C379" i="59"/>
  <c r="C405" i="59"/>
  <c r="C436" i="59"/>
  <c r="C467" i="59"/>
  <c r="C499" i="59"/>
  <c r="A499" i="59" s="1"/>
  <c r="C532" i="59"/>
  <c r="B532" i="59" s="1"/>
  <c r="C563" i="59"/>
  <c r="G563" i="59" s="1"/>
  <c r="C594" i="59"/>
  <c r="F594" i="59" s="1"/>
  <c r="C626" i="59"/>
  <c r="C657" i="59"/>
  <c r="D657" i="59" s="1"/>
  <c r="C688" i="59"/>
  <c r="C719" i="59"/>
  <c r="C752" i="59"/>
  <c r="B752" i="59" s="1"/>
  <c r="C784" i="59"/>
  <c r="C815" i="59"/>
  <c r="C846" i="59"/>
  <c r="C876" i="59"/>
  <c r="C907" i="59"/>
  <c r="C939" i="59"/>
  <c r="C972" i="59"/>
  <c r="F972" i="59" s="1"/>
  <c r="C1003" i="59"/>
  <c r="D1003" i="59" s="1"/>
  <c r="C1029" i="59"/>
  <c r="E1029" i="59" s="1"/>
  <c r="C1061" i="59"/>
  <c r="D1061" i="59" s="1"/>
  <c r="C1092" i="59"/>
  <c r="D1092" i="59" s="1"/>
  <c r="C1123" i="59"/>
  <c r="F1123" i="59" s="1"/>
  <c r="C31" i="59"/>
  <c r="C64" i="59"/>
  <c r="C99" i="59"/>
  <c r="C133" i="59"/>
  <c r="B133" i="59" s="1"/>
  <c r="C174" i="59"/>
  <c r="C209" i="59"/>
  <c r="C245" i="59"/>
  <c r="C286" i="59"/>
  <c r="C320" i="59"/>
  <c r="C352" i="59"/>
  <c r="B352" i="59" s="1"/>
  <c r="C384" i="59"/>
  <c r="F384" i="59" s="1"/>
  <c r="C415" i="59"/>
  <c r="H415" i="59" s="1"/>
  <c r="C446" i="59"/>
  <c r="G446" i="59" s="1"/>
  <c r="C480" i="59"/>
  <c r="C511" i="59"/>
  <c r="A511" i="59" s="1"/>
  <c r="C542" i="59"/>
  <c r="C572" i="59"/>
  <c r="C604" i="59"/>
  <c r="C635" i="59"/>
  <c r="C661" i="59"/>
  <c r="C699" i="59"/>
  <c r="C731" i="59"/>
  <c r="G731" i="59" s="1"/>
  <c r="C757" i="59"/>
  <c r="C788" i="59"/>
  <c r="C819" i="59"/>
  <c r="B819" i="59" s="1"/>
  <c r="C850" i="59"/>
  <c r="C882" i="59"/>
  <c r="A882" i="59" s="1"/>
  <c r="C915" i="59"/>
  <c r="C946" i="59"/>
  <c r="H946" i="59" s="1"/>
  <c r="C977" i="59"/>
  <c r="C1008" i="59"/>
  <c r="E1008" i="59" s="1"/>
  <c r="C1040" i="59"/>
  <c r="G1040" i="59" s="1"/>
  <c r="C1071" i="59"/>
  <c r="G1071" i="59" s="1"/>
  <c r="C1102" i="59"/>
  <c r="C33" i="59"/>
  <c r="C69" i="59"/>
  <c r="C112" i="59"/>
  <c r="C158" i="59"/>
  <c r="C195" i="59"/>
  <c r="C240" i="59"/>
  <c r="C284" i="59"/>
  <c r="B284" i="59" s="1"/>
  <c r="C322" i="59"/>
  <c r="C356" i="59"/>
  <c r="C399" i="59"/>
  <c r="B399" i="59" s="1"/>
  <c r="C432" i="59"/>
  <c r="B432" i="59" s="1"/>
  <c r="C465" i="59"/>
  <c r="C501" i="59"/>
  <c r="H501" i="59" s="1"/>
  <c r="C540" i="59"/>
  <c r="F540" i="59" s="1"/>
  <c r="C576" i="59"/>
  <c r="B576" i="59" s="1"/>
  <c r="C609" i="59"/>
  <c r="C644" i="59"/>
  <c r="C683" i="59"/>
  <c r="G683" i="59" s="1"/>
  <c r="C716" i="59"/>
  <c r="G716" i="59" s="1"/>
  <c r="C754" i="59"/>
  <c r="C787" i="59"/>
  <c r="C821" i="59"/>
  <c r="H821" i="59" s="1"/>
  <c r="C863" i="59"/>
  <c r="C896" i="59"/>
  <c r="B896" i="59" s="1"/>
  <c r="C929" i="59"/>
  <c r="A929" i="59" s="1"/>
  <c r="C963" i="59"/>
  <c r="C1004" i="59"/>
  <c r="C1039" i="59"/>
  <c r="B1039" i="59" s="1"/>
  <c r="C1073" i="59"/>
  <c r="G1073" i="59" s="1"/>
  <c r="C1108" i="59"/>
  <c r="C34" i="59"/>
  <c r="C76" i="59"/>
  <c r="C114" i="59"/>
  <c r="C159" i="59"/>
  <c r="C196" i="59"/>
  <c r="F196" i="59" s="1"/>
  <c r="C241" i="59"/>
  <c r="C288" i="59"/>
  <c r="C323" i="59"/>
  <c r="G323" i="59" s="1"/>
  <c r="C357" i="59"/>
  <c r="C400" i="59"/>
  <c r="C433" i="59"/>
  <c r="F433" i="59" s="1"/>
  <c r="C466" i="59"/>
  <c r="C508" i="59"/>
  <c r="C543" i="59"/>
  <c r="G543" i="59" s="1"/>
  <c r="C577" i="59"/>
  <c r="B577" i="59" s="1"/>
  <c r="C611" i="59"/>
  <c r="G611" i="59" s="1"/>
  <c r="C645" i="59"/>
  <c r="C684" i="59"/>
  <c r="F684" i="59" s="1"/>
  <c r="C718" i="59"/>
  <c r="C755" i="59"/>
  <c r="C789" i="59"/>
  <c r="C827" i="59"/>
  <c r="E827" i="59" s="1"/>
  <c r="C864" i="59"/>
  <c r="C897" i="59"/>
  <c r="C930" i="59"/>
  <c r="H930" i="59" s="1"/>
  <c r="C965" i="59"/>
  <c r="C1006" i="59"/>
  <c r="B1006" i="59" s="1"/>
  <c r="C1041" i="59"/>
  <c r="F1041" i="59" s="1"/>
  <c r="C1075" i="59"/>
  <c r="C1115" i="59"/>
  <c r="C43" i="59"/>
  <c r="E43" i="59" s="1"/>
  <c r="C81" i="59"/>
  <c r="H81" i="59" s="1"/>
  <c r="C126" i="59"/>
  <c r="H126" i="59" s="1"/>
  <c r="C164" i="59"/>
  <c r="B164" i="59" s="1"/>
  <c r="C207" i="59"/>
  <c r="C254" i="59"/>
  <c r="G254" i="59" s="1"/>
  <c r="C292" i="59"/>
  <c r="C331" i="59"/>
  <c r="C370" i="59"/>
  <c r="C403" i="59"/>
  <c r="E403" i="59" s="1"/>
  <c r="C437" i="59"/>
  <c r="C478" i="59"/>
  <c r="D478" i="59" s="1"/>
  <c r="C513" i="59"/>
  <c r="F513" i="59" s="1"/>
  <c r="C546" i="59"/>
  <c r="C580" i="59"/>
  <c r="A580" i="59" s="1"/>
  <c r="C620" i="59"/>
  <c r="A620" i="59" s="1"/>
  <c r="C655" i="59"/>
  <c r="H655" i="59" s="1"/>
  <c r="C689" i="59"/>
  <c r="C724" i="59"/>
  <c r="C28" i="59"/>
  <c r="C79" i="59"/>
  <c r="C129" i="59"/>
  <c r="F129" i="59" s="1"/>
  <c r="C179" i="59"/>
  <c r="C227" i="59"/>
  <c r="E227" i="59" s="1"/>
  <c r="C277" i="59"/>
  <c r="C332" i="59"/>
  <c r="C380" i="59"/>
  <c r="C420" i="59"/>
  <c r="C463" i="59"/>
  <c r="E463" i="59" s="1"/>
  <c r="C512" i="59"/>
  <c r="C555" i="59"/>
  <c r="F555" i="59" s="1"/>
  <c r="C595" i="59"/>
  <c r="C640" i="59"/>
  <c r="D640" i="59" s="1"/>
  <c r="C686" i="59"/>
  <c r="H686" i="59" s="1"/>
  <c r="C734" i="59"/>
  <c r="C769" i="59"/>
  <c r="C812" i="59"/>
  <c r="C849" i="59"/>
  <c r="E849" i="59" s="1"/>
  <c r="C894" i="59"/>
  <c r="C932" i="59"/>
  <c r="C976" i="59"/>
  <c r="C1013" i="59"/>
  <c r="C1056" i="59"/>
  <c r="C1093" i="59"/>
  <c r="C30" i="59"/>
  <c r="B30" i="59" s="1"/>
  <c r="C80" i="59"/>
  <c r="G80" i="59" s="1"/>
  <c r="C130" i="59"/>
  <c r="F130" i="59" s="1"/>
  <c r="C181" i="59"/>
  <c r="C228" i="59"/>
  <c r="D228" i="59" s="1"/>
  <c r="C289" i="59"/>
  <c r="C334" i="59"/>
  <c r="C382" i="59"/>
  <c r="C427" i="59"/>
  <c r="F427" i="59" s="1"/>
  <c r="C464" i="59"/>
  <c r="C514" i="59"/>
  <c r="B514" i="59" s="1"/>
  <c r="C556" i="59"/>
  <c r="C596" i="59"/>
  <c r="C642" i="59"/>
  <c r="C687" i="59"/>
  <c r="C735" i="59"/>
  <c r="C770" i="59"/>
  <c r="D770" i="59" s="1"/>
  <c r="C814" i="59"/>
  <c r="G814" i="59" s="1"/>
  <c r="C851" i="59"/>
  <c r="B851" i="59" s="1"/>
  <c r="C895" i="59"/>
  <c r="D895" i="59" s="1"/>
  <c r="C933" i="59"/>
  <c r="F933" i="59" s="1"/>
  <c r="C978" i="59"/>
  <c r="B978" i="59" s="1"/>
  <c r="C1019" i="59"/>
  <c r="F1019" i="59" s="1"/>
  <c r="C1057" i="59"/>
  <c r="C1099" i="59"/>
  <c r="C188" i="59"/>
  <c r="C229" i="59"/>
  <c r="C290" i="59"/>
  <c r="C336" i="59"/>
  <c r="C383" i="59"/>
  <c r="H383" i="59" s="1"/>
  <c r="C428" i="59"/>
  <c r="C515" i="59"/>
  <c r="C559" i="59"/>
  <c r="C603" i="59"/>
  <c r="C643" i="59"/>
  <c r="C690" i="59"/>
  <c r="E690" i="59" s="1"/>
  <c r="C736" i="59"/>
  <c r="C771" i="59"/>
  <c r="E771" i="59" s="1"/>
  <c r="C816" i="59"/>
  <c r="C852" i="59"/>
  <c r="A852" i="59" s="1"/>
  <c r="C898" i="59"/>
  <c r="C942" i="59"/>
  <c r="B942" i="59" s="1"/>
  <c r="C979" i="59"/>
  <c r="C1020" i="59"/>
  <c r="C1058" i="59"/>
  <c r="C1100" i="59"/>
  <c r="C32" i="59"/>
  <c r="C83" i="59"/>
  <c r="C131" i="59"/>
  <c r="H131" i="59" s="1"/>
  <c r="C468" i="59"/>
  <c r="D468" i="59" s="1"/>
  <c r="C35" i="59"/>
  <c r="H35" i="59" s="1"/>
  <c r="C85" i="59"/>
  <c r="D85" i="59" s="1"/>
  <c r="C140" i="59"/>
  <c r="G140" i="59" s="1"/>
  <c r="C190" i="59"/>
  <c r="C236" i="59"/>
  <c r="H236" i="59" s="1"/>
  <c r="C293" i="59"/>
  <c r="G293" i="59" s="1"/>
  <c r="C338" i="59"/>
  <c r="C385" i="59"/>
  <c r="G385" i="59" s="1"/>
  <c r="C430" i="59"/>
  <c r="C475" i="59"/>
  <c r="C516" i="59"/>
  <c r="C561" i="59"/>
  <c r="C606" i="59"/>
  <c r="C651" i="59"/>
  <c r="C692" i="59"/>
  <c r="F692" i="59" s="1"/>
  <c r="C737" i="59"/>
  <c r="E737" i="59" s="1"/>
  <c r="C773" i="59"/>
  <c r="C817" i="59"/>
  <c r="E817" i="59" s="1"/>
  <c r="C860" i="59"/>
  <c r="D860" i="59" s="1"/>
  <c r="C899" i="59"/>
  <c r="G899" i="59" s="1"/>
  <c r="C944" i="59"/>
  <c r="D944" i="59" s="1"/>
  <c r="C980" i="59"/>
  <c r="G980" i="59" s="1"/>
  <c r="C1023" i="59"/>
  <c r="D1023" i="59" s="1"/>
  <c r="C1060" i="59"/>
  <c r="C1104" i="59"/>
  <c r="C36" i="59"/>
  <c r="C92" i="59"/>
  <c r="C142" i="59"/>
  <c r="C191" i="59"/>
  <c r="C243" i="59"/>
  <c r="C299" i="59"/>
  <c r="B299" i="59" s="1"/>
  <c r="C340" i="59"/>
  <c r="C386" i="59"/>
  <c r="C431" i="59"/>
  <c r="C481" i="59"/>
  <c r="E481" i="59" s="1"/>
  <c r="C517" i="59"/>
  <c r="C562" i="59"/>
  <c r="C607" i="59"/>
  <c r="H607" i="59" s="1"/>
  <c r="C654" i="59"/>
  <c r="C700" i="59"/>
  <c r="C738" i="59"/>
  <c r="C782" i="59"/>
  <c r="C818" i="59"/>
  <c r="C865" i="59"/>
  <c r="C900" i="59"/>
  <c r="E900" i="59" s="1"/>
  <c r="C945" i="59"/>
  <c r="C987" i="59"/>
  <c r="C1025" i="59"/>
  <c r="F1025" i="59" s="1"/>
  <c r="C1067" i="59"/>
  <c r="C1106" i="59"/>
  <c r="C67" i="59"/>
  <c r="F67" i="59" s="1"/>
  <c r="C149" i="59"/>
  <c r="D149" i="59" s="1"/>
  <c r="C223" i="59"/>
  <c r="C303" i="59"/>
  <c r="G303" i="59" s="1"/>
  <c r="C366" i="59"/>
  <c r="C435" i="59"/>
  <c r="A435" i="59" s="1"/>
  <c r="C494" i="59"/>
  <c r="C564" i="59"/>
  <c r="C624" i="59"/>
  <c r="C677" i="59"/>
  <c r="C750" i="59"/>
  <c r="C805" i="59"/>
  <c r="C869" i="59"/>
  <c r="E869" i="59" s="1"/>
  <c r="C926" i="59"/>
  <c r="C991" i="59"/>
  <c r="C1044" i="59"/>
  <c r="E1044" i="59" s="1"/>
  <c r="C1116" i="59"/>
  <c r="B1116" i="59" s="1"/>
  <c r="C12" i="59"/>
  <c r="C95" i="59"/>
  <c r="C160" i="59"/>
  <c r="C226" i="59"/>
  <c r="C306" i="59"/>
  <c r="C372" i="59"/>
  <c r="C444" i="59"/>
  <c r="C496" i="59"/>
  <c r="C571" i="59"/>
  <c r="F571" i="59" s="1"/>
  <c r="C628" i="59"/>
  <c r="C704" i="59"/>
  <c r="C763" i="59"/>
  <c r="E763" i="59" s="1"/>
  <c r="C820" i="59"/>
  <c r="D820" i="59" s="1"/>
  <c r="C878" i="59"/>
  <c r="C928" i="59"/>
  <c r="C994" i="59"/>
  <c r="F994" i="59" s="1"/>
  <c r="C1054" i="59"/>
  <c r="F1054" i="59" s="1"/>
  <c r="C1119" i="59"/>
  <c r="C14" i="59"/>
  <c r="C97" i="59"/>
  <c r="C161" i="59"/>
  <c r="C252" i="59"/>
  <c r="C309" i="59"/>
  <c r="C373" i="59"/>
  <c r="C449" i="59"/>
  <c r="C498" i="59"/>
  <c r="C629" i="59"/>
  <c r="C705" i="59"/>
  <c r="A705" i="59" s="1"/>
  <c r="C764" i="59"/>
  <c r="F764" i="59" s="1"/>
  <c r="C828" i="59"/>
  <c r="C879" i="59"/>
  <c r="C947" i="59"/>
  <c r="A947" i="59" s="1"/>
  <c r="C996" i="59"/>
  <c r="D996" i="59" s="1"/>
  <c r="C1055" i="59"/>
  <c r="B1055" i="59" s="1"/>
  <c r="C1120" i="59"/>
  <c r="G1120" i="59" s="1"/>
  <c r="C16" i="59"/>
  <c r="C98" i="59"/>
  <c r="E98" i="59" s="1"/>
  <c r="C165" i="59"/>
  <c r="H165" i="59" s="1"/>
  <c r="C255" i="59"/>
  <c r="B255" i="59" s="1"/>
  <c r="C316" i="59"/>
  <c r="C387" i="59"/>
  <c r="C451" i="59"/>
  <c r="A451" i="59" s="1"/>
  <c r="C510" i="59"/>
  <c r="H510" i="59" s="1"/>
  <c r="C578" i="59"/>
  <c r="B578" i="59" s="1"/>
  <c r="C636" i="59"/>
  <c r="B636" i="59" s="1"/>
  <c r="C706" i="59"/>
  <c r="C766" i="59"/>
  <c r="C832" i="59"/>
  <c r="C880" i="59"/>
  <c r="C948" i="59"/>
  <c r="F948" i="59" s="1"/>
  <c r="C997" i="59"/>
  <c r="G997" i="59" s="1"/>
  <c r="C1068" i="59"/>
  <c r="C1121" i="59"/>
  <c r="C17" i="59"/>
  <c r="D17" i="59" s="1"/>
  <c r="C100" i="59"/>
  <c r="C172" i="59"/>
  <c r="C257" i="59"/>
  <c r="G257" i="59" s="1"/>
  <c r="C318" i="59"/>
  <c r="C388" i="59"/>
  <c r="C523" i="59"/>
  <c r="H523" i="59" s="1"/>
  <c r="C579" i="59"/>
  <c r="B579" i="59" s="1"/>
  <c r="C638" i="59"/>
  <c r="C707" i="59"/>
  <c r="E707" i="59" s="1"/>
  <c r="C767" i="59"/>
  <c r="A767" i="59" s="1"/>
  <c r="C834" i="59"/>
  <c r="A834" i="59" s="1"/>
  <c r="C884" i="59"/>
  <c r="H884" i="59" s="1"/>
  <c r="C1007" i="59"/>
  <c r="G1007" i="59" s="1"/>
  <c r="C1070" i="59"/>
  <c r="C1122" i="59"/>
  <c r="C574" i="59"/>
  <c r="C452" i="59"/>
  <c r="C949" i="59"/>
  <c r="C21" i="59"/>
  <c r="D21" i="59" s="1"/>
  <c r="C101" i="59"/>
  <c r="H101" i="59" s="1"/>
  <c r="C175" i="59"/>
  <c r="C258" i="59"/>
  <c r="D258" i="59" s="1"/>
  <c r="C321" i="59"/>
  <c r="C395" i="59"/>
  <c r="D395" i="59" s="1"/>
  <c r="C453" i="59"/>
  <c r="C526" i="59"/>
  <c r="F526" i="59" s="1"/>
  <c r="C587" i="59"/>
  <c r="F587" i="59" s="1"/>
  <c r="C656" i="59"/>
  <c r="G656" i="59" s="1"/>
  <c r="C708" i="59"/>
  <c r="C768" i="59"/>
  <c r="C835" i="59"/>
  <c r="E835" i="59" s="1"/>
  <c r="C891" i="59"/>
  <c r="C955" i="59"/>
  <c r="C1010" i="59"/>
  <c r="E1010" i="59" s="1"/>
  <c r="C1072" i="59"/>
  <c r="C1124" i="59"/>
  <c r="F1124" i="59" s="1"/>
  <c r="C44" i="59"/>
  <c r="C108" i="59"/>
  <c r="E108" i="59" s="1"/>
  <c r="C176" i="59"/>
  <c r="H176" i="59" s="1"/>
  <c r="C259" i="59"/>
  <c r="C324" i="59"/>
  <c r="C401" i="59"/>
  <c r="G401" i="59" s="1"/>
  <c r="C459" i="59"/>
  <c r="C527" i="59"/>
  <c r="C590" i="59"/>
  <c r="B590" i="59" s="1"/>
  <c r="C658" i="59"/>
  <c r="C709" i="59"/>
  <c r="E709" i="59" s="1"/>
  <c r="C783" i="59"/>
  <c r="C836" i="59"/>
  <c r="C117" i="59"/>
  <c r="C268" i="59"/>
  <c r="B268" i="59" s="1"/>
  <c r="C371" i="59"/>
  <c r="C491" i="59"/>
  <c r="C613" i="59"/>
  <c r="C723" i="59"/>
  <c r="C837" i="59"/>
  <c r="C923" i="59"/>
  <c r="C1027" i="59"/>
  <c r="E1027" i="59" s="1"/>
  <c r="C1118" i="59"/>
  <c r="A1118" i="59" s="1"/>
  <c r="C127" i="59"/>
  <c r="E127" i="59" s="1"/>
  <c r="C270" i="59"/>
  <c r="C402" i="59"/>
  <c r="D402" i="59" s="1"/>
  <c r="C492" i="59"/>
  <c r="F492" i="59" s="1"/>
  <c r="C619" i="59"/>
  <c r="C732" i="59"/>
  <c r="C843" i="59"/>
  <c r="C924" i="59"/>
  <c r="C1028" i="59"/>
  <c r="C143" i="59"/>
  <c r="C271" i="59"/>
  <c r="B271" i="59" s="1"/>
  <c r="C404" i="59"/>
  <c r="B404" i="59" s="1"/>
  <c r="C495" i="59"/>
  <c r="C622" i="59"/>
  <c r="F622" i="59" s="1"/>
  <c r="C739" i="59"/>
  <c r="H739" i="59" s="1"/>
  <c r="C844" i="59"/>
  <c r="B844" i="59" s="1"/>
  <c r="C927" i="59"/>
  <c r="G927" i="59" s="1"/>
  <c r="C1035" i="59"/>
  <c r="A1035" i="59" s="1"/>
  <c r="C144" i="59"/>
  <c r="C272" i="59"/>
  <c r="C411" i="59"/>
  <c r="C528" i="59"/>
  <c r="C623" i="59"/>
  <c r="C740" i="59"/>
  <c r="C847" i="59"/>
  <c r="C956" i="59"/>
  <c r="C1038" i="59"/>
  <c r="D1038" i="59" s="1"/>
  <c r="C46" i="59"/>
  <c r="C146" i="59"/>
  <c r="F146" i="59" s="1"/>
  <c r="C275" i="59"/>
  <c r="C412" i="59"/>
  <c r="E412" i="59" s="1"/>
  <c r="C530" i="59"/>
  <c r="B530" i="59" s="1"/>
  <c r="C627" i="59"/>
  <c r="D627" i="59" s="1"/>
  <c r="C741" i="59"/>
  <c r="C848" i="59"/>
  <c r="C1042" i="59"/>
  <c r="F1042" i="59" s="1"/>
  <c r="C958" i="59"/>
  <c r="C48" i="59"/>
  <c r="C156" i="59"/>
  <c r="C300" i="59"/>
  <c r="D300" i="59" s="1"/>
  <c r="C414" i="59"/>
  <c r="C533" i="59"/>
  <c r="C659" i="59"/>
  <c r="C747" i="59"/>
  <c r="G747" i="59" s="1"/>
  <c r="C866" i="59"/>
  <c r="C960" i="59"/>
  <c r="C1043" i="59"/>
  <c r="C49" i="59"/>
  <c r="F49" i="59" s="1"/>
  <c r="C192" i="59"/>
  <c r="B192" i="59" s="1"/>
  <c r="C302" i="59"/>
  <c r="C416" i="59"/>
  <c r="C539" i="59"/>
  <c r="C660" i="59"/>
  <c r="C756" i="59"/>
  <c r="C867" i="59"/>
  <c r="C961" i="59"/>
  <c r="C1051" i="59"/>
  <c r="G1051" i="59" s="1"/>
  <c r="C222" i="59"/>
  <c r="C462" i="59"/>
  <c r="C672" i="59"/>
  <c r="H672" i="59" s="1"/>
  <c r="C868" i="59"/>
  <c r="A868" i="59" s="1"/>
  <c r="C1012" i="59"/>
  <c r="D1012" i="59" s="1"/>
  <c r="C545" i="59"/>
  <c r="H545" i="59" s="1"/>
  <c r="C916" i="59"/>
  <c r="G916" i="59" s="1"/>
  <c r="C671" i="59"/>
  <c r="B671" i="59" s="1"/>
  <c r="C51" i="59"/>
  <c r="E51" i="59" s="1"/>
  <c r="C224" i="59"/>
  <c r="C482" i="59"/>
  <c r="C673" i="59"/>
  <c r="B673" i="59" s="1"/>
  <c r="C875" i="59"/>
  <c r="C1026" i="59"/>
  <c r="C60" i="59"/>
  <c r="C260" i="59"/>
  <c r="C483" i="59"/>
  <c r="C674" i="59"/>
  <c r="G674" i="59" s="1"/>
  <c r="C892" i="59"/>
  <c r="A892" i="59" s="1"/>
  <c r="C1077" i="59"/>
  <c r="C62" i="59"/>
  <c r="F62" i="59" s="1"/>
  <c r="C304" i="59"/>
  <c r="C484" i="59"/>
  <c r="C676" i="59"/>
  <c r="C901" i="59"/>
  <c r="H901" i="59" s="1"/>
  <c r="C1083" i="59"/>
  <c r="C63" i="59"/>
  <c r="B63" i="59" s="1"/>
  <c r="C485" i="59"/>
  <c r="C910" i="59"/>
  <c r="C350" i="59"/>
  <c r="C721" i="59"/>
  <c r="C785" i="59"/>
  <c r="C111" i="59"/>
  <c r="C353" i="59"/>
  <c r="F353" i="59" s="1"/>
  <c r="C549" i="59"/>
  <c r="B549" i="59" s="1"/>
  <c r="C917" i="59"/>
  <c r="C1090" i="59"/>
  <c r="C325" i="59"/>
  <c r="D325" i="59" s="1"/>
  <c r="C702" i="59"/>
  <c r="F702" i="59" s="1"/>
  <c r="C1084" i="59"/>
  <c r="G1084" i="59" s="1"/>
  <c r="C913" i="59"/>
  <c r="C110" i="59"/>
  <c r="C1089" i="59"/>
  <c r="C786" i="59"/>
  <c r="C116" i="59"/>
  <c r="C354" i="59"/>
  <c r="C565" i="59"/>
  <c r="F565" i="59" s="1"/>
  <c r="C795" i="59"/>
  <c r="C962" i="59"/>
  <c r="C1091" i="59"/>
  <c r="E1091" i="59" s="1"/>
  <c r="C204" i="59"/>
  <c r="F204" i="59" s="1"/>
  <c r="C363" i="59"/>
  <c r="C592" i="59"/>
  <c r="D592" i="59" s="1"/>
  <c r="C798" i="59"/>
  <c r="C975" i="59"/>
  <c r="G975" i="59" s="1"/>
  <c r="C1088" i="59"/>
  <c r="G1088" i="59" s="1"/>
  <c r="C351" i="59"/>
  <c r="C65" i="59"/>
  <c r="C348" i="59"/>
  <c r="C544" i="59"/>
  <c r="C715" i="59"/>
  <c r="C911" i="59"/>
  <c r="C1086" i="59"/>
  <c r="C68" i="59"/>
  <c r="C548" i="59"/>
  <c r="C193" i="59"/>
  <c r="D193" i="59" s="1"/>
  <c r="C355" i="59"/>
  <c r="G355" i="59" s="1"/>
  <c r="C591" i="59"/>
  <c r="C796" i="59"/>
  <c r="F796" i="59" s="1"/>
  <c r="C974" i="59"/>
  <c r="C1107" i="59"/>
  <c r="A1107" i="59" s="1"/>
  <c r="C213" i="59"/>
  <c r="C443" i="59"/>
  <c r="C668" i="59"/>
  <c r="C802" i="59"/>
  <c r="C992" i="59"/>
  <c r="C220" i="59"/>
  <c r="C460" i="59"/>
  <c r="C811" i="59"/>
  <c r="C1011" i="59"/>
  <c r="C206" i="59"/>
  <c r="C417" i="59"/>
  <c r="A417" i="59" s="1"/>
  <c r="C593" i="59"/>
  <c r="E593" i="59" s="1"/>
  <c r="C799" i="59"/>
  <c r="C988" i="59"/>
  <c r="C211" i="59"/>
  <c r="D211" i="59" s="1"/>
  <c r="C434" i="59"/>
  <c r="A434" i="59" s="1"/>
  <c r="C608" i="59"/>
  <c r="C800" i="59"/>
  <c r="F800" i="59" s="1"/>
  <c r="C990" i="59"/>
  <c r="C925" i="59"/>
  <c r="E925" i="59" s="1"/>
  <c r="C669" i="59"/>
  <c r="C413" i="59"/>
  <c r="C157" i="59"/>
  <c r="C1018" i="59"/>
  <c r="C762" i="59"/>
  <c r="C506" i="59"/>
  <c r="C250" i="59"/>
  <c r="E250" i="59" s="1"/>
  <c r="C283" i="59"/>
  <c r="G283" i="59" s="1"/>
  <c r="C1097" i="59"/>
  <c r="F1097" i="59" s="1"/>
  <c r="C841" i="59"/>
  <c r="B841" i="59" s="1"/>
  <c r="C585" i="59"/>
  <c r="B585" i="59" s="1"/>
  <c r="C329" i="59"/>
  <c r="C73" i="59"/>
  <c r="D73" i="59" s="1"/>
  <c r="C936" i="59"/>
  <c r="H936" i="59" s="1"/>
  <c r="C680" i="59"/>
  <c r="C424" i="59"/>
  <c r="B424" i="59" s="1"/>
  <c r="C168" i="59"/>
  <c r="C1031" i="59"/>
  <c r="C775" i="59"/>
  <c r="C519" i="59"/>
  <c r="C263" i="59"/>
  <c r="C7" i="59"/>
  <c r="C870" i="59"/>
  <c r="F870" i="59" s="1"/>
  <c r="C614" i="59"/>
  <c r="C358" i="59"/>
  <c r="E358" i="59" s="1"/>
  <c r="C102" i="59"/>
  <c r="E102" i="59" s="1"/>
  <c r="C909" i="59"/>
  <c r="D909" i="59" s="1"/>
  <c r="C653" i="59"/>
  <c r="C397" i="59"/>
  <c r="G397" i="59" s="1"/>
  <c r="C141" i="59"/>
  <c r="C1002" i="59"/>
  <c r="C746" i="59"/>
  <c r="A746" i="59" s="1"/>
  <c r="C490" i="59"/>
  <c r="C234" i="59"/>
  <c r="C267" i="59"/>
  <c r="C1081" i="59"/>
  <c r="C825" i="59"/>
  <c r="C569" i="59"/>
  <c r="C313" i="59"/>
  <c r="C57" i="59"/>
  <c r="G57" i="59" s="1"/>
  <c r="C920" i="59"/>
  <c r="C664" i="59"/>
  <c r="C408" i="59"/>
  <c r="D408" i="59" s="1"/>
  <c r="C152" i="59"/>
  <c r="D152" i="59" s="1"/>
  <c r="C1015" i="59"/>
  <c r="H1015" i="59" s="1"/>
  <c r="C759" i="59"/>
  <c r="H759" i="59" s="1"/>
  <c r="C503" i="59"/>
  <c r="C247" i="59"/>
  <c r="B247" i="59" s="1"/>
  <c r="C1110" i="59"/>
  <c r="C854" i="59"/>
  <c r="C598" i="59"/>
  <c r="C342" i="59"/>
  <c r="C86" i="59"/>
  <c r="C893" i="59"/>
  <c r="C637" i="59"/>
  <c r="H637" i="59" s="1"/>
  <c r="C381" i="59"/>
  <c r="B381" i="59" s="1"/>
  <c r="C125" i="59"/>
  <c r="C986" i="59"/>
  <c r="C730" i="59"/>
  <c r="F730" i="59" s="1"/>
  <c r="C474" i="59"/>
  <c r="D474" i="59" s="1"/>
  <c r="C218" i="59"/>
  <c r="C251" i="59"/>
  <c r="C1065" i="59"/>
  <c r="C809" i="59"/>
  <c r="C553" i="59"/>
  <c r="C297" i="59"/>
  <c r="C41" i="59"/>
  <c r="H41" i="59" s="1"/>
  <c r="C904" i="59"/>
  <c r="C648" i="59"/>
  <c r="B648" i="59" s="1"/>
  <c r="C392" i="59"/>
  <c r="H392" i="59" s="1"/>
  <c r="C136" i="59"/>
  <c r="H136" i="59" s="1"/>
  <c r="C999" i="59"/>
  <c r="C743" i="59"/>
  <c r="H743" i="59" s="1"/>
  <c r="C487" i="59"/>
  <c r="C231" i="59"/>
  <c r="H231" i="59" s="1"/>
  <c r="C1094" i="59"/>
  <c r="C838" i="59"/>
  <c r="C582" i="59"/>
  <c r="D582" i="59" s="1"/>
  <c r="C326" i="59"/>
  <c r="C70" i="59"/>
  <c r="F70" i="59" s="1"/>
  <c r="C877" i="59"/>
  <c r="C621" i="59"/>
  <c r="F621" i="59" s="1"/>
  <c r="C365" i="59"/>
  <c r="C109" i="59"/>
  <c r="C970" i="59"/>
  <c r="C714" i="59"/>
  <c r="C458" i="59"/>
  <c r="C202" i="59"/>
  <c r="C235" i="59"/>
  <c r="C1049" i="59"/>
  <c r="H1049" i="59" s="1"/>
  <c r="C793" i="59"/>
  <c r="D793" i="59" s="1"/>
  <c r="C537" i="59"/>
  <c r="G537" i="59" s="1"/>
  <c r="C281" i="59"/>
  <c r="B281" i="59" s="1"/>
  <c r="C25" i="59"/>
  <c r="C888" i="59"/>
  <c r="C632" i="59"/>
  <c r="C376" i="59"/>
  <c r="C120" i="59"/>
  <c r="C983" i="59"/>
  <c r="C727" i="59"/>
  <c r="C471" i="59"/>
  <c r="D471" i="59" s="1"/>
  <c r="C215" i="59"/>
  <c r="C1078" i="59"/>
  <c r="D1078" i="59" s="1"/>
  <c r="C822" i="59"/>
  <c r="B822" i="59" s="1"/>
  <c r="C566" i="59"/>
  <c r="C310" i="59"/>
  <c r="C54" i="59"/>
  <c r="F54" i="59" s="1"/>
  <c r="C1117" i="59"/>
  <c r="C861" i="59"/>
  <c r="C605" i="59"/>
  <c r="F605" i="59" s="1"/>
  <c r="C349" i="59"/>
  <c r="C93" i="59"/>
  <c r="C954" i="59"/>
  <c r="C698" i="59"/>
  <c r="H698" i="59" s="1"/>
  <c r="C442" i="59"/>
  <c r="C186" i="59"/>
  <c r="C219" i="59"/>
  <c r="C1033" i="59"/>
  <c r="C777" i="59"/>
  <c r="F777" i="59" s="1"/>
  <c r="C521" i="59"/>
  <c r="C265" i="59"/>
  <c r="C9" i="59"/>
  <c r="C872" i="59"/>
  <c r="H872" i="59" s="1"/>
  <c r="C616" i="59"/>
  <c r="A616" i="59" s="1"/>
  <c r="C360" i="59"/>
  <c r="C104" i="59"/>
  <c r="E104" i="59" s="1"/>
  <c r="C967" i="59"/>
  <c r="C711" i="59"/>
  <c r="C455" i="59"/>
  <c r="C199" i="59"/>
  <c r="C1062" i="59"/>
  <c r="C806" i="59"/>
  <c r="B806" i="59" s="1"/>
  <c r="C550" i="59"/>
  <c r="C294" i="59"/>
  <c r="C38" i="59"/>
  <c r="D38" i="59" s="1"/>
  <c r="C790" i="59"/>
  <c r="C278" i="59"/>
  <c r="C22" i="59"/>
  <c r="C1101" i="59"/>
  <c r="D1101" i="59" s="1"/>
  <c r="C845" i="59"/>
  <c r="A845" i="59" s="1"/>
  <c r="C589" i="59"/>
  <c r="F589" i="59" s="1"/>
  <c r="C333" i="59"/>
  <c r="B333" i="59" s="1"/>
  <c r="C77" i="59"/>
  <c r="C938" i="59"/>
  <c r="D938" i="59" s="1"/>
  <c r="C682" i="59"/>
  <c r="C426" i="59"/>
  <c r="E426" i="59" s="1"/>
  <c r="C170" i="59"/>
  <c r="C203" i="59"/>
  <c r="E203" i="59" s="1"/>
  <c r="C1017" i="59"/>
  <c r="C761" i="59"/>
  <c r="C505" i="59"/>
  <c r="H505" i="59" s="1"/>
  <c r="C249" i="59"/>
  <c r="C1112" i="59"/>
  <c r="C856" i="59"/>
  <c r="G856" i="59" s="1"/>
  <c r="C600" i="59"/>
  <c r="B600" i="59" s="1"/>
  <c r="C344" i="59"/>
  <c r="B344" i="59" s="1"/>
  <c r="C88" i="59"/>
  <c r="C951" i="59"/>
  <c r="C695" i="59"/>
  <c r="C439" i="59"/>
  <c r="D439" i="59" s="1"/>
  <c r="C183" i="59"/>
  <c r="F183" i="59" s="1"/>
  <c r="C1046" i="59"/>
  <c r="D1046" i="59" s="1"/>
  <c r="C534" i="59"/>
  <c r="C1085" i="59"/>
  <c r="C829" i="59"/>
  <c r="C573" i="59"/>
  <c r="C317" i="59"/>
  <c r="D317" i="59" s="1"/>
  <c r="C61" i="59"/>
  <c r="F61" i="59" s="1"/>
  <c r="C922" i="59"/>
  <c r="C666" i="59"/>
  <c r="C410" i="59"/>
  <c r="E410" i="59" s="1"/>
  <c r="C154" i="59"/>
  <c r="C187" i="59"/>
  <c r="C1001" i="59"/>
  <c r="G1001" i="59" s="1"/>
  <c r="C745" i="59"/>
  <c r="C489" i="59"/>
  <c r="C233" i="59"/>
  <c r="C1096" i="59"/>
  <c r="C840" i="59"/>
  <c r="E840" i="59" s="1"/>
  <c r="C584" i="59"/>
  <c r="D584" i="59" s="1"/>
  <c r="C328" i="59"/>
  <c r="D328" i="59" s="1"/>
  <c r="C72" i="59"/>
  <c r="C935" i="59"/>
  <c r="F935" i="59" s="1"/>
  <c r="C679" i="59"/>
  <c r="B679" i="59" s="1"/>
  <c r="C423" i="59"/>
  <c r="F423" i="59" s="1"/>
  <c r="C167" i="59"/>
  <c r="C1030" i="59"/>
  <c r="G1030" i="59" s="1"/>
  <c r="C774" i="59"/>
  <c r="H774" i="59" s="1"/>
  <c r="C518" i="59"/>
  <c r="A518" i="59" s="1"/>
  <c r="C262" i="59"/>
  <c r="H262" i="59" s="1"/>
  <c r="C989" i="59"/>
  <c r="C733" i="59"/>
  <c r="C477" i="59"/>
  <c r="C221" i="59"/>
  <c r="C1082" i="59"/>
  <c r="C826" i="59"/>
  <c r="C570" i="59"/>
  <c r="C314" i="59"/>
  <c r="C58" i="59"/>
  <c r="C75" i="59"/>
  <c r="H75" i="59" s="1"/>
  <c r="C905" i="59"/>
  <c r="B905" i="59" s="1"/>
  <c r="C649" i="59"/>
  <c r="C393" i="59"/>
  <c r="E393" i="59" s="1"/>
  <c r="C137" i="59"/>
  <c r="B137" i="59" s="1"/>
  <c r="C1000" i="59"/>
  <c r="C744" i="59"/>
  <c r="C488" i="59"/>
  <c r="C232" i="59"/>
  <c r="C1095" i="59"/>
  <c r="B1095" i="59" s="1"/>
  <c r="C839" i="59"/>
  <c r="C583" i="59"/>
  <c r="C327" i="59"/>
  <c r="C71" i="59"/>
  <c r="C934" i="59"/>
  <c r="C678" i="59"/>
  <c r="G678" i="59" s="1"/>
  <c r="C422" i="59"/>
  <c r="B422" i="59" s="1"/>
  <c r="C166" i="59"/>
  <c r="C797" i="59"/>
  <c r="C285" i="59"/>
  <c r="B285" i="59" s="1"/>
  <c r="C890" i="59"/>
  <c r="D890" i="59" s="1"/>
  <c r="C378" i="59"/>
  <c r="C155" i="59"/>
  <c r="B155" i="59" s="1"/>
  <c r="C713" i="59"/>
  <c r="C201" i="59"/>
  <c r="D201" i="59" s="1"/>
  <c r="C808" i="59"/>
  <c r="C296" i="59"/>
  <c r="C903" i="59"/>
  <c r="C391" i="59"/>
  <c r="E391" i="59" s="1"/>
  <c r="C998" i="59"/>
  <c r="D998" i="59" s="1"/>
  <c r="C486" i="59"/>
  <c r="C781" i="59"/>
  <c r="F781" i="59" s="1"/>
  <c r="C269" i="59"/>
  <c r="C874" i="59"/>
  <c r="C362" i="59"/>
  <c r="D362" i="59" s="1"/>
  <c r="C139" i="59"/>
  <c r="F139" i="59" s="1"/>
  <c r="C697" i="59"/>
  <c r="H697" i="59" s="1"/>
  <c r="C185" i="59"/>
  <c r="C792" i="59"/>
  <c r="D792" i="59" s="1"/>
  <c r="C280" i="59"/>
  <c r="C887" i="59"/>
  <c r="B887" i="59" s="1"/>
  <c r="C375" i="59"/>
  <c r="C982" i="59"/>
  <c r="G982" i="59" s="1"/>
  <c r="C470" i="59"/>
  <c r="C765" i="59"/>
  <c r="C253" i="59"/>
  <c r="E253" i="59" s="1"/>
  <c r="C858" i="59"/>
  <c r="C346" i="59"/>
  <c r="F346" i="59" s="1"/>
  <c r="C123" i="59"/>
  <c r="G123" i="59" s="1"/>
  <c r="C681" i="59"/>
  <c r="B681" i="59" s="1"/>
  <c r="C776" i="59"/>
  <c r="C264" i="59"/>
  <c r="C871" i="59"/>
  <c r="B871" i="59" s="1"/>
  <c r="C359" i="59"/>
  <c r="B359" i="59" s="1"/>
  <c r="C966" i="59"/>
  <c r="C454" i="59"/>
  <c r="C749" i="59"/>
  <c r="A749" i="59" s="1"/>
  <c r="C237" i="59"/>
  <c r="C842" i="59"/>
  <c r="F842" i="59" s="1"/>
  <c r="C330" i="59"/>
  <c r="C91" i="59"/>
  <c r="C665" i="59"/>
  <c r="C153" i="59"/>
  <c r="C760" i="59"/>
  <c r="D760" i="59" s="1"/>
  <c r="C248" i="59"/>
  <c r="C855" i="59"/>
  <c r="C343" i="59"/>
  <c r="F343" i="59" s="1"/>
  <c r="C950" i="59"/>
  <c r="C438" i="59"/>
  <c r="F438" i="59" s="1"/>
  <c r="C685" i="59"/>
  <c r="C173" i="59"/>
  <c r="C778" i="59"/>
  <c r="C266" i="59"/>
  <c r="C1113" i="59"/>
  <c r="C601" i="59"/>
  <c r="C89" i="59"/>
  <c r="C696" i="59"/>
  <c r="C184" i="59"/>
  <c r="C791" i="59"/>
  <c r="C279" i="59"/>
  <c r="H279" i="59" s="1"/>
  <c r="C886" i="59"/>
  <c r="C374" i="59"/>
  <c r="C1053" i="59"/>
  <c r="C541" i="59"/>
  <c r="H541" i="59" s="1"/>
  <c r="C29" i="59"/>
  <c r="H29" i="59" s="1"/>
  <c r="C634" i="59"/>
  <c r="C122" i="59"/>
  <c r="E122" i="59" s="1"/>
  <c r="C969" i="59"/>
  <c r="C457" i="59"/>
  <c r="H457" i="59" s="1"/>
  <c r="C1064" i="59"/>
  <c r="C552" i="59"/>
  <c r="C40" i="59"/>
  <c r="C647" i="59"/>
  <c r="A647" i="59" s="1"/>
  <c r="C135" i="59"/>
  <c r="D135" i="59" s="1"/>
  <c r="C742" i="59"/>
  <c r="C230" i="59"/>
  <c r="H230" i="59" s="1"/>
  <c r="C509" i="59"/>
  <c r="E509" i="59" s="1"/>
  <c r="C810" i="59"/>
  <c r="D810" i="59" s="1"/>
  <c r="C42" i="59"/>
  <c r="F42" i="59" s="1"/>
  <c r="C473" i="59"/>
  <c r="F473" i="59" s="1"/>
  <c r="C968" i="59"/>
  <c r="C24" i="59"/>
  <c r="B24" i="59" s="1"/>
  <c r="C407" i="59"/>
  <c r="C694" i="59"/>
  <c r="C1005" i="59"/>
  <c r="C823" i="59"/>
  <c r="A823" i="59" s="1"/>
  <c r="C937" i="59"/>
  <c r="C394" i="59"/>
  <c r="C198" i="59"/>
  <c r="C456" i="59"/>
  <c r="C813" i="59"/>
  <c r="C615" i="59"/>
  <c r="B615" i="59" s="1"/>
  <c r="C557" i="59"/>
  <c r="C551" i="59"/>
  <c r="A551" i="59" s="1"/>
  <c r="C56" i="59"/>
  <c r="F56" i="59" s="1"/>
  <c r="C493" i="59"/>
  <c r="C794" i="59"/>
  <c r="D794" i="59" s="1"/>
  <c r="C26" i="59"/>
  <c r="C441" i="59"/>
  <c r="C952" i="59"/>
  <c r="D952" i="59" s="1"/>
  <c r="C8" i="59"/>
  <c r="B8" i="59" s="1"/>
  <c r="C311" i="59"/>
  <c r="C662" i="59"/>
  <c r="D662" i="59" s="1"/>
  <c r="C217" i="59"/>
  <c r="C973" i="59"/>
  <c r="C39" i="59"/>
  <c r="G39" i="59" s="1"/>
  <c r="C121" i="59"/>
  <c r="C105" i="59"/>
  <c r="F105" i="59" s="1"/>
  <c r="C1080" i="59"/>
  <c r="B1080" i="59" s="1"/>
  <c r="C150" i="59"/>
  <c r="E150" i="59" s="1"/>
  <c r="C1034" i="59"/>
  <c r="C617" i="59"/>
  <c r="B617" i="59" s="1"/>
  <c r="C461" i="59"/>
  <c r="B461" i="59" s="1"/>
  <c r="C650" i="59"/>
  <c r="G650" i="59" s="1"/>
  <c r="C10" i="59"/>
  <c r="B10" i="59" s="1"/>
  <c r="C425" i="59"/>
  <c r="C824" i="59"/>
  <c r="H824" i="59" s="1"/>
  <c r="C1111" i="59"/>
  <c r="C295" i="59"/>
  <c r="C646" i="59"/>
  <c r="B646" i="59" s="1"/>
  <c r="C55" i="59"/>
  <c r="C522" i="59"/>
  <c r="C957" i="59"/>
  <c r="C472" i="59"/>
  <c r="G472" i="59" s="1"/>
  <c r="C889" i="59"/>
  <c r="G889" i="59" s="1"/>
  <c r="C873" i="59"/>
  <c r="B873" i="59" s="1"/>
  <c r="C918" i="59"/>
  <c r="C633" i="59"/>
  <c r="F633" i="59" s="1"/>
  <c r="C525" i="59"/>
  <c r="D525" i="59" s="1"/>
  <c r="C535" i="59"/>
  <c r="D535" i="59" s="1"/>
  <c r="C445" i="59"/>
  <c r="C618" i="59"/>
  <c r="C171" i="59"/>
  <c r="D171" i="59" s="1"/>
  <c r="C409" i="59"/>
  <c r="C728" i="59"/>
  <c r="C1079" i="59"/>
  <c r="C151" i="59"/>
  <c r="D151" i="59" s="1"/>
  <c r="C630" i="59"/>
  <c r="C538" i="59"/>
  <c r="C504" i="59"/>
  <c r="H504" i="59" s="1"/>
  <c r="C663" i="59"/>
  <c r="C182" i="59"/>
  <c r="C282" i="59"/>
  <c r="E282" i="59" s="1"/>
  <c r="C1016" i="59"/>
  <c r="F1016" i="59" s="1"/>
  <c r="C906" i="59"/>
  <c r="H906" i="59" s="1"/>
  <c r="C1069" i="59"/>
  <c r="C429" i="59"/>
  <c r="C602" i="59"/>
  <c r="C59" i="59"/>
  <c r="F59" i="59" s="1"/>
  <c r="C377" i="59"/>
  <c r="C712" i="59"/>
  <c r="G712" i="59" s="1"/>
  <c r="C1063" i="59"/>
  <c r="C119" i="59"/>
  <c r="C502" i="59"/>
  <c r="C189" i="59"/>
  <c r="C246" i="59"/>
  <c r="B246" i="59" s="1"/>
  <c r="C807" i="59"/>
  <c r="C13" i="59"/>
  <c r="G13" i="59" s="1"/>
  <c r="C23" i="59"/>
  <c r="C1114" i="59"/>
  <c r="C631" i="59"/>
  <c r="B631" i="59" s="1"/>
  <c r="C74" i="59"/>
  <c r="D74" i="59" s="1"/>
  <c r="C710" i="59"/>
  <c r="C1037" i="59"/>
  <c r="C301" i="59"/>
  <c r="F301" i="59" s="1"/>
  <c r="C586" i="59"/>
  <c r="C11" i="59"/>
  <c r="C361" i="59"/>
  <c r="C568" i="59"/>
  <c r="C1047" i="59"/>
  <c r="C103" i="59"/>
  <c r="C406" i="59"/>
  <c r="A406" i="59" s="1"/>
  <c r="C953" i="59"/>
  <c r="C45" i="59"/>
  <c r="G45" i="59" s="1"/>
  <c r="C214" i="59"/>
  <c r="D214" i="59" s="1"/>
  <c r="C941" i="59"/>
  <c r="A941" i="59" s="1"/>
  <c r="C1014" i="59"/>
  <c r="C440" i="59"/>
  <c r="C90" i="59"/>
  <c r="C984" i="59"/>
  <c r="C1021" i="59"/>
  <c r="H1021" i="59" s="1"/>
  <c r="C205" i="59"/>
  <c r="G205" i="59" s="1"/>
  <c r="C554" i="59"/>
  <c r="C985" i="59"/>
  <c r="C345" i="59"/>
  <c r="C536" i="59"/>
  <c r="C919" i="59"/>
  <c r="D919" i="59" s="1"/>
  <c r="C87" i="59"/>
  <c r="E87" i="59" s="1"/>
  <c r="C390" i="59"/>
  <c r="C520" i="59"/>
  <c r="H520" i="59" s="1"/>
  <c r="C169" i="59"/>
  <c r="C921" i="59"/>
  <c r="C298" i="59"/>
  <c r="C1098" i="59"/>
  <c r="C200" i="59"/>
  <c r="H200" i="59" s="1"/>
  <c r="C717" i="59"/>
  <c r="H717" i="59" s="1"/>
  <c r="C1066" i="59"/>
  <c r="C138" i="59"/>
  <c r="C857" i="59"/>
  <c r="A857" i="59" s="1"/>
  <c r="C1048" i="59"/>
  <c r="C312" i="59"/>
  <c r="H312" i="59" s="1"/>
  <c r="C599" i="59"/>
  <c r="C902" i="59"/>
  <c r="C134" i="59"/>
  <c r="C701" i="59"/>
  <c r="C1050" i="59"/>
  <c r="C106" i="59"/>
  <c r="C729" i="59"/>
  <c r="G729" i="59" s="1"/>
  <c r="C1032" i="59"/>
  <c r="E1032" i="59" s="1"/>
  <c r="C216" i="59"/>
  <c r="H216" i="59" s="1"/>
  <c r="C567" i="59"/>
  <c r="C758" i="59"/>
  <c r="C118" i="59"/>
  <c r="E118" i="59" s="1"/>
  <c r="C726" i="59"/>
  <c r="D726" i="59" s="1"/>
  <c r="C6" i="42"/>
  <c r="C27" i="42"/>
  <c r="C52" i="42"/>
  <c r="B52" i="42" s="1"/>
  <c r="C80" i="42"/>
  <c r="C110" i="42"/>
  <c r="C140" i="42"/>
  <c r="G140" i="42" s="1"/>
  <c r="C165" i="42"/>
  <c r="B165" i="42" s="1"/>
  <c r="C195" i="42"/>
  <c r="C223" i="42"/>
  <c r="C251" i="42"/>
  <c r="D251" i="42" s="1"/>
  <c r="C274" i="42"/>
  <c r="E274" i="42" s="1"/>
  <c r="C301" i="42"/>
  <c r="C324" i="42"/>
  <c r="H324" i="42" s="1"/>
  <c r="C351" i="42"/>
  <c r="C379" i="42"/>
  <c r="B379" i="42" s="1"/>
  <c r="C402" i="42"/>
  <c r="C429" i="42"/>
  <c r="C452" i="42"/>
  <c r="F452" i="42" s="1"/>
  <c r="C479" i="42"/>
  <c r="C507" i="42"/>
  <c r="D507" i="42" s="1"/>
  <c r="C530" i="42"/>
  <c r="C557" i="42"/>
  <c r="C580" i="42"/>
  <c r="G580" i="42" s="1"/>
  <c r="C607" i="42"/>
  <c r="G607" i="42" s="1"/>
  <c r="C635" i="42"/>
  <c r="D635" i="42" s="1"/>
  <c r="C658" i="42"/>
  <c r="C685" i="42"/>
  <c r="C708" i="42"/>
  <c r="D708" i="42" s="1"/>
  <c r="C735" i="42"/>
  <c r="C763" i="42"/>
  <c r="C786" i="42"/>
  <c r="C813" i="42"/>
  <c r="E813" i="42" s="1"/>
  <c r="C836" i="42"/>
  <c r="C863" i="42"/>
  <c r="C891" i="42"/>
  <c r="B891" i="42" s="1"/>
  <c r="C914" i="42"/>
  <c r="C941" i="42"/>
  <c r="C964" i="42"/>
  <c r="C991" i="42"/>
  <c r="F991" i="42" s="1"/>
  <c r="C1019" i="42"/>
  <c r="C1042" i="42"/>
  <c r="C35" i="42"/>
  <c r="F35" i="42" s="1"/>
  <c r="C64" i="42"/>
  <c r="C95" i="42"/>
  <c r="G95" i="42" s="1"/>
  <c r="C126" i="42"/>
  <c r="B126" i="42" s="1"/>
  <c r="C157" i="42"/>
  <c r="B157" i="42" s="1"/>
  <c r="C188" i="42"/>
  <c r="B188" i="42" s="1"/>
  <c r="C219" i="42"/>
  <c r="E219" i="42" s="1"/>
  <c r="C243" i="42"/>
  <c r="C271" i="42"/>
  <c r="C300" i="42"/>
  <c r="D300" i="42" s="1"/>
  <c r="C325" i="42"/>
  <c r="C354" i="42"/>
  <c r="C382" i="42"/>
  <c r="F382" i="42" s="1"/>
  <c r="C411" i="42"/>
  <c r="G411" i="42" s="1"/>
  <c r="C435" i="42"/>
  <c r="F435" i="42" s="1"/>
  <c r="C463" i="42"/>
  <c r="D463" i="42" s="1"/>
  <c r="C492" i="42"/>
  <c r="D492" i="42" s="1"/>
  <c r="C516" i="42"/>
  <c r="C544" i="42"/>
  <c r="C573" i="42"/>
  <c r="H573" i="42" s="1"/>
  <c r="C597" i="42"/>
  <c r="C626" i="42"/>
  <c r="C654" i="42"/>
  <c r="C683" i="42"/>
  <c r="C707" i="42"/>
  <c r="C736" i="42"/>
  <c r="C765" i="42"/>
  <c r="A765" i="42" s="1"/>
  <c r="C789" i="42"/>
  <c r="C818" i="42"/>
  <c r="B818" i="42" s="1"/>
  <c r="C846" i="42"/>
  <c r="G846" i="42" s="1"/>
  <c r="C875" i="42"/>
  <c r="B875" i="42" s="1"/>
  <c r="C899" i="42"/>
  <c r="G899" i="42" s="1"/>
  <c r="C927" i="42"/>
  <c r="F927" i="42" s="1"/>
  <c r="C956" i="42"/>
  <c r="C980" i="42"/>
  <c r="B980" i="42" s="1"/>
  <c r="C1008" i="42"/>
  <c r="C1037" i="42"/>
  <c r="C1061" i="42"/>
  <c r="F1061" i="42" s="1"/>
  <c r="C1088" i="42"/>
  <c r="B1088" i="42" s="1"/>
  <c r="C1116" i="42"/>
  <c r="C1139" i="42"/>
  <c r="C28" i="42"/>
  <c r="C60" i="42"/>
  <c r="C92" i="42"/>
  <c r="C124" i="42"/>
  <c r="D124" i="42" s="1"/>
  <c r="C156" i="42"/>
  <c r="G156" i="42" s="1"/>
  <c r="C189" i="42"/>
  <c r="C221" i="42"/>
  <c r="C252" i="42"/>
  <c r="E252" i="42" s="1"/>
  <c r="C277" i="42"/>
  <c r="H277" i="42" s="1"/>
  <c r="C307" i="42"/>
  <c r="C336" i="42"/>
  <c r="D336" i="42" s="1"/>
  <c r="C366" i="42"/>
  <c r="C396" i="42"/>
  <c r="F396" i="42" s="1"/>
  <c r="C421" i="42"/>
  <c r="C451" i="42"/>
  <c r="C482" i="42"/>
  <c r="E482" i="42" s="1"/>
  <c r="C511" i="42"/>
  <c r="C541" i="42"/>
  <c r="C571" i="42"/>
  <c r="C596" i="42"/>
  <c r="D596" i="42" s="1"/>
  <c r="C627" i="42"/>
  <c r="H627" i="42" s="1"/>
  <c r="C656" i="42"/>
  <c r="C687" i="42"/>
  <c r="B687" i="42" s="1"/>
  <c r="C717" i="42"/>
  <c r="F717" i="42" s="1"/>
  <c r="C747" i="42"/>
  <c r="C772" i="42"/>
  <c r="E772" i="42" s="1"/>
  <c r="C802" i="42"/>
  <c r="C831" i="42"/>
  <c r="C861" i="42"/>
  <c r="C892" i="42"/>
  <c r="C917" i="42"/>
  <c r="C947" i="42"/>
  <c r="A947" i="42" s="1"/>
  <c r="C976" i="42"/>
  <c r="C1006" i="42"/>
  <c r="F1006" i="42" s="1"/>
  <c r="C1036" i="42"/>
  <c r="C1067" i="42"/>
  <c r="B1067" i="42" s="1"/>
  <c r="C1091" i="42"/>
  <c r="A1091" i="42" s="1"/>
  <c r="C1119" i="42"/>
  <c r="C1148" i="42"/>
  <c r="E1148" i="42" s="1"/>
  <c r="C12" i="42"/>
  <c r="E12" i="42" s="1"/>
  <c r="C45" i="42"/>
  <c r="H45" i="42" s="1"/>
  <c r="C78" i="42"/>
  <c r="C112" i="42"/>
  <c r="C147" i="42"/>
  <c r="C180" i="42"/>
  <c r="C213" i="42"/>
  <c r="F213" i="42" s="1"/>
  <c r="C245" i="42"/>
  <c r="C283" i="42"/>
  <c r="C309" i="42"/>
  <c r="B309" i="42" s="1"/>
  <c r="C340" i="42"/>
  <c r="C371" i="42"/>
  <c r="C403" i="42"/>
  <c r="G403" i="42" s="1"/>
  <c r="C434" i="42"/>
  <c r="C466" i="42"/>
  <c r="G466" i="42" s="1"/>
  <c r="C496" i="42"/>
  <c r="C527" i="42"/>
  <c r="G527" i="42" s="1"/>
  <c r="C559" i="42"/>
  <c r="C590" i="42"/>
  <c r="A590" i="42" s="1"/>
  <c r="C621" i="42"/>
  <c r="C652" i="42"/>
  <c r="D652" i="42" s="1"/>
  <c r="C684" i="42"/>
  <c r="D684" i="42" s="1"/>
  <c r="C716" i="42"/>
  <c r="B716" i="42" s="1"/>
  <c r="C748" i="42"/>
  <c r="C779" i="42"/>
  <c r="C805" i="42"/>
  <c r="H805" i="42" s="1"/>
  <c r="C837" i="42"/>
  <c r="C868" i="42"/>
  <c r="H868" i="42" s="1"/>
  <c r="C900" i="42"/>
  <c r="A900" i="42" s="1"/>
  <c r="C931" i="42"/>
  <c r="A931" i="42" s="1"/>
  <c r="C962" i="42"/>
  <c r="H962" i="42" s="1"/>
  <c r="C994" i="42"/>
  <c r="E994" i="42" s="1"/>
  <c r="C1024" i="42"/>
  <c r="A1024" i="42" s="1"/>
  <c r="C1055" i="42"/>
  <c r="D1055" i="42" s="1"/>
  <c r="C1085" i="42"/>
  <c r="A1085" i="42" s="1"/>
  <c r="C1115" i="42"/>
  <c r="H1115" i="42" s="1"/>
  <c r="C1141" i="42"/>
  <c r="C16" i="42"/>
  <c r="C53" i="42"/>
  <c r="G53" i="42" s="1"/>
  <c r="C93" i="42"/>
  <c r="C128" i="42"/>
  <c r="C164" i="42"/>
  <c r="E164" i="42" s="1"/>
  <c r="C204" i="42"/>
  <c r="C237" i="42"/>
  <c r="C269" i="42"/>
  <c r="F269" i="42" s="1"/>
  <c r="C303" i="42"/>
  <c r="G303" i="42" s="1"/>
  <c r="C335" i="42"/>
  <c r="H335" i="42" s="1"/>
  <c r="C368" i="42"/>
  <c r="E368" i="42" s="1"/>
  <c r="C400" i="42"/>
  <c r="E400" i="42" s="1"/>
  <c r="C436" i="42"/>
  <c r="D436" i="42" s="1"/>
  <c r="C468" i="42"/>
  <c r="C500" i="42"/>
  <c r="C533" i="42"/>
  <c r="F533" i="42" s="1"/>
  <c r="C565" i="42"/>
  <c r="C604" i="42"/>
  <c r="C637" i="42"/>
  <c r="C669" i="42"/>
  <c r="C701" i="42"/>
  <c r="C733" i="42"/>
  <c r="A733" i="42" s="1"/>
  <c r="C767" i="42"/>
  <c r="C799" i="42"/>
  <c r="H799" i="42" s="1"/>
  <c r="C832" i="42"/>
  <c r="G832" i="42" s="1"/>
  <c r="C866" i="42"/>
  <c r="G866" i="42" s="1"/>
  <c r="C898" i="42"/>
  <c r="C932" i="42"/>
  <c r="D932" i="42" s="1"/>
  <c r="C965" i="42"/>
  <c r="B965" i="42" s="1"/>
  <c r="C997" i="42"/>
  <c r="D997" i="42" s="1"/>
  <c r="C1029" i="42"/>
  <c r="C1068" i="42"/>
  <c r="H1068" i="42" s="1"/>
  <c r="C1099" i="42"/>
  <c r="A1099" i="42" s="1"/>
  <c r="C1125" i="42"/>
  <c r="C1156" i="42"/>
  <c r="C20" i="42"/>
  <c r="G20" i="42" s="1"/>
  <c r="C61" i="42"/>
  <c r="F61" i="42" s="1"/>
  <c r="C96" i="42"/>
  <c r="G96" i="42" s="1"/>
  <c r="C132" i="42"/>
  <c r="G132" i="42" s="1"/>
  <c r="C172" i="42"/>
  <c r="H172" i="42" s="1"/>
  <c r="C206" i="42"/>
  <c r="B206" i="42" s="1"/>
  <c r="C239" i="42"/>
  <c r="C272" i="42"/>
  <c r="E272" i="42" s="1"/>
  <c r="C306" i="42"/>
  <c r="D306" i="42" s="1"/>
  <c r="C339" i="42"/>
  <c r="E339" i="42" s="1"/>
  <c r="C372" i="42"/>
  <c r="F372" i="42" s="1"/>
  <c r="C405" i="42"/>
  <c r="C443" i="42"/>
  <c r="F443" i="42" s="1"/>
  <c r="C475" i="42"/>
  <c r="C508" i="42"/>
  <c r="H508" i="42" s="1"/>
  <c r="C540" i="42"/>
  <c r="C574" i="42"/>
  <c r="C606" i="42"/>
  <c r="C639" i="42"/>
  <c r="D639" i="42" s="1"/>
  <c r="C671" i="42"/>
  <c r="C703" i="42"/>
  <c r="A703" i="42" s="1"/>
  <c r="C738" i="42"/>
  <c r="F738" i="42" s="1"/>
  <c r="C770" i="42"/>
  <c r="D770" i="42" s="1"/>
  <c r="C803" i="42"/>
  <c r="D803" i="42" s="1"/>
  <c r="C835" i="42"/>
  <c r="A835" i="42" s="1"/>
  <c r="C869" i="42"/>
  <c r="C907" i="42"/>
  <c r="H907" i="42" s="1"/>
  <c r="C939" i="42"/>
  <c r="F939" i="42" s="1"/>
  <c r="C972" i="42"/>
  <c r="C1004" i="42"/>
  <c r="C1038" i="42"/>
  <c r="C1070" i="42"/>
  <c r="C1101" i="42"/>
  <c r="A1101" i="42" s="1"/>
  <c r="C1132" i="42"/>
  <c r="C32" i="42"/>
  <c r="C76" i="42"/>
  <c r="C116" i="42"/>
  <c r="D116" i="42" s="1"/>
  <c r="C159" i="42"/>
  <c r="H159" i="42" s="1"/>
  <c r="C203" i="42"/>
  <c r="C240" i="42"/>
  <c r="C284" i="42"/>
  <c r="D284" i="42" s="1"/>
  <c r="C318" i="42"/>
  <c r="D318" i="42" s="1"/>
  <c r="C355" i="42"/>
  <c r="H355" i="42" s="1"/>
  <c r="C389" i="42"/>
  <c r="C430" i="42"/>
  <c r="C467" i="42"/>
  <c r="C509" i="42"/>
  <c r="C546" i="42"/>
  <c r="C581" i="42"/>
  <c r="F581" i="42" s="1"/>
  <c r="C620" i="42"/>
  <c r="C659" i="42"/>
  <c r="C693" i="42"/>
  <c r="C732" i="42"/>
  <c r="C771" i="42"/>
  <c r="B771" i="42" s="1"/>
  <c r="C812" i="42"/>
  <c r="C848" i="42"/>
  <c r="H848" i="42" s="1"/>
  <c r="C883" i="42"/>
  <c r="H883" i="42" s="1"/>
  <c r="C924" i="42"/>
  <c r="B924" i="42" s="1"/>
  <c r="C959" i="42"/>
  <c r="A959" i="42" s="1"/>
  <c r="C996" i="42"/>
  <c r="C1039" i="42"/>
  <c r="C1074" i="42"/>
  <c r="C1107" i="42"/>
  <c r="C1147" i="42"/>
  <c r="C37" i="42"/>
  <c r="C79" i="42"/>
  <c r="B79" i="42" s="1"/>
  <c r="C123" i="42"/>
  <c r="C163" i="42"/>
  <c r="F163" i="42" s="1"/>
  <c r="C207" i="42"/>
  <c r="H207" i="42" s="1"/>
  <c r="C244" i="42"/>
  <c r="C286" i="42"/>
  <c r="C320" i="42"/>
  <c r="H320" i="42" s="1"/>
  <c r="C357" i="42"/>
  <c r="F357" i="42" s="1"/>
  <c r="C397" i="42"/>
  <c r="C432" i="42"/>
  <c r="F432" i="42" s="1"/>
  <c r="C476" i="42"/>
  <c r="C512" i="42"/>
  <c r="H512" i="42" s="1"/>
  <c r="C548" i="42"/>
  <c r="C588" i="42"/>
  <c r="D588" i="42" s="1"/>
  <c r="C623" i="42"/>
  <c r="C661" i="42"/>
  <c r="A661" i="42" s="1"/>
  <c r="C700" i="42"/>
  <c r="C739" i="42"/>
  <c r="F739" i="42" s="1"/>
  <c r="C780" i="42"/>
  <c r="C815" i="42"/>
  <c r="C851" i="42"/>
  <c r="D851" i="42" s="1"/>
  <c r="C885" i="42"/>
  <c r="H885" i="42" s="1"/>
  <c r="C926" i="42"/>
  <c r="C963" i="42"/>
  <c r="G963" i="42" s="1"/>
  <c r="C1005" i="42"/>
  <c r="C1043" i="42"/>
  <c r="B1043" i="42" s="1"/>
  <c r="C1076" i="42"/>
  <c r="G1076" i="42" s="1"/>
  <c r="C1109" i="42"/>
  <c r="C1150" i="42"/>
  <c r="C19" i="42"/>
  <c r="B19" i="42" s="1"/>
  <c r="C68" i="42"/>
  <c r="C115" i="42"/>
  <c r="C171" i="42"/>
  <c r="H171" i="42" s="1"/>
  <c r="C212" i="42"/>
  <c r="B212" i="42" s="1"/>
  <c r="C258" i="42"/>
  <c r="C299" i="42"/>
  <c r="G299" i="42" s="1"/>
  <c r="C347" i="42"/>
  <c r="B347" i="42" s="1"/>
  <c r="C386" i="42"/>
  <c r="C428" i="42"/>
  <c r="D428" i="42" s="1"/>
  <c r="C477" i="42"/>
  <c r="C517" i="42"/>
  <c r="B517" i="42" s="1"/>
  <c r="C560" i="42"/>
  <c r="C605" i="42"/>
  <c r="C644" i="42"/>
  <c r="C690" i="42"/>
  <c r="C731" i="42"/>
  <c r="C781" i="42"/>
  <c r="C820" i="42"/>
  <c r="C862" i="42"/>
  <c r="C909" i="42"/>
  <c r="F909" i="42" s="1"/>
  <c r="C948" i="42"/>
  <c r="C990" i="42"/>
  <c r="B990" i="42" s="1"/>
  <c r="C1035" i="42"/>
  <c r="F1035" i="42" s="1"/>
  <c r="C1077" i="42"/>
  <c r="D1077" i="42" s="1"/>
  <c r="C1120" i="42"/>
  <c r="E1120" i="42" s="1"/>
  <c r="C1157" i="42"/>
  <c r="D1157" i="42" s="1"/>
  <c r="C29" i="42"/>
  <c r="E29" i="42" s="1"/>
  <c r="C75" i="42"/>
  <c r="B75" i="42" s="1"/>
  <c r="C125" i="42"/>
  <c r="C174" i="42"/>
  <c r="C222" i="42"/>
  <c r="C260" i="42"/>
  <c r="H260" i="42" s="1"/>
  <c r="C304" i="42"/>
  <c r="C349" i="42"/>
  <c r="C388" i="42"/>
  <c r="C437" i="42"/>
  <c r="C480" i="42"/>
  <c r="C524" i="42"/>
  <c r="E524" i="42" s="1"/>
  <c r="C563" i="42"/>
  <c r="A563" i="42" s="1"/>
  <c r="C610" i="42"/>
  <c r="C651" i="42"/>
  <c r="C692" i="42"/>
  <c r="G692" i="42" s="1"/>
  <c r="C740" i="42"/>
  <c r="C783" i="42"/>
  <c r="D783" i="42" s="1"/>
  <c r="C827" i="42"/>
  <c r="D827" i="42" s="1"/>
  <c r="C867" i="42"/>
  <c r="C911" i="42"/>
  <c r="H911" i="42" s="1"/>
  <c r="C955" i="42"/>
  <c r="C995" i="42"/>
  <c r="C1044" i="42"/>
  <c r="H1044" i="42" s="1"/>
  <c r="C1084" i="42"/>
  <c r="C1123" i="42"/>
  <c r="C31" i="42"/>
  <c r="C83" i="42"/>
  <c r="C131" i="42"/>
  <c r="H131" i="42" s="1"/>
  <c r="C176" i="42"/>
  <c r="D176" i="42" s="1"/>
  <c r="C226" i="42"/>
  <c r="C267" i="42"/>
  <c r="H267" i="42" s="1"/>
  <c r="C315" i="42"/>
  <c r="C352" i="42"/>
  <c r="C398" i="42"/>
  <c r="E398" i="42" s="1"/>
  <c r="C445" i="42"/>
  <c r="H445" i="42" s="1"/>
  <c r="C484" i="42"/>
  <c r="H484" i="42" s="1"/>
  <c r="C526" i="42"/>
  <c r="C572" i="42"/>
  <c r="C612" i="42"/>
  <c r="B612" i="42" s="1"/>
  <c r="C655" i="42"/>
  <c r="F655" i="42" s="1"/>
  <c r="C702" i="42"/>
  <c r="C749" i="42"/>
  <c r="C787" i="42"/>
  <c r="A787" i="42" s="1"/>
  <c r="C829" i="42"/>
  <c r="B829" i="42" s="1"/>
  <c r="C877" i="42"/>
  <c r="C915" i="42"/>
  <c r="A915" i="42" s="1"/>
  <c r="C958" i="42"/>
  <c r="A958" i="42" s="1"/>
  <c r="C1007" i="42"/>
  <c r="A1007" i="42" s="1"/>
  <c r="C1051" i="42"/>
  <c r="C1087" i="42"/>
  <c r="C1131" i="42"/>
  <c r="A1131" i="42" s="1"/>
  <c r="C15" i="42"/>
  <c r="C84" i="42"/>
  <c r="C142" i="42"/>
  <c r="C196" i="42"/>
  <c r="C255" i="42"/>
  <c r="C308" i="42"/>
  <c r="E308" i="42" s="1"/>
  <c r="C364" i="42"/>
  <c r="C415" i="42"/>
  <c r="C462" i="42"/>
  <c r="E462" i="42" s="1"/>
  <c r="C523" i="42"/>
  <c r="C576" i="42"/>
  <c r="C628" i="42"/>
  <c r="E628" i="42" s="1"/>
  <c r="C676" i="42"/>
  <c r="G676" i="42" s="1"/>
  <c r="C725" i="42"/>
  <c r="B725" i="42" s="1"/>
  <c r="C788" i="42"/>
  <c r="E788" i="42" s="1"/>
  <c r="C844" i="42"/>
  <c r="C894" i="42"/>
  <c r="C944" i="42"/>
  <c r="F944" i="42" s="1"/>
  <c r="C1003" i="42"/>
  <c r="C1054" i="42"/>
  <c r="D1054" i="42" s="1"/>
  <c r="C1103" i="42"/>
  <c r="F1103" i="42" s="1"/>
  <c r="C1152" i="42"/>
  <c r="G1152" i="42" s="1"/>
  <c r="C30" i="42"/>
  <c r="C91" i="42"/>
  <c r="G91" i="42" s="1"/>
  <c r="C144" i="42"/>
  <c r="D144" i="42" s="1"/>
  <c r="C205" i="42"/>
  <c r="C259" i="42"/>
  <c r="D259" i="42" s="1"/>
  <c r="C317" i="42"/>
  <c r="H317" i="42" s="1"/>
  <c r="C367" i="42"/>
  <c r="H367" i="42" s="1"/>
  <c r="C418" i="42"/>
  <c r="B418" i="42" s="1"/>
  <c r="C469" i="42"/>
  <c r="C528" i="42"/>
  <c r="F528" i="42" s="1"/>
  <c r="C579" i="42"/>
  <c r="A579" i="42" s="1"/>
  <c r="C636" i="42"/>
  <c r="C686" i="42"/>
  <c r="C741" i="42"/>
  <c r="F741" i="42" s="1"/>
  <c r="C796" i="42"/>
  <c r="G796" i="42" s="1"/>
  <c r="C847" i="42"/>
  <c r="C896" i="42"/>
  <c r="C949" i="42"/>
  <c r="C1011" i="42"/>
  <c r="H1011" i="42" s="1"/>
  <c r="C1058" i="42"/>
  <c r="C1106" i="42"/>
  <c r="C1155" i="42"/>
  <c r="H1155" i="42" s="1"/>
  <c r="C43" i="42"/>
  <c r="H43" i="42" s="1"/>
  <c r="C99" i="42"/>
  <c r="C149" i="42"/>
  <c r="C211" i="42"/>
  <c r="C268" i="42"/>
  <c r="D268" i="42" s="1"/>
  <c r="C322" i="42"/>
  <c r="C373" i="42"/>
  <c r="C420" i="42"/>
  <c r="C483" i="42"/>
  <c r="C532" i="42"/>
  <c r="C589" i="42"/>
  <c r="C640" i="42"/>
  <c r="A640" i="42" s="1"/>
  <c r="C691" i="42"/>
  <c r="C751" i="42"/>
  <c r="H751" i="42" s="1"/>
  <c r="C798" i="42"/>
  <c r="C852" i="42"/>
  <c r="D852" i="42" s="1"/>
  <c r="C908" i="42"/>
  <c r="G908" i="42" s="1"/>
  <c r="C960" i="42"/>
  <c r="E960" i="42" s="1"/>
  <c r="C1013" i="42"/>
  <c r="D1013" i="42" s="1"/>
  <c r="C1060" i="42"/>
  <c r="C1117" i="42"/>
  <c r="A1117" i="42" s="1"/>
  <c r="C21" i="42"/>
  <c r="G21" i="42" s="1"/>
  <c r="C101" i="42"/>
  <c r="C175" i="42"/>
  <c r="D175" i="42" s="1"/>
  <c r="C238" i="42"/>
  <c r="H238" i="42" s="1"/>
  <c r="C302" i="42"/>
  <c r="C380" i="42"/>
  <c r="C446" i="42"/>
  <c r="H446" i="42" s="1"/>
  <c r="C499" i="42"/>
  <c r="C564" i="42"/>
  <c r="D564" i="42" s="1"/>
  <c r="C638" i="42"/>
  <c r="G638" i="42" s="1"/>
  <c r="C706" i="42"/>
  <c r="D706" i="42" s="1"/>
  <c r="C764" i="42"/>
  <c r="B764" i="42" s="1"/>
  <c r="C830" i="42"/>
  <c r="A830" i="42" s="1"/>
  <c r="C895" i="42"/>
  <c r="A895" i="42" s="1"/>
  <c r="C973" i="42"/>
  <c r="C1026" i="42"/>
  <c r="C1092" i="42"/>
  <c r="C1151" i="42"/>
  <c r="C36" i="42"/>
  <c r="C107" i="42"/>
  <c r="B107" i="42" s="1"/>
  <c r="C179" i="42"/>
  <c r="B179" i="42" s="1"/>
  <c r="C242" i="42"/>
  <c r="C316" i="42"/>
  <c r="F316" i="42" s="1"/>
  <c r="C381" i="42"/>
  <c r="B381" i="42" s="1"/>
  <c r="C447" i="42"/>
  <c r="B447" i="42" s="1"/>
  <c r="C501" i="42"/>
  <c r="C575" i="42"/>
  <c r="H575" i="42" s="1"/>
  <c r="C642" i="42"/>
  <c r="C709" i="42"/>
  <c r="D709" i="42" s="1"/>
  <c r="C766" i="42"/>
  <c r="C834" i="42"/>
  <c r="C901" i="42"/>
  <c r="F901" i="42" s="1"/>
  <c r="C974" i="42"/>
  <c r="C1027" i="42"/>
  <c r="C1093" i="42"/>
  <c r="C1154" i="42"/>
  <c r="C44" i="42"/>
  <c r="C108" i="42"/>
  <c r="C181" i="42"/>
  <c r="H181" i="42" s="1"/>
  <c r="C253" i="42"/>
  <c r="C319" i="42"/>
  <c r="B319" i="42" s="1"/>
  <c r="C383" i="42"/>
  <c r="C448" i="42"/>
  <c r="C510" i="42"/>
  <c r="C578" i="42"/>
  <c r="H578" i="42" s="1"/>
  <c r="C643" i="42"/>
  <c r="C715" i="42"/>
  <c r="G715" i="42" s="1"/>
  <c r="C768" i="42"/>
  <c r="C843" i="42"/>
  <c r="C910" i="42"/>
  <c r="C975" i="42"/>
  <c r="C1028" i="42"/>
  <c r="C1100" i="42"/>
  <c r="C47" i="42"/>
  <c r="C111" i="42"/>
  <c r="C190" i="42"/>
  <c r="G190" i="42" s="1"/>
  <c r="C256" i="42"/>
  <c r="B256" i="42" s="1"/>
  <c r="C331" i="42"/>
  <c r="D331" i="42" s="1"/>
  <c r="C387" i="42"/>
  <c r="C453" i="42"/>
  <c r="D453" i="42" s="1"/>
  <c r="C515" i="42"/>
  <c r="B515" i="42" s="1"/>
  <c r="C591" i="42"/>
  <c r="C653" i="42"/>
  <c r="C719" i="42"/>
  <c r="C782" i="42"/>
  <c r="C850" i="42"/>
  <c r="C916" i="42"/>
  <c r="C979" i="42"/>
  <c r="G979" i="42" s="1"/>
  <c r="C1045" i="42"/>
  <c r="C1104" i="42"/>
  <c r="C63" i="42"/>
  <c r="F63" i="42" s="1"/>
  <c r="C158" i="42"/>
  <c r="E158" i="42" s="1"/>
  <c r="C261" i="42"/>
  <c r="B261" i="42" s="1"/>
  <c r="C341" i="42"/>
  <c r="E341" i="42" s="1"/>
  <c r="C427" i="42"/>
  <c r="G427" i="42" s="1"/>
  <c r="C525" i="42"/>
  <c r="E525" i="42" s="1"/>
  <c r="C608" i="42"/>
  <c r="C688" i="42"/>
  <c r="C784" i="42"/>
  <c r="C876" i="42"/>
  <c r="E876" i="42" s="1"/>
  <c r="C946" i="42"/>
  <c r="C1052" i="42"/>
  <c r="C1133" i="42"/>
  <c r="B1133" i="42" s="1"/>
  <c r="C67" i="42"/>
  <c r="G67" i="42" s="1"/>
  <c r="C160" i="42"/>
  <c r="E160" i="42" s="1"/>
  <c r="C270" i="42"/>
  <c r="C348" i="42"/>
  <c r="B348" i="42" s="1"/>
  <c r="C431" i="42"/>
  <c r="C531" i="42"/>
  <c r="F531" i="42" s="1"/>
  <c r="C611" i="42"/>
  <c r="C699" i="42"/>
  <c r="D699" i="42" s="1"/>
  <c r="C795" i="42"/>
  <c r="H795" i="42" s="1"/>
  <c r="C878" i="42"/>
  <c r="E878" i="42" s="1"/>
  <c r="C957" i="42"/>
  <c r="C1053" i="42"/>
  <c r="C1134" i="42"/>
  <c r="B1134" i="42" s="1"/>
  <c r="C69" i="42"/>
  <c r="C173" i="42"/>
  <c r="C275" i="42"/>
  <c r="F275" i="42" s="1"/>
  <c r="C350" i="42"/>
  <c r="C444" i="42"/>
  <c r="C539" i="42"/>
  <c r="C613" i="42"/>
  <c r="A613" i="42" s="1"/>
  <c r="C704" i="42"/>
  <c r="F704" i="42" s="1"/>
  <c r="C797" i="42"/>
  <c r="F797" i="42" s="1"/>
  <c r="C879" i="42"/>
  <c r="C971" i="42"/>
  <c r="B971" i="42" s="1"/>
  <c r="C1056" i="42"/>
  <c r="A1056" i="42" s="1"/>
  <c r="C1135" i="42"/>
  <c r="F1135" i="42" s="1"/>
  <c r="C85" i="42"/>
  <c r="B85" i="42" s="1"/>
  <c r="C191" i="42"/>
  <c r="C285" i="42"/>
  <c r="C363" i="42"/>
  <c r="C459" i="42"/>
  <c r="C543" i="42"/>
  <c r="E543" i="42" s="1"/>
  <c r="C622" i="42"/>
  <c r="C720" i="42"/>
  <c r="D720" i="42" s="1"/>
  <c r="C804" i="42"/>
  <c r="C882" i="42"/>
  <c r="C981" i="42"/>
  <c r="E981" i="42" s="1"/>
  <c r="C1069" i="42"/>
  <c r="F1069" i="42" s="1"/>
  <c r="C1138" i="42"/>
  <c r="C127" i="42"/>
  <c r="F127" i="42" s="1"/>
  <c r="C235" i="42"/>
  <c r="D235" i="42" s="1"/>
  <c r="C365" i="42"/>
  <c r="C485" i="42"/>
  <c r="E485" i="42" s="1"/>
  <c r="C594" i="42"/>
  <c r="B594" i="42" s="1"/>
  <c r="C722" i="42"/>
  <c r="C821" i="42"/>
  <c r="C940" i="42"/>
  <c r="C1071" i="42"/>
  <c r="C133" i="42"/>
  <c r="C236" i="42"/>
  <c r="C370" i="42"/>
  <c r="C491" i="42"/>
  <c r="C595" i="42"/>
  <c r="C723" i="42"/>
  <c r="C828" i="42"/>
  <c r="C942" i="42"/>
  <c r="G942" i="42" s="1"/>
  <c r="C1072" i="42"/>
  <c r="F1072" i="42" s="1"/>
  <c r="C139" i="42"/>
  <c r="C13" i="42"/>
  <c r="D13" i="42" s="1"/>
  <c r="C143" i="42"/>
  <c r="F143" i="42" s="1"/>
  <c r="C287" i="42"/>
  <c r="C399" i="42"/>
  <c r="C495" i="42"/>
  <c r="C624" i="42"/>
  <c r="C750" i="42"/>
  <c r="G750" i="42" s="1"/>
  <c r="C859" i="42"/>
  <c r="E859" i="42" s="1"/>
  <c r="C987" i="42"/>
  <c r="C1086" i="42"/>
  <c r="A1086" i="42" s="1"/>
  <c r="C59" i="42"/>
  <c r="E59" i="42" s="1"/>
  <c r="C227" i="42"/>
  <c r="G227" i="42" s="1"/>
  <c r="C384" i="42"/>
  <c r="F384" i="42" s="1"/>
  <c r="C514" i="42"/>
  <c r="C668" i="42"/>
  <c r="G668" i="42" s="1"/>
  <c r="C811" i="42"/>
  <c r="G811" i="42" s="1"/>
  <c r="C933" i="42"/>
  <c r="A933" i="42" s="1"/>
  <c r="C1090" i="42"/>
  <c r="C62" i="42"/>
  <c r="G62" i="42" s="1"/>
  <c r="C228" i="42"/>
  <c r="C395" i="42"/>
  <c r="C542" i="42"/>
  <c r="C670" i="42"/>
  <c r="D670" i="42" s="1"/>
  <c r="C814" i="42"/>
  <c r="C943" i="42"/>
  <c r="C1102" i="42"/>
  <c r="A1102" i="42" s="1"/>
  <c r="C77" i="42"/>
  <c r="G77" i="42" s="1"/>
  <c r="C229" i="42"/>
  <c r="C404" i="42"/>
  <c r="C547" i="42"/>
  <c r="H547" i="42" s="1"/>
  <c r="C672" i="42"/>
  <c r="A672" i="42" s="1"/>
  <c r="C816" i="42"/>
  <c r="G816" i="42" s="1"/>
  <c r="C978" i="42"/>
  <c r="C1108" i="42"/>
  <c r="C94" i="42"/>
  <c r="F94" i="42" s="1"/>
  <c r="C254" i="42"/>
  <c r="C412" i="42"/>
  <c r="C549" i="42"/>
  <c r="C674" i="42"/>
  <c r="E674" i="42" s="1"/>
  <c r="C819" i="42"/>
  <c r="F819" i="42" s="1"/>
  <c r="C988" i="42"/>
  <c r="C1118" i="42"/>
  <c r="C109" i="42"/>
  <c r="D109" i="42" s="1"/>
  <c r="C288" i="42"/>
  <c r="C414" i="42"/>
  <c r="C556" i="42"/>
  <c r="F556" i="42" s="1"/>
  <c r="C677" i="42"/>
  <c r="E677" i="42" s="1"/>
  <c r="C853" i="42"/>
  <c r="A853" i="42" s="1"/>
  <c r="C992" i="42"/>
  <c r="C1124" i="42"/>
  <c r="C100" i="42"/>
  <c r="C276" i="42"/>
  <c r="E276" i="42" s="1"/>
  <c r="C413" i="42"/>
  <c r="C555" i="42"/>
  <c r="C675" i="42"/>
  <c r="H675" i="42" s="1"/>
  <c r="C845" i="42"/>
  <c r="C989" i="42"/>
  <c r="C1122" i="42"/>
  <c r="G1122" i="42" s="1"/>
  <c r="C14" i="42"/>
  <c r="F14" i="42" s="1"/>
  <c r="C292" i="42"/>
  <c r="D292" i="42" s="1"/>
  <c r="C494" i="42"/>
  <c r="H494" i="42" s="1"/>
  <c r="C754" i="42"/>
  <c r="E754" i="42" s="1"/>
  <c r="C1010" i="42"/>
  <c r="A1010" i="42" s="1"/>
  <c r="C46" i="42"/>
  <c r="D46" i="42" s="1"/>
  <c r="C293" i="42"/>
  <c r="C498" i="42"/>
  <c r="C755" i="42"/>
  <c r="C1012" i="42"/>
  <c r="C48" i="42"/>
  <c r="C323" i="42"/>
  <c r="C558" i="42"/>
  <c r="E558" i="42" s="1"/>
  <c r="C756" i="42"/>
  <c r="C1020" i="42"/>
  <c r="C51" i="42"/>
  <c r="E51" i="42" s="1"/>
  <c r="C332" i="42"/>
  <c r="F332" i="42" s="1"/>
  <c r="C562" i="42"/>
  <c r="B562" i="42" s="1"/>
  <c r="C757" i="42"/>
  <c r="D757" i="42" s="1"/>
  <c r="C1021" i="42"/>
  <c r="F1021" i="42" s="1"/>
  <c r="C117" i="42"/>
  <c r="C333" i="42"/>
  <c r="C587" i="42"/>
  <c r="C773" i="42"/>
  <c r="C1022" i="42"/>
  <c r="D1022" i="42" s="1"/>
  <c r="C148" i="42"/>
  <c r="G148" i="42" s="1"/>
  <c r="C338" i="42"/>
  <c r="C603" i="42"/>
  <c r="C860" i="42"/>
  <c r="F860" i="42" s="1"/>
  <c r="C1040" i="42"/>
  <c r="C141" i="42"/>
  <c r="C334" i="42"/>
  <c r="C592" i="42"/>
  <c r="H592" i="42" s="1"/>
  <c r="C800" i="42"/>
  <c r="B800" i="42" s="1"/>
  <c r="C1023" i="42"/>
  <c r="C155" i="42"/>
  <c r="B155" i="42" s="1"/>
  <c r="C356" i="42"/>
  <c r="F356" i="42" s="1"/>
  <c r="C619" i="42"/>
  <c r="C864" i="42"/>
  <c r="H864" i="42" s="1"/>
  <c r="C1059" i="42"/>
  <c r="C220" i="42"/>
  <c r="C718" i="42"/>
  <c r="C1149" i="42"/>
  <c r="C224" i="42"/>
  <c r="F224" i="42" s="1"/>
  <c r="C724" i="42"/>
  <c r="C290" i="42"/>
  <c r="C734" i="42"/>
  <c r="C912" i="42"/>
  <c r="D912" i="42" s="1"/>
  <c r="C291" i="42"/>
  <c r="E291" i="42" s="1"/>
  <c r="C752" i="42"/>
  <c r="F752" i="42" s="1"/>
  <c r="C416" i="42"/>
  <c r="C880" i="42"/>
  <c r="G880" i="42" s="1"/>
  <c r="C419" i="42"/>
  <c r="D419" i="42" s="1"/>
  <c r="C884" i="42"/>
  <c r="E884" i="42" s="1"/>
  <c r="C450" i="42"/>
  <c r="H450" i="42" s="1"/>
  <c r="C460" i="42"/>
  <c r="F460" i="42" s="1"/>
  <c r="C893" i="42"/>
  <c r="C629" i="42"/>
  <c r="C645" i="42"/>
  <c r="C923" i="42"/>
  <c r="C187" i="42"/>
  <c r="C1075" i="42"/>
  <c r="C660" i="42"/>
  <c r="C11" i="42"/>
  <c r="G11" i="42" s="1"/>
  <c r="C192" i="42"/>
  <c r="H192" i="42" s="1"/>
  <c r="C1083" i="42"/>
  <c r="C208" i="42"/>
  <c r="H208" i="42" s="1"/>
  <c r="C1140" i="42"/>
  <c r="F1140" i="42" s="1"/>
  <c r="C667" i="42"/>
  <c r="H667" i="42" s="1"/>
  <c r="C925" i="42"/>
  <c r="C928" i="42"/>
  <c r="G928" i="42" s="1"/>
  <c r="C930" i="42"/>
  <c r="D930" i="42" s="1"/>
  <c r="C197" i="42"/>
  <c r="C1136" i="42"/>
  <c r="C478" i="42"/>
  <c r="C493" i="42"/>
  <c r="C461" i="42"/>
  <c r="G461" i="42" s="1"/>
  <c r="C464" i="42"/>
  <c r="C194" i="42"/>
  <c r="C1089" i="42"/>
  <c r="E1089" i="42" s="1"/>
  <c r="C833" i="42"/>
  <c r="D833" i="42" s="1"/>
  <c r="C577" i="42"/>
  <c r="C321" i="42"/>
  <c r="C65" i="42"/>
  <c r="D65" i="42" s="1"/>
  <c r="C954" i="42"/>
  <c r="F954" i="42" s="1"/>
  <c r="C698" i="42"/>
  <c r="F698" i="42" s="1"/>
  <c r="C442" i="42"/>
  <c r="F442" i="42" s="1"/>
  <c r="C186" i="42"/>
  <c r="C1081" i="42"/>
  <c r="C825" i="42"/>
  <c r="C178" i="42"/>
  <c r="C1073" i="42"/>
  <c r="C817" i="42"/>
  <c r="C561" i="42"/>
  <c r="C162" i="42"/>
  <c r="E162" i="42" s="1"/>
  <c r="C1057" i="42"/>
  <c r="C801" i="42"/>
  <c r="A801" i="42" s="1"/>
  <c r="C545" i="42"/>
  <c r="E545" i="42" s="1"/>
  <c r="C146" i="42"/>
  <c r="G146" i="42" s="1"/>
  <c r="C1041" i="42"/>
  <c r="D1041" i="42" s="1"/>
  <c r="C785" i="42"/>
  <c r="G785" i="42" s="1"/>
  <c r="C529" i="42"/>
  <c r="H529" i="42" s="1"/>
  <c r="C273" i="42"/>
  <c r="C17" i="42"/>
  <c r="C906" i="42"/>
  <c r="C650" i="42"/>
  <c r="C394" i="42"/>
  <c r="C138" i="42"/>
  <c r="H138" i="42" s="1"/>
  <c r="C1033" i="42"/>
  <c r="C130" i="42"/>
  <c r="E130" i="42" s="1"/>
  <c r="C1025" i="42"/>
  <c r="C769" i="42"/>
  <c r="H769" i="42" s="1"/>
  <c r="C513" i="42"/>
  <c r="G513" i="42" s="1"/>
  <c r="C114" i="42"/>
  <c r="C1009" i="42"/>
  <c r="G1009" i="42" s="1"/>
  <c r="C753" i="42"/>
  <c r="D753" i="42" s="1"/>
  <c r="C497" i="42"/>
  <c r="C98" i="42"/>
  <c r="C993" i="42"/>
  <c r="H993" i="42" s="1"/>
  <c r="C737" i="42"/>
  <c r="B737" i="42" s="1"/>
  <c r="C481" i="42"/>
  <c r="C225" i="42"/>
  <c r="C1114" i="42"/>
  <c r="C858" i="42"/>
  <c r="C602" i="42"/>
  <c r="C346" i="42"/>
  <c r="C90" i="42"/>
  <c r="C985" i="42"/>
  <c r="F985" i="42" s="1"/>
  <c r="C210" i="42"/>
  <c r="C1105" i="42"/>
  <c r="E1105" i="42" s="1"/>
  <c r="C849" i="42"/>
  <c r="C593" i="42"/>
  <c r="D593" i="42" s="1"/>
  <c r="C337" i="42"/>
  <c r="F337" i="42" s="1"/>
  <c r="C81" i="42"/>
  <c r="B81" i="42" s="1"/>
  <c r="C970" i="42"/>
  <c r="F970" i="42" s="1"/>
  <c r="C714" i="42"/>
  <c r="A714" i="42" s="1"/>
  <c r="C458" i="42"/>
  <c r="C202" i="42"/>
  <c r="E202" i="42" s="1"/>
  <c r="C1097" i="42"/>
  <c r="C841" i="42"/>
  <c r="C82" i="42"/>
  <c r="B82" i="42" s="1"/>
  <c r="C721" i="42"/>
  <c r="D721" i="42" s="1"/>
  <c r="C305" i="42"/>
  <c r="C1098" i="42"/>
  <c r="E1098" i="42" s="1"/>
  <c r="C778" i="42"/>
  <c r="H778" i="42" s="1"/>
  <c r="C426" i="42"/>
  <c r="D426" i="42" s="1"/>
  <c r="C74" i="42"/>
  <c r="E74" i="42" s="1"/>
  <c r="C905" i="42"/>
  <c r="E905" i="42" s="1"/>
  <c r="C617" i="42"/>
  <c r="F617" i="42" s="1"/>
  <c r="C361" i="42"/>
  <c r="H361" i="42" s="1"/>
  <c r="C105" i="42"/>
  <c r="F105" i="42" s="1"/>
  <c r="C1000" i="42"/>
  <c r="C744" i="42"/>
  <c r="C488" i="42"/>
  <c r="C232" i="42"/>
  <c r="C1127" i="42"/>
  <c r="D1127" i="42" s="1"/>
  <c r="C871" i="42"/>
  <c r="A871" i="42" s="1"/>
  <c r="C615" i="42"/>
  <c r="A615" i="42" s="1"/>
  <c r="C359" i="42"/>
  <c r="C103" i="42"/>
  <c r="H103" i="42" s="1"/>
  <c r="C998" i="42"/>
  <c r="C742" i="42"/>
  <c r="H742" i="42" s="1"/>
  <c r="C486" i="42"/>
  <c r="B486" i="42" s="1"/>
  <c r="C230" i="42"/>
  <c r="C66" i="42"/>
  <c r="C705" i="42"/>
  <c r="B705" i="42" s="1"/>
  <c r="C289" i="42"/>
  <c r="C1082" i="42"/>
  <c r="C762" i="42"/>
  <c r="C410" i="42"/>
  <c r="G410" i="42" s="1"/>
  <c r="C58" i="42"/>
  <c r="C889" i="42"/>
  <c r="C601" i="42"/>
  <c r="C345" i="42"/>
  <c r="E345" i="42" s="1"/>
  <c r="C89" i="42"/>
  <c r="C984" i="42"/>
  <c r="B984" i="42" s="1"/>
  <c r="C728" i="42"/>
  <c r="C472" i="42"/>
  <c r="E472" i="42" s="1"/>
  <c r="C216" i="42"/>
  <c r="C1111" i="42"/>
  <c r="E1111" i="42" s="1"/>
  <c r="C855" i="42"/>
  <c r="G855" i="42" s="1"/>
  <c r="C599" i="42"/>
  <c r="B599" i="42" s="1"/>
  <c r="C343" i="42"/>
  <c r="C87" i="42"/>
  <c r="C982" i="42"/>
  <c r="H982" i="42" s="1"/>
  <c r="C726" i="42"/>
  <c r="C470" i="42"/>
  <c r="C214" i="42"/>
  <c r="C50" i="42"/>
  <c r="G50" i="42" s="1"/>
  <c r="C689" i="42"/>
  <c r="C257" i="42"/>
  <c r="C1066" i="42"/>
  <c r="H1066" i="42" s="1"/>
  <c r="C746" i="42"/>
  <c r="H746" i="42" s="1"/>
  <c r="C378" i="42"/>
  <c r="C42" i="42"/>
  <c r="F42" i="42" s="1"/>
  <c r="C873" i="42"/>
  <c r="G873" i="42" s="1"/>
  <c r="C585" i="42"/>
  <c r="E585" i="42" s="1"/>
  <c r="C329" i="42"/>
  <c r="E329" i="42" s="1"/>
  <c r="C73" i="42"/>
  <c r="C968" i="42"/>
  <c r="C712" i="42"/>
  <c r="C456" i="42"/>
  <c r="C200" i="42"/>
  <c r="C1095" i="42"/>
  <c r="C839" i="42"/>
  <c r="C583" i="42"/>
  <c r="C327" i="42"/>
  <c r="C71" i="42"/>
  <c r="D71" i="42" s="1"/>
  <c r="C966" i="42"/>
  <c r="B966" i="42" s="1"/>
  <c r="C710" i="42"/>
  <c r="C454" i="42"/>
  <c r="C198" i="42"/>
  <c r="D198" i="42" s="1"/>
  <c r="C34" i="42"/>
  <c r="H34" i="42" s="1"/>
  <c r="C673" i="42"/>
  <c r="G673" i="42" s="1"/>
  <c r="C241" i="42"/>
  <c r="C1050" i="42"/>
  <c r="F1050" i="42" s="1"/>
  <c r="C730" i="42"/>
  <c r="F730" i="42" s="1"/>
  <c r="C362" i="42"/>
  <c r="C26" i="42"/>
  <c r="C857" i="42"/>
  <c r="G857" i="42" s="1"/>
  <c r="C569" i="42"/>
  <c r="E569" i="42" s="1"/>
  <c r="C313" i="42"/>
  <c r="C57" i="42"/>
  <c r="C952" i="42"/>
  <c r="H952" i="42" s="1"/>
  <c r="C696" i="42"/>
  <c r="C440" i="42"/>
  <c r="G440" i="42" s="1"/>
  <c r="C184" i="42"/>
  <c r="C1079" i="42"/>
  <c r="H1079" i="42" s="1"/>
  <c r="C823" i="42"/>
  <c r="F823" i="42" s="1"/>
  <c r="C567" i="42"/>
  <c r="F567" i="42" s="1"/>
  <c r="C311" i="42"/>
  <c r="G311" i="42" s="1"/>
  <c r="C55" i="42"/>
  <c r="C950" i="42"/>
  <c r="A950" i="42" s="1"/>
  <c r="C694" i="42"/>
  <c r="A694" i="42" s="1"/>
  <c r="C438" i="42"/>
  <c r="C182" i="42"/>
  <c r="C18" i="42"/>
  <c r="B18" i="42" s="1"/>
  <c r="C657" i="42"/>
  <c r="C209" i="42"/>
  <c r="C1034" i="42"/>
  <c r="C682" i="42"/>
  <c r="A682" i="42" s="1"/>
  <c r="C330" i="42"/>
  <c r="C10" i="42"/>
  <c r="B10" i="42" s="1"/>
  <c r="C809" i="42"/>
  <c r="D809" i="42" s="1"/>
  <c r="C553" i="42"/>
  <c r="E553" i="42" s="1"/>
  <c r="C297" i="42"/>
  <c r="F297" i="42" s="1"/>
  <c r="C41" i="42"/>
  <c r="C936" i="42"/>
  <c r="A936" i="42" s="1"/>
  <c r="C680" i="42"/>
  <c r="C424" i="42"/>
  <c r="C168" i="42"/>
  <c r="B168" i="42" s="1"/>
  <c r="C1063" i="42"/>
  <c r="B1063" i="42" s="1"/>
  <c r="C807" i="42"/>
  <c r="C551" i="42"/>
  <c r="C295" i="42"/>
  <c r="C39" i="42"/>
  <c r="F39" i="42" s="1"/>
  <c r="C934" i="42"/>
  <c r="A934" i="42" s="1"/>
  <c r="C678" i="42"/>
  <c r="D678" i="42" s="1"/>
  <c r="C422" i="42"/>
  <c r="F422" i="42" s="1"/>
  <c r="C166" i="42"/>
  <c r="D166" i="42" s="1"/>
  <c r="C1153" i="42"/>
  <c r="A1153" i="42" s="1"/>
  <c r="C641" i="42"/>
  <c r="D641" i="42" s="1"/>
  <c r="C193" i="42"/>
  <c r="C1018" i="42"/>
  <c r="C666" i="42"/>
  <c r="C314" i="42"/>
  <c r="C1145" i="42"/>
  <c r="C793" i="42"/>
  <c r="C537" i="42"/>
  <c r="C281" i="42"/>
  <c r="C25" i="42"/>
  <c r="C920" i="42"/>
  <c r="C664" i="42"/>
  <c r="F664" i="42" s="1"/>
  <c r="C408" i="42"/>
  <c r="F408" i="42" s="1"/>
  <c r="C152" i="42"/>
  <c r="C1047" i="42"/>
  <c r="E1047" i="42" s="1"/>
  <c r="C791" i="42"/>
  <c r="C535" i="42"/>
  <c r="E535" i="42" s="1"/>
  <c r="C279" i="42"/>
  <c r="G279" i="42" s="1"/>
  <c r="C23" i="42"/>
  <c r="C918" i="42"/>
  <c r="C662" i="42"/>
  <c r="C406" i="42"/>
  <c r="C150" i="42"/>
  <c r="C1137" i="42"/>
  <c r="C625" i="42"/>
  <c r="A625" i="42" s="1"/>
  <c r="C177" i="42"/>
  <c r="C1002" i="42"/>
  <c r="G1002" i="42" s="1"/>
  <c r="C634" i="42"/>
  <c r="B634" i="42" s="1"/>
  <c r="C298" i="42"/>
  <c r="B298" i="42" s="1"/>
  <c r="C1129" i="42"/>
  <c r="G1129" i="42" s="1"/>
  <c r="C777" i="42"/>
  <c r="F777" i="42" s="1"/>
  <c r="C521" i="42"/>
  <c r="D521" i="42" s="1"/>
  <c r="C265" i="42"/>
  <c r="C9" i="42"/>
  <c r="C904" i="42"/>
  <c r="G904" i="42" s="1"/>
  <c r="C648" i="42"/>
  <c r="C392" i="42"/>
  <c r="C136" i="42"/>
  <c r="B136" i="42" s="1"/>
  <c r="C1031" i="42"/>
  <c r="F1031" i="42" s="1"/>
  <c r="C775" i="42"/>
  <c r="C519" i="42"/>
  <c r="C263" i="42"/>
  <c r="C7" i="42"/>
  <c r="E7" i="42" s="1"/>
  <c r="C902" i="42"/>
  <c r="D902" i="42" s="1"/>
  <c r="C646" i="42"/>
  <c r="H646" i="42" s="1"/>
  <c r="C390" i="42"/>
  <c r="H390" i="42" s="1"/>
  <c r="C134" i="42"/>
  <c r="B134" i="42" s="1"/>
  <c r="C913" i="42"/>
  <c r="A913" i="42" s="1"/>
  <c r="C401" i="42"/>
  <c r="B401" i="42" s="1"/>
  <c r="C49" i="42"/>
  <c r="C842" i="42"/>
  <c r="F842" i="42" s="1"/>
  <c r="C522" i="42"/>
  <c r="C170" i="42"/>
  <c r="C969" i="42"/>
  <c r="C681" i="42"/>
  <c r="C425" i="42"/>
  <c r="C169" i="42"/>
  <c r="C1064" i="42"/>
  <c r="C808" i="42"/>
  <c r="C552" i="42"/>
  <c r="E552" i="42" s="1"/>
  <c r="C296" i="42"/>
  <c r="B296" i="42" s="1"/>
  <c r="C40" i="42"/>
  <c r="C935" i="42"/>
  <c r="F935" i="42" s="1"/>
  <c r="C679" i="42"/>
  <c r="B679" i="42" s="1"/>
  <c r="C423" i="42"/>
  <c r="D423" i="42" s="1"/>
  <c r="C167" i="42"/>
  <c r="D167" i="42" s="1"/>
  <c r="C1062" i="42"/>
  <c r="C806" i="42"/>
  <c r="C550" i="42"/>
  <c r="C294" i="42"/>
  <c r="C38" i="42"/>
  <c r="G38" i="42" s="1"/>
  <c r="C609" i="42"/>
  <c r="C986" i="42"/>
  <c r="F986" i="42" s="1"/>
  <c r="C282" i="42"/>
  <c r="C761" i="42"/>
  <c r="E761" i="42" s="1"/>
  <c r="C249" i="42"/>
  <c r="E249" i="42" s="1"/>
  <c r="C888" i="42"/>
  <c r="C376" i="42"/>
  <c r="F376" i="42" s="1"/>
  <c r="C1015" i="42"/>
  <c r="E1015" i="42" s="1"/>
  <c r="C503" i="42"/>
  <c r="D503" i="42" s="1"/>
  <c r="C1142" i="42"/>
  <c r="B1142" i="42" s="1"/>
  <c r="C630" i="42"/>
  <c r="A630" i="42" s="1"/>
  <c r="C118" i="42"/>
  <c r="C465" i="42"/>
  <c r="G465" i="42" s="1"/>
  <c r="C938" i="42"/>
  <c r="C266" i="42"/>
  <c r="C745" i="42"/>
  <c r="D745" i="42" s="1"/>
  <c r="C233" i="42"/>
  <c r="D233" i="42" s="1"/>
  <c r="C872" i="42"/>
  <c r="C360" i="42"/>
  <c r="C999" i="42"/>
  <c r="H999" i="42" s="1"/>
  <c r="C487" i="42"/>
  <c r="B487" i="42" s="1"/>
  <c r="C1126" i="42"/>
  <c r="F1126" i="42" s="1"/>
  <c r="C614" i="42"/>
  <c r="A614" i="42" s="1"/>
  <c r="C102" i="42"/>
  <c r="G102" i="42" s="1"/>
  <c r="C449" i="42"/>
  <c r="G449" i="42" s="1"/>
  <c r="C922" i="42"/>
  <c r="F922" i="42" s="1"/>
  <c r="C250" i="42"/>
  <c r="C729" i="42"/>
  <c r="C217" i="42"/>
  <c r="C856" i="42"/>
  <c r="C344" i="42"/>
  <c r="C983" i="42"/>
  <c r="C471" i="42"/>
  <c r="C1110" i="42"/>
  <c r="C598" i="42"/>
  <c r="C86" i="42"/>
  <c r="H86" i="42" s="1"/>
  <c r="C433" i="42"/>
  <c r="C890" i="42"/>
  <c r="F890" i="42" s="1"/>
  <c r="C234" i="42"/>
  <c r="C713" i="42"/>
  <c r="A713" i="42" s="1"/>
  <c r="C201" i="42"/>
  <c r="C840" i="42"/>
  <c r="B840" i="42" s="1"/>
  <c r="C328" i="42"/>
  <c r="F328" i="42" s="1"/>
  <c r="C967" i="42"/>
  <c r="G967" i="42" s="1"/>
  <c r="C455" i="42"/>
  <c r="C1094" i="42"/>
  <c r="C582" i="42"/>
  <c r="C70" i="42"/>
  <c r="C417" i="42"/>
  <c r="H417" i="42" s="1"/>
  <c r="C874" i="42"/>
  <c r="C218" i="42"/>
  <c r="C697" i="42"/>
  <c r="B697" i="42" s="1"/>
  <c r="C185" i="42"/>
  <c r="B185" i="42" s="1"/>
  <c r="C824" i="42"/>
  <c r="A824" i="42" s="1"/>
  <c r="C312" i="42"/>
  <c r="C951" i="42"/>
  <c r="B951" i="42" s="1"/>
  <c r="C439" i="42"/>
  <c r="B439" i="42" s="1"/>
  <c r="C1078" i="42"/>
  <c r="H1078" i="42" s="1"/>
  <c r="C566" i="42"/>
  <c r="A566" i="42" s="1"/>
  <c r="C54" i="42"/>
  <c r="B54" i="42" s="1"/>
  <c r="C385" i="42"/>
  <c r="C826" i="42"/>
  <c r="C154" i="42"/>
  <c r="C665" i="42"/>
  <c r="C153" i="42"/>
  <c r="C792" i="42"/>
  <c r="C280" i="42"/>
  <c r="C919" i="42"/>
  <c r="D919" i="42" s="1"/>
  <c r="C407" i="42"/>
  <c r="F407" i="42" s="1"/>
  <c r="C1046" i="42"/>
  <c r="C534" i="42"/>
  <c r="C22" i="42"/>
  <c r="D22" i="42" s="1"/>
  <c r="C369" i="42"/>
  <c r="D369" i="42" s="1"/>
  <c r="C810" i="42"/>
  <c r="D810" i="42" s="1"/>
  <c r="C122" i="42"/>
  <c r="C649" i="42"/>
  <c r="H649" i="42" s="1"/>
  <c r="C137" i="42"/>
  <c r="C776" i="42"/>
  <c r="C264" i="42"/>
  <c r="C903" i="42"/>
  <c r="C391" i="42"/>
  <c r="F391" i="42" s="1"/>
  <c r="C1030" i="42"/>
  <c r="C518" i="42"/>
  <c r="C929" i="42"/>
  <c r="B929" i="42" s="1"/>
  <c r="C97" i="42"/>
  <c r="C538" i="42"/>
  <c r="C1001" i="42"/>
  <c r="C441" i="42"/>
  <c r="F441" i="42" s="1"/>
  <c r="C1080" i="42"/>
  <c r="E1080" i="42" s="1"/>
  <c r="C568" i="42"/>
  <c r="F568" i="42" s="1"/>
  <c r="C56" i="42"/>
  <c r="B56" i="42" s="1"/>
  <c r="C695" i="42"/>
  <c r="G695" i="42" s="1"/>
  <c r="C183" i="42"/>
  <c r="C822" i="42"/>
  <c r="C310" i="42"/>
  <c r="C794" i="42"/>
  <c r="C633" i="42"/>
  <c r="C760" i="42"/>
  <c r="G760" i="42" s="1"/>
  <c r="C887" i="42"/>
  <c r="C1014" i="42"/>
  <c r="H1014" i="42" s="1"/>
  <c r="C1121" i="42"/>
  <c r="G1121" i="42" s="1"/>
  <c r="C618" i="42"/>
  <c r="G618" i="42" s="1"/>
  <c r="C505" i="42"/>
  <c r="C632" i="42"/>
  <c r="A632" i="42" s="1"/>
  <c r="C759" i="42"/>
  <c r="C886" i="42"/>
  <c r="B886" i="42" s="1"/>
  <c r="C977" i="42"/>
  <c r="C586" i="42"/>
  <c r="C489" i="42"/>
  <c r="C616" i="42"/>
  <c r="C743" i="42"/>
  <c r="C870" i="42"/>
  <c r="D870" i="42" s="1"/>
  <c r="C961" i="42"/>
  <c r="A961" i="42" s="1"/>
  <c r="C570" i="42"/>
  <c r="G570" i="42" s="1"/>
  <c r="C473" i="42"/>
  <c r="C600" i="42"/>
  <c r="D600" i="42" s="1"/>
  <c r="C727" i="42"/>
  <c r="F727" i="42" s="1"/>
  <c r="C854" i="42"/>
  <c r="B854" i="42" s="1"/>
  <c r="C945" i="42"/>
  <c r="C554" i="42"/>
  <c r="H554" i="42" s="1"/>
  <c r="C457" i="42"/>
  <c r="F457" i="42" s="1"/>
  <c r="C584" i="42"/>
  <c r="A584" i="42" s="1"/>
  <c r="C711" i="42"/>
  <c r="C838" i="42"/>
  <c r="C897" i="42"/>
  <c r="C506" i="42"/>
  <c r="C409" i="42"/>
  <c r="C536" i="42"/>
  <c r="C663" i="42"/>
  <c r="C790" i="42"/>
  <c r="C881" i="42"/>
  <c r="C490" i="42"/>
  <c r="C393" i="42"/>
  <c r="C520" i="42"/>
  <c r="C647" i="42"/>
  <c r="D647" i="42" s="1"/>
  <c r="C774" i="42"/>
  <c r="B774" i="42" s="1"/>
  <c r="C865" i="42"/>
  <c r="C474" i="42"/>
  <c r="D474" i="42" s="1"/>
  <c r="C377" i="42"/>
  <c r="C504" i="42"/>
  <c r="C631" i="42"/>
  <c r="C758" i="42"/>
  <c r="C113" i="42"/>
  <c r="C1017" i="42"/>
  <c r="C1096" i="42"/>
  <c r="B1096" i="42" s="1"/>
  <c r="C72" i="42"/>
  <c r="C199" i="42"/>
  <c r="C326" i="42"/>
  <c r="F326" i="42" s="1"/>
  <c r="C1144" i="42"/>
  <c r="E1144" i="42" s="1"/>
  <c r="C215" i="42"/>
  <c r="E215" i="42" s="1"/>
  <c r="C353" i="42"/>
  <c r="E353" i="42" s="1"/>
  <c r="C1128" i="42"/>
  <c r="D1128" i="42" s="1"/>
  <c r="C151" i="42"/>
  <c r="B151" i="42" s="1"/>
  <c r="C161" i="42"/>
  <c r="H161" i="42" s="1"/>
  <c r="C1112" i="42"/>
  <c r="C135" i="42"/>
  <c r="C145" i="42"/>
  <c r="C1048" i="42"/>
  <c r="C119" i="42"/>
  <c r="C129" i="42"/>
  <c r="H129" i="42" s="1"/>
  <c r="C1032" i="42"/>
  <c r="C502" i="42"/>
  <c r="C33" i="42"/>
  <c r="C1016" i="42"/>
  <c r="B1016" i="42" s="1"/>
  <c r="C374" i="42"/>
  <c r="G374" i="42" s="1"/>
  <c r="C1146" i="42"/>
  <c r="D1146" i="42" s="1"/>
  <c r="C248" i="42"/>
  <c r="G248" i="42" s="1"/>
  <c r="C358" i="42"/>
  <c r="C106" i="42"/>
  <c r="F106" i="42" s="1"/>
  <c r="C104" i="42"/>
  <c r="B104" i="42" s="1"/>
  <c r="C278" i="42"/>
  <c r="C1113" i="42"/>
  <c r="B1113" i="42" s="1"/>
  <c r="C88" i="42"/>
  <c r="H88" i="42" s="1"/>
  <c r="C262" i="42"/>
  <c r="C937" i="42"/>
  <c r="C953" i="42"/>
  <c r="C921" i="42"/>
  <c r="F921" i="42" s="1"/>
  <c r="C246" i="42"/>
  <c r="F246" i="42" s="1"/>
  <c r="C121" i="42"/>
  <c r="C1049" i="42"/>
  <c r="A1049" i="42" s="1"/>
  <c r="C120" i="42"/>
  <c r="H120" i="42" s="1"/>
  <c r="C24" i="42"/>
  <c r="C375" i="42"/>
  <c r="C247" i="42"/>
  <c r="B247" i="42" s="1"/>
  <c r="C231" i="42"/>
  <c r="D231" i="42" s="1"/>
  <c r="C8" i="42"/>
  <c r="E8" i="42" s="1"/>
  <c r="C342" i="42"/>
  <c r="C1143" i="42"/>
  <c r="C1130" i="42"/>
  <c r="C1065" i="42"/>
  <c r="C6" i="57"/>
  <c r="C29" i="57"/>
  <c r="C61" i="57"/>
  <c r="C93" i="57"/>
  <c r="E93" i="57" s="1"/>
  <c r="C125" i="57"/>
  <c r="C157" i="57"/>
  <c r="G157" i="57" s="1"/>
  <c r="C189" i="57"/>
  <c r="H189" i="57" s="1"/>
  <c r="C221" i="57"/>
  <c r="G221" i="57" s="1"/>
  <c r="C253" i="57"/>
  <c r="C277" i="57"/>
  <c r="F277" i="57" s="1"/>
  <c r="C307" i="57"/>
  <c r="C336" i="57"/>
  <c r="F336" i="57" s="1"/>
  <c r="C366" i="57"/>
  <c r="D366" i="57" s="1"/>
  <c r="C396" i="57"/>
  <c r="C420" i="57"/>
  <c r="H420" i="57" s="1"/>
  <c r="C450" i="57"/>
  <c r="C479" i="57"/>
  <c r="C509" i="57"/>
  <c r="C533" i="57"/>
  <c r="C563" i="57"/>
  <c r="C592" i="57"/>
  <c r="C622" i="57"/>
  <c r="D622" i="57" s="1"/>
  <c r="C652" i="57"/>
  <c r="C676" i="57"/>
  <c r="G676" i="57" s="1"/>
  <c r="C706" i="57"/>
  <c r="C735" i="57"/>
  <c r="G735" i="57" s="1"/>
  <c r="C765" i="57"/>
  <c r="F765" i="57" s="1"/>
  <c r="C789" i="57"/>
  <c r="C819" i="57"/>
  <c r="C848" i="57"/>
  <c r="C878" i="57"/>
  <c r="B878" i="57" s="1"/>
  <c r="C908" i="57"/>
  <c r="G908" i="57" s="1"/>
  <c r="C932" i="57"/>
  <c r="C962" i="57"/>
  <c r="C991" i="57"/>
  <c r="C1021" i="57"/>
  <c r="C1045" i="57"/>
  <c r="C1075" i="57"/>
  <c r="E1075" i="57" s="1"/>
  <c r="C1104" i="57"/>
  <c r="H1104" i="57" s="1"/>
  <c r="C19" i="57"/>
  <c r="F19" i="57" s="1"/>
  <c r="C52" i="57"/>
  <c r="F52" i="57" s="1"/>
  <c r="C85" i="57"/>
  <c r="H85" i="57" s="1"/>
  <c r="C124" i="57"/>
  <c r="F124" i="57" s="1"/>
  <c r="C158" i="57"/>
  <c r="C191" i="57"/>
  <c r="C224" i="57"/>
  <c r="C258" i="57"/>
  <c r="C288" i="57"/>
  <c r="C319" i="57"/>
  <c r="C350" i="57"/>
  <c r="C381" i="57"/>
  <c r="C412" i="57"/>
  <c r="C437" i="57"/>
  <c r="C468" i="57"/>
  <c r="D468" i="57" s="1"/>
  <c r="C499" i="57"/>
  <c r="B499" i="57" s="1"/>
  <c r="C530" i="57"/>
  <c r="F530" i="57" s="1"/>
  <c r="C560" i="57"/>
  <c r="C591" i="57"/>
  <c r="B591" i="57" s="1"/>
  <c r="C623" i="57"/>
  <c r="C654" i="57"/>
  <c r="C685" i="57"/>
  <c r="C716" i="57"/>
  <c r="C741" i="57"/>
  <c r="C772" i="57"/>
  <c r="G772" i="57" s="1"/>
  <c r="C803" i="57"/>
  <c r="C834" i="57"/>
  <c r="C864" i="57"/>
  <c r="C895" i="57"/>
  <c r="C926" i="57"/>
  <c r="B926" i="57" s="1"/>
  <c r="C957" i="57"/>
  <c r="A957" i="57" s="1"/>
  <c r="C988" i="57"/>
  <c r="C1013" i="57"/>
  <c r="C1044" i="57"/>
  <c r="C1076" i="57"/>
  <c r="F1076" i="57" s="1"/>
  <c r="C1107" i="57"/>
  <c r="C14" i="57"/>
  <c r="C48" i="57"/>
  <c r="C84" i="57"/>
  <c r="C126" i="57"/>
  <c r="C160" i="57"/>
  <c r="C196" i="57"/>
  <c r="G196" i="57" s="1"/>
  <c r="C236" i="57"/>
  <c r="C269" i="57"/>
  <c r="C301" i="57"/>
  <c r="C333" i="57"/>
  <c r="C365" i="57"/>
  <c r="G365" i="57" s="1"/>
  <c r="C398" i="57"/>
  <c r="E398" i="57" s="1"/>
  <c r="C430" i="57"/>
  <c r="C462" i="57"/>
  <c r="C494" i="57"/>
  <c r="C526" i="57"/>
  <c r="B526" i="57" s="1"/>
  <c r="C558" i="57"/>
  <c r="C590" i="57"/>
  <c r="C624" i="57"/>
  <c r="C656" i="57"/>
  <c r="C688" i="57"/>
  <c r="C720" i="57"/>
  <c r="B720" i="57" s="1"/>
  <c r="C752" i="57"/>
  <c r="C784" i="57"/>
  <c r="A784" i="57" s="1"/>
  <c r="C816" i="57"/>
  <c r="C850" i="57"/>
  <c r="C882" i="57"/>
  <c r="G882" i="57" s="1"/>
  <c r="C914" i="57"/>
  <c r="H914" i="57" s="1"/>
  <c r="C946" i="57"/>
  <c r="A946" i="57" s="1"/>
  <c r="C978" i="57"/>
  <c r="C1010" i="57"/>
  <c r="H1010" i="57" s="1"/>
  <c r="C1042" i="57"/>
  <c r="C1074" i="57"/>
  <c r="C1108" i="57"/>
  <c r="C16" i="57"/>
  <c r="C53" i="57"/>
  <c r="F53" i="57" s="1"/>
  <c r="C94" i="57"/>
  <c r="C128" i="57"/>
  <c r="C164" i="57"/>
  <c r="C204" i="57"/>
  <c r="C238" i="57"/>
  <c r="E238" i="57" s="1"/>
  <c r="C271" i="57"/>
  <c r="C303" i="57"/>
  <c r="B303" i="57" s="1"/>
  <c r="C335" i="57"/>
  <c r="C368" i="57"/>
  <c r="D368" i="57" s="1"/>
  <c r="C400" i="57"/>
  <c r="C432" i="57"/>
  <c r="B432" i="57" s="1"/>
  <c r="C464" i="57"/>
  <c r="C496" i="57"/>
  <c r="C528" i="57"/>
  <c r="H528" i="57" s="1"/>
  <c r="C562" i="57"/>
  <c r="C595" i="57"/>
  <c r="C627" i="57"/>
  <c r="B627" i="57" s="1"/>
  <c r="C659" i="57"/>
  <c r="C691" i="57"/>
  <c r="C723" i="57"/>
  <c r="C755" i="57"/>
  <c r="E755" i="57" s="1"/>
  <c r="C787" i="57"/>
  <c r="C820" i="57"/>
  <c r="C852" i="57"/>
  <c r="C884" i="57"/>
  <c r="C916" i="57"/>
  <c r="H916" i="57" s="1"/>
  <c r="C948" i="57"/>
  <c r="F948" i="57" s="1"/>
  <c r="C980" i="57"/>
  <c r="B980" i="57" s="1"/>
  <c r="C1012" i="57"/>
  <c r="C1052" i="57"/>
  <c r="C1084" i="57"/>
  <c r="C1116" i="57"/>
  <c r="C45" i="57"/>
  <c r="C83" i="57"/>
  <c r="C131" i="57"/>
  <c r="C173" i="57"/>
  <c r="C211" i="57"/>
  <c r="B211" i="57" s="1"/>
  <c r="C254" i="57"/>
  <c r="C290" i="57"/>
  <c r="H290" i="57" s="1"/>
  <c r="C324" i="57"/>
  <c r="D324" i="57" s="1"/>
  <c r="C364" i="57"/>
  <c r="G364" i="57" s="1"/>
  <c r="C402" i="57"/>
  <c r="C436" i="57"/>
  <c r="H436" i="57" s="1"/>
  <c r="C477" i="57"/>
  <c r="C512" i="57"/>
  <c r="H512" i="57" s="1"/>
  <c r="C547" i="57"/>
  <c r="C581" i="57"/>
  <c r="C621" i="57"/>
  <c r="G621" i="57" s="1"/>
  <c r="C660" i="57"/>
  <c r="C700" i="57"/>
  <c r="F700" i="57" s="1"/>
  <c r="C734" i="57"/>
  <c r="C770" i="57"/>
  <c r="C805" i="57"/>
  <c r="F805" i="57" s="1"/>
  <c r="C845" i="57"/>
  <c r="C880" i="57"/>
  <c r="D880" i="57" s="1"/>
  <c r="C917" i="57"/>
  <c r="C958" i="57"/>
  <c r="C994" i="57"/>
  <c r="F994" i="57" s="1"/>
  <c r="C1028" i="57"/>
  <c r="G1028" i="57" s="1"/>
  <c r="C1068" i="57"/>
  <c r="C1102" i="57"/>
  <c r="G1102" i="57" s="1"/>
  <c r="C13" i="57"/>
  <c r="C60" i="57"/>
  <c r="C99" i="57"/>
  <c r="C141" i="57"/>
  <c r="C179" i="57"/>
  <c r="C222" i="57"/>
  <c r="C260" i="57"/>
  <c r="C300" i="57"/>
  <c r="C338" i="57"/>
  <c r="C372" i="57"/>
  <c r="G372" i="57" s="1"/>
  <c r="C413" i="57"/>
  <c r="E413" i="57" s="1"/>
  <c r="C447" i="57"/>
  <c r="C483" i="57"/>
  <c r="E483" i="57" s="1"/>
  <c r="C517" i="57"/>
  <c r="B517" i="57" s="1"/>
  <c r="C557" i="57"/>
  <c r="E557" i="57" s="1"/>
  <c r="C596" i="57"/>
  <c r="H596" i="57" s="1"/>
  <c r="C636" i="57"/>
  <c r="F636" i="57" s="1"/>
  <c r="C670" i="57"/>
  <c r="C704" i="57"/>
  <c r="C740" i="57"/>
  <c r="C781" i="57"/>
  <c r="A781" i="57" s="1"/>
  <c r="C815" i="57"/>
  <c r="C853" i="57"/>
  <c r="B853" i="57" s="1"/>
  <c r="C893" i="57"/>
  <c r="C928" i="57"/>
  <c r="E928" i="57" s="1"/>
  <c r="C964" i="57"/>
  <c r="G964" i="57" s="1"/>
  <c r="C1004" i="57"/>
  <c r="E1004" i="57" s="1"/>
  <c r="C1038" i="57"/>
  <c r="H1038" i="57" s="1"/>
  <c r="C1072" i="57"/>
  <c r="C1117" i="57"/>
  <c r="H1117" i="57" s="1"/>
  <c r="C31" i="57"/>
  <c r="C77" i="57"/>
  <c r="C117" i="57"/>
  <c r="B117" i="57" s="1"/>
  <c r="C174" i="57"/>
  <c r="C220" i="57"/>
  <c r="H220" i="57" s="1"/>
  <c r="C268" i="57"/>
  <c r="C308" i="57"/>
  <c r="C351" i="57"/>
  <c r="C388" i="57"/>
  <c r="C434" i="57"/>
  <c r="F434" i="57" s="1"/>
  <c r="C478" i="57"/>
  <c r="C516" i="57"/>
  <c r="G516" i="57" s="1"/>
  <c r="C564" i="57"/>
  <c r="C606" i="57"/>
  <c r="E606" i="57" s="1"/>
  <c r="C643" i="57"/>
  <c r="C687" i="57"/>
  <c r="E687" i="57" s="1"/>
  <c r="C732" i="57"/>
  <c r="A732" i="57" s="1"/>
  <c r="C771" i="57"/>
  <c r="C814" i="57"/>
  <c r="C861" i="57"/>
  <c r="C899" i="57"/>
  <c r="C942" i="57"/>
  <c r="A942" i="57" s="1"/>
  <c r="C981" i="57"/>
  <c r="C1026" i="57"/>
  <c r="C1069" i="57"/>
  <c r="C1109" i="57"/>
  <c r="C32" i="57"/>
  <c r="C78" i="57"/>
  <c r="E78" i="57" s="1"/>
  <c r="C127" i="57"/>
  <c r="B127" i="57" s="1"/>
  <c r="C175" i="57"/>
  <c r="C223" i="57"/>
  <c r="C270" i="57"/>
  <c r="D270" i="57" s="1"/>
  <c r="C309" i="57"/>
  <c r="E309" i="57" s="1"/>
  <c r="C352" i="57"/>
  <c r="H352" i="57" s="1"/>
  <c r="C389" i="57"/>
  <c r="E389" i="57" s="1"/>
  <c r="C435" i="57"/>
  <c r="C480" i="57"/>
  <c r="C524" i="57"/>
  <c r="D524" i="57" s="1"/>
  <c r="C565" i="57"/>
  <c r="C607" i="57"/>
  <c r="C644" i="57"/>
  <c r="C690" i="57"/>
  <c r="F690" i="57" s="1"/>
  <c r="C733" i="57"/>
  <c r="C773" i="57"/>
  <c r="D773" i="57" s="1"/>
  <c r="C818" i="57"/>
  <c r="B818" i="57" s="1"/>
  <c r="C862" i="57"/>
  <c r="G862" i="57" s="1"/>
  <c r="C900" i="57"/>
  <c r="C943" i="57"/>
  <c r="C989" i="57"/>
  <c r="C1027" i="57"/>
  <c r="E1027" i="57" s="1"/>
  <c r="C1070" i="57"/>
  <c r="C1118" i="57"/>
  <c r="C37" i="57"/>
  <c r="D37" i="57" s="1"/>
  <c r="C92" i="57"/>
  <c r="C140" i="57"/>
  <c r="C181" i="57"/>
  <c r="C229" i="57"/>
  <c r="C275" i="57"/>
  <c r="C318" i="57"/>
  <c r="C356" i="57"/>
  <c r="F356" i="57" s="1"/>
  <c r="C403" i="57"/>
  <c r="C446" i="57"/>
  <c r="E446" i="57" s="1"/>
  <c r="C485" i="57"/>
  <c r="C531" i="57"/>
  <c r="F531" i="57" s="1"/>
  <c r="C574" i="57"/>
  <c r="F574" i="57" s="1"/>
  <c r="C611" i="57"/>
  <c r="C655" i="57"/>
  <c r="H655" i="57" s="1"/>
  <c r="C701" i="57"/>
  <c r="C739" i="57"/>
  <c r="D739" i="57" s="1"/>
  <c r="C783" i="57"/>
  <c r="H783" i="57" s="1"/>
  <c r="C829" i="57"/>
  <c r="D829" i="57" s="1"/>
  <c r="C867" i="57"/>
  <c r="C910" i="57"/>
  <c r="C949" i="57"/>
  <c r="F949" i="57" s="1"/>
  <c r="C995" i="57"/>
  <c r="C1037" i="57"/>
  <c r="B1037" i="57" s="1"/>
  <c r="C1085" i="57"/>
  <c r="A1085" i="57" s="1"/>
  <c r="C1122" i="57"/>
  <c r="C30" i="57"/>
  <c r="H30" i="57" s="1"/>
  <c r="C95" i="57"/>
  <c r="G95" i="57" s="1"/>
  <c r="C147" i="57"/>
  <c r="E147" i="57" s="1"/>
  <c r="C206" i="57"/>
  <c r="C259" i="57"/>
  <c r="C317" i="57"/>
  <c r="C370" i="57"/>
  <c r="C418" i="57"/>
  <c r="C467" i="57"/>
  <c r="D467" i="57" s="1"/>
  <c r="C525" i="57"/>
  <c r="C576" i="57"/>
  <c r="F576" i="57" s="1"/>
  <c r="C628" i="57"/>
  <c r="F628" i="57" s="1"/>
  <c r="C675" i="57"/>
  <c r="C725" i="57"/>
  <c r="F725" i="57" s="1"/>
  <c r="C786" i="57"/>
  <c r="F786" i="57" s="1"/>
  <c r="C835" i="57"/>
  <c r="A835" i="57" s="1"/>
  <c r="C885" i="57"/>
  <c r="C940" i="57"/>
  <c r="E940" i="57" s="1"/>
  <c r="C992" i="57"/>
  <c r="C1043" i="57"/>
  <c r="A1043" i="57" s="1"/>
  <c r="C1092" i="57"/>
  <c r="C35" i="57"/>
  <c r="C96" i="57"/>
  <c r="G96" i="57" s="1"/>
  <c r="C148" i="57"/>
  <c r="C207" i="57"/>
  <c r="C261" i="57"/>
  <c r="C320" i="57"/>
  <c r="C371" i="57"/>
  <c r="C419" i="57"/>
  <c r="C469" i="57"/>
  <c r="D469" i="57" s="1"/>
  <c r="C527" i="57"/>
  <c r="C578" i="57"/>
  <c r="A578" i="57" s="1"/>
  <c r="C629" i="57"/>
  <c r="D629" i="57" s="1"/>
  <c r="C677" i="57"/>
  <c r="E677" i="57" s="1"/>
  <c r="C736" i="57"/>
  <c r="C788" i="57"/>
  <c r="A788" i="57" s="1"/>
  <c r="C836" i="57"/>
  <c r="D836" i="57" s="1"/>
  <c r="C892" i="57"/>
  <c r="F892" i="57" s="1"/>
  <c r="C941" i="57"/>
  <c r="H941" i="57" s="1"/>
  <c r="C996" i="57"/>
  <c r="C1053" i="57"/>
  <c r="C1093" i="57"/>
  <c r="C36" i="57"/>
  <c r="C100" i="57"/>
  <c r="C149" i="57"/>
  <c r="C208" i="57"/>
  <c r="D208" i="57" s="1"/>
  <c r="C272" i="57"/>
  <c r="F272" i="57" s="1"/>
  <c r="C322" i="57"/>
  <c r="C373" i="57"/>
  <c r="C421" i="57"/>
  <c r="D421" i="57" s="1"/>
  <c r="C476" i="57"/>
  <c r="C532" i="57"/>
  <c r="G532" i="57" s="1"/>
  <c r="C579" i="57"/>
  <c r="A579" i="57" s="1"/>
  <c r="C637" i="57"/>
  <c r="F637" i="57" s="1"/>
  <c r="C684" i="57"/>
  <c r="C738" i="57"/>
  <c r="C796" i="57"/>
  <c r="C837" i="57"/>
  <c r="C894" i="57"/>
  <c r="E894" i="57" s="1"/>
  <c r="C944" i="57"/>
  <c r="A944" i="57" s="1"/>
  <c r="C997" i="57"/>
  <c r="C1054" i="57"/>
  <c r="A1054" i="57" s="1"/>
  <c r="C1100" i="57"/>
  <c r="G1100" i="57" s="1"/>
  <c r="C44" i="57"/>
  <c r="G44" i="57" s="1"/>
  <c r="C101" i="57"/>
  <c r="C156" i="57"/>
  <c r="F156" i="57" s="1"/>
  <c r="C212" i="57"/>
  <c r="C274" i="57"/>
  <c r="C323" i="57"/>
  <c r="C380" i="57"/>
  <c r="H380" i="57" s="1"/>
  <c r="C428" i="57"/>
  <c r="C482" i="57"/>
  <c r="C540" i="57"/>
  <c r="G540" i="57" s="1"/>
  <c r="C580" i="57"/>
  <c r="C638" i="57"/>
  <c r="C686" i="57"/>
  <c r="A686" i="57" s="1"/>
  <c r="C748" i="57"/>
  <c r="C797" i="57"/>
  <c r="E797" i="57" s="1"/>
  <c r="C844" i="57"/>
  <c r="C896" i="57"/>
  <c r="C947" i="57"/>
  <c r="C1005" i="57"/>
  <c r="G1005" i="57" s="1"/>
  <c r="C1055" i="57"/>
  <c r="H1055" i="57" s="1"/>
  <c r="C1101" i="57"/>
  <c r="H1101" i="57" s="1"/>
  <c r="C46" i="57"/>
  <c r="C108" i="57"/>
  <c r="C159" i="57"/>
  <c r="C213" i="57"/>
  <c r="C276" i="57"/>
  <c r="C325" i="57"/>
  <c r="C382" i="57"/>
  <c r="C429" i="57"/>
  <c r="C484" i="57"/>
  <c r="C541" i="57"/>
  <c r="C588" i="57"/>
  <c r="B588" i="57" s="1"/>
  <c r="C639" i="57"/>
  <c r="C692" i="57"/>
  <c r="H692" i="57" s="1"/>
  <c r="C749" i="57"/>
  <c r="H749" i="57" s="1"/>
  <c r="C798" i="57"/>
  <c r="H798" i="57" s="1"/>
  <c r="C846" i="57"/>
  <c r="B846" i="57" s="1"/>
  <c r="C898" i="57"/>
  <c r="C956" i="57"/>
  <c r="C1006" i="57"/>
  <c r="C1056" i="57"/>
  <c r="C1103" i="57"/>
  <c r="H1103" i="57" s="1"/>
  <c r="C47" i="57"/>
  <c r="C116" i="57"/>
  <c r="B116" i="57" s="1"/>
  <c r="C205" i="57"/>
  <c r="C291" i="57"/>
  <c r="C357" i="57"/>
  <c r="B357" i="57" s="1"/>
  <c r="C448" i="57"/>
  <c r="B448" i="57" s="1"/>
  <c r="C511" i="57"/>
  <c r="B511" i="57" s="1"/>
  <c r="C597" i="57"/>
  <c r="B597" i="57" s="1"/>
  <c r="C669" i="57"/>
  <c r="C751" i="57"/>
  <c r="C821" i="57"/>
  <c r="C901" i="57"/>
  <c r="G901" i="57" s="1"/>
  <c r="C973" i="57"/>
  <c r="C1040" i="57"/>
  <c r="B1040" i="57" s="1"/>
  <c r="C1124" i="57"/>
  <c r="C51" i="57"/>
  <c r="C132" i="57"/>
  <c r="C227" i="57"/>
  <c r="C292" i="57"/>
  <c r="C367" i="57"/>
  <c r="C451" i="57"/>
  <c r="D451" i="57" s="1"/>
  <c r="C514" i="57"/>
  <c r="C604" i="57"/>
  <c r="D604" i="57" s="1"/>
  <c r="C671" i="57"/>
  <c r="B671" i="57" s="1"/>
  <c r="C754" i="57"/>
  <c r="F754" i="57" s="1"/>
  <c r="C828" i="57"/>
  <c r="B828" i="57" s="1"/>
  <c r="C909" i="57"/>
  <c r="C974" i="57"/>
  <c r="C1058" i="57"/>
  <c r="C62" i="57"/>
  <c r="G62" i="57" s="1"/>
  <c r="C133" i="57"/>
  <c r="C228" i="57"/>
  <c r="C293" i="57"/>
  <c r="C383" i="57"/>
  <c r="C452" i="57"/>
  <c r="C515" i="57"/>
  <c r="C605" i="57"/>
  <c r="D605" i="57" s="1"/>
  <c r="C672" i="57"/>
  <c r="C756" i="57"/>
  <c r="C830" i="57"/>
  <c r="D830" i="57" s="1"/>
  <c r="C911" i="57"/>
  <c r="C975" i="57"/>
  <c r="C1059" i="57"/>
  <c r="A1059" i="57" s="1"/>
  <c r="C142" i="57"/>
  <c r="C237" i="57"/>
  <c r="C302" i="57"/>
  <c r="C384" i="57"/>
  <c r="C453" i="57"/>
  <c r="C542" i="57"/>
  <c r="C608" i="57"/>
  <c r="D608" i="57" s="1"/>
  <c r="C674" i="57"/>
  <c r="D674" i="57" s="1"/>
  <c r="C757" i="57"/>
  <c r="C831" i="57"/>
  <c r="E831" i="57" s="1"/>
  <c r="C912" i="57"/>
  <c r="G912" i="57" s="1"/>
  <c r="C976" i="57"/>
  <c r="C1060" i="57"/>
  <c r="B1060" i="57" s="1"/>
  <c r="C239" i="57"/>
  <c r="D239" i="57" s="1"/>
  <c r="C304" i="57"/>
  <c r="C386" i="57"/>
  <c r="C460" i="57"/>
  <c r="C543" i="57"/>
  <c r="C693" i="57"/>
  <c r="C764" i="57"/>
  <c r="A764" i="57" s="1"/>
  <c r="C832" i="57"/>
  <c r="D832" i="57" s="1"/>
  <c r="C915" i="57"/>
  <c r="C979" i="57"/>
  <c r="C1061" i="57"/>
  <c r="C67" i="57"/>
  <c r="D67" i="57" s="1"/>
  <c r="C144" i="57"/>
  <c r="H144" i="57" s="1"/>
  <c r="C240" i="57"/>
  <c r="C306" i="57"/>
  <c r="C387" i="57"/>
  <c r="F387" i="57" s="1"/>
  <c r="C461" i="57"/>
  <c r="A461" i="57" s="1"/>
  <c r="C544" i="57"/>
  <c r="C612" i="57"/>
  <c r="F612" i="57" s="1"/>
  <c r="C702" i="57"/>
  <c r="F702" i="57" s="1"/>
  <c r="C766" i="57"/>
  <c r="C847" i="57"/>
  <c r="C924" i="57"/>
  <c r="F924" i="57" s="1"/>
  <c r="C990" i="57"/>
  <c r="C1071" i="57"/>
  <c r="C63" i="57"/>
  <c r="C64" i="57"/>
  <c r="C143" i="57"/>
  <c r="C610" i="57"/>
  <c r="G610" i="57" s="1"/>
  <c r="C68" i="57"/>
  <c r="C163" i="57"/>
  <c r="C243" i="57"/>
  <c r="F243" i="57" s="1"/>
  <c r="C316" i="57"/>
  <c r="G316" i="57" s="1"/>
  <c r="C397" i="57"/>
  <c r="D397" i="57" s="1"/>
  <c r="C463" i="57"/>
  <c r="C546" i="57"/>
  <c r="C613" i="57"/>
  <c r="C703" i="57"/>
  <c r="C767" i="57"/>
  <c r="B767" i="57" s="1"/>
  <c r="C851" i="57"/>
  <c r="C925" i="57"/>
  <c r="C1007" i="57"/>
  <c r="H1007" i="57" s="1"/>
  <c r="C1077" i="57"/>
  <c r="H1077" i="57" s="1"/>
  <c r="C69" i="57"/>
  <c r="C165" i="57"/>
  <c r="E165" i="57" s="1"/>
  <c r="C244" i="57"/>
  <c r="F244" i="57" s="1"/>
  <c r="C332" i="57"/>
  <c r="H332" i="57" s="1"/>
  <c r="C399" i="57"/>
  <c r="C466" i="57"/>
  <c r="C548" i="57"/>
  <c r="C620" i="57"/>
  <c r="C707" i="57"/>
  <c r="C768" i="57"/>
  <c r="C860" i="57"/>
  <c r="D860" i="57" s="1"/>
  <c r="C927" i="57"/>
  <c r="E927" i="57" s="1"/>
  <c r="C1008" i="57"/>
  <c r="F1008" i="57" s="1"/>
  <c r="C1086" i="57"/>
  <c r="C15" i="57"/>
  <c r="C190" i="57"/>
  <c r="F190" i="57" s="1"/>
  <c r="C348" i="57"/>
  <c r="C500" i="57"/>
  <c r="A500" i="57" s="1"/>
  <c r="C653" i="57"/>
  <c r="C802" i="57"/>
  <c r="C960" i="57"/>
  <c r="E960" i="57" s="1"/>
  <c r="C1106" i="57"/>
  <c r="G1106" i="57" s="1"/>
  <c r="C20" i="57"/>
  <c r="C192" i="57"/>
  <c r="C349" i="57"/>
  <c r="F349" i="57" s="1"/>
  <c r="C501" i="57"/>
  <c r="C658" i="57"/>
  <c r="H658" i="57" s="1"/>
  <c r="C804" i="57"/>
  <c r="C963" i="57"/>
  <c r="E963" i="57" s="1"/>
  <c r="C1119" i="57"/>
  <c r="C21" i="57"/>
  <c r="B21" i="57" s="1"/>
  <c r="C195" i="57"/>
  <c r="C354" i="57"/>
  <c r="C508" i="57"/>
  <c r="B508" i="57" s="1"/>
  <c r="C661" i="57"/>
  <c r="D661" i="57" s="1"/>
  <c r="C812" i="57"/>
  <c r="F812" i="57" s="1"/>
  <c r="C965" i="57"/>
  <c r="F965" i="57" s="1"/>
  <c r="C1120" i="57"/>
  <c r="C28" i="57"/>
  <c r="D28" i="57" s="1"/>
  <c r="C197" i="57"/>
  <c r="F197" i="57" s="1"/>
  <c r="C355" i="57"/>
  <c r="C510" i="57"/>
  <c r="C813" i="57"/>
  <c r="C972" i="57"/>
  <c r="C1123" i="57"/>
  <c r="G1123" i="57" s="1"/>
  <c r="C76" i="57"/>
  <c r="C245" i="57"/>
  <c r="C404" i="57"/>
  <c r="C549" i="57"/>
  <c r="D549" i="57" s="1"/>
  <c r="C708" i="57"/>
  <c r="D708" i="57" s="1"/>
  <c r="C863" i="57"/>
  <c r="B863" i="57" s="1"/>
  <c r="C1011" i="57"/>
  <c r="C668" i="57"/>
  <c r="C79" i="57"/>
  <c r="D79" i="57" s="1"/>
  <c r="C252" i="57"/>
  <c r="C405" i="57"/>
  <c r="E405" i="57" s="1"/>
  <c r="C556" i="57"/>
  <c r="C709" i="57"/>
  <c r="C866" i="57"/>
  <c r="A866" i="57" s="1"/>
  <c r="C1020" i="57"/>
  <c r="B1020" i="57" s="1"/>
  <c r="C80" i="57"/>
  <c r="C255" i="57"/>
  <c r="D255" i="57" s="1"/>
  <c r="C414" i="57"/>
  <c r="C559" i="57"/>
  <c r="C717" i="57"/>
  <c r="C868" i="57"/>
  <c r="G868" i="57" s="1"/>
  <c r="C1022" i="57"/>
  <c r="C334" i="57"/>
  <c r="C589" i="57"/>
  <c r="C876" i="57"/>
  <c r="B876" i="57" s="1"/>
  <c r="C1091" i="57"/>
  <c r="E1091" i="57" s="1"/>
  <c r="C444" i="57"/>
  <c r="C287" i="57"/>
  <c r="E287" i="57" s="1"/>
  <c r="C12" i="57"/>
  <c r="C339" i="57"/>
  <c r="C594" i="57"/>
  <c r="C877" i="57"/>
  <c r="C109" i="57"/>
  <c r="C626" i="57"/>
  <c r="C879" i="57"/>
  <c r="C341" i="57"/>
  <c r="C640" i="57"/>
  <c r="A640" i="57" s="1"/>
  <c r="C883" i="57"/>
  <c r="D883" i="57" s="1"/>
  <c r="C111" i="57"/>
  <c r="C642" i="57"/>
  <c r="C115" i="57"/>
  <c r="H115" i="57" s="1"/>
  <c r="C431" i="57"/>
  <c r="E431" i="57" s="1"/>
  <c r="C959" i="57"/>
  <c r="C176" i="57"/>
  <c r="C445" i="57"/>
  <c r="C722" i="57"/>
  <c r="C340" i="57"/>
  <c r="C415" i="57"/>
  <c r="C930" i="57"/>
  <c r="C933" i="57"/>
  <c r="B933" i="57" s="1"/>
  <c r="C172" i="57"/>
  <c r="F172" i="57" s="1"/>
  <c r="C1023" i="57"/>
  <c r="E1023" i="57" s="1"/>
  <c r="C180" i="57"/>
  <c r="D180" i="57" s="1"/>
  <c r="C492" i="57"/>
  <c r="H492" i="57" s="1"/>
  <c r="C724" i="57"/>
  <c r="G724" i="57" s="1"/>
  <c r="C1024" i="57"/>
  <c r="C256" i="57"/>
  <c r="B256" i="57" s="1"/>
  <c r="C495" i="57"/>
  <c r="C780" i="57"/>
  <c r="G780" i="57" s="1"/>
  <c r="C1036" i="57"/>
  <c r="C110" i="57"/>
  <c r="C718" i="57"/>
  <c r="F718" i="57" s="1"/>
  <c r="C112" i="57"/>
  <c r="C416" i="57"/>
  <c r="C645" i="57"/>
  <c r="C931" i="57"/>
  <c r="F931" i="57" s="1"/>
  <c r="C719" i="57"/>
  <c r="E719" i="57" s="1"/>
  <c r="C188" i="57"/>
  <c r="C493" i="57"/>
  <c r="B493" i="57" s="1"/>
  <c r="C750" i="57"/>
  <c r="C1029" i="57"/>
  <c r="C286" i="57"/>
  <c r="C573" i="57"/>
  <c r="G573" i="57" s="1"/>
  <c r="C800" i="57"/>
  <c r="E800" i="57" s="1"/>
  <c r="C1088" i="57"/>
  <c r="C575" i="57"/>
  <c r="C869" i="57"/>
  <c r="C1090" i="57"/>
  <c r="C284" i="57"/>
  <c r="B284" i="57" s="1"/>
  <c r="C498" i="57"/>
  <c r="G498" i="57" s="1"/>
  <c r="C782" i="57"/>
  <c r="C1039" i="57"/>
  <c r="C285" i="57"/>
  <c r="C572" i="57"/>
  <c r="C799" i="57"/>
  <c r="D799" i="57" s="1"/>
  <c r="C1087" i="57"/>
  <c r="F1087" i="57" s="1"/>
  <c r="C178" i="57"/>
  <c r="C1041" i="57"/>
  <c r="G1041" i="57" s="1"/>
  <c r="C785" i="57"/>
  <c r="H785" i="57" s="1"/>
  <c r="C529" i="57"/>
  <c r="E529" i="57" s="1"/>
  <c r="C273" i="57"/>
  <c r="H273" i="57" s="1"/>
  <c r="C17" i="57"/>
  <c r="C875" i="57"/>
  <c r="C619" i="57"/>
  <c r="C363" i="57"/>
  <c r="C107" i="57"/>
  <c r="C970" i="57"/>
  <c r="C714" i="57"/>
  <c r="C458" i="57"/>
  <c r="C202" i="57"/>
  <c r="C1065" i="57"/>
  <c r="D1065" i="57" s="1"/>
  <c r="C809" i="57"/>
  <c r="G809" i="57" s="1"/>
  <c r="C553" i="57"/>
  <c r="E553" i="57" s="1"/>
  <c r="C297" i="57"/>
  <c r="C41" i="57"/>
  <c r="C904" i="57"/>
  <c r="C648" i="57"/>
  <c r="C392" i="57"/>
  <c r="C136" i="57"/>
  <c r="C999" i="57"/>
  <c r="G999" i="57" s="1"/>
  <c r="C130" i="57"/>
  <c r="C993" i="57"/>
  <c r="D993" i="57" s="1"/>
  <c r="C737" i="57"/>
  <c r="C481" i="57"/>
  <c r="C225" i="57"/>
  <c r="C1083" i="57"/>
  <c r="C827" i="57"/>
  <c r="H827" i="57" s="1"/>
  <c r="C571" i="57"/>
  <c r="C315" i="57"/>
  <c r="C59" i="57"/>
  <c r="C922" i="57"/>
  <c r="C666" i="57"/>
  <c r="D666" i="57" s="1"/>
  <c r="C410" i="57"/>
  <c r="C154" i="57"/>
  <c r="D154" i="57" s="1"/>
  <c r="C1017" i="57"/>
  <c r="C761" i="57"/>
  <c r="F761" i="57" s="1"/>
  <c r="C505" i="57"/>
  <c r="B505" i="57" s="1"/>
  <c r="C249" i="57"/>
  <c r="H249" i="57" s="1"/>
  <c r="C1112" i="57"/>
  <c r="C856" i="57"/>
  <c r="C600" i="57"/>
  <c r="C344" i="57"/>
  <c r="C88" i="57"/>
  <c r="D88" i="57" s="1"/>
  <c r="C114" i="57"/>
  <c r="F114" i="57" s="1"/>
  <c r="C977" i="57"/>
  <c r="C721" i="57"/>
  <c r="C465" i="57"/>
  <c r="G465" i="57" s="1"/>
  <c r="C209" i="57"/>
  <c r="G209" i="57" s="1"/>
  <c r="C1067" i="57"/>
  <c r="C811" i="57"/>
  <c r="F811" i="57" s="1"/>
  <c r="C555" i="57"/>
  <c r="C299" i="57"/>
  <c r="C43" i="57"/>
  <c r="C906" i="57"/>
  <c r="A906" i="57" s="1"/>
  <c r="C650" i="57"/>
  <c r="C394" i="57"/>
  <c r="C138" i="57"/>
  <c r="C1001" i="57"/>
  <c r="C745" i="57"/>
  <c r="D745" i="57" s="1"/>
  <c r="C489" i="57"/>
  <c r="C233" i="57"/>
  <c r="E233" i="57" s="1"/>
  <c r="C1096" i="57"/>
  <c r="C840" i="57"/>
  <c r="D840" i="57" s="1"/>
  <c r="C584" i="57"/>
  <c r="C328" i="57"/>
  <c r="H328" i="57" s="1"/>
  <c r="C72" i="57"/>
  <c r="C82" i="57"/>
  <c r="C945" i="57"/>
  <c r="E945" i="57" s="1"/>
  <c r="C689" i="57"/>
  <c r="D689" i="57" s="1"/>
  <c r="C433" i="57"/>
  <c r="B433" i="57" s="1"/>
  <c r="C177" i="57"/>
  <c r="C1035" i="57"/>
  <c r="C779" i="57"/>
  <c r="E779" i="57" s="1"/>
  <c r="C523" i="57"/>
  <c r="C267" i="57"/>
  <c r="F267" i="57" s="1"/>
  <c r="C11" i="57"/>
  <c r="C874" i="57"/>
  <c r="H874" i="57" s="1"/>
  <c r="C618" i="57"/>
  <c r="B618" i="57" s="1"/>
  <c r="C362" i="57"/>
  <c r="B362" i="57" s="1"/>
  <c r="C106" i="57"/>
  <c r="D106" i="57" s="1"/>
  <c r="C969" i="57"/>
  <c r="H969" i="57" s="1"/>
  <c r="C713" i="57"/>
  <c r="D713" i="57" s="1"/>
  <c r="C457" i="57"/>
  <c r="C201" i="57"/>
  <c r="C1064" i="57"/>
  <c r="C808" i="57"/>
  <c r="C552" i="57"/>
  <c r="C296" i="57"/>
  <c r="C40" i="57"/>
  <c r="E40" i="57" s="1"/>
  <c r="C66" i="57"/>
  <c r="C865" i="57"/>
  <c r="B865" i="57" s="1"/>
  <c r="C545" i="57"/>
  <c r="G545" i="57" s="1"/>
  <c r="C161" i="57"/>
  <c r="C955" i="57"/>
  <c r="H955" i="57" s="1"/>
  <c r="C635" i="57"/>
  <c r="E635" i="57" s="1"/>
  <c r="C251" i="57"/>
  <c r="F251" i="57" s="1"/>
  <c r="C1050" i="57"/>
  <c r="G1050" i="57" s="1"/>
  <c r="C730" i="57"/>
  <c r="C346" i="57"/>
  <c r="C26" i="57"/>
  <c r="C825" i="57"/>
  <c r="C441" i="57"/>
  <c r="C121" i="57"/>
  <c r="C920" i="57"/>
  <c r="C536" i="57"/>
  <c r="F536" i="57" s="1"/>
  <c r="C216" i="57"/>
  <c r="C1015" i="57"/>
  <c r="E1015" i="57" s="1"/>
  <c r="C743" i="57"/>
  <c r="G743" i="57" s="1"/>
  <c r="C487" i="57"/>
  <c r="A487" i="57" s="1"/>
  <c r="C231" i="57"/>
  <c r="C1094" i="57"/>
  <c r="F1094" i="57" s="1"/>
  <c r="C838" i="57"/>
  <c r="C582" i="57"/>
  <c r="H582" i="57" s="1"/>
  <c r="C326" i="57"/>
  <c r="C70" i="57"/>
  <c r="C50" i="57"/>
  <c r="C849" i="57"/>
  <c r="C513" i="57"/>
  <c r="C145" i="57"/>
  <c r="E145" i="57" s="1"/>
  <c r="C939" i="57"/>
  <c r="C603" i="57"/>
  <c r="C235" i="57"/>
  <c r="C1034" i="57"/>
  <c r="A1034" i="57" s="1"/>
  <c r="C698" i="57"/>
  <c r="C330" i="57"/>
  <c r="H330" i="57" s="1"/>
  <c r="C10" i="57"/>
  <c r="G10" i="57" s="1"/>
  <c r="C793" i="57"/>
  <c r="H793" i="57" s="1"/>
  <c r="C425" i="57"/>
  <c r="C105" i="57"/>
  <c r="F105" i="57" s="1"/>
  <c r="C888" i="57"/>
  <c r="G888" i="57" s="1"/>
  <c r="C520" i="57"/>
  <c r="C200" i="57"/>
  <c r="F200" i="57" s="1"/>
  <c r="C983" i="57"/>
  <c r="C727" i="57"/>
  <c r="C471" i="57"/>
  <c r="C215" i="57"/>
  <c r="C1078" i="57"/>
  <c r="C822" i="57"/>
  <c r="C566" i="57"/>
  <c r="H566" i="57" s="1"/>
  <c r="C310" i="57"/>
  <c r="F310" i="57" s="1"/>
  <c r="C54" i="57"/>
  <c r="E54" i="57" s="1"/>
  <c r="C34" i="57"/>
  <c r="C833" i="57"/>
  <c r="D833" i="57" s="1"/>
  <c r="C497" i="57"/>
  <c r="E497" i="57" s="1"/>
  <c r="C129" i="57"/>
  <c r="H129" i="57" s="1"/>
  <c r="C923" i="57"/>
  <c r="C587" i="57"/>
  <c r="C219" i="57"/>
  <c r="C1018" i="57"/>
  <c r="C682" i="57"/>
  <c r="B682" i="57" s="1"/>
  <c r="C314" i="57"/>
  <c r="C1113" i="57"/>
  <c r="F1113" i="57" s="1"/>
  <c r="C777" i="57"/>
  <c r="E777" i="57" s="1"/>
  <c r="C409" i="57"/>
  <c r="C89" i="57"/>
  <c r="D89" i="57" s="1"/>
  <c r="C872" i="57"/>
  <c r="H872" i="57" s="1"/>
  <c r="C504" i="57"/>
  <c r="F504" i="57" s="1"/>
  <c r="C184" i="57"/>
  <c r="C967" i="57"/>
  <c r="E967" i="57" s="1"/>
  <c r="C711" i="57"/>
  <c r="C455" i="57"/>
  <c r="E455" i="57" s="1"/>
  <c r="C199" i="57"/>
  <c r="C1062" i="57"/>
  <c r="C806" i="57"/>
  <c r="C550" i="57"/>
  <c r="C294" i="57"/>
  <c r="E294" i="57" s="1"/>
  <c r="C38" i="57"/>
  <c r="C18" i="57"/>
  <c r="C817" i="57"/>
  <c r="C449" i="57"/>
  <c r="C113" i="57"/>
  <c r="B113" i="57" s="1"/>
  <c r="C907" i="57"/>
  <c r="G907" i="57" s="1"/>
  <c r="C539" i="57"/>
  <c r="D539" i="57" s="1"/>
  <c r="C203" i="57"/>
  <c r="C1002" i="57"/>
  <c r="G1002" i="57" s="1"/>
  <c r="C634" i="57"/>
  <c r="A634" i="57" s="1"/>
  <c r="C298" i="57"/>
  <c r="C1097" i="57"/>
  <c r="C729" i="57"/>
  <c r="C393" i="57"/>
  <c r="A393" i="57" s="1"/>
  <c r="C73" i="57"/>
  <c r="C824" i="57"/>
  <c r="C488" i="57"/>
  <c r="C168" i="57"/>
  <c r="C951" i="57"/>
  <c r="F951" i="57" s="1"/>
  <c r="C695" i="57"/>
  <c r="C439" i="57"/>
  <c r="F439" i="57" s="1"/>
  <c r="C183" i="57"/>
  <c r="B183" i="57" s="1"/>
  <c r="C1046" i="57"/>
  <c r="G1046" i="57" s="1"/>
  <c r="C790" i="57"/>
  <c r="C534" i="57"/>
  <c r="C278" i="57"/>
  <c r="D278" i="57" s="1"/>
  <c r="C22" i="57"/>
  <c r="C1121" i="57"/>
  <c r="C801" i="57"/>
  <c r="C417" i="57"/>
  <c r="C97" i="57"/>
  <c r="C891" i="57"/>
  <c r="C507" i="57"/>
  <c r="C187" i="57"/>
  <c r="C986" i="57"/>
  <c r="C602" i="57"/>
  <c r="C282" i="57"/>
  <c r="E282" i="57" s="1"/>
  <c r="C1081" i="57"/>
  <c r="E1081" i="57" s="1"/>
  <c r="C697" i="57"/>
  <c r="D697" i="57" s="1"/>
  <c r="C377" i="57"/>
  <c r="C57" i="57"/>
  <c r="H57" i="57" s="1"/>
  <c r="C792" i="57"/>
  <c r="B792" i="57" s="1"/>
  <c r="C472" i="57"/>
  <c r="C152" i="57"/>
  <c r="B152" i="57" s="1"/>
  <c r="C935" i="57"/>
  <c r="C679" i="57"/>
  <c r="C423" i="57"/>
  <c r="C167" i="57"/>
  <c r="E167" i="57" s="1"/>
  <c r="C1030" i="57"/>
  <c r="C774" i="57"/>
  <c r="C518" i="57"/>
  <c r="E518" i="57" s="1"/>
  <c r="C262" i="57"/>
  <c r="G262" i="57" s="1"/>
  <c r="C1105" i="57"/>
  <c r="B1105" i="57" s="1"/>
  <c r="C769" i="57"/>
  <c r="G769" i="57" s="1"/>
  <c r="C401" i="57"/>
  <c r="A401" i="57" s="1"/>
  <c r="C81" i="57"/>
  <c r="H81" i="57" s="1"/>
  <c r="C859" i="57"/>
  <c r="B859" i="57" s="1"/>
  <c r="C491" i="57"/>
  <c r="C171" i="57"/>
  <c r="C954" i="57"/>
  <c r="B954" i="57" s="1"/>
  <c r="C586" i="57"/>
  <c r="C266" i="57"/>
  <c r="E266" i="57" s="1"/>
  <c r="C1049" i="57"/>
  <c r="C681" i="57"/>
  <c r="C361" i="57"/>
  <c r="D361" i="57" s="1"/>
  <c r="C25" i="57"/>
  <c r="C776" i="57"/>
  <c r="B776" i="57" s="1"/>
  <c r="C456" i="57"/>
  <c r="C120" i="57"/>
  <c r="H120" i="57" s="1"/>
  <c r="C919" i="57"/>
  <c r="C663" i="57"/>
  <c r="C407" i="57"/>
  <c r="A407" i="57" s="1"/>
  <c r="C151" i="57"/>
  <c r="G151" i="57" s="1"/>
  <c r="C1014" i="57"/>
  <c r="E1014" i="57" s="1"/>
  <c r="C758" i="57"/>
  <c r="D758" i="57" s="1"/>
  <c r="C502" i="57"/>
  <c r="C246" i="57"/>
  <c r="C1089" i="57"/>
  <c r="C753" i="57"/>
  <c r="C385" i="57"/>
  <c r="C65" i="57"/>
  <c r="C843" i="57"/>
  <c r="F843" i="57" s="1"/>
  <c r="C475" i="57"/>
  <c r="C155" i="57"/>
  <c r="C938" i="57"/>
  <c r="G938" i="57" s="1"/>
  <c r="C570" i="57"/>
  <c r="A570" i="57" s="1"/>
  <c r="C250" i="57"/>
  <c r="G250" i="57" s="1"/>
  <c r="C1033" i="57"/>
  <c r="C665" i="57"/>
  <c r="C345" i="57"/>
  <c r="C9" i="57"/>
  <c r="D9" i="57" s="1"/>
  <c r="C760" i="57"/>
  <c r="C440" i="57"/>
  <c r="C104" i="57"/>
  <c r="F104" i="57" s="1"/>
  <c r="C903" i="57"/>
  <c r="B903" i="57" s="1"/>
  <c r="C647" i="57"/>
  <c r="C391" i="57"/>
  <c r="C135" i="57"/>
  <c r="C998" i="57"/>
  <c r="B998" i="57" s="1"/>
  <c r="C742" i="57"/>
  <c r="E742" i="57" s="1"/>
  <c r="C486" i="57"/>
  <c r="G486" i="57" s="1"/>
  <c r="C230" i="57"/>
  <c r="C194" i="57"/>
  <c r="F194" i="57" s="1"/>
  <c r="C929" i="57"/>
  <c r="H929" i="57" s="1"/>
  <c r="C609" i="57"/>
  <c r="E609" i="57" s="1"/>
  <c r="C289" i="57"/>
  <c r="H289" i="57" s="1"/>
  <c r="C1019" i="57"/>
  <c r="B1019" i="57" s="1"/>
  <c r="C699" i="57"/>
  <c r="C379" i="57"/>
  <c r="C1114" i="57"/>
  <c r="H1114" i="57" s="1"/>
  <c r="C794" i="57"/>
  <c r="F794" i="57" s="1"/>
  <c r="C474" i="57"/>
  <c r="C90" i="57"/>
  <c r="C889" i="57"/>
  <c r="C569" i="57"/>
  <c r="C185" i="57"/>
  <c r="C984" i="57"/>
  <c r="G984" i="57" s="1"/>
  <c r="C664" i="57"/>
  <c r="G664" i="57" s="1"/>
  <c r="C280" i="57"/>
  <c r="C1079" i="57"/>
  <c r="C807" i="57"/>
  <c r="D807" i="57" s="1"/>
  <c r="C551" i="57"/>
  <c r="H551" i="57" s="1"/>
  <c r="C295" i="57"/>
  <c r="G295" i="57" s="1"/>
  <c r="C39" i="57"/>
  <c r="C902" i="57"/>
  <c r="C646" i="57"/>
  <c r="C390" i="57"/>
  <c r="C134" i="57"/>
  <c r="C1057" i="57"/>
  <c r="C353" i="57"/>
  <c r="C763" i="57"/>
  <c r="E763" i="57" s="1"/>
  <c r="C123" i="57"/>
  <c r="C538" i="57"/>
  <c r="H538" i="57" s="1"/>
  <c r="C953" i="57"/>
  <c r="A953" i="57" s="1"/>
  <c r="C313" i="57"/>
  <c r="D313" i="57" s="1"/>
  <c r="C728" i="57"/>
  <c r="A728" i="57" s="1"/>
  <c r="C24" i="57"/>
  <c r="G24" i="57" s="1"/>
  <c r="C615" i="57"/>
  <c r="C103" i="57"/>
  <c r="G103" i="57" s="1"/>
  <c r="C710" i="57"/>
  <c r="C198" i="57"/>
  <c r="C1025" i="57"/>
  <c r="C337" i="57"/>
  <c r="C747" i="57"/>
  <c r="G747" i="57" s="1"/>
  <c r="C91" i="57"/>
  <c r="C522" i="57"/>
  <c r="C937" i="57"/>
  <c r="C281" i="57"/>
  <c r="D281" i="57" s="1"/>
  <c r="C712" i="57"/>
  <c r="D712" i="57" s="1"/>
  <c r="C8" i="57"/>
  <c r="C599" i="57"/>
  <c r="E599" i="57" s="1"/>
  <c r="C87" i="57"/>
  <c r="C694" i="57"/>
  <c r="C182" i="57"/>
  <c r="E182" i="57" s="1"/>
  <c r="C1009" i="57"/>
  <c r="C321" i="57"/>
  <c r="D321" i="57" s="1"/>
  <c r="C731" i="57"/>
  <c r="A731" i="57" s="1"/>
  <c r="C75" i="57"/>
  <c r="C506" i="57"/>
  <c r="E506" i="57" s="1"/>
  <c r="C921" i="57"/>
  <c r="E921" i="57" s="1"/>
  <c r="C265" i="57"/>
  <c r="C696" i="57"/>
  <c r="C1111" i="57"/>
  <c r="C583" i="57"/>
  <c r="C71" i="57"/>
  <c r="H71" i="57" s="1"/>
  <c r="C678" i="57"/>
  <c r="D678" i="57" s="1"/>
  <c r="C166" i="57"/>
  <c r="C961" i="57"/>
  <c r="E961" i="57" s="1"/>
  <c r="C305" i="57"/>
  <c r="G305" i="57" s="1"/>
  <c r="C715" i="57"/>
  <c r="G715" i="57" s="1"/>
  <c r="C27" i="57"/>
  <c r="E27" i="57" s="1"/>
  <c r="C490" i="57"/>
  <c r="C905" i="57"/>
  <c r="C217" i="57"/>
  <c r="C680" i="57"/>
  <c r="C1095" i="57"/>
  <c r="D1095" i="57" s="1"/>
  <c r="C567" i="57"/>
  <c r="C55" i="57"/>
  <c r="C662" i="57"/>
  <c r="C150" i="57"/>
  <c r="C913" i="57"/>
  <c r="E913" i="57" s="1"/>
  <c r="C257" i="57"/>
  <c r="F257" i="57" s="1"/>
  <c r="C897" i="57"/>
  <c r="C241" i="57"/>
  <c r="C881" i="57"/>
  <c r="G881" i="57" s="1"/>
  <c r="C193" i="57"/>
  <c r="C651" i="57"/>
  <c r="G651" i="57" s="1"/>
  <c r="C1066" i="57"/>
  <c r="C378" i="57"/>
  <c r="C841" i="57"/>
  <c r="B841" i="57" s="1"/>
  <c r="C137" i="57"/>
  <c r="F137" i="57" s="1"/>
  <c r="C568" i="57"/>
  <c r="H568" i="57" s="1"/>
  <c r="C1031" i="57"/>
  <c r="C503" i="57"/>
  <c r="C1110" i="57"/>
  <c r="B1110" i="57" s="1"/>
  <c r="C598" i="57"/>
  <c r="C86" i="57"/>
  <c r="H86" i="57" s="1"/>
  <c r="C673" i="57"/>
  <c r="C33" i="57"/>
  <c r="F33" i="57" s="1"/>
  <c r="C443" i="57"/>
  <c r="C858" i="57"/>
  <c r="C218" i="57"/>
  <c r="H218" i="57" s="1"/>
  <c r="C633" i="57"/>
  <c r="C1048" i="57"/>
  <c r="B1048" i="57" s="1"/>
  <c r="C408" i="57"/>
  <c r="C871" i="57"/>
  <c r="B871" i="57" s="1"/>
  <c r="C359" i="57"/>
  <c r="H359" i="57" s="1"/>
  <c r="C966" i="57"/>
  <c r="A966" i="57" s="1"/>
  <c r="C454" i="57"/>
  <c r="C641" i="57"/>
  <c r="C459" i="57"/>
  <c r="D459" i="57" s="1"/>
  <c r="C746" i="57"/>
  <c r="C601" i="57"/>
  <c r="A601" i="57" s="1"/>
  <c r="C632" i="57"/>
  <c r="E632" i="57" s="1"/>
  <c r="C791" i="57"/>
  <c r="C982" i="57"/>
  <c r="B982" i="57" s="1"/>
  <c r="C342" i="57"/>
  <c r="D342" i="57" s="1"/>
  <c r="C139" i="57"/>
  <c r="E139" i="57" s="1"/>
  <c r="C122" i="57"/>
  <c r="C248" i="57"/>
  <c r="H248" i="57" s="1"/>
  <c r="C343" i="57"/>
  <c r="C1098" i="57"/>
  <c r="C327" i="57"/>
  <c r="C1051" i="57"/>
  <c r="C311" i="57"/>
  <c r="C162" i="57"/>
  <c r="C1063" i="57"/>
  <c r="D1063" i="57" s="1"/>
  <c r="C146" i="57"/>
  <c r="D146" i="57" s="1"/>
  <c r="C1000" i="57"/>
  <c r="E1000" i="57" s="1"/>
  <c r="C705" i="57"/>
  <c r="D705" i="57" s="1"/>
  <c r="C936" i="57"/>
  <c r="C823" i="57"/>
  <c r="C625" i="57"/>
  <c r="G625" i="57" s="1"/>
  <c r="C427" i="57"/>
  <c r="C554" i="57"/>
  <c r="F554" i="57" s="1"/>
  <c r="C585" i="57"/>
  <c r="C616" i="57"/>
  <c r="C775" i="57"/>
  <c r="B775" i="57" s="1"/>
  <c r="C950" i="57"/>
  <c r="H950" i="57" s="1"/>
  <c r="C214" i="57"/>
  <c r="B214" i="57" s="1"/>
  <c r="C1099" i="57"/>
  <c r="B1099" i="57" s="1"/>
  <c r="C210" i="57"/>
  <c r="C1032" i="57"/>
  <c r="C42" i="57"/>
  <c r="C279" i="57"/>
  <c r="D279" i="57" s="1"/>
  <c r="C987" i="57"/>
  <c r="C263" i="57"/>
  <c r="E263" i="57" s="1"/>
  <c r="C683" i="57"/>
  <c r="H683" i="57" s="1"/>
  <c r="C23" i="57"/>
  <c r="C617" i="57"/>
  <c r="H617" i="57" s="1"/>
  <c r="C593" i="57"/>
  <c r="C411" i="57"/>
  <c r="C442" i="57"/>
  <c r="C537" i="57"/>
  <c r="C424" i="57"/>
  <c r="C759" i="57"/>
  <c r="C934" i="57"/>
  <c r="C118" i="57"/>
  <c r="C726" i="57"/>
  <c r="C226" i="57"/>
  <c r="C232" i="57"/>
  <c r="G232" i="57" s="1"/>
  <c r="C58" i="57"/>
  <c r="H58" i="57" s="1"/>
  <c r="C890" i="57"/>
  <c r="C470" i="57"/>
  <c r="C842" i="57"/>
  <c r="B842" i="57" s="1"/>
  <c r="C1047" i="57"/>
  <c r="G1047" i="57" s="1"/>
  <c r="C839" i="57"/>
  <c r="E839" i="57" s="1"/>
  <c r="C667" i="57"/>
  <c r="B667" i="57" s="1"/>
  <c r="C577" i="57"/>
  <c r="C395" i="57"/>
  <c r="C426" i="57"/>
  <c r="C521" i="57"/>
  <c r="C376" i="57"/>
  <c r="C631" i="57"/>
  <c r="C918" i="57"/>
  <c r="C102" i="57"/>
  <c r="C561" i="57"/>
  <c r="E561" i="57" s="1"/>
  <c r="C347" i="57"/>
  <c r="H347" i="57" s="1"/>
  <c r="C234" i="57"/>
  <c r="G234" i="57" s="1"/>
  <c r="C473" i="57"/>
  <c r="H473" i="57" s="1"/>
  <c r="C360" i="57"/>
  <c r="D360" i="57" s="1"/>
  <c r="C535" i="57"/>
  <c r="C886" i="57"/>
  <c r="C1115" i="57"/>
  <c r="C153" i="57"/>
  <c r="C74" i="57"/>
  <c r="B74" i="57" s="1"/>
  <c r="C630" i="57"/>
  <c r="B630" i="57" s="1"/>
  <c r="C1082" i="57"/>
  <c r="C56" i="57"/>
  <c r="C1016" i="57"/>
  <c r="C657" i="57"/>
  <c r="G657" i="57" s="1"/>
  <c r="C744" i="57"/>
  <c r="C369" i="57"/>
  <c r="D369" i="57" s="1"/>
  <c r="C331" i="57"/>
  <c r="C186" i="57"/>
  <c r="D186" i="57" s="1"/>
  <c r="C329" i="57"/>
  <c r="C312" i="57"/>
  <c r="H312" i="57" s="1"/>
  <c r="C519" i="57"/>
  <c r="B519" i="57" s="1"/>
  <c r="C870" i="57"/>
  <c r="G870" i="57" s="1"/>
  <c r="C1080" i="57"/>
  <c r="C614" i="57"/>
  <c r="C1003" i="57"/>
  <c r="C985" i="57"/>
  <c r="C438" i="57"/>
  <c r="C649" i="57"/>
  <c r="C762" i="57"/>
  <c r="G762" i="57" s="1"/>
  <c r="C49" i="57"/>
  <c r="C283" i="57"/>
  <c r="C170" i="57"/>
  <c r="B170" i="57" s="1"/>
  <c r="C169" i="57"/>
  <c r="B169" i="57" s="1"/>
  <c r="C264" i="57"/>
  <c r="C375" i="57"/>
  <c r="B375" i="57" s="1"/>
  <c r="C854" i="57"/>
  <c r="H854" i="57" s="1"/>
  <c r="C242" i="57"/>
  <c r="F242" i="57" s="1"/>
  <c r="C7" i="57"/>
  <c r="E7" i="57" s="1"/>
  <c r="C98" i="57"/>
  <c r="F98" i="57" s="1"/>
  <c r="C971" i="57"/>
  <c r="C826" i="57"/>
  <c r="C873" i="57"/>
  <c r="C968" i="57"/>
  <c r="H968" i="57" s="1"/>
  <c r="C887" i="57"/>
  <c r="C247" i="57"/>
  <c r="D247" i="57" s="1"/>
  <c r="C422" i="57"/>
  <c r="C1073" i="57"/>
  <c r="C795" i="57"/>
  <c r="H795" i="57" s="1"/>
  <c r="C810" i="57"/>
  <c r="A810" i="57" s="1"/>
  <c r="C857" i="57"/>
  <c r="F857" i="57" s="1"/>
  <c r="C952" i="57"/>
  <c r="C855" i="57"/>
  <c r="C119" i="57"/>
  <c r="C406" i="57"/>
  <c r="A406" i="57" s="1"/>
  <c r="C778" i="57"/>
  <c r="H778" i="57" s="1"/>
  <c r="C374" i="57"/>
  <c r="C358" i="57"/>
  <c r="H358" i="57" s="1"/>
  <c r="C6" i="53"/>
  <c r="C20" i="53"/>
  <c r="C48" i="53"/>
  <c r="E48" i="53" s="1"/>
  <c r="C78" i="53"/>
  <c r="B78" i="53" s="1"/>
  <c r="C108" i="53"/>
  <c r="C133" i="53"/>
  <c r="C163" i="53"/>
  <c r="G163" i="53" s="1"/>
  <c r="C191" i="53"/>
  <c r="D191" i="53" s="1"/>
  <c r="C220" i="53"/>
  <c r="F220" i="53" s="1"/>
  <c r="C243" i="53"/>
  <c r="C270" i="53"/>
  <c r="C293" i="53"/>
  <c r="C320" i="53"/>
  <c r="E320" i="53" s="1"/>
  <c r="C348" i="53"/>
  <c r="B348" i="53" s="1"/>
  <c r="C371" i="53"/>
  <c r="C398" i="53"/>
  <c r="C421" i="53"/>
  <c r="C448" i="53"/>
  <c r="H448" i="53" s="1"/>
  <c r="C476" i="53"/>
  <c r="B476" i="53" s="1"/>
  <c r="C499" i="53"/>
  <c r="C526" i="53"/>
  <c r="F526" i="53" s="1"/>
  <c r="C549" i="53"/>
  <c r="C576" i="53"/>
  <c r="C604" i="53"/>
  <c r="H604" i="53" s="1"/>
  <c r="C627" i="53"/>
  <c r="H627" i="53" s="1"/>
  <c r="C654" i="53"/>
  <c r="C677" i="53"/>
  <c r="E677" i="53" s="1"/>
  <c r="C704" i="53"/>
  <c r="B704" i="53" s="1"/>
  <c r="C732" i="53"/>
  <c r="H732" i="53" s="1"/>
  <c r="C755" i="53"/>
  <c r="C782" i="53"/>
  <c r="A782" i="53" s="1"/>
  <c r="C805" i="53"/>
  <c r="C832" i="53"/>
  <c r="F832" i="53" s="1"/>
  <c r="C860" i="53"/>
  <c r="C883" i="53"/>
  <c r="C910" i="53"/>
  <c r="C933" i="53"/>
  <c r="E933" i="53" s="1"/>
  <c r="C960" i="53"/>
  <c r="C988" i="53"/>
  <c r="G988" i="53" s="1"/>
  <c r="C1011" i="53"/>
  <c r="E1011" i="53" s="1"/>
  <c r="C1038" i="53"/>
  <c r="B1038" i="53" s="1"/>
  <c r="C1061" i="53"/>
  <c r="C1088" i="53"/>
  <c r="H1088" i="53" s="1"/>
  <c r="C1116" i="53"/>
  <c r="A1116" i="53" s="1"/>
  <c r="C19" i="53"/>
  <c r="F19" i="53" s="1"/>
  <c r="C51" i="53"/>
  <c r="H51" i="53" s="1"/>
  <c r="C80" i="53"/>
  <c r="C111" i="53"/>
  <c r="C142" i="53"/>
  <c r="C173" i="53"/>
  <c r="C204" i="53"/>
  <c r="C228" i="53"/>
  <c r="E228" i="53" s="1"/>
  <c r="C256" i="53"/>
  <c r="C285" i="53"/>
  <c r="C309" i="53"/>
  <c r="B309" i="53" s="1"/>
  <c r="C338" i="53"/>
  <c r="F338" i="53" s="1"/>
  <c r="C366" i="53"/>
  <c r="E366" i="53" s="1"/>
  <c r="C395" i="53"/>
  <c r="E395" i="53" s="1"/>
  <c r="C419" i="53"/>
  <c r="G419" i="53" s="1"/>
  <c r="C447" i="53"/>
  <c r="F447" i="53" s="1"/>
  <c r="C477" i="53"/>
  <c r="C501" i="53"/>
  <c r="E501" i="53" s="1"/>
  <c r="C530" i="53"/>
  <c r="C558" i="53"/>
  <c r="A558" i="53" s="1"/>
  <c r="C587" i="53"/>
  <c r="C611" i="53"/>
  <c r="C639" i="53"/>
  <c r="D639" i="53" s="1"/>
  <c r="C668" i="53"/>
  <c r="C692" i="53"/>
  <c r="C720" i="53"/>
  <c r="C749" i="53"/>
  <c r="F749" i="53" s="1"/>
  <c r="C773" i="53"/>
  <c r="H773" i="53" s="1"/>
  <c r="C802" i="53"/>
  <c r="H802" i="53" s="1"/>
  <c r="C830" i="53"/>
  <c r="C859" i="53"/>
  <c r="C884" i="53"/>
  <c r="E884" i="53" s="1"/>
  <c r="C912" i="53"/>
  <c r="C941" i="53"/>
  <c r="C965" i="53"/>
  <c r="C994" i="53"/>
  <c r="D994" i="53" s="1"/>
  <c r="C1022" i="53"/>
  <c r="C1051" i="53"/>
  <c r="C1075" i="53"/>
  <c r="D1075" i="53" s="1"/>
  <c r="C1103" i="53"/>
  <c r="A1103" i="53" s="1"/>
  <c r="C1132" i="53"/>
  <c r="G1132" i="53" s="1"/>
  <c r="C1155" i="53"/>
  <c r="C21" i="53"/>
  <c r="G21" i="53" s="1"/>
  <c r="C53" i="53"/>
  <c r="B53" i="53" s="1"/>
  <c r="C85" i="53"/>
  <c r="D85" i="53" s="1"/>
  <c r="C117" i="53"/>
  <c r="C149" i="53"/>
  <c r="C181" i="53"/>
  <c r="D181" i="53" s="1"/>
  <c r="C212" i="53"/>
  <c r="D212" i="53" s="1"/>
  <c r="C242" i="53"/>
  <c r="D242" i="53" s="1"/>
  <c r="C272" i="53"/>
  <c r="C302" i="53"/>
  <c r="C332" i="53"/>
  <c r="B332" i="53" s="1"/>
  <c r="C357" i="53"/>
  <c r="G357" i="53" s="1"/>
  <c r="C387" i="53"/>
  <c r="G387" i="53" s="1"/>
  <c r="C416" i="53"/>
  <c r="E416" i="53" s="1"/>
  <c r="C446" i="53"/>
  <c r="B446" i="53" s="1"/>
  <c r="C478" i="53"/>
  <c r="C508" i="53"/>
  <c r="G508" i="53" s="1"/>
  <c r="C533" i="53"/>
  <c r="B533" i="53" s="1"/>
  <c r="C563" i="53"/>
  <c r="C592" i="53"/>
  <c r="C622" i="53"/>
  <c r="B622" i="53" s="1"/>
  <c r="C652" i="53"/>
  <c r="F652" i="53" s="1"/>
  <c r="C683" i="53"/>
  <c r="C708" i="53"/>
  <c r="C738" i="53"/>
  <c r="C767" i="53"/>
  <c r="C797" i="53"/>
  <c r="C827" i="53"/>
  <c r="C852" i="53"/>
  <c r="E852" i="53" s="1"/>
  <c r="C882" i="53"/>
  <c r="C914" i="53"/>
  <c r="F914" i="53" s="1"/>
  <c r="C943" i="53"/>
  <c r="C973" i="53"/>
  <c r="C1003" i="53"/>
  <c r="B1003" i="53" s="1"/>
  <c r="C1028" i="53"/>
  <c r="C1058" i="53"/>
  <c r="C1087" i="53"/>
  <c r="C1118" i="53"/>
  <c r="B1118" i="53" s="1"/>
  <c r="C1147" i="53"/>
  <c r="A1147" i="53" s="1"/>
  <c r="C1171" i="53"/>
  <c r="A1171" i="53" s="1"/>
  <c r="C28" i="53"/>
  <c r="C60" i="53"/>
  <c r="D60" i="53" s="1"/>
  <c r="C92" i="53"/>
  <c r="D92" i="53" s="1"/>
  <c r="C124" i="53"/>
  <c r="C156" i="53"/>
  <c r="B156" i="53" s="1"/>
  <c r="C188" i="53"/>
  <c r="D188" i="53" s="1"/>
  <c r="C219" i="53"/>
  <c r="C245" i="53"/>
  <c r="C275" i="53"/>
  <c r="D275" i="53" s="1"/>
  <c r="C304" i="53"/>
  <c r="F304" i="53" s="1"/>
  <c r="C334" i="53"/>
  <c r="G334" i="53" s="1"/>
  <c r="C364" i="53"/>
  <c r="H364" i="53" s="1"/>
  <c r="C389" i="53"/>
  <c r="C420" i="53"/>
  <c r="E420" i="53" s="1"/>
  <c r="C451" i="53"/>
  <c r="H451" i="53" s="1"/>
  <c r="C480" i="53"/>
  <c r="H480" i="53" s="1"/>
  <c r="C510" i="53"/>
  <c r="G510" i="53" s="1"/>
  <c r="C540" i="53"/>
  <c r="C565" i="53"/>
  <c r="C595" i="53"/>
  <c r="C624" i="53"/>
  <c r="C655" i="53"/>
  <c r="H655" i="53" s="1"/>
  <c r="C685" i="53"/>
  <c r="F685" i="53" s="1"/>
  <c r="C715" i="53"/>
  <c r="C740" i="53"/>
  <c r="G740" i="53" s="1"/>
  <c r="C770" i="53"/>
  <c r="G770" i="53" s="1"/>
  <c r="C799" i="53"/>
  <c r="D799" i="53" s="1"/>
  <c r="C829" i="53"/>
  <c r="E829" i="53" s="1"/>
  <c r="C861" i="53"/>
  <c r="H861" i="53" s="1"/>
  <c r="C891" i="53"/>
  <c r="D891" i="53" s="1"/>
  <c r="C916" i="53"/>
  <c r="E916" i="53" s="1"/>
  <c r="C946" i="53"/>
  <c r="H946" i="53" s="1"/>
  <c r="C975" i="53"/>
  <c r="B975" i="53" s="1"/>
  <c r="C1005" i="53"/>
  <c r="H1005" i="53" s="1"/>
  <c r="C1035" i="53"/>
  <c r="C1060" i="53"/>
  <c r="C1091" i="53"/>
  <c r="C1120" i="53"/>
  <c r="C1149" i="53"/>
  <c r="C1173" i="53"/>
  <c r="C12" i="53"/>
  <c r="G12" i="53" s="1"/>
  <c r="C46" i="53"/>
  <c r="B46" i="53" s="1"/>
  <c r="C84" i="53"/>
  <c r="B84" i="53" s="1"/>
  <c r="C125" i="53"/>
  <c r="C159" i="53"/>
  <c r="C196" i="53"/>
  <c r="D196" i="53" s="1"/>
  <c r="C229" i="53"/>
  <c r="D229" i="53" s="1"/>
  <c r="C261" i="53"/>
  <c r="G261" i="53" s="1"/>
  <c r="C299" i="53"/>
  <c r="B299" i="53" s="1"/>
  <c r="C331" i="53"/>
  <c r="C365" i="53"/>
  <c r="C399" i="53"/>
  <c r="C431" i="53"/>
  <c r="C463" i="53"/>
  <c r="B463" i="53" s="1"/>
  <c r="C495" i="53"/>
  <c r="B495" i="53" s="1"/>
  <c r="C528" i="53"/>
  <c r="C562" i="53"/>
  <c r="D562" i="53" s="1"/>
  <c r="C596" i="53"/>
  <c r="B596" i="53" s="1"/>
  <c r="C629" i="53"/>
  <c r="E629" i="53" s="1"/>
  <c r="C661" i="53"/>
  <c r="F661" i="53" s="1"/>
  <c r="C699" i="53"/>
  <c r="E699" i="53" s="1"/>
  <c r="C731" i="53"/>
  <c r="B731" i="53" s="1"/>
  <c r="C764" i="53"/>
  <c r="D764" i="53" s="1"/>
  <c r="C796" i="53"/>
  <c r="H796" i="53" s="1"/>
  <c r="C831" i="53"/>
  <c r="C864" i="53"/>
  <c r="B864" i="53" s="1"/>
  <c r="C896" i="53"/>
  <c r="C928" i="53"/>
  <c r="C962" i="53"/>
  <c r="C995" i="53"/>
  <c r="H995" i="53" s="1"/>
  <c r="C1027" i="53"/>
  <c r="C1067" i="53"/>
  <c r="C1099" i="53"/>
  <c r="B1099" i="53" s="1"/>
  <c r="C1131" i="53"/>
  <c r="C1163" i="53"/>
  <c r="C14" i="53"/>
  <c r="B14" i="53" s="1"/>
  <c r="C52" i="53"/>
  <c r="E52" i="53" s="1"/>
  <c r="C93" i="53"/>
  <c r="G93" i="53" s="1"/>
  <c r="C127" i="53"/>
  <c r="C164" i="53"/>
  <c r="C203" i="53"/>
  <c r="C236" i="53"/>
  <c r="C268" i="53"/>
  <c r="C301" i="53"/>
  <c r="C335" i="53"/>
  <c r="C368" i="53"/>
  <c r="C402" i="53"/>
  <c r="C434" i="53"/>
  <c r="C466" i="53"/>
  <c r="F466" i="53" s="1"/>
  <c r="C498" i="53"/>
  <c r="H498" i="53" s="1"/>
  <c r="C532" i="53"/>
  <c r="D532" i="53" s="1"/>
  <c r="C571" i="53"/>
  <c r="C603" i="53"/>
  <c r="B603" i="53" s="1"/>
  <c r="C636" i="53"/>
  <c r="A636" i="53" s="1"/>
  <c r="C669" i="53"/>
  <c r="B669" i="53" s="1"/>
  <c r="C701" i="53"/>
  <c r="A701" i="53" s="1"/>
  <c r="C734" i="53"/>
  <c r="C766" i="53"/>
  <c r="E766" i="53" s="1"/>
  <c r="C800" i="53"/>
  <c r="E800" i="53" s="1"/>
  <c r="C835" i="53"/>
  <c r="C867" i="53"/>
  <c r="C899" i="53"/>
  <c r="E899" i="53" s="1"/>
  <c r="C931" i="53"/>
  <c r="C964" i="53"/>
  <c r="C997" i="53"/>
  <c r="B997" i="53" s="1"/>
  <c r="C1036" i="53"/>
  <c r="H1036" i="53" s="1"/>
  <c r="C1069" i="53"/>
  <c r="E1069" i="53" s="1"/>
  <c r="C1101" i="53"/>
  <c r="B1101" i="53" s="1"/>
  <c r="C1134" i="53"/>
  <c r="B1134" i="53" s="1"/>
  <c r="C1165" i="53"/>
  <c r="A1165" i="53" s="1"/>
  <c r="C29" i="53"/>
  <c r="B29" i="53" s="1"/>
  <c r="C67" i="53"/>
  <c r="E67" i="53" s="1"/>
  <c r="C109" i="53"/>
  <c r="C148" i="53"/>
  <c r="C192" i="53"/>
  <c r="C235" i="53"/>
  <c r="C271" i="53"/>
  <c r="F271" i="53" s="1"/>
  <c r="C308" i="53"/>
  <c r="C349" i="53"/>
  <c r="C383" i="53"/>
  <c r="C427" i="53"/>
  <c r="E427" i="53" s="1"/>
  <c r="C461" i="53"/>
  <c r="E461" i="53" s="1"/>
  <c r="C496" i="53"/>
  <c r="D496" i="53" s="1"/>
  <c r="C541" i="53"/>
  <c r="C575" i="53"/>
  <c r="F575" i="53" s="1"/>
  <c r="C612" i="53"/>
  <c r="C651" i="53"/>
  <c r="H651" i="53" s="1"/>
  <c r="C688" i="53"/>
  <c r="C724" i="53"/>
  <c r="B724" i="53" s="1"/>
  <c r="C765" i="53"/>
  <c r="C804" i="53"/>
  <c r="C844" i="53"/>
  <c r="C878" i="53"/>
  <c r="C917" i="53"/>
  <c r="C956" i="53"/>
  <c r="A956" i="53" s="1"/>
  <c r="C991" i="53"/>
  <c r="C1029" i="53"/>
  <c r="G1029" i="53" s="1"/>
  <c r="C1071" i="53"/>
  <c r="C1107" i="53"/>
  <c r="C1141" i="53"/>
  <c r="C31" i="53"/>
  <c r="B31" i="53" s="1"/>
  <c r="C69" i="53"/>
  <c r="E69" i="53" s="1"/>
  <c r="C112" i="53"/>
  <c r="F112" i="53" s="1"/>
  <c r="C157" i="53"/>
  <c r="C197" i="53"/>
  <c r="C238" i="53"/>
  <c r="G238" i="53" s="1"/>
  <c r="C276" i="53"/>
  <c r="C316" i="53"/>
  <c r="C351" i="53"/>
  <c r="B351" i="53" s="1"/>
  <c r="C386" i="53"/>
  <c r="B386" i="53" s="1"/>
  <c r="C429" i="53"/>
  <c r="G429" i="53" s="1"/>
  <c r="C464" i="53"/>
  <c r="C507" i="53"/>
  <c r="B507" i="53" s="1"/>
  <c r="C543" i="53"/>
  <c r="A543" i="53" s="1"/>
  <c r="C579" i="53"/>
  <c r="B579" i="53" s="1"/>
  <c r="C619" i="53"/>
  <c r="C656" i="53"/>
  <c r="H656" i="53" s="1"/>
  <c r="C691" i="53"/>
  <c r="D691" i="53" s="1"/>
  <c r="C733" i="53"/>
  <c r="F733" i="53" s="1"/>
  <c r="C771" i="53"/>
  <c r="B771" i="53" s="1"/>
  <c r="C812" i="53"/>
  <c r="A812" i="53" s="1"/>
  <c r="C846" i="53"/>
  <c r="C880" i="53"/>
  <c r="G880" i="53" s="1"/>
  <c r="C924" i="53"/>
  <c r="C958" i="53"/>
  <c r="A958" i="53" s="1"/>
  <c r="C996" i="53"/>
  <c r="C1039" i="53"/>
  <c r="F1039" i="53" s="1"/>
  <c r="C1074" i="53"/>
  <c r="C1109" i="53"/>
  <c r="F1109" i="53" s="1"/>
  <c r="C1150" i="53"/>
  <c r="A1150" i="53" s="1"/>
  <c r="C35" i="53"/>
  <c r="F35" i="53" s="1"/>
  <c r="C76" i="53"/>
  <c r="B76" i="53" s="1"/>
  <c r="C116" i="53"/>
  <c r="H116" i="53" s="1"/>
  <c r="C160" i="53"/>
  <c r="C206" i="53"/>
  <c r="E206" i="53" s="1"/>
  <c r="C240" i="53"/>
  <c r="C283" i="53"/>
  <c r="G283" i="53" s="1"/>
  <c r="C318" i="53"/>
  <c r="C354" i="53"/>
  <c r="C396" i="53"/>
  <c r="C432" i="53"/>
  <c r="C468" i="53"/>
  <c r="C511" i="53"/>
  <c r="C546" i="53"/>
  <c r="C581" i="53"/>
  <c r="F581" i="53" s="1"/>
  <c r="C621" i="53"/>
  <c r="G621" i="53" s="1"/>
  <c r="C659" i="53"/>
  <c r="B659" i="53" s="1"/>
  <c r="C700" i="53"/>
  <c r="C736" i="53"/>
  <c r="C779" i="53"/>
  <c r="G779" i="53" s="1"/>
  <c r="C814" i="53"/>
  <c r="E814" i="53" s="1"/>
  <c r="C848" i="53"/>
  <c r="C892" i="53"/>
  <c r="C926" i="53"/>
  <c r="C963" i="53"/>
  <c r="D963" i="53" s="1"/>
  <c r="C1006" i="53"/>
  <c r="C1042" i="53"/>
  <c r="C1077" i="53"/>
  <c r="C1117" i="53"/>
  <c r="A1117" i="53" s="1"/>
  <c r="C1152" i="53"/>
  <c r="B1152" i="53" s="1"/>
  <c r="C61" i="53"/>
  <c r="H61" i="53" s="1"/>
  <c r="C107" i="53"/>
  <c r="F107" i="53" s="1"/>
  <c r="C165" i="53"/>
  <c r="B165" i="53" s="1"/>
  <c r="C211" i="53"/>
  <c r="H211" i="53" s="1"/>
  <c r="C258" i="53"/>
  <c r="E258" i="53" s="1"/>
  <c r="C306" i="53"/>
  <c r="C352" i="53"/>
  <c r="E352" i="53" s="1"/>
  <c r="C403" i="53"/>
  <c r="H403" i="53" s="1"/>
  <c r="C445" i="53"/>
  <c r="C492" i="53"/>
  <c r="G492" i="53" s="1"/>
  <c r="C542" i="53"/>
  <c r="C589" i="53"/>
  <c r="C637" i="53"/>
  <c r="C676" i="53"/>
  <c r="H676" i="53" s="1"/>
  <c r="C723" i="53"/>
  <c r="D723" i="53" s="1"/>
  <c r="C780" i="53"/>
  <c r="C819" i="53"/>
  <c r="D819" i="53" s="1"/>
  <c r="C868" i="53"/>
  <c r="H868" i="53" s="1"/>
  <c r="C911" i="53"/>
  <c r="B911" i="53" s="1"/>
  <c r="C959" i="53"/>
  <c r="G959" i="53" s="1"/>
  <c r="C1010" i="53"/>
  <c r="D1010" i="53" s="1"/>
  <c r="C1054" i="53"/>
  <c r="C1102" i="53"/>
  <c r="H1102" i="53" s="1"/>
  <c r="C1148" i="53"/>
  <c r="C62" i="53"/>
  <c r="C110" i="53"/>
  <c r="C171" i="53"/>
  <c r="B171" i="53" s="1"/>
  <c r="C213" i="53"/>
  <c r="C259" i="53"/>
  <c r="C307" i="53"/>
  <c r="C355" i="53"/>
  <c r="H355" i="53" s="1"/>
  <c r="C404" i="53"/>
  <c r="C450" i="53"/>
  <c r="H450" i="53" s="1"/>
  <c r="C493" i="53"/>
  <c r="C544" i="53"/>
  <c r="A544" i="53" s="1"/>
  <c r="C590" i="53"/>
  <c r="C638" i="53"/>
  <c r="D638" i="53" s="1"/>
  <c r="C684" i="53"/>
  <c r="A684" i="53" s="1"/>
  <c r="C725" i="53"/>
  <c r="A725" i="53" s="1"/>
  <c r="C781" i="53"/>
  <c r="D781" i="53" s="1"/>
  <c r="C820" i="53"/>
  <c r="C869" i="53"/>
  <c r="E869" i="53" s="1"/>
  <c r="C915" i="53"/>
  <c r="D915" i="53" s="1"/>
  <c r="C971" i="53"/>
  <c r="C1012" i="53"/>
  <c r="C1055" i="53"/>
  <c r="C1104" i="53"/>
  <c r="E1104" i="53" s="1"/>
  <c r="C1151" i="53"/>
  <c r="C11" i="53"/>
  <c r="C63" i="53"/>
  <c r="D63" i="53" s="1"/>
  <c r="C115" i="53"/>
  <c r="C172" i="53"/>
  <c r="F172" i="53" s="1"/>
  <c r="C221" i="53"/>
  <c r="G221" i="53" s="1"/>
  <c r="C260" i="53"/>
  <c r="G260" i="53" s="1"/>
  <c r="C315" i="53"/>
  <c r="B315" i="53" s="1"/>
  <c r="C356" i="53"/>
  <c r="G356" i="53" s="1"/>
  <c r="C405" i="53"/>
  <c r="B405" i="53" s="1"/>
  <c r="C452" i="53"/>
  <c r="C494" i="53"/>
  <c r="C547" i="53"/>
  <c r="C591" i="53"/>
  <c r="E591" i="53" s="1"/>
  <c r="C640" i="53"/>
  <c r="D640" i="53" s="1"/>
  <c r="C686" i="53"/>
  <c r="C735" i="53"/>
  <c r="C783" i="53"/>
  <c r="D783" i="53" s="1"/>
  <c r="C821" i="53"/>
  <c r="F821" i="53" s="1"/>
  <c r="C875" i="53"/>
  <c r="G875" i="53" s="1"/>
  <c r="C923" i="53"/>
  <c r="C972" i="53"/>
  <c r="C1013" i="53"/>
  <c r="F1013" i="53" s="1"/>
  <c r="C1056" i="53"/>
  <c r="B1056" i="53" s="1"/>
  <c r="C1106" i="53"/>
  <c r="C1154" i="53"/>
  <c r="E1154" i="53" s="1"/>
  <c r="C15" i="53"/>
  <c r="B15" i="53" s="1"/>
  <c r="C68" i="53"/>
  <c r="C126" i="53"/>
  <c r="C175" i="53"/>
  <c r="C223" i="53"/>
  <c r="C269" i="53"/>
  <c r="C319" i="53"/>
  <c r="C367" i="53"/>
  <c r="D367" i="53" s="1"/>
  <c r="C412" i="53"/>
  <c r="H412" i="53" s="1"/>
  <c r="C459" i="53"/>
  <c r="G459" i="53" s="1"/>
  <c r="C509" i="53"/>
  <c r="C555" i="53"/>
  <c r="C597" i="53"/>
  <c r="C643" i="53"/>
  <c r="C690" i="53"/>
  <c r="C741" i="53"/>
  <c r="B741" i="53" s="1"/>
  <c r="C786" i="53"/>
  <c r="G786" i="53" s="1"/>
  <c r="C834" i="53"/>
  <c r="C877" i="53"/>
  <c r="C927" i="53"/>
  <c r="B927" i="53" s="1"/>
  <c r="C976" i="53"/>
  <c r="C1020" i="53"/>
  <c r="C1068" i="53"/>
  <c r="C1115" i="53"/>
  <c r="G1115" i="53" s="1"/>
  <c r="C1157" i="53"/>
  <c r="F1157" i="53" s="1"/>
  <c r="C45" i="53"/>
  <c r="B45" i="53" s="1"/>
  <c r="C128" i="53"/>
  <c r="B128" i="53" s="1"/>
  <c r="C189" i="53"/>
  <c r="E189" i="53" s="1"/>
  <c r="C253" i="53"/>
  <c r="G253" i="53" s="1"/>
  <c r="C322" i="53"/>
  <c r="G322" i="53" s="1"/>
  <c r="C380" i="53"/>
  <c r="C437" i="53"/>
  <c r="C512" i="53"/>
  <c r="C564" i="53"/>
  <c r="F564" i="53" s="1"/>
  <c r="C626" i="53"/>
  <c r="C693" i="53"/>
  <c r="G693" i="53" s="1"/>
  <c r="C752" i="53"/>
  <c r="C815" i="53"/>
  <c r="H815" i="53" s="1"/>
  <c r="C879" i="53"/>
  <c r="C942" i="53"/>
  <c r="H942" i="53" s="1"/>
  <c r="C1004" i="53"/>
  <c r="C1070" i="53"/>
  <c r="A1070" i="53" s="1"/>
  <c r="C1125" i="53"/>
  <c r="E1125" i="53" s="1"/>
  <c r="C47" i="53"/>
  <c r="H47" i="53" s="1"/>
  <c r="C131" i="53"/>
  <c r="G131" i="53" s="1"/>
  <c r="C190" i="53"/>
  <c r="D190" i="53" s="1"/>
  <c r="C254" i="53"/>
  <c r="C323" i="53"/>
  <c r="C381" i="53"/>
  <c r="C443" i="53"/>
  <c r="G443" i="53" s="1"/>
  <c r="C514" i="53"/>
  <c r="C572" i="53"/>
  <c r="C628" i="53"/>
  <c r="C702" i="53"/>
  <c r="H702" i="53" s="1"/>
  <c r="C754" i="53"/>
  <c r="C816" i="53"/>
  <c r="E816" i="53" s="1"/>
  <c r="C885" i="53"/>
  <c r="G885" i="53" s="1"/>
  <c r="C944" i="53"/>
  <c r="G944" i="53" s="1"/>
  <c r="C1007" i="53"/>
  <c r="C1072" i="53"/>
  <c r="F1072" i="53" s="1"/>
  <c r="C1133" i="53"/>
  <c r="B1133" i="53" s="1"/>
  <c r="C59" i="53"/>
  <c r="E59" i="53" s="1"/>
  <c r="C132" i="53"/>
  <c r="C195" i="53"/>
  <c r="C255" i="53"/>
  <c r="D255" i="53" s="1"/>
  <c r="C324" i="53"/>
  <c r="C382" i="53"/>
  <c r="C444" i="53"/>
  <c r="C515" i="53"/>
  <c r="C573" i="53"/>
  <c r="D573" i="53" s="1"/>
  <c r="C635" i="53"/>
  <c r="C703" i="53"/>
  <c r="F703" i="53" s="1"/>
  <c r="C756" i="53"/>
  <c r="G756" i="53" s="1"/>
  <c r="C818" i="53"/>
  <c r="C893" i="53"/>
  <c r="C947" i="53"/>
  <c r="C1008" i="53"/>
  <c r="B1008" i="53" s="1"/>
  <c r="C75" i="53"/>
  <c r="E75" i="53" s="1"/>
  <c r="C140" i="53"/>
  <c r="H140" i="53" s="1"/>
  <c r="C77" i="53"/>
  <c r="C155" i="53"/>
  <c r="B155" i="53" s="1"/>
  <c r="C239" i="53"/>
  <c r="C317" i="53"/>
  <c r="C397" i="53"/>
  <c r="E397" i="53" s="1"/>
  <c r="C475" i="53"/>
  <c r="C548" i="53"/>
  <c r="C620" i="53"/>
  <c r="C707" i="53"/>
  <c r="A707" i="53" s="1"/>
  <c r="C784" i="53"/>
  <c r="H784" i="53" s="1"/>
  <c r="C851" i="53"/>
  <c r="C932" i="53"/>
  <c r="H932" i="53" s="1"/>
  <c r="C1019" i="53"/>
  <c r="F1019" i="53" s="1"/>
  <c r="C1085" i="53"/>
  <c r="D1085" i="53" s="1"/>
  <c r="C1156" i="53"/>
  <c r="C79" i="53"/>
  <c r="C158" i="53"/>
  <c r="D158" i="53" s="1"/>
  <c r="C244" i="53"/>
  <c r="H244" i="53" s="1"/>
  <c r="C325" i="53"/>
  <c r="C400" i="53"/>
  <c r="C479" i="53"/>
  <c r="C556" i="53"/>
  <c r="F556" i="53" s="1"/>
  <c r="C623" i="53"/>
  <c r="H623" i="53" s="1"/>
  <c r="C709" i="53"/>
  <c r="C787" i="53"/>
  <c r="F787" i="53" s="1"/>
  <c r="C853" i="53"/>
  <c r="E853" i="53" s="1"/>
  <c r="C939" i="53"/>
  <c r="C1021" i="53"/>
  <c r="C1086" i="53"/>
  <c r="F1086" i="53" s="1"/>
  <c r="C1164" i="53"/>
  <c r="D1164" i="53" s="1"/>
  <c r="C94" i="53"/>
  <c r="H94" i="53" s="1"/>
  <c r="C179" i="53"/>
  <c r="B179" i="53" s="1"/>
  <c r="C267" i="53"/>
  <c r="H267" i="53" s="1"/>
  <c r="C339" i="53"/>
  <c r="C414" i="53"/>
  <c r="F414" i="53" s="1"/>
  <c r="C484" i="53"/>
  <c r="C560" i="53"/>
  <c r="C645" i="53"/>
  <c r="C718" i="53"/>
  <c r="C795" i="53"/>
  <c r="C866" i="53"/>
  <c r="G866" i="53" s="1"/>
  <c r="C949" i="53"/>
  <c r="H949" i="53" s="1"/>
  <c r="C1026" i="53"/>
  <c r="A1026" i="53" s="1"/>
  <c r="C1093" i="53"/>
  <c r="D1093" i="53" s="1"/>
  <c r="C1168" i="53"/>
  <c r="E1168" i="53" s="1"/>
  <c r="C64" i="53"/>
  <c r="H64" i="53" s="1"/>
  <c r="C180" i="53"/>
  <c r="B180" i="53" s="1"/>
  <c r="C286" i="53"/>
  <c r="H286" i="53" s="1"/>
  <c r="C372" i="53"/>
  <c r="C467" i="53"/>
  <c r="C559" i="53"/>
  <c r="D559" i="53" s="1"/>
  <c r="C660" i="53"/>
  <c r="C750" i="53"/>
  <c r="C845" i="53"/>
  <c r="C940" i="53"/>
  <c r="C1040" i="53"/>
  <c r="C1123" i="53"/>
  <c r="G1123" i="53" s="1"/>
  <c r="C83" i="53"/>
  <c r="D83" i="53" s="1"/>
  <c r="C187" i="53"/>
  <c r="E187" i="53" s="1"/>
  <c r="C287" i="53"/>
  <c r="C373" i="53"/>
  <c r="D373" i="53" s="1"/>
  <c r="C469" i="53"/>
  <c r="C574" i="53"/>
  <c r="B574" i="53" s="1"/>
  <c r="C667" i="53"/>
  <c r="C751" i="53"/>
  <c r="C847" i="53"/>
  <c r="E847" i="53" s="1"/>
  <c r="C948" i="53"/>
  <c r="C1043" i="53"/>
  <c r="C1124" i="53"/>
  <c r="C91" i="53"/>
  <c r="C205" i="53"/>
  <c r="C288" i="53"/>
  <c r="C379" i="53"/>
  <c r="D379" i="53" s="1"/>
  <c r="C482" i="53"/>
  <c r="H482" i="53" s="1"/>
  <c r="C578" i="53"/>
  <c r="A578" i="53" s="1"/>
  <c r="C670" i="53"/>
  <c r="C757" i="53"/>
  <c r="C850" i="53"/>
  <c r="D850" i="53" s="1"/>
  <c r="C955" i="53"/>
  <c r="A955" i="53" s="1"/>
  <c r="C1044" i="53"/>
  <c r="B1044" i="53" s="1"/>
  <c r="C1135" i="53"/>
  <c r="A1135" i="53" s="1"/>
  <c r="C95" i="53"/>
  <c r="C207" i="53"/>
  <c r="C290" i="53"/>
  <c r="C384" i="53"/>
  <c r="G384" i="53" s="1"/>
  <c r="C483" i="53"/>
  <c r="C580" i="53"/>
  <c r="C671" i="53"/>
  <c r="C763" i="53"/>
  <c r="A763" i="53" s="1"/>
  <c r="C862" i="53"/>
  <c r="C957" i="53"/>
  <c r="H957" i="53" s="1"/>
  <c r="C1045" i="53"/>
  <c r="H1045" i="53" s="1"/>
  <c r="C1136" i="53"/>
  <c r="E1136" i="53" s="1"/>
  <c r="C99" i="53"/>
  <c r="C210" i="53"/>
  <c r="D210" i="53" s="1"/>
  <c r="C292" i="53"/>
  <c r="H292" i="53" s="1"/>
  <c r="C411" i="53"/>
  <c r="D411" i="53" s="1"/>
  <c r="C491" i="53"/>
  <c r="C594" i="53"/>
  <c r="E594" i="53" s="1"/>
  <c r="C674" i="53"/>
  <c r="C772" i="53"/>
  <c r="E772" i="53" s="1"/>
  <c r="C876" i="53"/>
  <c r="C978" i="53"/>
  <c r="A978" i="53" s="1"/>
  <c r="C1053" i="53"/>
  <c r="C1139" i="53"/>
  <c r="E1139" i="53" s="1"/>
  <c r="C96" i="53"/>
  <c r="D96" i="53" s="1"/>
  <c r="C208" i="53"/>
  <c r="C291" i="53"/>
  <c r="E291" i="53" s="1"/>
  <c r="C388" i="53"/>
  <c r="H388" i="53" s="1"/>
  <c r="C485" i="53"/>
  <c r="C588" i="53"/>
  <c r="B588" i="53" s="1"/>
  <c r="C672" i="53"/>
  <c r="C768" i="53"/>
  <c r="E768" i="53" s="1"/>
  <c r="C863" i="53"/>
  <c r="C974" i="53"/>
  <c r="C1052" i="53"/>
  <c r="C1138" i="53"/>
  <c r="C43" i="53"/>
  <c r="C237" i="53"/>
  <c r="E237" i="53" s="1"/>
  <c r="C413" i="53"/>
  <c r="C527" i="53"/>
  <c r="C706" i="53"/>
  <c r="C837" i="53"/>
  <c r="C989" i="53"/>
  <c r="C1140" i="53"/>
  <c r="A1140" i="53" s="1"/>
  <c r="C44" i="53"/>
  <c r="D44" i="53" s="1"/>
  <c r="C251" i="53"/>
  <c r="E251" i="53" s="1"/>
  <c r="C415" i="53"/>
  <c r="C531" i="53"/>
  <c r="D531" i="53" s="1"/>
  <c r="C716" i="53"/>
  <c r="C843" i="53"/>
  <c r="C990" i="53"/>
  <c r="C1166" i="53"/>
  <c r="F1166" i="53" s="1"/>
  <c r="C100" i="53"/>
  <c r="C252" i="53"/>
  <c r="C418" i="53"/>
  <c r="C539" i="53"/>
  <c r="A539" i="53" s="1"/>
  <c r="C717" i="53"/>
  <c r="D717" i="53" s="1"/>
  <c r="C894" i="53"/>
  <c r="E894" i="53" s="1"/>
  <c r="C992" i="53"/>
  <c r="A992" i="53" s="1"/>
  <c r="C1167" i="53"/>
  <c r="E1167" i="53" s="1"/>
  <c r="C101" i="53"/>
  <c r="C274" i="53"/>
  <c r="G274" i="53" s="1"/>
  <c r="C428" i="53"/>
  <c r="C557" i="53"/>
  <c r="H557" i="53" s="1"/>
  <c r="C719" i="53"/>
  <c r="C895" i="53"/>
  <c r="C1023" i="53"/>
  <c r="C1170" i="53"/>
  <c r="C123" i="53"/>
  <c r="B123" i="53" s="1"/>
  <c r="C277" i="53"/>
  <c r="C430" i="53"/>
  <c r="C605" i="53"/>
  <c r="C722" i="53"/>
  <c r="A722" i="53" s="1"/>
  <c r="C898" i="53"/>
  <c r="D898" i="53" s="1"/>
  <c r="C1024" i="53"/>
  <c r="A1024" i="53" s="1"/>
  <c r="C1172" i="53"/>
  <c r="G1172" i="53" s="1"/>
  <c r="C141" i="53"/>
  <c r="D141" i="53" s="1"/>
  <c r="C300" i="53"/>
  <c r="C436" i="53"/>
  <c r="E436" i="53" s="1"/>
  <c r="C607" i="53"/>
  <c r="C747" i="53"/>
  <c r="G747" i="53" s="1"/>
  <c r="C901" i="53"/>
  <c r="A901" i="53" s="1"/>
  <c r="C1059" i="53"/>
  <c r="C139" i="53"/>
  <c r="C284" i="53"/>
  <c r="C435" i="53"/>
  <c r="G435" i="53" s="1"/>
  <c r="C606" i="53"/>
  <c r="C739" i="53"/>
  <c r="G739" i="53" s="1"/>
  <c r="C900" i="53"/>
  <c r="C1037" i="53"/>
  <c r="F1037" i="53" s="1"/>
  <c r="C143" i="53"/>
  <c r="C303" i="53"/>
  <c r="C453" i="53"/>
  <c r="G453" i="53" s="1"/>
  <c r="C608" i="53"/>
  <c r="H608" i="53" s="1"/>
  <c r="C748" i="53"/>
  <c r="D748" i="53" s="1"/>
  <c r="C907" i="53"/>
  <c r="C1076" i="53"/>
  <c r="D1076" i="53" s="1"/>
  <c r="C222" i="53"/>
  <c r="G222" i="53" s="1"/>
  <c r="C517" i="53"/>
  <c r="C811" i="53"/>
  <c r="A811" i="53" s="1"/>
  <c r="C1100" i="53"/>
  <c r="B1100" i="53" s="1"/>
  <c r="C224" i="53"/>
  <c r="C523" i="53"/>
  <c r="C813" i="53"/>
  <c r="D813" i="53" s="1"/>
  <c r="C1108" i="53"/>
  <c r="F1108" i="53" s="1"/>
  <c r="C226" i="53"/>
  <c r="F226" i="53" s="1"/>
  <c r="C524" i="53"/>
  <c r="E524" i="53" s="1"/>
  <c r="C828" i="53"/>
  <c r="E828" i="53" s="1"/>
  <c r="C1119" i="53"/>
  <c r="E1119" i="53" s="1"/>
  <c r="C227" i="53"/>
  <c r="D227" i="53" s="1"/>
  <c r="C525" i="53"/>
  <c r="G525" i="53" s="1"/>
  <c r="C836" i="53"/>
  <c r="H836" i="53" s="1"/>
  <c r="C1122" i="53"/>
  <c r="C333" i="53"/>
  <c r="G333" i="53" s="1"/>
  <c r="C610" i="53"/>
  <c r="E610" i="53" s="1"/>
  <c r="C908" i="53"/>
  <c r="C13" i="53"/>
  <c r="C336" i="53"/>
  <c r="C613" i="53"/>
  <c r="C909" i="53"/>
  <c r="D909" i="53" s="1"/>
  <c r="C340" i="53"/>
  <c r="F340" i="53" s="1"/>
  <c r="C925" i="53"/>
  <c r="C16" i="53"/>
  <c r="C642" i="53"/>
  <c r="D642" i="53" s="1"/>
  <c r="C350" i="53"/>
  <c r="H350" i="53" s="1"/>
  <c r="C930" i="53"/>
  <c r="G930" i="53" s="1"/>
  <c r="C32" i="53"/>
  <c r="C363" i="53"/>
  <c r="C979" i="53"/>
  <c r="C462" i="53"/>
  <c r="C36" i="53"/>
  <c r="C653" i="53"/>
  <c r="C1092" i="53"/>
  <c r="C370" i="53"/>
  <c r="C980" i="53"/>
  <c r="C987" i="53"/>
  <c r="E987" i="53" s="1"/>
  <c r="C37" i="53"/>
  <c r="G37" i="53" s="1"/>
  <c r="C658" i="53"/>
  <c r="H658" i="53" s="1"/>
  <c r="C147" i="53"/>
  <c r="C687" i="53"/>
  <c r="A687" i="53" s="1"/>
  <c r="C460" i="53"/>
  <c r="F460" i="53" s="1"/>
  <c r="C981" i="53"/>
  <c r="E981" i="53" s="1"/>
  <c r="C644" i="53"/>
  <c r="G644" i="53" s="1"/>
  <c r="C27" i="53"/>
  <c r="F27" i="53" s="1"/>
  <c r="C500" i="53"/>
  <c r="C1083" i="53"/>
  <c r="C30" i="53"/>
  <c r="C516" i="53"/>
  <c r="C1084" i="53"/>
  <c r="F1084" i="53" s="1"/>
  <c r="C1090" i="53"/>
  <c r="C144" i="53"/>
  <c r="C675" i="53"/>
  <c r="F675" i="53" s="1"/>
  <c r="C341" i="53"/>
  <c r="D341" i="53" s="1"/>
  <c r="C798" i="53"/>
  <c r="A798" i="53" s="1"/>
  <c r="C347" i="53"/>
  <c r="C803" i="53"/>
  <c r="D803" i="53" s="1"/>
  <c r="C174" i="53"/>
  <c r="G174" i="53" s="1"/>
  <c r="C788" i="53"/>
  <c r="C176" i="53"/>
  <c r="F176" i="53" s="1"/>
  <c r="C789" i="53"/>
  <c r="H789" i="53" s="1"/>
  <c r="C1137" i="53"/>
  <c r="C881" i="53"/>
  <c r="A881" i="53" s="1"/>
  <c r="C625" i="53"/>
  <c r="C369" i="53"/>
  <c r="C113" i="53"/>
  <c r="C1018" i="53"/>
  <c r="D1018" i="53" s="1"/>
  <c r="C762" i="53"/>
  <c r="C506" i="53"/>
  <c r="D506" i="53" s="1"/>
  <c r="C250" i="53"/>
  <c r="C1177" i="53"/>
  <c r="C921" i="53"/>
  <c r="E921" i="53" s="1"/>
  <c r="C665" i="53"/>
  <c r="D665" i="53" s="1"/>
  <c r="C409" i="53"/>
  <c r="H409" i="53" s="1"/>
  <c r="C153" i="53"/>
  <c r="C1080" i="53"/>
  <c r="B1080" i="53" s="1"/>
  <c r="C824" i="53"/>
  <c r="A824" i="53" s="1"/>
  <c r="C568" i="53"/>
  <c r="C312" i="53"/>
  <c r="C1121" i="53"/>
  <c r="C194" i="53"/>
  <c r="D194" i="53" s="1"/>
  <c r="C1105" i="53"/>
  <c r="C178" i="53"/>
  <c r="D178" i="53" s="1"/>
  <c r="C1089" i="53"/>
  <c r="C833" i="53"/>
  <c r="D833" i="53" s="1"/>
  <c r="C577" i="53"/>
  <c r="G577" i="53" s="1"/>
  <c r="C321" i="53"/>
  <c r="D321" i="53" s="1"/>
  <c r="C65" i="53"/>
  <c r="C970" i="53"/>
  <c r="D970" i="53" s="1"/>
  <c r="C714" i="53"/>
  <c r="B714" i="53" s="1"/>
  <c r="C458" i="53"/>
  <c r="B458" i="53" s="1"/>
  <c r="C202" i="53"/>
  <c r="D202" i="53" s="1"/>
  <c r="C1129" i="53"/>
  <c r="C873" i="53"/>
  <c r="C617" i="53"/>
  <c r="E617" i="53" s="1"/>
  <c r="C361" i="53"/>
  <c r="D361" i="53" s="1"/>
  <c r="C105" i="53"/>
  <c r="D105" i="53" s="1"/>
  <c r="C1032" i="53"/>
  <c r="C776" i="53"/>
  <c r="C520" i="53"/>
  <c r="C264" i="53"/>
  <c r="B264" i="53" s="1"/>
  <c r="C162" i="53"/>
  <c r="E162" i="53" s="1"/>
  <c r="C1073" i="53"/>
  <c r="A1073" i="53" s="1"/>
  <c r="C817" i="53"/>
  <c r="D817" i="53" s="1"/>
  <c r="C561" i="53"/>
  <c r="G561" i="53" s="1"/>
  <c r="C305" i="53"/>
  <c r="B305" i="53" s="1"/>
  <c r="C49" i="53"/>
  <c r="G49" i="53" s="1"/>
  <c r="C954" i="53"/>
  <c r="A954" i="53" s="1"/>
  <c r="C698" i="53"/>
  <c r="A698" i="53" s="1"/>
  <c r="C442" i="53"/>
  <c r="C186" i="53"/>
  <c r="G186" i="53" s="1"/>
  <c r="C1113" i="53"/>
  <c r="A1113" i="53" s="1"/>
  <c r="C857" i="53"/>
  <c r="E857" i="53" s="1"/>
  <c r="C601" i="53"/>
  <c r="D601" i="53" s="1"/>
  <c r="C345" i="53"/>
  <c r="D345" i="53" s="1"/>
  <c r="C89" i="53"/>
  <c r="C1016" i="53"/>
  <c r="H1016" i="53" s="1"/>
  <c r="C760" i="53"/>
  <c r="A760" i="53" s="1"/>
  <c r="C504" i="53"/>
  <c r="H504" i="53" s="1"/>
  <c r="C248" i="53"/>
  <c r="H248" i="53" s="1"/>
  <c r="C146" i="53"/>
  <c r="D146" i="53" s="1"/>
  <c r="C1057" i="53"/>
  <c r="B1057" i="53" s="1"/>
  <c r="C130" i="53"/>
  <c r="B130" i="53" s="1"/>
  <c r="C1041" i="53"/>
  <c r="C785" i="53"/>
  <c r="F785" i="53" s="1"/>
  <c r="C529" i="53"/>
  <c r="E529" i="53" s="1"/>
  <c r="C273" i="53"/>
  <c r="B273" i="53" s="1"/>
  <c r="C17" i="53"/>
  <c r="C922" i="53"/>
  <c r="C666" i="53"/>
  <c r="C410" i="53"/>
  <c r="C154" i="53"/>
  <c r="C1081" i="53"/>
  <c r="D1081" i="53" s="1"/>
  <c r="C825" i="53"/>
  <c r="F825" i="53" s="1"/>
  <c r="C569" i="53"/>
  <c r="D569" i="53" s="1"/>
  <c r="C313" i="53"/>
  <c r="C57" i="53"/>
  <c r="H57" i="53" s="1"/>
  <c r="C984" i="53"/>
  <c r="H984" i="53" s="1"/>
  <c r="C728" i="53"/>
  <c r="A728" i="53" s="1"/>
  <c r="C472" i="53"/>
  <c r="C216" i="53"/>
  <c r="C34" i="53"/>
  <c r="C114" i="53"/>
  <c r="C897" i="53"/>
  <c r="C513" i="53"/>
  <c r="C193" i="53"/>
  <c r="C1034" i="53"/>
  <c r="F1034" i="53" s="1"/>
  <c r="C650" i="53"/>
  <c r="C330" i="53"/>
  <c r="D330" i="53" s="1"/>
  <c r="C10" i="53"/>
  <c r="C809" i="53"/>
  <c r="H809" i="53" s="1"/>
  <c r="C489" i="53"/>
  <c r="C169" i="53"/>
  <c r="B169" i="53" s="1"/>
  <c r="C968" i="53"/>
  <c r="C648" i="53"/>
  <c r="C328" i="53"/>
  <c r="H328" i="53" s="1"/>
  <c r="C8" i="53"/>
  <c r="F8" i="53" s="1"/>
  <c r="C935" i="53"/>
  <c r="C679" i="53"/>
  <c r="A679" i="53" s="1"/>
  <c r="C423" i="53"/>
  <c r="C167" i="53"/>
  <c r="E167" i="53" s="1"/>
  <c r="C1094" i="53"/>
  <c r="C838" i="53"/>
  <c r="C582" i="53"/>
  <c r="C326" i="53"/>
  <c r="D326" i="53" s="1"/>
  <c r="C70" i="53"/>
  <c r="D70" i="53" s="1"/>
  <c r="C98" i="53"/>
  <c r="G98" i="53" s="1"/>
  <c r="C865" i="53"/>
  <c r="A865" i="53" s="1"/>
  <c r="C497" i="53"/>
  <c r="E497" i="53" s="1"/>
  <c r="C177" i="53"/>
  <c r="D177" i="53" s="1"/>
  <c r="C1002" i="53"/>
  <c r="A1002" i="53" s="1"/>
  <c r="C634" i="53"/>
  <c r="C314" i="53"/>
  <c r="B314" i="53" s="1"/>
  <c r="C1161" i="53"/>
  <c r="B1161" i="53" s="1"/>
  <c r="C793" i="53"/>
  <c r="C473" i="53"/>
  <c r="C137" i="53"/>
  <c r="G137" i="53" s="1"/>
  <c r="C952" i="53"/>
  <c r="E952" i="53" s="1"/>
  <c r="C632" i="53"/>
  <c r="A632" i="53" s="1"/>
  <c r="C296" i="53"/>
  <c r="C1175" i="53"/>
  <c r="E1175" i="53" s="1"/>
  <c r="C919" i="53"/>
  <c r="C663" i="53"/>
  <c r="H663" i="53" s="1"/>
  <c r="C407" i="53"/>
  <c r="C151" i="53"/>
  <c r="C1078" i="53"/>
  <c r="F1078" i="53" s="1"/>
  <c r="C822" i="53"/>
  <c r="H822" i="53" s="1"/>
  <c r="C566" i="53"/>
  <c r="H566" i="53" s="1"/>
  <c r="C310" i="53"/>
  <c r="C54" i="53"/>
  <c r="C82" i="53"/>
  <c r="C849" i="53"/>
  <c r="C481" i="53"/>
  <c r="C161" i="53"/>
  <c r="G161" i="53" s="1"/>
  <c r="C986" i="53"/>
  <c r="G986" i="53" s="1"/>
  <c r="C618" i="53"/>
  <c r="C298" i="53"/>
  <c r="F298" i="53" s="1"/>
  <c r="C1145" i="53"/>
  <c r="E1145" i="53" s="1"/>
  <c r="C777" i="53"/>
  <c r="B777" i="53" s="1"/>
  <c r="C457" i="53"/>
  <c r="C121" i="53"/>
  <c r="G121" i="53" s="1"/>
  <c r="C936" i="53"/>
  <c r="C616" i="53"/>
  <c r="E616" i="53" s="1"/>
  <c r="C280" i="53"/>
  <c r="C1159" i="53"/>
  <c r="E1159" i="53" s="1"/>
  <c r="C903" i="53"/>
  <c r="B903" i="53" s="1"/>
  <c r="C647" i="53"/>
  <c r="B647" i="53" s="1"/>
  <c r="C391" i="53"/>
  <c r="C135" i="53"/>
  <c r="C1062" i="53"/>
  <c r="E1062" i="53" s="1"/>
  <c r="C806" i="53"/>
  <c r="G806" i="53" s="1"/>
  <c r="C550" i="53"/>
  <c r="C294" i="53"/>
  <c r="G294" i="53" s="1"/>
  <c r="C38" i="53"/>
  <c r="D38" i="53" s="1"/>
  <c r="C66" i="53"/>
  <c r="H66" i="53" s="1"/>
  <c r="C801" i="53"/>
  <c r="C465" i="53"/>
  <c r="B465" i="53" s="1"/>
  <c r="C145" i="53"/>
  <c r="C938" i="53"/>
  <c r="C602" i="53"/>
  <c r="C282" i="53"/>
  <c r="G282" i="53" s="1"/>
  <c r="C1097" i="53"/>
  <c r="C761" i="53"/>
  <c r="F761" i="53" s="1"/>
  <c r="C441" i="53"/>
  <c r="C73" i="53"/>
  <c r="C920" i="53"/>
  <c r="C600" i="53"/>
  <c r="H600" i="53" s="1"/>
  <c r="C232" i="53"/>
  <c r="C1143" i="53"/>
  <c r="B1143" i="53" s="1"/>
  <c r="C887" i="53"/>
  <c r="C631" i="53"/>
  <c r="H631" i="53" s="1"/>
  <c r="C375" i="53"/>
  <c r="C119" i="53"/>
  <c r="G119" i="53" s="1"/>
  <c r="C1046" i="53"/>
  <c r="C790" i="53"/>
  <c r="C534" i="53"/>
  <c r="C278" i="53"/>
  <c r="F278" i="53" s="1"/>
  <c r="C22" i="53"/>
  <c r="C50" i="53"/>
  <c r="C769" i="53"/>
  <c r="C449" i="53"/>
  <c r="D449" i="53" s="1"/>
  <c r="C129" i="53"/>
  <c r="C906" i="53"/>
  <c r="E906" i="53" s="1"/>
  <c r="C586" i="53"/>
  <c r="C266" i="53"/>
  <c r="E266" i="53" s="1"/>
  <c r="C1065" i="53"/>
  <c r="G1065" i="53" s="1"/>
  <c r="C745" i="53"/>
  <c r="F745" i="53" s="1"/>
  <c r="C425" i="53"/>
  <c r="C41" i="53"/>
  <c r="C904" i="53"/>
  <c r="B904" i="53" s="1"/>
  <c r="C584" i="53"/>
  <c r="G584" i="53" s="1"/>
  <c r="C200" i="53"/>
  <c r="D200" i="53" s="1"/>
  <c r="C1127" i="53"/>
  <c r="C871" i="53"/>
  <c r="C615" i="53"/>
  <c r="C359" i="53"/>
  <c r="C103" i="53"/>
  <c r="C1030" i="53"/>
  <c r="C774" i="53"/>
  <c r="F774" i="53" s="1"/>
  <c r="C518" i="53"/>
  <c r="C262" i="53"/>
  <c r="C18" i="53"/>
  <c r="C753" i="53"/>
  <c r="B753" i="53" s="1"/>
  <c r="C433" i="53"/>
  <c r="G433" i="53" s="1"/>
  <c r="C97" i="53"/>
  <c r="F97" i="53" s="1"/>
  <c r="C890" i="53"/>
  <c r="G890" i="53" s="1"/>
  <c r="C570" i="53"/>
  <c r="D570" i="53" s="1"/>
  <c r="C234" i="53"/>
  <c r="C1049" i="53"/>
  <c r="B1049" i="53" s="1"/>
  <c r="C729" i="53"/>
  <c r="G729" i="53" s="1"/>
  <c r="C393" i="53"/>
  <c r="G393" i="53" s="1"/>
  <c r="C25" i="53"/>
  <c r="C888" i="53"/>
  <c r="C552" i="53"/>
  <c r="C184" i="53"/>
  <c r="C1111" i="53"/>
  <c r="C855" i="53"/>
  <c r="H855" i="53" s="1"/>
  <c r="C599" i="53"/>
  <c r="E599" i="53" s="1"/>
  <c r="C343" i="53"/>
  <c r="D343" i="53" s="1"/>
  <c r="C87" i="53"/>
  <c r="C1014" i="53"/>
  <c r="D1014" i="53" s="1"/>
  <c r="C758" i="53"/>
  <c r="H758" i="53" s="1"/>
  <c r="C502" i="53"/>
  <c r="D502" i="53" s="1"/>
  <c r="C246" i="53"/>
  <c r="B246" i="53" s="1"/>
  <c r="C1169" i="53"/>
  <c r="C737" i="53"/>
  <c r="C417" i="53"/>
  <c r="G417" i="53" s="1"/>
  <c r="C81" i="53"/>
  <c r="C874" i="53"/>
  <c r="C554" i="53"/>
  <c r="C218" i="53"/>
  <c r="H218" i="53" s="1"/>
  <c r="C1033" i="53"/>
  <c r="C713" i="53"/>
  <c r="F713" i="53" s="1"/>
  <c r="C377" i="53"/>
  <c r="E377" i="53" s="1"/>
  <c r="C9" i="53"/>
  <c r="D9" i="53" s="1"/>
  <c r="C872" i="53"/>
  <c r="B872" i="53" s="1"/>
  <c r="C536" i="53"/>
  <c r="G536" i="53" s="1"/>
  <c r="C168" i="53"/>
  <c r="G168" i="53" s="1"/>
  <c r="C1095" i="53"/>
  <c r="C839" i="53"/>
  <c r="C583" i="53"/>
  <c r="C327" i="53"/>
  <c r="C71" i="53"/>
  <c r="C998" i="53"/>
  <c r="C742" i="53"/>
  <c r="C486" i="53"/>
  <c r="C230" i="53"/>
  <c r="C961" i="53"/>
  <c r="C641" i="53"/>
  <c r="C257" i="53"/>
  <c r="G257" i="53" s="1"/>
  <c r="C1098" i="53"/>
  <c r="H1098" i="53" s="1"/>
  <c r="C778" i="53"/>
  <c r="B778" i="53" s="1"/>
  <c r="C394" i="53"/>
  <c r="C74" i="53"/>
  <c r="B74" i="53" s="1"/>
  <c r="C937" i="53"/>
  <c r="E937" i="53" s="1"/>
  <c r="C553" i="53"/>
  <c r="C233" i="53"/>
  <c r="C1096" i="53"/>
  <c r="B1096" i="53" s="1"/>
  <c r="C712" i="53"/>
  <c r="C392" i="53"/>
  <c r="C72" i="53"/>
  <c r="C999" i="53"/>
  <c r="C743" i="53"/>
  <c r="C487" i="53"/>
  <c r="C231" i="53"/>
  <c r="F231" i="53" s="1"/>
  <c r="C1158" i="53"/>
  <c r="H1158" i="53" s="1"/>
  <c r="C902" i="53"/>
  <c r="G902" i="53" s="1"/>
  <c r="C646" i="53"/>
  <c r="C390" i="53"/>
  <c r="F390" i="53" s="1"/>
  <c r="C134" i="53"/>
  <c r="E134" i="53" s="1"/>
  <c r="C1153" i="53"/>
  <c r="C401" i="53"/>
  <c r="C858" i="53"/>
  <c r="D858" i="53" s="1"/>
  <c r="C170" i="53"/>
  <c r="B170" i="53" s="1"/>
  <c r="C697" i="53"/>
  <c r="C1176" i="53"/>
  <c r="C488" i="53"/>
  <c r="B488" i="53" s="1"/>
  <c r="C1079" i="53"/>
  <c r="C567" i="53"/>
  <c r="C55" i="53"/>
  <c r="C726" i="53"/>
  <c r="D726" i="53" s="1"/>
  <c r="C214" i="53"/>
  <c r="H214" i="53" s="1"/>
  <c r="C1025" i="53"/>
  <c r="D1025" i="53" s="1"/>
  <c r="C385" i="53"/>
  <c r="F385" i="53" s="1"/>
  <c r="C842" i="53"/>
  <c r="D842" i="53" s="1"/>
  <c r="C138" i="53"/>
  <c r="F138" i="53" s="1"/>
  <c r="C681" i="53"/>
  <c r="D681" i="53" s="1"/>
  <c r="C1160" i="53"/>
  <c r="C456" i="53"/>
  <c r="C1063" i="53"/>
  <c r="B1063" i="53" s="1"/>
  <c r="C551" i="53"/>
  <c r="C39" i="53"/>
  <c r="C710" i="53"/>
  <c r="C198" i="53"/>
  <c r="C1009" i="53"/>
  <c r="E1009" i="53" s="1"/>
  <c r="C353" i="53"/>
  <c r="C826" i="53"/>
  <c r="D826" i="53" s="1"/>
  <c r="C122" i="53"/>
  <c r="C649" i="53"/>
  <c r="E649" i="53" s="1"/>
  <c r="C1144" i="53"/>
  <c r="C440" i="53"/>
  <c r="B440" i="53" s="1"/>
  <c r="C1047" i="53"/>
  <c r="A1047" i="53" s="1"/>
  <c r="C535" i="53"/>
  <c r="G535" i="53" s="1"/>
  <c r="C23" i="53"/>
  <c r="C694" i="53"/>
  <c r="C182" i="53"/>
  <c r="B182" i="53" s="1"/>
  <c r="C993" i="53"/>
  <c r="A993" i="53" s="1"/>
  <c r="C337" i="53"/>
  <c r="C810" i="53"/>
  <c r="C106" i="53"/>
  <c r="C633" i="53"/>
  <c r="C1128" i="53"/>
  <c r="C424" i="53"/>
  <c r="E424" i="53" s="1"/>
  <c r="C1031" i="53"/>
  <c r="H1031" i="53" s="1"/>
  <c r="C519" i="53"/>
  <c r="B519" i="53" s="1"/>
  <c r="C7" i="53"/>
  <c r="H7" i="53" s="1"/>
  <c r="C678" i="53"/>
  <c r="A678" i="53" s="1"/>
  <c r="C166" i="53"/>
  <c r="D166" i="53" s="1"/>
  <c r="C977" i="53"/>
  <c r="F977" i="53" s="1"/>
  <c r="C289" i="53"/>
  <c r="C794" i="53"/>
  <c r="C90" i="53"/>
  <c r="C585" i="53"/>
  <c r="C1112" i="53"/>
  <c r="C408" i="53"/>
  <c r="C1015" i="53"/>
  <c r="C503" i="53"/>
  <c r="D503" i="53" s="1"/>
  <c r="C1174" i="53"/>
  <c r="C662" i="53"/>
  <c r="G662" i="53" s="1"/>
  <c r="C150" i="53"/>
  <c r="F150" i="53" s="1"/>
  <c r="C945" i="53"/>
  <c r="G945" i="53" s="1"/>
  <c r="C241" i="53"/>
  <c r="G241" i="53" s="1"/>
  <c r="C746" i="53"/>
  <c r="E746" i="53" s="1"/>
  <c r="C58" i="53"/>
  <c r="B58" i="53" s="1"/>
  <c r="C537" i="53"/>
  <c r="H537" i="53" s="1"/>
  <c r="C1064" i="53"/>
  <c r="G1064" i="53" s="1"/>
  <c r="C376" i="53"/>
  <c r="C983" i="53"/>
  <c r="C471" i="53"/>
  <c r="E471" i="53" s="1"/>
  <c r="C1142" i="53"/>
  <c r="C630" i="53"/>
  <c r="C118" i="53"/>
  <c r="C929" i="53"/>
  <c r="A929" i="53" s="1"/>
  <c r="C225" i="53"/>
  <c r="C730" i="53"/>
  <c r="D730" i="53" s="1"/>
  <c r="C42" i="53"/>
  <c r="B42" i="53" s="1"/>
  <c r="C521" i="53"/>
  <c r="H521" i="53" s="1"/>
  <c r="C1048" i="53"/>
  <c r="C360" i="53"/>
  <c r="H360" i="53" s="1"/>
  <c r="C967" i="53"/>
  <c r="C455" i="53"/>
  <c r="E455" i="53" s="1"/>
  <c r="C1126" i="53"/>
  <c r="C614" i="53"/>
  <c r="G614" i="53" s="1"/>
  <c r="C102" i="53"/>
  <c r="E102" i="53" s="1"/>
  <c r="C657" i="53"/>
  <c r="C1114" i="53"/>
  <c r="C426" i="53"/>
  <c r="E426" i="53" s="1"/>
  <c r="C953" i="53"/>
  <c r="E953" i="53" s="1"/>
  <c r="C249" i="53"/>
  <c r="C744" i="53"/>
  <c r="C88" i="53"/>
  <c r="D88" i="53" s="1"/>
  <c r="C759" i="53"/>
  <c r="F759" i="53" s="1"/>
  <c r="C247" i="53"/>
  <c r="G247" i="53" s="1"/>
  <c r="C918" i="53"/>
  <c r="C406" i="53"/>
  <c r="F406" i="53" s="1"/>
  <c r="C33" i="53"/>
  <c r="D33" i="53" s="1"/>
  <c r="C1017" i="53"/>
  <c r="A1017" i="53" s="1"/>
  <c r="C856" i="53"/>
  <c r="E856" i="53" s="1"/>
  <c r="C823" i="53"/>
  <c r="C982" i="53"/>
  <c r="C1162" i="53"/>
  <c r="A1162" i="53" s="1"/>
  <c r="C1001" i="53"/>
  <c r="C840" i="53"/>
  <c r="C807" i="53"/>
  <c r="C966" i="53"/>
  <c r="E966" i="53" s="1"/>
  <c r="C1146" i="53"/>
  <c r="C985" i="53"/>
  <c r="G985" i="53" s="1"/>
  <c r="C808" i="53"/>
  <c r="F808" i="53" s="1"/>
  <c r="C791" i="53"/>
  <c r="C950" i="53"/>
  <c r="G950" i="53" s="1"/>
  <c r="C1130" i="53"/>
  <c r="B1130" i="53" s="1"/>
  <c r="C969" i="53"/>
  <c r="H969" i="53" s="1"/>
  <c r="C792" i="53"/>
  <c r="C775" i="53"/>
  <c r="H775" i="53" s="1"/>
  <c r="C934" i="53"/>
  <c r="B934" i="53" s="1"/>
  <c r="C1082" i="53"/>
  <c r="G1082" i="53" s="1"/>
  <c r="C905" i="53"/>
  <c r="C696" i="53"/>
  <c r="C727" i="53"/>
  <c r="C886" i="53"/>
  <c r="C1066" i="53"/>
  <c r="C889" i="53"/>
  <c r="C680" i="53"/>
  <c r="F680" i="53" s="1"/>
  <c r="C711" i="53"/>
  <c r="C870" i="53"/>
  <c r="C1050" i="53"/>
  <c r="C841" i="53"/>
  <c r="E841" i="53" s="1"/>
  <c r="C664" i="53"/>
  <c r="E664" i="53" s="1"/>
  <c r="C695" i="53"/>
  <c r="D695" i="53" s="1"/>
  <c r="C854" i="53"/>
  <c r="C721" i="53"/>
  <c r="C538" i="53"/>
  <c r="C329" i="53"/>
  <c r="F329" i="53" s="1"/>
  <c r="C152" i="53"/>
  <c r="C311" i="53"/>
  <c r="B311" i="53" s="1"/>
  <c r="C470" i="53"/>
  <c r="C705" i="53"/>
  <c r="H705" i="53" s="1"/>
  <c r="C689" i="53"/>
  <c r="C281" i="53"/>
  <c r="B281" i="53" s="1"/>
  <c r="C279" i="53"/>
  <c r="D279" i="53" s="1"/>
  <c r="C439" i="53"/>
  <c r="B439" i="53" s="1"/>
  <c r="C673" i="53"/>
  <c r="C265" i="53"/>
  <c r="C263" i="53"/>
  <c r="D263" i="53" s="1"/>
  <c r="C378" i="53"/>
  <c r="B378" i="53" s="1"/>
  <c r="C609" i="53"/>
  <c r="C217" i="53"/>
  <c r="E217" i="53" s="1"/>
  <c r="C215" i="53"/>
  <c r="F215" i="53" s="1"/>
  <c r="C474" i="53"/>
  <c r="C358" i="53"/>
  <c r="C593" i="53"/>
  <c r="C201" i="53"/>
  <c r="C199" i="53"/>
  <c r="C438" i="53"/>
  <c r="C104" i="53"/>
  <c r="H104" i="53" s="1"/>
  <c r="C374" i="53"/>
  <c r="F374" i="53" s="1"/>
  <c r="C40" i="53"/>
  <c r="D40" i="53" s="1"/>
  <c r="C545" i="53"/>
  <c r="B545" i="53" s="1"/>
  <c r="C185" i="53"/>
  <c r="F185" i="53" s="1"/>
  <c r="C183" i="53"/>
  <c r="D183" i="53" s="1"/>
  <c r="C522" i="53"/>
  <c r="C136" i="53"/>
  <c r="C454" i="53"/>
  <c r="G454" i="53" s="1"/>
  <c r="C505" i="53"/>
  <c r="C297" i="53"/>
  <c r="C209" i="53"/>
  <c r="C1000" i="53"/>
  <c r="B1000" i="53" s="1"/>
  <c r="C1110" i="53"/>
  <c r="B1110" i="53" s="1"/>
  <c r="C490" i="53"/>
  <c r="C913" i="53"/>
  <c r="C682" i="53"/>
  <c r="E682" i="53" s="1"/>
  <c r="C344" i="53"/>
  <c r="D344" i="53" s="1"/>
  <c r="C598" i="53"/>
  <c r="B598" i="53" s="1"/>
  <c r="C120" i="53"/>
  <c r="H120" i="53" s="1"/>
  <c r="C422" i="53"/>
  <c r="E422" i="53" s="1"/>
  <c r="C56" i="53"/>
  <c r="B56" i="53" s="1"/>
  <c r="C362" i="53"/>
  <c r="B362" i="53" s="1"/>
  <c r="C295" i="53"/>
  <c r="G295" i="53" s="1"/>
  <c r="C346" i="53"/>
  <c r="E346" i="53" s="1"/>
  <c r="C24" i="53"/>
  <c r="H24" i="53" s="1"/>
  <c r="C342" i="53"/>
  <c r="C26" i="53"/>
  <c r="C951" i="53"/>
  <c r="C86" i="53"/>
  <c r="C6" i="62"/>
  <c r="C20" i="62"/>
  <c r="C48" i="62"/>
  <c r="B48" i="62" s="1"/>
  <c r="C76" i="62"/>
  <c r="D76" i="62" s="1"/>
  <c r="C100" i="62"/>
  <c r="D100" i="62" s="1"/>
  <c r="C130" i="62"/>
  <c r="C159" i="62"/>
  <c r="B159" i="62" s="1"/>
  <c r="C189" i="62"/>
  <c r="F189" i="62" s="1"/>
  <c r="C213" i="62"/>
  <c r="B213" i="62" s="1"/>
  <c r="C243" i="62"/>
  <c r="E243" i="62" s="1"/>
  <c r="C270" i="62"/>
  <c r="C293" i="62"/>
  <c r="G293" i="62" s="1"/>
  <c r="C320" i="62"/>
  <c r="B320" i="62" s="1"/>
  <c r="C348" i="62"/>
  <c r="C371" i="62"/>
  <c r="D371" i="62" s="1"/>
  <c r="C398" i="62"/>
  <c r="B398" i="62" s="1"/>
  <c r="C421" i="62"/>
  <c r="C448" i="62"/>
  <c r="C476" i="62"/>
  <c r="G476" i="62" s="1"/>
  <c r="C499" i="62"/>
  <c r="B499" i="62" s="1"/>
  <c r="C526" i="62"/>
  <c r="H526" i="62" s="1"/>
  <c r="C549" i="62"/>
  <c r="B549" i="62" s="1"/>
  <c r="C576" i="62"/>
  <c r="C604" i="62"/>
  <c r="A604" i="62" s="1"/>
  <c r="C627" i="62"/>
  <c r="F627" i="62" s="1"/>
  <c r="C654" i="62"/>
  <c r="E654" i="62" s="1"/>
  <c r="C677" i="62"/>
  <c r="C704" i="62"/>
  <c r="H704" i="62" s="1"/>
  <c r="C732" i="62"/>
  <c r="D732" i="62" s="1"/>
  <c r="C755" i="62"/>
  <c r="C782" i="62"/>
  <c r="D782" i="62" s="1"/>
  <c r="C805" i="62"/>
  <c r="E805" i="62" s="1"/>
  <c r="C832" i="62"/>
  <c r="C860" i="62"/>
  <c r="G860" i="62" s="1"/>
  <c r="C883" i="62"/>
  <c r="D883" i="62" s="1"/>
  <c r="C910" i="62"/>
  <c r="D910" i="62" s="1"/>
  <c r="C933" i="62"/>
  <c r="F933" i="62" s="1"/>
  <c r="C960" i="62"/>
  <c r="B960" i="62" s="1"/>
  <c r="C988" i="62"/>
  <c r="A988" i="62" s="1"/>
  <c r="C1011" i="62"/>
  <c r="A1011" i="62" s="1"/>
  <c r="C1038" i="62"/>
  <c r="A1038" i="62" s="1"/>
  <c r="C1061" i="62"/>
  <c r="C1088" i="62"/>
  <c r="G1088" i="62" s="1"/>
  <c r="C1116" i="62"/>
  <c r="C1139" i="62"/>
  <c r="E1139" i="62" s="1"/>
  <c r="C1166" i="62"/>
  <c r="C29" i="62"/>
  <c r="F29" i="62" s="1"/>
  <c r="C53" i="62"/>
  <c r="B53" i="62" s="1"/>
  <c r="C82" i="62"/>
  <c r="C112" i="62"/>
  <c r="H112" i="62" s="1"/>
  <c r="C143" i="62"/>
  <c r="D143" i="62" s="1"/>
  <c r="C174" i="62"/>
  <c r="H174" i="62" s="1"/>
  <c r="C205" i="62"/>
  <c r="G205" i="62" s="1"/>
  <c r="C236" i="62"/>
  <c r="C260" i="62"/>
  <c r="F260" i="62" s="1"/>
  <c r="C288" i="62"/>
  <c r="B288" i="62" s="1"/>
  <c r="C317" i="62"/>
  <c r="F317" i="62" s="1"/>
  <c r="C341" i="62"/>
  <c r="A341" i="62" s="1"/>
  <c r="C370" i="62"/>
  <c r="C399" i="62"/>
  <c r="C428" i="62"/>
  <c r="E428" i="62" s="1"/>
  <c r="C452" i="62"/>
  <c r="C480" i="62"/>
  <c r="C509" i="62"/>
  <c r="C533" i="62"/>
  <c r="C562" i="62"/>
  <c r="F562" i="62" s="1"/>
  <c r="C590" i="62"/>
  <c r="A590" i="62" s="1"/>
  <c r="C619" i="62"/>
  <c r="G619" i="62" s="1"/>
  <c r="C643" i="62"/>
  <c r="G643" i="62" s="1"/>
  <c r="C671" i="62"/>
  <c r="F671" i="62" s="1"/>
  <c r="C700" i="62"/>
  <c r="A700" i="62" s="1"/>
  <c r="C724" i="62"/>
  <c r="H724" i="62" s="1"/>
  <c r="C752" i="62"/>
  <c r="D752" i="62" s="1"/>
  <c r="C781" i="62"/>
  <c r="D781" i="62" s="1"/>
  <c r="C811" i="62"/>
  <c r="A811" i="62" s="1"/>
  <c r="C835" i="62"/>
  <c r="D835" i="62" s="1"/>
  <c r="C863" i="62"/>
  <c r="H863" i="62" s="1"/>
  <c r="C892" i="62"/>
  <c r="G892" i="62" s="1"/>
  <c r="C916" i="62"/>
  <c r="E916" i="62" s="1"/>
  <c r="C944" i="62"/>
  <c r="C973" i="62"/>
  <c r="C997" i="62"/>
  <c r="E997" i="62" s="1"/>
  <c r="C1026" i="62"/>
  <c r="H1026" i="62" s="1"/>
  <c r="C1054" i="62"/>
  <c r="A1054" i="62" s="1"/>
  <c r="C1083" i="62"/>
  <c r="F1083" i="62" s="1"/>
  <c r="C1107" i="62"/>
  <c r="C1135" i="62"/>
  <c r="F1135" i="62" s="1"/>
  <c r="C1164" i="62"/>
  <c r="B1164" i="62" s="1"/>
  <c r="C14" i="62"/>
  <c r="D14" i="62" s="1"/>
  <c r="C45" i="62"/>
  <c r="C75" i="62"/>
  <c r="E75" i="62" s="1"/>
  <c r="C108" i="62"/>
  <c r="H108" i="62" s="1"/>
  <c r="C140" i="62"/>
  <c r="B140" i="62" s="1"/>
  <c r="C172" i="62"/>
  <c r="B172" i="62" s="1"/>
  <c r="C204" i="62"/>
  <c r="E204" i="62" s="1"/>
  <c r="C237" i="62"/>
  <c r="C267" i="62"/>
  <c r="C292" i="62"/>
  <c r="F292" i="62" s="1"/>
  <c r="C323" i="62"/>
  <c r="D323" i="62" s="1"/>
  <c r="C352" i="62"/>
  <c r="H352" i="62" s="1"/>
  <c r="C382" i="62"/>
  <c r="A382" i="62" s="1"/>
  <c r="C412" i="62"/>
  <c r="D412" i="62" s="1"/>
  <c r="C437" i="62"/>
  <c r="F437" i="62" s="1"/>
  <c r="C467" i="62"/>
  <c r="D467" i="62" s="1"/>
  <c r="C496" i="62"/>
  <c r="B496" i="62" s="1"/>
  <c r="C527" i="62"/>
  <c r="B527" i="62" s="1"/>
  <c r="C557" i="62"/>
  <c r="C587" i="62"/>
  <c r="A587" i="62" s="1"/>
  <c r="C612" i="62"/>
  <c r="C642" i="62"/>
  <c r="G642" i="62" s="1"/>
  <c r="C672" i="62"/>
  <c r="E672" i="62" s="1"/>
  <c r="C702" i="62"/>
  <c r="C733" i="62"/>
  <c r="C763" i="62"/>
  <c r="B763" i="62" s="1"/>
  <c r="C788" i="62"/>
  <c r="C818" i="62"/>
  <c r="A818" i="62" s="1"/>
  <c r="C847" i="62"/>
  <c r="A847" i="62" s="1"/>
  <c r="C877" i="62"/>
  <c r="B877" i="62" s="1"/>
  <c r="C907" i="62"/>
  <c r="F907" i="62" s="1"/>
  <c r="C932" i="62"/>
  <c r="A932" i="62" s="1"/>
  <c r="C963" i="62"/>
  <c r="G963" i="62" s="1"/>
  <c r="C992" i="62"/>
  <c r="C1022" i="62"/>
  <c r="C1052" i="62"/>
  <c r="A1052" i="62" s="1"/>
  <c r="C1077" i="62"/>
  <c r="B1077" i="62" s="1"/>
  <c r="C1108" i="62"/>
  <c r="B1108" i="62" s="1"/>
  <c r="C1138" i="62"/>
  <c r="E1138" i="62" s="1"/>
  <c r="C1168" i="62"/>
  <c r="C16" i="62"/>
  <c r="C47" i="62"/>
  <c r="E47" i="62" s="1"/>
  <c r="C78" i="62"/>
  <c r="E78" i="62" s="1"/>
  <c r="C110" i="62"/>
  <c r="E110" i="62" s="1"/>
  <c r="C142" i="62"/>
  <c r="H142" i="62" s="1"/>
  <c r="C175" i="62"/>
  <c r="F175" i="62" s="1"/>
  <c r="C207" i="62"/>
  <c r="H207" i="62" s="1"/>
  <c r="C239" i="62"/>
  <c r="E239" i="62" s="1"/>
  <c r="C269" i="62"/>
  <c r="D269" i="62" s="1"/>
  <c r="C300" i="62"/>
  <c r="C325" i="62"/>
  <c r="C355" i="62"/>
  <c r="C384" i="62"/>
  <c r="F384" i="62" s="1"/>
  <c r="C414" i="62"/>
  <c r="C444" i="62"/>
  <c r="G444" i="62" s="1"/>
  <c r="C469" i="62"/>
  <c r="E469" i="62" s="1"/>
  <c r="C500" i="62"/>
  <c r="C530" i="62"/>
  <c r="B530" i="62" s="1"/>
  <c r="C559" i="62"/>
  <c r="F559" i="62" s="1"/>
  <c r="C589" i="62"/>
  <c r="B589" i="62" s="1"/>
  <c r="C620" i="62"/>
  <c r="B620" i="62" s="1"/>
  <c r="C645" i="62"/>
  <c r="B645" i="62" s="1"/>
  <c r="C675" i="62"/>
  <c r="G675" i="62" s="1"/>
  <c r="C706" i="62"/>
  <c r="B706" i="62" s="1"/>
  <c r="C735" i="62"/>
  <c r="H735" i="62" s="1"/>
  <c r="C765" i="62"/>
  <c r="A765" i="62" s="1"/>
  <c r="C795" i="62"/>
  <c r="B795" i="62" s="1"/>
  <c r="C820" i="62"/>
  <c r="C850" i="62"/>
  <c r="F850" i="62" s="1"/>
  <c r="C879" i="62"/>
  <c r="F879" i="62" s="1"/>
  <c r="C909" i="62"/>
  <c r="G909" i="62" s="1"/>
  <c r="C940" i="62"/>
  <c r="D940" i="62" s="1"/>
  <c r="C965" i="62"/>
  <c r="C995" i="62"/>
  <c r="B995" i="62" s="1"/>
  <c r="C1024" i="62"/>
  <c r="G1024" i="62" s="1"/>
  <c r="C1055" i="62"/>
  <c r="E1055" i="62" s="1"/>
  <c r="C1085" i="62"/>
  <c r="F1085" i="62" s="1"/>
  <c r="C1115" i="62"/>
  <c r="F1115" i="62" s="1"/>
  <c r="C1141" i="62"/>
  <c r="B1141" i="62" s="1"/>
  <c r="C1171" i="62"/>
  <c r="F1171" i="62" s="1"/>
  <c r="C34" i="62"/>
  <c r="F34" i="62" s="1"/>
  <c r="C66" i="62"/>
  <c r="C99" i="62"/>
  <c r="H99" i="62" s="1"/>
  <c r="C141" i="62"/>
  <c r="D141" i="62" s="1"/>
  <c r="C178" i="62"/>
  <c r="E178" i="62" s="1"/>
  <c r="C212" i="62"/>
  <c r="A212" i="62" s="1"/>
  <c r="C252" i="62"/>
  <c r="G252" i="62" s="1"/>
  <c r="C284" i="62"/>
  <c r="C316" i="62"/>
  <c r="C350" i="62"/>
  <c r="F350" i="62" s="1"/>
  <c r="C383" i="62"/>
  <c r="D383" i="62" s="1"/>
  <c r="C416" i="62"/>
  <c r="H416" i="62" s="1"/>
  <c r="C450" i="62"/>
  <c r="E450" i="62" s="1"/>
  <c r="C483" i="62"/>
  <c r="D483" i="62" s="1"/>
  <c r="C515" i="62"/>
  <c r="E515" i="62" s="1"/>
  <c r="C547" i="62"/>
  <c r="H547" i="62" s="1"/>
  <c r="C580" i="62"/>
  <c r="F580" i="62" s="1"/>
  <c r="C613" i="62"/>
  <c r="C652" i="62"/>
  <c r="C685" i="62"/>
  <c r="F685" i="62" s="1"/>
  <c r="C717" i="62"/>
  <c r="E717" i="62" s="1"/>
  <c r="C749" i="62"/>
  <c r="E749" i="62" s="1"/>
  <c r="C783" i="62"/>
  <c r="A783" i="62" s="1"/>
  <c r="C815" i="62"/>
  <c r="B815" i="62" s="1"/>
  <c r="C848" i="62"/>
  <c r="C882" i="62"/>
  <c r="H882" i="62" s="1"/>
  <c r="C915" i="62"/>
  <c r="D915" i="62" s="1"/>
  <c r="C948" i="62"/>
  <c r="F948" i="62" s="1"/>
  <c r="C980" i="62"/>
  <c r="F980" i="62" s="1"/>
  <c r="C1013" i="62"/>
  <c r="C1045" i="62"/>
  <c r="D1045" i="62" s="1"/>
  <c r="C1084" i="62"/>
  <c r="F1084" i="62" s="1"/>
  <c r="C1118" i="62"/>
  <c r="A1118" i="62" s="1"/>
  <c r="C1150" i="62"/>
  <c r="F1150" i="62" s="1"/>
  <c r="C36" i="62"/>
  <c r="G36" i="62" s="1"/>
  <c r="C68" i="62"/>
  <c r="F68" i="62" s="1"/>
  <c r="C109" i="62"/>
  <c r="F109" i="62" s="1"/>
  <c r="C146" i="62"/>
  <c r="A146" i="62" s="1"/>
  <c r="C180" i="62"/>
  <c r="G180" i="62" s="1"/>
  <c r="C221" i="62"/>
  <c r="C13" i="62"/>
  <c r="C52" i="62"/>
  <c r="C93" i="62"/>
  <c r="H93" i="62" s="1"/>
  <c r="C131" i="62"/>
  <c r="B131" i="62" s="1"/>
  <c r="C176" i="62"/>
  <c r="A176" i="62" s="1"/>
  <c r="C222" i="62"/>
  <c r="H222" i="62" s="1"/>
  <c r="C256" i="62"/>
  <c r="E256" i="62" s="1"/>
  <c r="C291" i="62"/>
  <c r="B291" i="62" s="1"/>
  <c r="C332" i="62"/>
  <c r="G332" i="62" s="1"/>
  <c r="C365" i="62"/>
  <c r="B365" i="62" s="1"/>
  <c r="C400" i="62"/>
  <c r="F400" i="62" s="1"/>
  <c r="C434" i="62"/>
  <c r="H434" i="62" s="1"/>
  <c r="C468" i="62"/>
  <c r="A468" i="62" s="1"/>
  <c r="C508" i="62"/>
  <c r="C542" i="62"/>
  <c r="H542" i="62" s="1"/>
  <c r="C575" i="62"/>
  <c r="C610" i="62"/>
  <c r="C651" i="62"/>
  <c r="B651" i="62" s="1"/>
  <c r="C686" i="62"/>
  <c r="E686" i="62" s="1"/>
  <c r="C719" i="62"/>
  <c r="D719" i="62" s="1"/>
  <c r="C754" i="62"/>
  <c r="D754" i="62" s="1"/>
  <c r="C789" i="62"/>
  <c r="F789" i="62" s="1"/>
  <c r="C828" i="62"/>
  <c r="F828" i="62" s="1"/>
  <c r="C862" i="62"/>
  <c r="A862" i="62" s="1"/>
  <c r="C896" i="62"/>
  <c r="B896" i="62" s="1"/>
  <c r="C930" i="62"/>
  <c r="C971" i="62"/>
  <c r="H971" i="62" s="1"/>
  <c r="C1005" i="62"/>
  <c r="G1005" i="62" s="1"/>
  <c r="C1039" i="62"/>
  <c r="A1039" i="62" s="1"/>
  <c r="C1072" i="62"/>
  <c r="E1072" i="62" s="1"/>
  <c r="C1106" i="62"/>
  <c r="E1106" i="62" s="1"/>
  <c r="C1148" i="62"/>
  <c r="C15" i="62"/>
  <c r="C59" i="62"/>
  <c r="D59" i="62" s="1"/>
  <c r="C94" i="62"/>
  <c r="G94" i="62" s="1"/>
  <c r="C132" i="62"/>
  <c r="H132" i="62" s="1"/>
  <c r="C179" i="62"/>
  <c r="B179" i="62" s="1"/>
  <c r="C223" i="62"/>
  <c r="C258" i="62"/>
  <c r="H258" i="62" s="1"/>
  <c r="C299" i="62"/>
  <c r="F299" i="62" s="1"/>
  <c r="C333" i="62"/>
  <c r="G333" i="62" s="1"/>
  <c r="C366" i="62"/>
  <c r="F366" i="62" s="1"/>
  <c r="C402" i="62"/>
  <c r="B402" i="62" s="1"/>
  <c r="C435" i="62"/>
  <c r="G435" i="62" s="1"/>
  <c r="C475" i="62"/>
  <c r="A475" i="62" s="1"/>
  <c r="C510" i="62"/>
  <c r="F510" i="62" s="1"/>
  <c r="C543" i="62"/>
  <c r="A543" i="62" s="1"/>
  <c r="C578" i="62"/>
  <c r="C611" i="62"/>
  <c r="C653" i="62"/>
  <c r="E653" i="62" s="1"/>
  <c r="C687" i="62"/>
  <c r="B687" i="62" s="1"/>
  <c r="C720" i="62"/>
  <c r="F720" i="62" s="1"/>
  <c r="C756" i="62"/>
  <c r="B756" i="62" s="1"/>
  <c r="C796" i="62"/>
  <c r="B796" i="62" s="1"/>
  <c r="C829" i="62"/>
  <c r="B829" i="62" s="1"/>
  <c r="C864" i="62"/>
  <c r="B864" i="62" s="1"/>
  <c r="C898" i="62"/>
  <c r="D898" i="62" s="1"/>
  <c r="C931" i="62"/>
  <c r="B931" i="62" s="1"/>
  <c r="C972" i="62"/>
  <c r="C1006" i="62"/>
  <c r="F1006" i="62" s="1"/>
  <c r="C1040" i="62"/>
  <c r="C1074" i="62"/>
  <c r="C1109" i="62"/>
  <c r="F1109" i="62" s="1"/>
  <c r="C1149" i="62"/>
  <c r="C18" i="62"/>
  <c r="C60" i="62"/>
  <c r="G60" i="62" s="1"/>
  <c r="C95" i="62"/>
  <c r="H95" i="62" s="1"/>
  <c r="C133" i="62"/>
  <c r="G133" i="62" s="1"/>
  <c r="C181" i="62"/>
  <c r="C224" i="62"/>
  <c r="D224" i="62" s="1"/>
  <c r="C259" i="62"/>
  <c r="F259" i="62" s="1"/>
  <c r="C301" i="62"/>
  <c r="A301" i="62" s="1"/>
  <c r="C334" i="62"/>
  <c r="E334" i="62" s="1"/>
  <c r="C367" i="62"/>
  <c r="C403" i="62"/>
  <c r="B403" i="62" s="1"/>
  <c r="C436" i="62"/>
  <c r="C477" i="62"/>
  <c r="G477" i="62" s="1"/>
  <c r="C511" i="62"/>
  <c r="C544" i="62"/>
  <c r="B544" i="62" s="1"/>
  <c r="C579" i="62"/>
  <c r="C621" i="62"/>
  <c r="C655" i="62"/>
  <c r="G655" i="62" s="1"/>
  <c r="C688" i="62"/>
  <c r="E688" i="62" s="1"/>
  <c r="C722" i="62"/>
  <c r="G722" i="62" s="1"/>
  <c r="C757" i="62"/>
  <c r="D757" i="62" s="1"/>
  <c r="C797" i="62"/>
  <c r="C830" i="62"/>
  <c r="A830" i="62" s="1"/>
  <c r="C866" i="62"/>
  <c r="B866" i="62" s="1"/>
  <c r="C899" i="62"/>
  <c r="H899" i="62" s="1"/>
  <c r="C939" i="62"/>
  <c r="G939" i="62" s="1"/>
  <c r="C974" i="62"/>
  <c r="A974" i="62" s="1"/>
  <c r="C1007" i="62"/>
  <c r="G1007" i="62" s="1"/>
  <c r="C1042" i="62"/>
  <c r="G1042" i="62" s="1"/>
  <c r="C1075" i="62"/>
  <c r="C1117" i="62"/>
  <c r="B1117" i="62" s="1"/>
  <c r="C1151" i="62"/>
  <c r="C21" i="62"/>
  <c r="C62" i="62"/>
  <c r="H62" i="62" s="1"/>
  <c r="C98" i="62"/>
  <c r="D98" i="62" s="1"/>
  <c r="C147" i="62"/>
  <c r="D147" i="62" s="1"/>
  <c r="C190" i="62"/>
  <c r="F190" i="62" s="1"/>
  <c r="C227" i="62"/>
  <c r="F227" i="62" s="1"/>
  <c r="C268" i="62"/>
  <c r="E268" i="62" s="1"/>
  <c r="C303" i="62"/>
  <c r="F303" i="62" s="1"/>
  <c r="C336" i="62"/>
  <c r="G336" i="62" s="1"/>
  <c r="C372" i="62"/>
  <c r="E372" i="62" s="1"/>
  <c r="C405" i="62"/>
  <c r="A405" i="62" s="1"/>
  <c r="C445" i="62"/>
  <c r="E445" i="62" s="1"/>
  <c r="C479" i="62"/>
  <c r="A479" i="62" s="1"/>
  <c r="C514" i="62"/>
  <c r="B514" i="62" s="1"/>
  <c r="C548" i="62"/>
  <c r="F548" i="62" s="1"/>
  <c r="C588" i="62"/>
  <c r="E588" i="62" s="1"/>
  <c r="C623" i="62"/>
  <c r="C658" i="62"/>
  <c r="A658" i="62" s="1"/>
  <c r="C691" i="62"/>
  <c r="H691" i="62" s="1"/>
  <c r="C725" i="62"/>
  <c r="A725" i="62" s="1"/>
  <c r="C766" i="62"/>
  <c r="H766" i="62" s="1"/>
  <c r="C799" i="62"/>
  <c r="G799" i="62" s="1"/>
  <c r="C834" i="62"/>
  <c r="C868" i="62"/>
  <c r="E868" i="62" s="1"/>
  <c r="C901" i="62"/>
  <c r="B901" i="62" s="1"/>
  <c r="C942" i="62"/>
  <c r="C976" i="62"/>
  <c r="G976" i="62" s="1"/>
  <c r="C1010" i="62"/>
  <c r="A1010" i="62" s="1"/>
  <c r="C1044" i="62"/>
  <c r="G1044" i="62" s="1"/>
  <c r="C1086" i="62"/>
  <c r="C1120" i="62"/>
  <c r="D1120" i="62" s="1"/>
  <c r="C1154" i="62"/>
  <c r="C37" i="62"/>
  <c r="C85" i="62"/>
  <c r="C149" i="62"/>
  <c r="G149" i="62" s="1"/>
  <c r="C197" i="62"/>
  <c r="B197" i="62" s="1"/>
  <c r="C254" i="62"/>
  <c r="F254" i="62" s="1"/>
  <c r="C306" i="62"/>
  <c r="C19" i="62"/>
  <c r="G19" i="62" s="1"/>
  <c r="C77" i="62"/>
  <c r="B77" i="62" s="1"/>
  <c r="C127" i="62"/>
  <c r="B127" i="62" s="1"/>
  <c r="C194" i="62"/>
  <c r="A194" i="62" s="1"/>
  <c r="C251" i="62"/>
  <c r="A251" i="62" s="1"/>
  <c r="C304" i="62"/>
  <c r="E304" i="62" s="1"/>
  <c r="C351" i="62"/>
  <c r="B351" i="62" s="1"/>
  <c r="C396" i="62"/>
  <c r="C447" i="62"/>
  <c r="F447" i="62" s="1"/>
  <c r="C493" i="62"/>
  <c r="G493" i="62" s="1"/>
  <c r="C540" i="62"/>
  <c r="H540" i="62" s="1"/>
  <c r="C592" i="62"/>
  <c r="G592" i="62" s="1"/>
  <c r="C636" i="62"/>
  <c r="B636" i="62" s="1"/>
  <c r="C683" i="62"/>
  <c r="F683" i="62" s="1"/>
  <c r="C734" i="62"/>
  <c r="H734" i="62" s="1"/>
  <c r="C773" i="62"/>
  <c r="D773" i="62" s="1"/>
  <c r="C821" i="62"/>
  <c r="D821" i="62" s="1"/>
  <c r="C875" i="62"/>
  <c r="C923" i="62"/>
  <c r="D923" i="62" s="1"/>
  <c r="C962" i="62"/>
  <c r="F962" i="62" s="1"/>
  <c r="C1019" i="62"/>
  <c r="D1019" i="62" s="1"/>
  <c r="C1060" i="62"/>
  <c r="C1103" i="62"/>
  <c r="C1156" i="62"/>
  <c r="E1156" i="62" s="1"/>
  <c r="C28" i="62"/>
  <c r="D28" i="62" s="1"/>
  <c r="C79" i="62"/>
  <c r="E79" i="62" s="1"/>
  <c r="C128" i="62"/>
  <c r="C195" i="62"/>
  <c r="B195" i="62" s="1"/>
  <c r="C253" i="62"/>
  <c r="F253" i="62" s="1"/>
  <c r="C307" i="62"/>
  <c r="H307" i="62" s="1"/>
  <c r="C354" i="62"/>
  <c r="F354" i="62" s="1"/>
  <c r="C397" i="62"/>
  <c r="G397" i="62" s="1"/>
  <c r="C451" i="62"/>
  <c r="B451" i="62" s="1"/>
  <c r="C494" i="62"/>
  <c r="A494" i="62" s="1"/>
  <c r="C541" i="62"/>
  <c r="E541" i="62" s="1"/>
  <c r="C594" i="62"/>
  <c r="C637" i="62"/>
  <c r="G637" i="62" s="1"/>
  <c r="C684" i="62"/>
  <c r="D684" i="62" s="1"/>
  <c r="C736" i="62"/>
  <c r="C779" i="62"/>
  <c r="D779" i="62" s="1"/>
  <c r="C827" i="62"/>
  <c r="A827" i="62" s="1"/>
  <c r="C876" i="62"/>
  <c r="C924" i="62"/>
  <c r="C964" i="62"/>
  <c r="H964" i="62" s="1"/>
  <c r="C1020" i="62"/>
  <c r="B1020" i="62" s="1"/>
  <c r="C1067" i="62"/>
  <c r="H1067" i="62" s="1"/>
  <c r="C1104" i="62"/>
  <c r="H1104" i="62" s="1"/>
  <c r="C1157" i="62"/>
  <c r="C32" i="62"/>
  <c r="H32" i="62" s="1"/>
  <c r="C84" i="62"/>
  <c r="B84" i="62" s="1"/>
  <c r="C156" i="62"/>
  <c r="G156" i="62" s="1"/>
  <c r="C208" i="62"/>
  <c r="E208" i="62" s="1"/>
  <c r="C271" i="62"/>
  <c r="A271" i="62" s="1"/>
  <c r="C315" i="62"/>
  <c r="C363" i="62"/>
  <c r="E363" i="62" s="1"/>
  <c r="C413" i="62"/>
  <c r="C460" i="62"/>
  <c r="D460" i="62" s="1"/>
  <c r="C501" i="62"/>
  <c r="D501" i="62" s="1"/>
  <c r="C556" i="62"/>
  <c r="C597" i="62"/>
  <c r="D597" i="62" s="1"/>
  <c r="C640" i="62"/>
  <c r="A640" i="62" s="1"/>
  <c r="C693" i="62"/>
  <c r="A693" i="62" s="1"/>
  <c r="C740" i="62"/>
  <c r="E740" i="62" s="1"/>
  <c r="C786" i="62"/>
  <c r="F786" i="62" s="1"/>
  <c r="C837" i="62"/>
  <c r="G837" i="62" s="1"/>
  <c r="C884" i="62"/>
  <c r="G884" i="62" s="1"/>
  <c r="C927" i="62"/>
  <c r="G927" i="62" s="1"/>
  <c r="C979" i="62"/>
  <c r="F979" i="62" s="1"/>
  <c r="C1027" i="62"/>
  <c r="H1027" i="62" s="1"/>
  <c r="C1070" i="62"/>
  <c r="E1070" i="62" s="1"/>
  <c r="C1123" i="62"/>
  <c r="A1123" i="62" s="1"/>
  <c r="C1167" i="62"/>
  <c r="G1167" i="62" s="1"/>
  <c r="C63" i="62"/>
  <c r="H63" i="62" s="1"/>
  <c r="C126" i="62"/>
  <c r="E126" i="62" s="1"/>
  <c r="C210" i="62"/>
  <c r="B210" i="62" s="1"/>
  <c r="C276" i="62"/>
  <c r="F276" i="62" s="1"/>
  <c r="C338" i="62"/>
  <c r="B338" i="62" s="1"/>
  <c r="C389" i="62"/>
  <c r="G389" i="62" s="1"/>
  <c r="C459" i="62"/>
  <c r="D459" i="62" s="1"/>
  <c r="C516" i="62"/>
  <c r="G516" i="62" s="1"/>
  <c r="C571" i="62"/>
  <c r="D571" i="62" s="1"/>
  <c r="C628" i="62"/>
  <c r="H628" i="62" s="1"/>
  <c r="C690" i="62"/>
  <c r="C747" i="62"/>
  <c r="C803" i="62"/>
  <c r="D803" i="62" s="1"/>
  <c r="C859" i="62"/>
  <c r="C917" i="62"/>
  <c r="A917" i="62" s="1"/>
  <c r="C981" i="62"/>
  <c r="C1036" i="62"/>
  <c r="G1036" i="62" s="1"/>
  <c r="C1093" i="62"/>
  <c r="A1093" i="62" s="1"/>
  <c r="C1152" i="62"/>
  <c r="C64" i="62"/>
  <c r="D64" i="62" s="1"/>
  <c r="C144" i="62"/>
  <c r="B144" i="62" s="1"/>
  <c r="C211" i="62"/>
  <c r="D211" i="62" s="1"/>
  <c r="C277" i="62"/>
  <c r="B277" i="62" s="1"/>
  <c r="C339" i="62"/>
  <c r="C395" i="62"/>
  <c r="A395" i="62" s="1"/>
  <c r="C461" i="62"/>
  <c r="D461" i="62" s="1"/>
  <c r="C517" i="62"/>
  <c r="G517" i="62" s="1"/>
  <c r="C572" i="62"/>
  <c r="D572" i="62" s="1"/>
  <c r="C629" i="62"/>
  <c r="F629" i="62" s="1"/>
  <c r="C692" i="62"/>
  <c r="B692" i="62" s="1"/>
  <c r="C748" i="62"/>
  <c r="F748" i="62" s="1"/>
  <c r="C804" i="62"/>
  <c r="C861" i="62"/>
  <c r="A861" i="62" s="1"/>
  <c r="C925" i="62"/>
  <c r="C987" i="62"/>
  <c r="C1037" i="62"/>
  <c r="B1037" i="62" s="1"/>
  <c r="C1099" i="62"/>
  <c r="G1099" i="62" s="1"/>
  <c r="C1155" i="62"/>
  <c r="D1155" i="62" s="1"/>
  <c r="C67" i="62"/>
  <c r="E67" i="62" s="1"/>
  <c r="C148" i="62"/>
  <c r="F148" i="62" s="1"/>
  <c r="C220" i="62"/>
  <c r="D220" i="62" s="1"/>
  <c r="C283" i="62"/>
  <c r="D283" i="62" s="1"/>
  <c r="C340" i="62"/>
  <c r="B340" i="62" s="1"/>
  <c r="C404" i="62"/>
  <c r="B404" i="62" s="1"/>
  <c r="C462" i="62"/>
  <c r="C523" i="62"/>
  <c r="H523" i="62" s="1"/>
  <c r="C573" i="62"/>
  <c r="C635" i="62"/>
  <c r="F635" i="62" s="1"/>
  <c r="C699" i="62"/>
  <c r="G699" i="62" s="1"/>
  <c r="C750" i="62"/>
  <c r="C812" i="62"/>
  <c r="C867" i="62"/>
  <c r="D867" i="62" s="1"/>
  <c r="C926" i="62"/>
  <c r="D926" i="62" s="1"/>
  <c r="C989" i="62"/>
  <c r="G989" i="62" s="1"/>
  <c r="C1043" i="62"/>
  <c r="G1043" i="62" s="1"/>
  <c r="C1100" i="62"/>
  <c r="F1100" i="62" s="1"/>
  <c r="C1163" i="62"/>
  <c r="E1163" i="62" s="1"/>
  <c r="C69" i="62"/>
  <c r="H69" i="62" s="1"/>
  <c r="C157" i="62"/>
  <c r="H157" i="62" s="1"/>
  <c r="C226" i="62"/>
  <c r="C285" i="62"/>
  <c r="C347" i="62"/>
  <c r="C411" i="62"/>
  <c r="E411" i="62" s="1"/>
  <c r="C463" i="62"/>
  <c r="H463" i="62" s="1"/>
  <c r="C524" i="62"/>
  <c r="D524" i="62" s="1"/>
  <c r="C574" i="62"/>
  <c r="C638" i="62"/>
  <c r="C701" i="62"/>
  <c r="E701" i="62" s="1"/>
  <c r="C751" i="62"/>
  <c r="G751" i="62" s="1"/>
  <c r="C813" i="62"/>
  <c r="G813" i="62" s="1"/>
  <c r="C869" i="62"/>
  <c r="G869" i="62" s="1"/>
  <c r="C928" i="62"/>
  <c r="C990" i="62"/>
  <c r="H990" i="62" s="1"/>
  <c r="C1051" i="62"/>
  <c r="A1051" i="62" s="1"/>
  <c r="C1101" i="62"/>
  <c r="A1101" i="62" s="1"/>
  <c r="C1165" i="62"/>
  <c r="A1165" i="62" s="1"/>
  <c r="C11" i="62"/>
  <c r="B11" i="62" s="1"/>
  <c r="C83" i="62"/>
  <c r="C160" i="62"/>
  <c r="G160" i="62" s="1"/>
  <c r="C229" i="62"/>
  <c r="C287" i="62"/>
  <c r="A287" i="62" s="1"/>
  <c r="C356" i="62"/>
  <c r="C418" i="62"/>
  <c r="F418" i="62" s="1"/>
  <c r="C466" i="62"/>
  <c r="D466" i="62" s="1"/>
  <c r="C528" i="62"/>
  <c r="E528" i="62" s="1"/>
  <c r="C591" i="62"/>
  <c r="D591" i="62" s="1"/>
  <c r="C644" i="62"/>
  <c r="A644" i="62" s="1"/>
  <c r="C707" i="62"/>
  <c r="F707" i="62" s="1"/>
  <c r="C767" i="62"/>
  <c r="G767" i="62" s="1"/>
  <c r="C816" i="62"/>
  <c r="G816" i="62" s="1"/>
  <c r="C880" i="62"/>
  <c r="H880" i="62" s="1"/>
  <c r="C943" i="62"/>
  <c r="B943" i="62" s="1"/>
  <c r="C994" i="62"/>
  <c r="E994" i="62" s="1"/>
  <c r="C1056" i="62"/>
  <c r="C1119" i="62"/>
  <c r="C1172" i="62"/>
  <c r="C80" i="62"/>
  <c r="A80" i="62" s="1"/>
  <c r="C158" i="62"/>
  <c r="C228" i="62"/>
  <c r="B228" i="62" s="1"/>
  <c r="C286" i="62"/>
  <c r="G286" i="62" s="1"/>
  <c r="C349" i="62"/>
  <c r="G349" i="62" s="1"/>
  <c r="C415" i="62"/>
  <c r="F415" i="62" s="1"/>
  <c r="C464" i="62"/>
  <c r="G464" i="62" s="1"/>
  <c r="C525" i="62"/>
  <c r="C581" i="62"/>
  <c r="F581" i="62" s="1"/>
  <c r="C639" i="62"/>
  <c r="D639" i="62" s="1"/>
  <c r="C703" i="62"/>
  <c r="F703" i="62" s="1"/>
  <c r="C764" i="62"/>
  <c r="C814" i="62"/>
  <c r="E814" i="62" s="1"/>
  <c r="C878" i="62"/>
  <c r="H878" i="62" s="1"/>
  <c r="C941" i="62"/>
  <c r="B941" i="62" s="1"/>
  <c r="C991" i="62"/>
  <c r="C1053" i="62"/>
  <c r="D1053" i="62" s="1"/>
  <c r="C1102" i="62"/>
  <c r="C1170" i="62"/>
  <c r="C114" i="62"/>
  <c r="A114" i="62" s="1"/>
  <c r="C238" i="62"/>
  <c r="B238" i="62" s="1"/>
  <c r="C322" i="62"/>
  <c r="A322" i="62" s="1"/>
  <c r="C427" i="62"/>
  <c r="B427" i="62" s="1"/>
  <c r="C507" i="62"/>
  <c r="C606" i="62"/>
  <c r="C708" i="62"/>
  <c r="A708" i="62" s="1"/>
  <c r="C787" i="62"/>
  <c r="H787" i="62" s="1"/>
  <c r="C893" i="62"/>
  <c r="E893" i="62" s="1"/>
  <c r="C975" i="62"/>
  <c r="H975" i="62" s="1"/>
  <c r="C1071" i="62"/>
  <c r="F1071" i="62" s="1"/>
  <c r="C1173" i="62"/>
  <c r="B1173" i="62" s="1"/>
  <c r="C115" i="62"/>
  <c r="G115" i="62" s="1"/>
  <c r="C240" i="62"/>
  <c r="D240" i="62" s="1"/>
  <c r="C324" i="62"/>
  <c r="E324" i="62" s="1"/>
  <c r="C429" i="62"/>
  <c r="C512" i="62"/>
  <c r="G512" i="62" s="1"/>
  <c r="C607" i="62"/>
  <c r="H607" i="62" s="1"/>
  <c r="C709" i="62"/>
  <c r="B709" i="62" s="1"/>
  <c r="C798" i="62"/>
  <c r="H798" i="62" s="1"/>
  <c r="C894" i="62"/>
  <c r="E894" i="62" s="1"/>
  <c r="C978" i="62"/>
  <c r="D978" i="62" s="1"/>
  <c r="C1076" i="62"/>
  <c r="F1076" i="62" s="1"/>
  <c r="C12" i="62"/>
  <c r="G12" i="62" s="1"/>
  <c r="C116" i="62"/>
  <c r="G116" i="62" s="1"/>
  <c r="C242" i="62"/>
  <c r="E242" i="62" s="1"/>
  <c r="C331" i="62"/>
  <c r="H331" i="62" s="1"/>
  <c r="C430" i="62"/>
  <c r="F430" i="62" s="1"/>
  <c r="C531" i="62"/>
  <c r="G531" i="62" s="1"/>
  <c r="C608" i="62"/>
  <c r="F608" i="62" s="1"/>
  <c r="C715" i="62"/>
  <c r="C800" i="62"/>
  <c r="C895" i="62"/>
  <c r="C996" i="62"/>
  <c r="F996" i="62" s="1"/>
  <c r="C1087" i="62"/>
  <c r="H1087" i="62" s="1"/>
  <c r="C35" i="62"/>
  <c r="C125" i="62"/>
  <c r="B125" i="62" s="1"/>
  <c r="C255" i="62"/>
  <c r="F255" i="62" s="1"/>
  <c r="C364" i="62"/>
  <c r="F364" i="62" s="1"/>
  <c r="C443" i="62"/>
  <c r="B443" i="62" s="1"/>
  <c r="C546" i="62"/>
  <c r="F546" i="62" s="1"/>
  <c r="C626" i="62"/>
  <c r="C723" i="62"/>
  <c r="C831" i="62"/>
  <c r="B831" i="62" s="1"/>
  <c r="C911" i="62"/>
  <c r="C1008" i="62"/>
  <c r="A1008" i="62" s="1"/>
  <c r="C1092" i="62"/>
  <c r="A1092" i="62" s="1"/>
  <c r="C30" i="62"/>
  <c r="C117" i="62"/>
  <c r="A117" i="62" s="1"/>
  <c r="C244" i="62"/>
  <c r="G244" i="62" s="1"/>
  <c r="C335" i="62"/>
  <c r="D335" i="62" s="1"/>
  <c r="C431" i="62"/>
  <c r="H431" i="62" s="1"/>
  <c r="C532" i="62"/>
  <c r="D532" i="62" s="1"/>
  <c r="C622" i="62"/>
  <c r="H622" i="62" s="1"/>
  <c r="C716" i="62"/>
  <c r="H716" i="62" s="1"/>
  <c r="C802" i="62"/>
  <c r="B802" i="62" s="1"/>
  <c r="C900" i="62"/>
  <c r="G900" i="62" s="1"/>
  <c r="C1003" i="62"/>
  <c r="G1003" i="62" s="1"/>
  <c r="C1090" i="62"/>
  <c r="C31" i="62"/>
  <c r="C124" i="62"/>
  <c r="C245" i="62"/>
  <c r="G245" i="62" s="1"/>
  <c r="C357" i="62"/>
  <c r="C432" i="62"/>
  <c r="C539" i="62"/>
  <c r="G539" i="62" s="1"/>
  <c r="C624" i="62"/>
  <c r="A624" i="62" s="1"/>
  <c r="C718" i="62"/>
  <c r="H718" i="62" s="1"/>
  <c r="C819" i="62"/>
  <c r="A819" i="62" s="1"/>
  <c r="C908" i="62"/>
  <c r="G908" i="62" s="1"/>
  <c r="C1004" i="62"/>
  <c r="B1004" i="62" s="1"/>
  <c r="C1091" i="62"/>
  <c r="B1091" i="62" s="1"/>
  <c r="C43" i="62"/>
  <c r="B43" i="62" s="1"/>
  <c r="C162" i="62"/>
  <c r="G162" i="62" s="1"/>
  <c r="C261" i="62"/>
  <c r="E261" i="62" s="1"/>
  <c r="C368" i="62"/>
  <c r="E368" i="62" s="1"/>
  <c r="C446" i="62"/>
  <c r="C555" i="62"/>
  <c r="C656" i="62"/>
  <c r="G656" i="62" s="1"/>
  <c r="C731" i="62"/>
  <c r="B731" i="62" s="1"/>
  <c r="C836" i="62"/>
  <c r="C912" i="62"/>
  <c r="H912" i="62" s="1"/>
  <c r="C1012" i="62"/>
  <c r="B1012" i="62" s="1"/>
  <c r="C1122" i="62"/>
  <c r="F1122" i="62" s="1"/>
  <c r="C44" i="62"/>
  <c r="C163" i="62"/>
  <c r="A163" i="62" s="1"/>
  <c r="C272" i="62"/>
  <c r="B272" i="62" s="1"/>
  <c r="C373" i="62"/>
  <c r="H373" i="62" s="1"/>
  <c r="C453" i="62"/>
  <c r="B453" i="62" s="1"/>
  <c r="C558" i="62"/>
  <c r="C659" i="62"/>
  <c r="C738" i="62"/>
  <c r="C843" i="62"/>
  <c r="C914" i="62"/>
  <c r="C1021" i="62"/>
  <c r="B1021" i="62" s="1"/>
  <c r="C1124" i="62"/>
  <c r="C191" i="62"/>
  <c r="C387" i="62"/>
  <c r="D387" i="62" s="1"/>
  <c r="C595" i="62"/>
  <c r="E595" i="62" s="1"/>
  <c r="C771" i="62"/>
  <c r="G771" i="62" s="1"/>
  <c r="C956" i="62"/>
  <c r="A956" i="62" s="1"/>
  <c r="C1134" i="62"/>
  <c r="C192" i="62"/>
  <c r="H192" i="62" s="1"/>
  <c r="C388" i="62"/>
  <c r="E388" i="62" s="1"/>
  <c r="C596" i="62"/>
  <c r="A596" i="62" s="1"/>
  <c r="C772" i="62"/>
  <c r="F772" i="62" s="1"/>
  <c r="C957" i="62"/>
  <c r="F957" i="62" s="1"/>
  <c r="C1136" i="62"/>
  <c r="H1136" i="62" s="1"/>
  <c r="C196" i="62"/>
  <c r="B196" i="62" s="1"/>
  <c r="C419" i="62"/>
  <c r="C603" i="62"/>
  <c r="E603" i="62" s="1"/>
  <c r="C780" i="62"/>
  <c r="H780" i="62" s="1"/>
  <c r="C958" i="62"/>
  <c r="F958" i="62" s="1"/>
  <c r="C1140" i="62"/>
  <c r="G1140" i="62" s="1"/>
  <c r="C46" i="62"/>
  <c r="B46" i="62" s="1"/>
  <c r="C844" i="62"/>
  <c r="H844" i="62" s="1"/>
  <c r="C1023" i="62"/>
  <c r="B1023" i="62" s="1"/>
  <c r="C206" i="62"/>
  <c r="G206" i="62" s="1"/>
  <c r="C420" i="62"/>
  <c r="F420" i="62" s="1"/>
  <c r="C605" i="62"/>
  <c r="B605" i="62" s="1"/>
  <c r="C784" i="62"/>
  <c r="F784" i="62" s="1"/>
  <c r="C959" i="62"/>
  <c r="H959" i="62" s="1"/>
  <c r="C1147" i="62"/>
  <c r="A1147" i="62" s="1"/>
  <c r="C274" i="62"/>
  <c r="B274" i="62" s="1"/>
  <c r="C478" i="62"/>
  <c r="G478" i="62" s="1"/>
  <c r="C660" i="62"/>
  <c r="B660" i="62" s="1"/>
  <c r="C50" i="62"/>
  <c r="A50" i="62" s="1"/>
  <c r="C275" i="62"/>
  <c r="C482" i="62"/>
  <c r="C661" i="62"/>
  <c r="B661" i="62" s="1"/>
  <c r="C845" i="62"/>
  <c r="C1028" i="62"/>
  <c r="D1028" i="62" s="1"/>
  <c r="C51" i="62"/>
  <c r="C290" i="62"/>
  <c r="C484" i="62"/>
  <c r="A484" i="62" s="1"/>
  <c r="C846" i="62"/>
  <c r="B846" i="62" s="1"/>
  <c r="C1029" i="62"/>
  <c r="B1029" i="62" s="1"/>
  <c r="C667" i="62"/>
  <c r="C101" i="62"/>
  <c r="A101" i="62" s="1"/>
  <c r="C491" i="62"/>
  <c r="E491" i="62" s="1"/>
  <c r="C770" i="62"/>
  <c r="C1131" i="62"/>
  <c r="F1131" i="62" s="1"/>
  <c r="C946" i="62"/>
  <c r="C947" i="62"/>
  <c r="C111" i="62"/>
  <c r="B111" i="62" s="1"/>
  <c r="C492" i="62"/>
  <c r="A492" i="62" s="1"/>
  <c r="C851" i="62"/>
  <c r="D851" i="62" s="1"/>
  <c r="C1132" i="62"/>
  <c r="G1132" i="62" s="1"/>
  <c r="C173" i="62"/>
  <c r="D173" i="62" s="1"/>
  <c r="C564" i="62"/>
  <c r="C308" i="62"/>
  <c r="G308" i="62" s="1"/>
  <c r="C309" i="62"/>
  <c r="B309" i="62" s="1"/>
  <c r="C668" i="62"/>
  <c r="B668" i="62" s="1"/>
  <c r="C949" i="62"/>
  <c r="B949" i="62" s="1"/>
  <c r="C164" i="62"/>
  <c r="C495" i="62"/>
  <c r="C852" i="62"/>
  <c r="A852" i="62" s="1"/>
  <c r="C1133" i="62"/>
  <c r="F1133" i="62" s="1"/>
  <c r="C560" i="62"/>
  <c r="C318" i="62"/>
  <c r="A318" i="62" s="1"/>
  <c r="C669" i="62"/>
  <c r="C955" i="62"/>
  <c r="E955" i="62" s="1"/>
  <c r="C379" i="62"/>
  <c r="D379" i="62" s="1"/>
  <c r="C674" i="62"/>
  <c r="D674" i="62" s="1"/>
  <c r="C1058" i="62"/>
  <c r="B1058" i="62" s="1"/>
  <c r="C165" i="62"/>
  <c r="G165" i="62" s="1"/>
  <c r="C498" i="62"/>
  <c r="D498" i="62" s="1"/>
  <c r="C853" i="62"/>
  <c r="B853" i="62" s="1"/>
  <c r="C885" i="62"/>
  <c r="E885" i="62" s="1"/>
  <c r="C188" i="62"/>
  <c r="F188" i="62" s="1"/>
  <c r="C563" i="62"/>
  <c r="G563" i="62" s="1"/>
  <c r="C891" i="62"/>
  <c r="C302" i="62"/>
  <c r="F302" i="62" s="1"/>
  <c r="C565" i="62"/>
  <c r="G565" i="62" s="1"/>
  <c r="C319" i="62"/>
  <c r="G319" i="62" s="1"/>
  <c r="C670" i="62"/>
  <c r="E670" i="62" s="1"/>
  <c r="C1035" i="62"/>
  <c r="C92" i="62"/>
  <c r="D92" i="62" s="1"/>
  <c r="C386" i="62"/>
  <c r="F386" i="62" s="1"/>
  <c r="C741" i="62"/>
  <c r="F741" i="62" s="1"/>
  <c r="C1069" i="62"/>
  <c r="F1069" i="62" s="1"/>
  <c r="C96" i="62"/>
  <c r="D96" i="62" s="1"/>
  <c r="C485" i="62"/>
  <c r="H485" i="62" s="1"/>
  <c r="C768" i="62"/>
  <c r="F768" i="62" s="1"/>
  <c r="C1125" i="62"/>
  <c r="A1125" i="62" s="1"/>
  <c r="C380" i="62"/>
  <c r="C676" i="62"/>
  <c r="F676" i="62" s="1"/>
  <c r="C1059" i="62"/>
  <c r="D1059" i="62" s="1"/>
  <c r="C61" i="62"/>
  <c r="F61" i="62" s="1"/>
  <c r="C381" i="62"/>
  <c r="C739" i="62"/>
  <c r="D739" i="62" s="1"/>
  <c r="C1068" i="62"/>
  <c r="F1068" i="62" s="1"/>
  <c r="C961" i="62"/>
  <c r="D961" i="62" s="1"/>
  <c r="C705" i="62"/>
  <c r="A705" i="62" s="1"/>
  <c r="C449" i="62"/>
  <c r="G449" i="62" s="1"/>
  <c r="C193" i="62"/>
  <c r="F193" i="62" s="1"/>
  <c r="C1098" i="62"/>
  <c r="C842" i="62"/>
  <c r="C586" i="62"/>
  <c r="B586" i="62" s="1"/>
  <c r="C330" i="62"/>
  <c r="H330" i="62" s="1"/>
  <c r="C74" i="62"/>
  <c r="D74" i="62" s="1"/>
  <c r="C1001" i="62"/>
  <c r="A1001" i="62" s="1"/>
  <c r="C745" i="62"/>
  <c r="C489" i="62"/>
  <c r="C233" i="62"/>
  <c r="C1160" i="62"/>
  <c r="D1160" i="62" s="1"/>
  <c r="C904" i="62"/>
  <c r="D904" i="62" s="1"/>
  <c r="C648" i="62"/>
  <c r="C392" i="62"/>
  <c r="C136" i="62"/>
  <c r="G136" i="62" s="1"/>
  <c r="C1063" i="62"/>
  <c r="D1063" i="62" s="1"/>
  <c r="C807" i="62"/>
  <c r="B807" i="62" s="1"/>
  <c r="C551" i="62"/>
  <c r="H551" i="62" s="1"/>
  <c r="C295" i="62"/>
  <c r="C39" i="62"/>
  <c r="A39" i="62" s="1"/>
  <c r="C1142" i="62"/>
  <c r="H1142" i="62" s="1"/>
  <c r="C886" i="62"/>
  <c r="A886" i="62" s="1"/>
  <c r="C630" i="62"/>
  <c r="H630" i="62" s="1"/>
  <c r="C374" i="62"/>
  <c r="A374" i="62" s="1"/>
  <c r="C118" i="62"/>
  <c r="C945" i="62"/>
  <c r="G945" i="62" s="1"/>
  <c r="C689" i="62"/>
  <c r="C433" i="62"/>
  <c r="H433" i="62" s="1"/>
  <c r="C177" i="62"/>
  <c r="H177" i="62" s="1"/>
  <c r="C1082" i="62"/>
  <c r="C826" i="62"/>
  <c r="H826" i="62" s="1"/>
  <c r="C570" i="62"/>
  <c r="F570" i="62" s="1"/>
  <c r="C314" i="62"/>
  <c r="E314" i="62" s="1"/>
  <c r="C58" i="62"/>
  <c r="F58" i="62" s="1"/>
  <c r="C985" i="62"/>
  <c r="B985" i="62" s="1"/>
  <c r="C729" i="62"/>
  <c r="G729" i="62" s="1"/>
  <c r="C473" i="62"/>
  <c r="C217" i="62"/>
  <c r="D217" i="62" s="1"/>
  <c r="C1144" i="62"/>
  <c r="C888" i="62"/>
  <c r="D888" i="62" s="1"/>
  <c r="C632" i="62"/>
  <c r="F632" i="62" s="1"/>
  <c r="C376" i="62"/>
  <c r="C120" i="62"/>
  <c r="A120" i="62" s="1"/>
  <c r="C1047" i="62"/>
  <c r="A1047" i="62" s="1"/>
  <c r="C791" i="62"/>
  <c r="H791" i="62" s="1"/>
  <c r="C535" i="62"/>
  <c r="C279" i="62"/>
  <c r="B279" i="62" s="1"/>
  <c r="C23" i="62"/>
  <c r="D23" i="62" s="1"/>
  <c r="C1126" i="62"/>
  <c r="F1126" i="62" s="1"/>
  <c r="C870" i="62"/>
  <c r="G870" i="62" s="1"/>
  <c r="C614" i="62"/>
  <c r="C358" i="62"/>
  <c r="H358" i="62" s="1"/>
  <c r="C102" i="62"/>
  <c r="F102" i="62" s="1"/>
  <c r="C929" i="62"/>
  <c r="G929" i="62" s="1"/>
  <c r="C673" i="62"/>
  <c r="E673" i="62" s="1"/>
  <c r="C417" i="62"/>
  <c r="G417" i="62" s="1"/>
  <c r="C161" i="62"/>
  <c r="G161" i="62" s="1"/>
  <c r="C1066" i="62"/>
  <c r="H1066" i="62" s="1"/>
  <c r="C810" i="62"/>
  <c r="A810" i="62" s="1"/>
  <c r="C554" i="62"/>
  <c r="E554" i="62" s="1"/>
  <c r="C298" i="62"/>
  <c r="E298" i="62" s="1"/>
  <c r="C42" i="62"/>
  <c r="A42" i="62" s="1"/>
  <c r="C969" i="62"/>
  <c r="F969" i="62" s="1"/>
  <c r="C713" i="62"/>
  <c r="A713" i="62" s="1"/>
  <c r="C457" i="62"/>
  <c r="F457" i="62" s="1"/>
  <c r="C201" i="62"/>
  <c r="B201" i="62" s="1"/>
  <c r="C1128" i="62"/>
  <c r="E1128" i="62" s="1"/>
  <c r="C872" i="62"/>
  <c r="H872" i="62" s="1"/>
  <c r="C616" i="62"/>
  <c r="F616" i="62" s="1"/>
  <c r="C360" i="62"/>
  <c r="B360" i="62" s="1"/>
  <c r="C104" i="62"/>
  <c r="B104" i="62" s="1"/>
  <c r="C1031" i="62"/>
  <c r="G1031" i="62" s="1"/>
  <c r="C775" i="62"/>
  <c r="A775" i="62" s="1"/>
  <c r="C519" i="62"/>
  <c r="B519" i="62" s="1"/>
  <c r="C263" i="62"/>
  <c r="E263" i="62" s="1"/>
  <c r="C7" i="62"/>
  <c r="A7" i="62" s="1"/>
  <c r="C1110" i="62"/>
  <c r="C854" i="62"/>
  <c r="C598" i="62"/>
  <c r="F598" i="62" s="1"/>
  <c r="C342" i="62"/>
  <c r="G342" i="62" s="1"/>
  <c r="C86" i="62"/>
  <c r="B86" i="62" s="1"/>
  <c r="C1169" i="62"/>
  <c r="C913" i="62"/>
  <c r="H913" i="62" s="1"/>
  <c r="C657" i="62"/>
  <c r="H657" i="62" s="1"/>
  <c r="C401" i="62"/>
  <c r="B401" i="62" s="1"/>
  <c r="C145" i="62"/>
  <c r="F145" i="62" s="1"/>
  <c r="C1050" i="62"/>
  <c r="D1050" i="62" s="1"/>
  <c r="C794" i="62"/>
  <c r="A794" i="62" s="1"/>
  <c r="C538" i="62"/>
  <c r="B538" i="62" s="1"/>
  <c r="C282" i="62"/>
  <c r="C26" i="62"/>
  <c r="B26" i="62" s="1"/>
  <c r="C953" i="62"/>
  <c r="F953" i="62" s="1"/>
  <c r="C697" i="62"/>
  <c r="A697" i="62" s="1"/>
  <c r="C441" i="62"/>
  <c r="F441" i="62" s="1"/>
  <c r="C185" i="62"/>
  <c r="A185" i="62" s="1"/>
  <c r="C1112" i="62"/>
  <c r="B1112" i="62" s="1"/>
  <c r="C856" i="62"/>
  <c r="D856" i="62" s="1"/>
  <c r="C600" i="62"/>
  <c r="B600" i="62" s="1"/>
  <c r="C344" i="62"/>
  <c r="C88" i="62"/>
  <c r="D88" i="62" s="1"/>
  <c r="C1015" i="62"/>
  <c r="C759" i="62"/>
  <c r="G759" i="62" s="1"/>
  <c r="C503" i="62"/>
  <c r="A503" i="62" s="1"/>
  <c r="C247" i="62"/>
  <c r="A247" i="62" s="1"/>
  <c r="C235" i="62"/>
  <c r="C1094" i="62"/>
  <c r="E1094" i="62" s="1"/>
  <c r="C838" i="62"/>
  <c r="C582" i="62"/>
  <c r="G582" i="62" s="1"/>
  <c r="C326" i="62"/>
  <c r="D326" i="62" s="1"/>
  <c r="C70" i="62"/>
  <c r="E70" i="62" s="1"/>
  <c r="C1153" i="62"/>
  <c r="C897" i="62"/>
  <c r="H897" i="62" s="1"/>
  <c r="C641" i="62"/>
  <c r="G641" i="62" s="1"/>
  <c r="C385" i="62"/>
  <c r="F385" i="62" s="1"/>
  <c r="C129" i="62"/>
  <c r="H129" i="62" s="1"/>
  <c r="C1034" i="62"/>
  <c r="D1034" i="62" s="1"/>
  <c r="C778" i="62"/>
  <c r="C522" i="62"/>
  <c r="E522" i="62" s="1"/>
  <c r="C266" i="62"/>
  <c r="A266" i="62" s="1"/>
  <c r="C10" i="62"/>
  <c r="C937" i="62"/>
  <c r="E937" i="62" s="1"/>
  <c r="C681" i="62"/>
  <c r="B681" i="62" s="1"/>
  <c r="C425" i="62"/>
  <c r="H425" i="62" s="1"/>
  <c r="C169" i="62"/>
  <c r="F169" i="62" s="1"/>
  <c r="C1096" i="62"/>
  <c r="E1096" i="62" s="1"/>
  <c r="C840" i="62"/>
  <c r="F840" i="62" s="1"/>
  <c r="C584" i="62"/>
  <c r="H584" i="62" s="1"/>
  <c r="C328" i="62"/>
  <c r="B328" i="62" s="1"/>
  <c r="C72" i="62"/>
  <c r="C999" i="62"/>
  <c r="G999" i="62" s="1"/>
  <c r="C743" i="62"/>
  <c r="B743" i="62" s="1"/>
  <c r="C487" i="62"/>
  <c r="A487" i="62" s="1"/>
  <c r="C231" i="62"/>
  <c r="F231" i="62" s="1"/>
  <c r="C219" i="62"/>
  <c r="C1078" i="62"/>
  <c r="C822" i="62"/>
  <c r="C566" i="62"/>
  <c r="D566" i="62" s="1"/>
  <c r="C310" i="62"/>
  <c r="G310" i="62" s="1"/>
  <c r="C54" i="62"/>
  <c r="G54" i="62" s="1"/>
  <c r="C1137" i="62"/>
  <c r="A1137" i="62" s="1"/>
  <c r="C881" i="62"/>
  <c r="B881" i="62" s="1"/>
  <c r="C625" i="62"/>
  <c r="C369" i="62"/>
  <c r="E369" i="62" s="1"/>
  <c r="C113" i="62"/>
  <c r="E113" i="62" s="1"/>
  <c r="C1018" i="62"/>
  <c r="A1018" i="62" s="1"/>
  <c r="C762" i="62"/>
  <c r="A762" i="62" s="1"/>
  <c r="C506" i="62"/>
  <c r="C250" i="62"/>
  <c r="G250" i="62" s="1"/>
  <c r="C1177" i="62"/>
  <c r="B1177" i="62" s="1"/>
  <c r="C921" i="62"/>
  <c r="G921" i="62" s="1"/>
  <c r="C665" i="62"/>
  <c r="B665" i="62" s="1"/>
  <c r="C409" i="62"/>
  <c r="E409" i="62" s="1"/>
  <c r="C153" i="62"/>
  <c r="B153" i="62" s="1"/>
  <c r="C1080" i="62"/>
  <c r="B1080" i="62" s="1"/>
  <c r="C824" i="62"/>
  <c r="G824" i="62" s="1"/>
  <c r="C568" i="62"/>
  <c r="A568" i="62" s="1"/>
  <c r="C312" i="62"/>
  <c r="B312" i="62" s="1"/>
  <c r="C56" i="62"/>
  <c r="C983" i="62"/>
  <c r="H983" i="62" s="1"/>
  <c r="C727" i="62"/>
  <c r="F727" i="62" s="1"/>
  <c r="C471" i="62"/>
  <c r="A471" i="62" s="1"/>
  <c r="C215" i="62"/>
  <c r="A215" i="62" s="1"/>
  <c r="C203" i="62"/>
  <c r="D203" i="62" s="1"/>
  <c r="C1062" i="62"/>
  <c r="A1062" i="62" s="1"/>
  <c r="C806" i="62"/>
  <c r="G806" i="62" s="1"/>
  <c r="C550" i="62"/>
  <c r="F550" i="62" s="1"/>
  <c r="C294" i="62"/>
  <c r="A294" i="62" s="1"/>
  <c r="C38" i="62"/>
  <c r="A38" i="62" s="1"/>
  <c r="C1121" i="62"/>
  <c r="C865" i="62"/>
  <c r="C609" i="62"/>
  <c r="A609" i="62" s="1"/>
  <c r="C353" i="62"/>
  <c r="E353" i="62" s="1"/>
  <c r="C97" i="62"/>
  <c r="C1002" i="62"/>
  <c r="C746" i="62"/>
  <c r="F746" i="62" s="1"/>
  <c r="C490" i="62"/>
  <c r="G490" i="62" s="1"/>
  <c r="C234" i="62"/>
  <c r="G234" i="62" s="1"/>
  <c r="C1161" i="62"/>
  <c r="C905" i="62"/>
  <c r="A905" i="62" s="1"/>
  <c r="C649" i="62"/>
  <c r="C393" i="62"/>
  <c r="E393" i="62" s="1"/>
  <c r="C137" i="62"/>
  <c r="D137" i="62" s="1"/>
  <c r="C1064" i="62"/>
  <c r="C808" i="62"/>
  <c r="E808" i="62" s="1"/>
  <c r="C552" i="62"/>
  <c r="B552" i="62" s="1"/>
  <c r="C296" i="62"/>
  <c r="F296" i="62" s="1"/>
  <c r="C40" i="62"/>
  <c r="E40" i="62" s="1"/>
  <c r="C967" i="62"/>
  <c r="G967" i="62" s="1"/>
  <c r="C711" i="62"/>
  <c r="C455" i="62"/>
  <c r="C199" i="62"/>
  <c r="B199" i="62" s="1"/>
  <c r="C187" i="62"/>
  <c r="E187" i="62" s="1"/>
  <c r="C1046" i="62"/>
  <c r="F1046" i="62" s="1"/>
  <c r="C790" i="62"/>
  <c r="F790" i="62" s="1"/>
  <c r="C534" i="62"/>
  <c r="G534" i="62" s="1"/>
  <c r="C278" i="62"/>
  <c r="C22" i="62"/>
  <c r="H22" i="62" s="1"/>
  <c r="C1025" i="62"/>
  <c r="G1025" i="62" s="1"/>
  <c r="C769" i="62"/>
  <c r="H769" i="62" s="1"/>
  <c r="C513" i="62"/>
  <c r="G513" i="62" s="1"/>
  <c r="C257" i="62"/>
  <c r="E257" i="62" s="1"/>
  <c r="C1162" i="62"/>
  <c r="C906" i="62"/>
  <c r="E906" i="62" s="1"/>
  <c r="C650" i="62"/>
  <c r="D650" i="62" s="1"/>
  <c r="C394" i="62"/>
  <c r="F394" i="62" s="1"/>
  <c r="C138" i="62"/>
  <c r="C1065" i="62"/>
  <c r="B1065" i="62" s="1"/>
  <c r="C809" i="62"/>
  <c r="G809" i="62" s="1"/>
  <c r="C553" i="62"/>
  <c r="A553" i="62" s="1"/>
  <c r="C297" i="62"/>
  <c r="G297" i="62" s="1"/>
  <c r="C41" i="62"/>
  <c r="F41" i="62" s="1"/>
  <c r="C968" i="62"/>
  <c r="D968" i="62" s="1"/>
  <c r="C712" i="62"/>
  <c r="A712" i="62" s="1"/>
  <c r="C456" i="62"/>
  <c r="C200" i="62"/>
  <c r="D200" i="62" s="1"/>
  <c r="C1127" i="62"/>
  <c r="H1127" i="62" s="1"/>
  <c r="C871" i="62"/>
  <c r="E871" i="62" s="1"/>
  <c r="C615" i="62"/>
  <c r="C359" i="62"/>
  <c r="C103" i="62"/>
  <c r="D103" i="62" s="1"/>
  <c r="C91" i="62"/>
  <c r="E91" i="62" s="1"/>
  <c r="C950" i="62"/>
  <c r="C694" i="62"/>
  <c r="C438" i="62"/>
  <c r="H438" i="62" s="1"/>
  <c r="C182" i="62"/>
  <c r="E182" i="62" s="1"/>
  <c r="C1105" i="62"/>
  <c r="E1105" i="62" s="1"/>
  <c r="C593" i="62"/>
  <c r="F593" i="62" s="1"/>
  <c r="C81" i="62"/>
  <c r="F81" i="62" s="1"/>
  <c r="C730" i="62"/>
  <c r="F730" i="62" s="1"/>
  <c r="C218" i="62"/>
  <c r="A218" i="62" s="1"/>
  <c r="C889" i="62"/>
  <c r="C377" i="62"/>
  <c r="D377" i="62" s="1"/>
  <c r="C1048" i="62"/>
  <c r="E1048" i="62" s="1"/>
  <c r="C536" i="62"/>
  <c r="C24" i="62"/>
  <c r="C695" i="62"/>
  <c r="B695" i="62" s="1"/>
  <c r="C183" i="62"/>
  <c r="E183" i="62" s="1"/>
  <c r="C1030" i="62"/>
  <c r="C518" i="62"/>
  <c r="B518" i="62" s="1"/>
  <c r="C1089" i="62"/>
  <c r="E1089" i="62" s="1"/>
  <c r="C577" i="62"/>
  <c r="D577" i="62" s="1"/>
  <c r="C65" i="62"/>
  <c r="F65" i="62" s="1"/>
  <c r="C714" i="62"/>
  <c r="C202" i="62"/>
  <c r="E202" i="62" s="1"/>
  <c r="C873" i="62"/>
  <c r="A873" i="62" s="1"/>
  <c r="C361" i="62"/>
  <c r="F361" i="62" s="1"/>
  <c r="C1032" i="62"/>
  <c r="B1032" i="62" s="1"/>
  <c r="C520" i="62"/>
  <c r="G520" i="62" s="1"/>
  <c r="C8" i="62"/>
  <c r="C679" i="62"/>
  <c r="B679" i="62" s="1"/>
  <c r="C167" i="62"/>
  <c r="A167" i="62" s="1"/>
  <c r="C1014" i="62"/>
  <c r="B1014" i="62" s="1"/>
  <c r="C502" i="62"/>
  <c r="H502" i="62" s="1"/>
  <c r="C1073" i="62"/>
  <c r="C561" i="62"/>
  <c r="B561" i="62" s="1"/>
  <c r="C49" i="62"/>
  <c r="B49" i="62" s="1"/>
  <c r="C698" i="62"/>
  <c r="D698" i="62" s="1"/>
  <c r="C186" i="62"/>
  <c r="F186" i="62" s="1"/>
  <c r="C857" i="62"/>
  <c r="A857" i="62" s="1"/>
  <c r="C345" i="62"/>
  <c r="H345" i="62" s="1"/>
  <c r="C1016" i="62"/>
  <c r="H1016" i="62" s="1"/>
  <c r="C504" i="62"/>
  <c r="H504" i="62" s="1"/>
  <c r="C1175" i="62"/>
  <c r="E1175" i="62" s="1"/>
  <c r="C663" i="62"/>
  <c r="B663" i="62" s="1"/>
  <c r="C151" i="62"/>
  <c r="E151" i="62" s="1"/>
  <c r="C998" i="62"/>
  <c r="C486" i="62"/>
  <c r="C1057" i="62"/>
  <c r="E1057" i="62" s="1"/>
  <c r="C545" i="62"/>
  <c r="F545" i="62" s="1"/>
  <c r="C33" i="62"/>
  <c r="D33" i="62" s="1"/>
  <c r="C682" i="62"/>
  <c r="G682" i="62" s="1"/>
  <c r="C170" i="62"/>
  <c r="F170" i="62" s="1"/>
  <c r="C841" i="62"/>
  <c r="D841" i="62" s="1"/>
  <c r="C329" i="62"/>
  <c r="C1000" i="62"/>
  <c r="F1000" i="62" s="1"/>
  <c r="C488" i="62"/>
  <c r="F488" i="62" s="1"/>
  <c r="C1159" i="62"/>
  <c r="D1159" i="62" s="1"/>
  <c r="C647" i="62"/>
  <c r="D647" i="62" s="1"/>
  <c r="C135" i="62"/>
  <c r="C982" i="62"/>
  <c r="G982" i="62" s="1"/>
  <c r="C470" i="62"/>
  <c r="B470" i="62" s="1"/>
  <c r="C1041" i="62"/>
  <c r="A1041" i="62" s="1"/>
  <c r="C529" i="62"/>
  <c r="A529" i="62" s="1"/>
  <c r="C17" i="62"/>
  <c r="E17" i="62" s="1"/>
  <c r="C666" i="62"/>
  <c r="C154" i="62"/>
  <c r="E154" i="62" s="1"/>
  <c r="C825" i="62"/>
  <c r="C313" i="62"/>
  <c r="A313" i="62" s="1"/>
  <c r="C984" i="62"/>
  <c r="G984" i="62" s="1"/>
  <c r="C472" i="62"/>
  <c r="D472" i="62" s="1"/>
  <c r="C1143" i="62"/>
  <c r="C631" i="62"/>
  <c r="E631" i="62" s="1"/>
  <c r="C119" i="62"/>
  <c r="F119" i="62" s="1"/>
  <c r="C966" i="62"/>
  <c r="F966" i="62" s="1"/>
  <c r="C454" i="62"/>
  <c r="F454" i="62" s="1"/>
  <c r="C1009" i="62"/>
  <c r="B1009" i="62" s="1"/>
  <c r="C497" i="62"/>
  <c r="H497" i="62" s="1"/>
  <c r="C1146" i="62"/>
  <c r="E1146" i="62" s="1"/>
  <c r="C634" i="62"/>
  <c r="C122" i="62"/>
  <c r="F122" i="62" s="1"/>
  <c r="C793" i="62"/>
  <c r="B793" i="62" s="1"/>
  <c r="C281" i="62"/>
  <c r="C952" i="62"/>
  <c r="C440" i="62"/>
  <c r="F440" i="62" s="1"/>
  <c r="C1111" i="62"/>
  <c r="D1111" i="62" s="1"/>
  <c r="C599" i="62"/>
  <c r="E599" i="62" s="1"/>
  <c r="C87" i="62"/>
  <c r="G87" i="62" s="1"/>
  <c r="C934" i="62"/>
  <c r="B934" i="62" s="1"/>
  <c r="C422" i="62"/>
  <c r="C993" i="62"/>
  <c r="A993" i="62" s="1"/>
  <c r="C481" i="62"/>
  <c r="F481" i="62" s="1"/>
  <c r="C1130" i="62"/>
  <c r="B1130" i="62" s="1"/>
  <c r="C618" i="62"/>
  <c r="F618" i="62" s="1"/>
  <c r="C106" i="62"/>
  <c r="C777" i="62"/>
  <c r="F777" i="62" s="1"/>
  <c r="C265" i="62"/>
  <c r="E265" i="62" s="1"/>
  <c r="C936" i="62"/>
  <c r="C424" i="62"/>
  <c r="C1095" i="62"/>
  <c r="C583" i="62"/>
  <c r="B583" i="62" s="1"/>
  <c r="C71" i="62"/>
  <c r="F71" i="62" s="1"/>
  <c r="C918" i="62"/>
  <c r="C406" i="62"/>
  <c r="E406" i="62" s="1"/>
  <c r="C785" i="62"/>
  <c r="H785" i="62" s="1"/>
  <c r="C273" i="62"/>
  <c r="B273" i="62" s="1"/>
  <c r="C922" i="62"/>
  <c r="D922" i="62" s="1"/>
  <c r="C410" i="62"/>
  <c r="C1081" i="62"/>
  <c r="C569" i="62"/>
  <c r="A569" i="62" s="1"/>
  <c r="C57" i="62"/>
  <c r="G57" i="62" s="1"/>
  <c r="C728" i="62"/>
  <c r="B728" i="62" s="1"/>
  <c r="C216" i="62"/>
  <c r="F216" i="62" s="1"/>
  <c r="C887" i="62"/>
  <c r="C375" i="62"/>
  <c r="C107" i="62"/>
  <c r="A107" i="62" s="1"/>
  <c r="C710" i="62"/>
  <c r="F710" i="62" s="1"/>
  <c r="C198" i="62"/>
  <c r="B198" i="62" s="1"/>
  <c r="C337" i="62"/>
  <c r="G337" i="62" s="1"/>
  <c r="C474" i="62"/>
  <c r="C633" i="62"/>
  <c r="B633" i="62" s="1"/>
  <c r="C792" i="62"/>
  <c r="F792" i="62" s="1"/>
  <c r="C951" i="62"/>
  <c r="E951" i="62" s="1"/>
  <c r="C171" i="62"/>
  <c r="A171" i="62" s="1"/>
  <c r="C262" i="62"/>
  <c r="C617" i="62"/>
  <c r="C155" i="62"/>
  <c r="E155" i="62" s="1"/>
  <c r="C246" i="62"/>
  <c r="D246" i="62" s="1"/>
  <c r="C321" i="62"/>
  <c r="B321" i="62" s="1"/>
  <c r="C458" i="62"/>
  <c r="C776" i="62"/>
  <c r="C935" i="62"/>
  <c r="B935" i="62" s="1"/>
  <c r="C305" i="62"/>
  <c r="B305" i="62" s="1"/>
  <c r="C442" i="62"/>
  <c r="E442" i="62" s="1"/>
  <c r="C601" i="62"/>
  <c r="C760" i="62"/>
  <c r="D760" i="62" s="1"/>
  <c r="C919" i="62"/>
  <c r="F919" i="62" s="1"/>
  <c r="C139" i="62"/>
  <c r="H139" i="62" s="1"/>
  <c r="C230" i="62"/>
  <c r="G230" i="62" s="1"/>
  <c r="C289" i="62"/>
  <c r="B289" i="62" s="1"/>
  <c r="C426" i="62"/>
  <c r="F426" i="62" s="1"/>
  <c r="C585" i="62"/>
  <c r="B585" i="62" s="1"/>
  <c r="C744" i="62"/>
  <c r="G744" i="62" s="1"/>
  <c r="C903" i="62"/>
  <c r="C123" i="62"/>
  <c r="F123" i="62" s="1"/>
  <c r="C214" i="62"/>
  <c r="D214" i="62" s="1"/>
  <c r="C241" i="62"/>
  <c r="C378" i="62"/>
  <c r="G378" i="62" s="1"/>
  <c r="C537" i="62"/>
  <c r="A537" i="62" s="1"/>
  <c r="C696" i="62"/>
  <c r="A696" i="62" s="1"/>
  <c r="C855" i="62"/>
  <c r="A855" i="62" s="1"/>
  <c r="C27" i="62"/>
  <c r="C166" i="62"/>
  <c r="D166" i="62" s="1"/>
  <c r="C225" i="62"/>
  <c r="E225" i="62" s="1"/>
  <c r="C362" i="62"/>
  <c r="G362" i="62" s="1"/>
  <c r="C521" i="62"/>
  <c r="H521" i="62" s="1"/>
  <c r="C680" i="62"/>
  <c r="E680" i="62" s="1"/>
  <c r="C839" i="62"/>
  <c r="F839" i="62" s="1"/>
  <c r="C1174" i="62"/>
  <c r="H1174" i="62" s="1"/>
  <c r="C150" i="62"/>
  <c r="C209" i="62"/>
  <c r="A209" i="62" s="1"/>
  <c r="C346" i="62"/>
  <c r="C505" i="62"/>
  <c r="A505" i="62" s="1"/>
  <c r="C664" i="62"/>
  <c r="E664" i="62" s="1"/>
  <c r="C823" i="62"/>
  <c r="G823" i="62" s="1"/>
  <c r="C1158" i="62"/>
  <c r="E1158" i="62" s="1"/>
  <c r="C134" i="62"/>
  <c r="A134" i="62" s="1"/>
  <c r="C849" i="62"/>
  <c r="C986" i="62"/>
  <c r="A986" i="62" s="1"/>
  <c r="C1145" i="62"/>
  <c r="A1145" i="62" s="1"/>
  <c r="C121" i="62"/>
  <c r="A121" i="62" s="1"/>
  <c r="C280" i="62"/>
  <c r="G280" i="62" s="1"/>
  <c r="C439" i="62"/>
  <c r="H439" i="62" s="1"/>
  <c r="C774" i="62"/>
  <c r="A774" i="62" s="1"/>
  <c r="C817" i="62"/>
  <c r="A817" i="62" s="1"/>
  <c r="C1113" i="62"/>
  <c r="E1113" i="62" s="1"/>
  <c r="C248" i="62"/>
  <c r="H248" i="62" s="1"/>
  <c r="C742" i="62"/>
  <c r="C105" i="62"/>
  <c r="F105" i="62" s="1"/>
  <c r="C89" i="62"/>
  <c r="G89" i="62" s="1"/>
  <c r="C25" i="62"/>
  <c r="E25" i="62" s="1"/>
  <c r="C1129" i="62"/>
  <c r="H1129" i="62" s="1"/>
  <c r="C801" i="62"/>
  <c r="E801" i="62" s="1"/>
  <c r="C1097" i="62"/>
  <c r="E1097" i="62" s="1"/>
  <c r="C232" i="62"/>
  <c r="G232" i="62" s="1"/>
  <c r="C726" i="62"/>
  <c r="H726" i="62" s="1"/>
  <c r="C73" i="62"/>
  <c r="D73" i="62" s="1"/>
  <c r="C9" i="62"/>
  <c r="G9" i="62" s="1"/>
  <c r="C833" i="62"/>
  <c r="B833" i="62" s="1"/>
  <c r="C753" i="62"/>
  <c r="C1049" i="62"/>
  <c r="B1049" i="62" s="1"/>
  <c r="C184" i="62"/>
  <c r="C678" i="62"/>
  <c r="A678" i="62" s="1"/>
  <c r="C954" i="62"/>
  <c r="C391" i="62"/>
  <c r="C890" i="62"/>
  <c r="D890" i="62" s="1"/>
  <c r="C874" i="62"/>
  <c r="E874" i="62" s="1"/>
  <c r="C264" i="62"/>
  <c r="B264" i="62" s="1"/>
  <c r="C737" i="62"/>
  <c r="D737" i="62" s="1"/>
  <c r="C1033" i="62"/>
  <c r="D1033" i="62" s="1"/>
  <c r="C168" i="62"/>
  <c r="G168" i="62" s="1"/>
  <c r="C662" i="62"/>
  <c r="D662" i="62" s="1"/>
  <c r="C90" i="62"/>
  <c r="F90" i="62" s="1"/>
  <c r="C721" i="62"/>
  <c r="A721" i="62" s="1"/>
  <c r="C1017" i="62"/>
  <c r="E1017" i="62" s="1"/>
  <c r="C152" i="62"/>
  <c r="C646" i="62"/>
  <c r="H646" i="62" s="1"/>
  <c r="C970" i="62"/>
  <c r="C407" i="62"/>
  <c r="E407" i="62" s="1"/>
  <c r="C343" i="62"/>
  <c r="F343" i="62" s="1"/>
  <c r="C465" i="62"/>
  <c r="C761" i="62"/>
  <c r="G761" i="62" s="1"/>
  <c r="C1079" i="62"/>
  <c r="H1079" i="62" s="1"/>
  <c r="C390" i="62"/>
  <c r="G390" i="62" s="1"/>
  <c r="C423" i="62"/>
  <c r="B423" i="62" s="1"/>
  <c r="C938" i="62"/>
  <c r="C327" i="62"/>
  <c r="C758" i="62"/>
  <c r="H758" i="62" s="1"/>
  <c r="C1114" i="62"/>
  <c r="A1114" i="62" s="1"/>
  <c r="C249" i="62"/>
  <c r="A249" i="62" s="1"/>
  <c r="C567" i="62"/>
  <c r="G567" i="62" s="1"/>
  <c r="C408" i="62"/>
  <c r="B408" i="62" s="1"/>
  <c r="C858" i="62"/>
  <c r="B858" i="62" s="1"/>
  <c r="C1176" i="62"/>
  <c r="B1176" i="62" s="1"/>
  <c r="C311" i="62"/>
  <c r="D311" i="62" s="1"/>
  <c r="C602" i="62"/>
  <c r="C920" i="62"/>
  <c r="C55" i="62"/>
  <c r="C977" i="62"/>
  <c r="H977" i="62" s="1"/>
  <c r="C902" i="62"/>
  <c r="A902" i="62" s="1"/>
  <c r="C6" i="51"/>
  <c r="F6" i="51" s="1"/>
  <c r="C12" i="51"/>
  <c r="D12" i="51" s="1"/>
  <c r="C17" i="51"/>
  <c r="F17" i="51" s="1"/>
  <c r="C45" i="51"/>
  <c r="B45" i="51" s="1"/>
  <c r="C69" i="51"/>
  <c r="H69" i="51" s="1"/>
  <c r="C95" i="51"/>
  <c r="F95" i="51" s="1"/>
  <c r="C123" i="51"/>
  <c r="G123" i="51" s="1"/>
  <c r="C145" i="51"/>
  <c r="C173" i="51"/>
  <c r="C197" i="51"/>
  <c r="C223" i="51"/>
  <c r="C250" i="51"/>
  <c r="F250" i="51" s="1"/>
  <c r="C271" i="51"/>
  <c r="C293" i="51"/>
  <c r="E293" i="51" s="1"/>
  <c r="C318" i="51"/>
  <c r="H318" i="51" s="1"/>
  <c r="C340" i="51"/>
  <c r="B340" i="51" s="1"/>
  <c r="C365" i="51"/>
  <c r="C387" i="51"/>
  <c r="C412" i="51"/>
  <c r="G412" i="51" s="1"/>
  <c r="C433" i="51"/>
  <c r="F433" i="51" s="1"/>
  <c r="C459" i="51"/>
  <c r="G459" i="51" s="1"/>
  <c r="C480" i="51"/>
  <c r="G480" i="51" s="1"/>
  <c r="C506" i="51"/>
  <c r="C527" i="51"/>
  <c r="C549" i="51"/>
  <c r="C574" i="51"/>
  <c r="D574" i="51" s="1"/>
  <c r="C596" i="51"/>
  <c r="C621" i="51"/>
  <c r="A621" i="51" s="1"/>
  <c r="C643" i="51"/>
  <c r="B643" i="51" s="1"/>
  <c r="C668" i="51"/>
  <c r="E668" i="51" s="1"/>
  <c r="C689" i="51"/>
  <c r="H689" i="51" s="1"/>
  <c r="C715" i="51"/>
  <c r="C736" i="51"/>
  <c r="C762" i="51"/>
  <c r="C783" i="51"/>
  <c r="C805" i="51"/>
  <c r="G805" i="51" s="1"/>
  <c r="C830" i="51"/>
  <c r="A830" i="51" s="1"/>
  <c r="C852" i="51"/>
  <c r="C877" i="51"/>
  <c r="C899" i="51"/>
  <c r="C924" i="51"/>
  <c r="C945" i="51"/>
  <c r="C971" i="51"/>
  <c r="C992" i="51"/>
  <c r="E992" i="51" s="1"/>
  <c r="C1018" i="51"/>
  <c r="D1018" i="51" s="1"/>
  <c r="C1039" i="51"/>
  <c r="C1061" i="51"/>
  <c r="F1061" i="51" s="1"/>
  <c r="C1086" i="51"/>
  <c r="G1086" i="51" s="1"/>
  <c r="C1108" i="51"/>
  <c r="G1108" i="51" s="1"/>
  <c r="C1133" i="51"/>
  <c r="G1133" i="51" s="1"/>
  <c r="C16" i="51"/>
  <c r="B16" i="51" s="1"/>
  <c r="C46" i="51"/>
  <c r="E46" i="51" s="1"/>
  <c r="C75" i="51"/>
  <c r="D75" i="51" s="1"/>
  <c r="C100" i="51"/>
  <c r="E100" i="51" s="1"/>
  <c r="C127" i="51"/>
  <c r="C156" i="51"/>
  <c r="C181" i="51"/>
  <c r="C208" i="51"/>
  <c r="C237" i="51"/>
  <c r="C260" i="51"/>
  <c r="D260" i="51" s="1"/>
  <c r="C286" i="51"/>
  <c r="G286" i="51" s="1"/>
  <c r="C309" i="51"/>
  <c r="C335" i="51"/>
  <c r="G335" i="51" s="1"/>
  <c r="C362" i="51"/>
  <c r="C384" i="51"/>
  <c r="C411" i="51"/>
  <c r="E411" i="51" s="1"/>
  <c r="C435" i="51"/>
  <c r="E435" i="51" s="1"/>
  <c r="C461" i="51"/>
  <c r="C484" i="51"/>
  <c r="A484" i="51" s="1"/>
  <c r="C510" i="51"/>
  <c r="C533" i="51"/>
  <c r="C559" i="51"/>
  <c r="C586" i="51"/>
  <c r="C608" i="51"/>
  <c r="A608" i="51" s="1"/>
  <c r="C635" i="51"/>
  <c r="C657" i="51"/>
  <c r="G657" i="51" s="1"/>
  <c r="C684" i="51"/>
  <c r="G684" i="51" s="1"/>
  <c r="C707" i="51"/>
  <c r="C733" i="51"/>
  <c r="B733" i="51" s="1"/>
  <c r="C756" i="51"/>
  <c r="C782" i="51"/>
  <c r="E782" i="51" s="1"/>
  <c r="C810" i="51"/>
  <c r="C832" i="51"/>
  <c r="C859" i="51"/>
  <c r="D859" i="51" s="1"/>
  <c r="C881" i="51"/>
  <c r="A881" i="51" s="1"/>
  <c r="C908" i="51"/>
  <c r="C931" i="51"/>
  <c r="C957" i="51"/>
  <c r="B957" i="51" s="1"/>
  <c r="C980" i="51"/>
  <c r="C1006" i="51"/>
  <c r="C1029" i="51"/>
  <c r="C1055" i="51"/>
  <c r="D1055" i="51" s="1"/>
  <c r="C1082" i="51"/>
  <c r="C1104" i="51"/>
  <c r="C1131" i="51"/>
  <c r="G1131" i="51" s="1"/>
  <c r="C32" i="51"/>
  <c r="D32" i="51" s="1"/>
  <c r="C62" i="51"/>
  <c r="B62" i="51" s="1"/>
  <c r="C92" i="51"/>
  <c r="B92" i="51" s="1"/>
  <c r="C122" i="51"/>
  <c r="G122" i="51" s="1"/>
  <c r="C149" i="51"/>
  <c r="E149" i="51" s="1"/>
  <c r="C177" i="51"/>
  <c r="H177" i="51" s="1"/>
  <c r="C207" i="51"/>
  <c r="G207" i="51" s="1"/>
  <c r="C238" i="51"/>
  <c r="C266" i="51"/>
  <c r="C289" i="51"/>
  <c r="C317" i="51"/>
  <c r="C346" i="51"/>
  <c r="C369" i="51"/>
  <c r="C397" i="51"/>
  <c r="C421" i="51"/>
  <c r="C448" i="51"/>
  <c r="D448" i="51" s="1"/>
  <c r="C27" i="51"/>
  <c r="F27" i="51" s="1"/>
  <c r="C58" i="51"/>
  <c r="C85" i="51"/>
  <c r="D85" i="51" s="1"/>
  <c r="C116" i="51"/>
  <c r="F116" i="51" s="1"/>
  <c r="C148" i="51"/>
  <c r="G148" i="51" s="1"/>
  <c r="C180" i="51"/>
  <c r="C212" i="51"/>
  <c r="H212" i="51" s="1"/>
  <c r="C241" i="51"/>
  <c r="C270" i="51"/>
  <c r="G270" i="51" s="1"/>
  <c r="C300" i="51"/>
  <c r="C325" i="51"/>
  <c r="C353" i="51"/>
  <c r="C382" i="51"/>
  <c r="C413" i="51"/>
  <c r="D413" i="51" s="1"/>
  <c r="C442" i="51"/>
  <c r="C467" i="51"/>
  <c r="C494" i="51"/>
  <c r="F494" i="51" s="1"/>
  <c r="C522" i="51"/>
  <c r="D522" i="51" s="1"/>
  <c r="C545" i="51"/>
  <c r="C573" i="51"/>
  <c r="H573" i="51" s="1"/>
  <c r="C602" i="51"/>
  <c r="F602" i="51" s="1"/>
  <c r="C625" i="51"/>
  <c r="A625" i="51" s="1"/>
  <c r="C653" i="51"/>
  <c r="C677" i="51"/>
  <c r="C704" i="51"/>
  <c r="G704" i="51" s="1"/>
  <c r="C732" i="51"/>
  <c r="C757" i="51"/>
  <c r="C785" i="51"/>
  <c r="C813" i="51"/>
  <c r="C837" i="51"/>
  <c r="H837" i="51" s="1"/>
  <c r="C864" i="51"/>
  <c r="C892" i="51"/>
  <c r="B892" i="51" s="1"/>
  <c r="C916" i="51"/>
  <c r="E916" i="51" s="1"/>
  <c r="C943" i="51"/>
  <c r="E943" i="51" s="1"/>
  <c r="C972" i="51"/>
  <c r="G972" i="51" s="1"/>
  <c r="C996" i="51"/>
  <c r="B996" i="51" s="1"/>
  <c r="C1023" i="51"/>
  <c r="E1023" i="51" s="1"/>
  <c r="C1051" i="51"/>
  <c r="A1051" i="51" s="1"/>
  <c r="C1075" i="51"/>
  <c r="C1102" i="51"/>
  <c r="C1130" i="51"/>
  <c r="D1130" i="51" s="1"/>
  <c r="C29" i="51"/>
  <c r="C60" i="51"/>
  <c r="C91" i="51"/>
  <c r="C124" i="51"/>
  <c r="C155" i="51"/>
  <c r="C187" i="51"/>
  <c r="C218" i="51"/>
  <c r="D218" i="51" s="1"/>
  <c r="C244" i="51"/>
  <c r="B244" i="51" s="1"/>
  <c r="C273" i="51"/>
  <c r="B273" i="51" s="1"/>
  <c r="C302" i="51"/>
  <c r="F302" i="51" s="1"/>
  <c r="C331" i="51"/>
  <c r="F331" i="51" s="1"/>
  <c r="C356" i="51"/>
  <c r="D356" i="51" s="1"/>
  <c r="C385" i="51"/>
  <c r="G385" i="51" s="1"/>
  <c r="C415" i="51"/>
  <c r="C444" i="51"/>
  <c r="C469" i="51"/>
  <c r="F469" i="51" s="1"/>
  <c r="C496" i="51"/>
  <c r="C524" i="51"/>
  <c r="C548" i="51"/>
  <c r="C576" i="51"/>
  <c r="E576" i="51" s="1"/>
  <c r="C604" i="51"/>
  <c r="C628" i="51"/>
  <c r="C655" i="51"/>
  <c r="E655" i="51" s="1"/>
  <c r="C683" i="51"/>
  <c r="E683" i="51" s="1"/>
  <c r="C708" i="51"/>
  <c r="H708" i="51" s="1"/>
  <c r="C735" i="51"/>
  <c r="C764" i="51"/>
  <c r="D764" i="51" s="1"/>
  <c r="C788" i="51"/>
  <c r="E788" i="51" s="1"/>
  <c r="C815" i="51"/>
  <c r="G815" i="51" s="1"/>
  <c r="C843" i="51"/>
  <c r="H843" i="51" s="1"/>
  <c r="C867" i="51"/>
  <c r="C894" i="51"/>
  <c r="F894" i="51" s="1"/>
  <c r="C922" i="51"/>
  <c r="C947" i="51"/>
  <c r="C974" i="51"/>
  <c r="C1002" i="51"/>
  <c r="F1002" i="51" s="1"/>
  <c r="C1025" i="51"/>
  <c r="F1025" i="51" s="1"/>
  <c r="C1053" i="51"/>
  <c r="C1077" i="51"/>
  <c r="H1077" i="51" s="1"/>
  <c r="C1105" i="51"/>
  <c r="G1105" i="51" s="1"/>
  <c r="C1134" i="51"/>
  <c r="F1134" i="51" s="1"/>
  <c r="C43" i="51"/>
  <c r="H43" i="51" s="1"/>
  <c r="C78" i="51"/>
  <c r="B78" i="51" s="1"/>
  <c r="C111" i="51"/>
  <c r="D111" i="51" s="1"/>
  <c r="C144" i="51"/>
  <c r="E144" i="51" s="1"/>
  <c r="C188" i="51"/>
  <c r="C221" i="51"/>
  <c r="C254" i="51"/>
  <c r="F254" i="51" s="1"/>
  <c r="C285" i="51"/>
  <c r="C319" i="51"/>
  <c r="C350" i="51"/>
  <c r="C381" i="51"/>
  <c r="C416" i="51"/>
  <c r="C447" i="51"/>
  <c r="C478" i="51"/>
  <c r="G478" i="51" s="1"/>
  <c r="C509" i="51"/>
  <c r="E509" i="51" s="1"/>
  <c r="C540" i="51"/>
  <c r="H540" i="51" s="1"/>
  <c r="C570" i="51"/>
  <c r="F570" i="51" s="1"/>
  <c r="C597" i="51"/>
  <c r="G597" i="51" s="1"/>
  <c r="C629" i="51"/>
  <c r="A629" i="51" s="1"/>
  <c r="C660" i="51"/>
  <c r="H660" i="51" s="1"/>
  <c r="C691" i="51"/>
  <c r="A691" i="51" s="1"/>
  <c r="C720" i="51"/>
  <c r="C750" i="51"/>
  <c r="C780" i="51"/>
  <c r="C812" i="51"/>
  <c r="B812" i="51" s="1"/>
  <c r="C844" i="51"/>
  <c r="C874" i="51"/>
  <c r="C901" i="51"/>
  <c r="B901" i="51" s="1"/>
  <c r="C932" i="51"/>
  <c r="C961" i="51"/>
  <c r="A961" i="51" s="1"/>
  <c r="C991" i="51"/>
  <c r="D991" i="51" s="1"/>
  <c r="C1022" i="51"/>
  <c r="D1022" i="51" s="1"/>
  <c r="C11" i="51"/>
  <c r="C47" i="51"/>
  <c r="B47" i="51" s="1"/>
  <c r="C80" i="51"/>
  <c r="G80" i="51" s="1"/>
  <c r="C113" i="51"/>
  <c r="E113" i="51" s="1"/>
  <c r="C157" i="51"/>
  <c r="H157" i="51" s="1"/>
  <c r="C190" i="51"/>
  <c r="H190" i="51" s="1"/>
  <c r="C224" i="51"/>
  <c r="F224" i="51" s="1"/>
  <c r="C256" i="51"/>
  <c r="C288" i="51"/>
  <c r="C321" i="51"/>
  <c r="C352" i="51"/>
  <c r="C388" i="51"/>
  <c r="C419" i="51"/>
  <c r="C451" i="51"/>
  <c r="D451" i="51" s="1"/>
  <c r="C481" i="51"/>
  <c r="A481" i="51" s="1"/>
  <c r="C512" i="51"/>
  <c r="E512" i="51" s="1"/>
  <c r="C542" i="51"/>
  <c r="B542" i="51" s="1"/>
  <c r="C572" i="51"/>
  <c r="E572" i="51" s="1"/>
  <c r="C605" i="51"/>
  <c r="D605" i="51" s="1"/>
  <c r="C636" i="51"/>
  <c r="A636" i="51" s="1"/>
  <c r="C666" i="51"/>
  <c r="C693" i="51"/>
  <c r="F693" i="51" s="1"/>
  <c r="C723" i="51"/>
  <c r="C752" i="51"/>
  <c r="C784" i="51"/>
  <c r="C816" i="51"/>
  <c r="C846" i="51"/>
  <c r="C876" i="51"/>
  <c r="C907" i="51"/>
  <c r="C938" i="51"/>
  <c r="D938" i="51" s="1"/>
  <c r="C964" i="51"/>
  <c r="G964" i="51" s="1"/>
  <c r="C995" i="51"/>
  <c r="E995" i="51" s="1"/>
  <c r="C1027" i="51"/>
  <c r="C1057" i="51"/>
  <c r="A1057" i="51" s="1"/>
  <c r="C1088" i="51"/>
  <c r="G1088" i="51" s="1"/>
  <c r="C1118" i="51"/>
  <c r="E1118" i="51" s="1"/>
  <c r="C14" i="51"/>
  <c r="B14" i="51" s="1"/>
  <c r="C49" i="51"/>
  <c r="B49" i="51" s="1"/>
  <c r="C84" i="51"/>
  <c r="G84" i="51" s="1"/>
  <c r="C125" i="51"/>
  <c r="C159" i="51"/>
  <c r="C192" i="51"/>
  <c r="C228" i="51"/>
  <c r="C259" i="51"/>
  <c r="C292" i="51"/>
  <c r="C324" i="51"/>
  <c r="H324" i="51" s="1"/>
  <c r="C357" i="51"/>
  <c r="C394" i="51"/>
  <c r="B394" i="51" s="1"/>
  <c r="C426" i="51"/>
  <c r="G426" i="51" s="1"/>
  <c r="C453" i="51"/>
  <c r="D453" i="51" s="1"/>
  <c r="C485" i="51"/>
  <c r="B485" i="51" s="1"/>
  <c r="C515" i="51"/>
  <c r="A515" i="51" s="1"/>
  <c r="C544" i="51"/>
  <c r="C577" i="51"/>
  <c r="B577" i="51" s="1"/>
  <c r="C607" i="51"/>
  <c r="C638" i="51"/>
  <c r="C669" i="51"/>
  <c r="C699" i="51"/>
  <c r="C725" i="51"/>
  <c r="C755" i="51"/>
  <c r="C789" i="51"/>
  <c r="C819" i="51"/>
  <c r="G819" i="51" s="1"/>
  <c r="C848" i="51"/>
  <c r="E848" i="51" s="1"/>
  <c r="C879" i="51"/>
  <c r="G879" i="51" s="1"/>
  <c r="C910" i="51"/>
  <c r="H910" i="51" s="1"/>
  <c r="C940" i="51"/>
  <c r="H940" i="51" s="1"/>
  <c r="C970" i="51"/>
  <c r="B970" i="51" s="1"/>
  <c r="C1003" i="51"/>
  <c r="G1003" i="51" s="1"/>
  <c r="C1034" i="51"/>
  <c r="A1034" i="51" s="1"/>
  <c r="C1060" i="51"/>
  <c r="C1091" i="51"/>
  <c r="C1120" i="51"/>
  <c r="C44" i="51"/>
  <c r="C93" i="51"/>
  <c r="C133" i="51"/>
  <c r="C174" i="51"/>
  <c r="H174" i="51" s="1"/>
  <c r="C220" i="51"/>
  <c r="C261" i="51"/>
  <c r="F261" i="51" s="1"/>
  <c r="C303" i="51"/>
  <c r="E303" i="51" s="1"/>
  <c r="C339" i="51"/>
  <c r="E339" i="51" s="1"/>
  <c r="C379" i="51"/>
  <c r="B379" i="51" s="1"/>
  <c r="C420" i="51"/>
  <c r="B420" i="51" s="1"/>
  <c r="C462" i="51"/>
  <c r="D462" i="51" s="1"/>
  <c r="C497" i="51"/>
  <c r="A497" i="51" s="1"/>
  <c r="C532" i="51"/>
  <c r="C571" i="51"/>
  <c r="A571" i="51" s="1"/>
  <c r="C611" i="51"/>
  <c r="C645" i="51"/>
  <c r="C685" i="51"/>
  <c r="H685" i="51" s="1"/>
  <c r="C719" i="51"/>
  <c r="C763" i="51"/>
  <c r="A763" i="51" s="1"/>
  <c r="C797" i="51"/>
  <c r="C831" i="51"/>
  <c r="C868" i="51"/>
  <c r="H868" i="51" s="1"/>
  <c r="C909" i="51"/>
  <c r="C944" i="51"/>
  <c r="B944" i="51" s="1"/>
  <c r="C981" i="51"/>
  <c r="C1019" i="51"/>
  <c r="G1019" i="51" s="1"/>
  <c r="C1054" i="51"/>
  <c r="E1054" i="51" s="1"/>
  <c r="C1089" i="51"/>
  <c r="F1089" i="51" s="1"/>
  <c r="C1123" i="51"/>
  <c r="C52" i="51"/>
  <c r="C96" i="51"/>
  <c r="H96" i="51" s="1"/>
  <c r="C139" i="51"/>
  <c r="C176" i="51"/>
  <c r="C225" i="51"/>
  <c r="C268" i="51"/>
  <c r="C305" i="51"/>
  <c r="H305" i="51" s="1"/>
  <c r="C347" i="51"/>
  <c r="B347" i="51" s="1"/>
  <c r="C383" i="51"/>
  <c r="G383" i="51" s="1"/>
  <c r="C428" i="51"/>
  <c r="F428" i="51" s="1"/>
  <c r="C464" i="51"/>
  <c r="F464" i="51" s="1"/>
  <c r="C500" i="51"/>
  <c r="A500" i="51" s="1"/>
  <c r="C539" i="51"/>
  <c r="F539" i="51" s="1"/>
  <c r="C579" i="51"/>
  <c r="B579" i="51" s="1"/>
  <c r="C613" i="51"/>
  <c r="G613" i="51" s="1"/>
  <c r="C651" i="51"/>
  <c r="C687" i="51"/>
  <c r="A687" i="51" s="1"/>
  <c r="C724" i="51"/>
  <c r="C766" i="51"/>
  <c r="C799" i="51"/>
  <c r="C835" i="51"/>
  <c r="C875" i="51"/>
  <c r="C912" i="51"/>
  <c r="C949" i="51"/>
  <c r="C987" i="51"/>
  <c r="H987" i="51" s="1"/>
  <c r="C1021" i="51"/>
  <c r="D1021" i="51" s="1"/>
  <c r="C1059" i="51"/>
  <c r="H1059" i="51" s="1"/>
  <c r="C1093" i="51"/>
  <c r="C1125" i="51"/>
  <c r="H1125" i="51" s="1"/>
  <c r="C13" i="51"/>
  <c r="D13" i="51" s="1"/>
  <c r="C59" i="51"/>
  <c r="E59" i="51" s="1"/>
  <c r="C101" i="51"/>
  <c r="C141" i="51"/>
  <c r="B141" i="51" s="1"/>
  <c r="C189" i="51"/>
  <c r="F189" i="51" s="1"/>
  <c r="C234" i="51"/>
  <c r="C272" i="51"/>
  <c r="C308" i="51"/>
  <c r="C349" i="51"/>
  <c r="G349" i="51" s="1"/>
  <c r="C395" i="51"/>
  <c r="H395" i="51" s="1"/>
  <c r="C430" i="51"/>
  <c r="C468" i="51"/>
  <c r="B468" i="51" s="1"/>
  <c r="C507" i="51"/>
  <c r="C543" i="51"/>
  <c r="C581" i="51"/>
  <c r="C619" i="51"/>
  <c r="G619" i="51" s="1"/>
  <c r="C654" i="51"/>
  <c r="H654" i="51" s="1"/>
  <c r="C692" i="51"/>
  <c r="D692" i="51" s="1"/>
  <c r="C731" i="51"/>
  <c r="B731" i="51" s="1"/>
  <c r="C768" i="51"/>
  <c r="C801" i="51"/>
  <c r="C842" i="51"/>
  <c r="C880" i="51"/>
  <c r="E880" i="51" s="1"/>
  <c r="C915" i="51"/>
  <c r="C955" i="51"/>
  <c r="H955" i="51" s="1"/>
  <c r="C989" i="51"/>
  <c r="C1028" i="51"/>
  <c r="C1067" i="51"/>
  <c r="D1067" i="51" s="1"/>
  <c r="C1099" i="51"/>
  <c r="G1099" i="51" s="1"/>
  <c r="C1135" i="51"/>
  <c r="D1135" i="51" s="1"/>
  <c r="C61" i="51"/>
  <c r="G61" i="51" s="1"/>
  <c r="C109" i="51"/>
  <c r="F109" i="51" s="1"/>
  <c r="C164" i="51"/>
  <c r="G164" i="51" s="1"/>
  <c r="C213" i="51"/>
  <c r="C269" i="51"/>
  <c r="C316" i="51"/>
  <c r="C367" i="51"/>
  <c r="C410" i="51"/>
  <c r="C463" i="51"/>
  <c r="C511" i="51"/>
  <c r="C557" i="51"/>
  <c r="G557" i="51" s="1"/>
  <c r="C595" i="51"/>
  <c r="C644" i="51"/>
  <c r="C698" i="51"/>
  <c r="E698" i="51" s="1"/>
  <c r="C740" i="51"/>
  <c r="C781" i="51"/>
  <c r="C828" i="51"/>
  <c r="C878" i="51"/>
  <c r="F878" i="51" s="1"/>
  <c r="C925" i="51"/>
  <c r="C965" i="51"/>
  <c r="B965" i="51" s="1"/>
  <c r="C1011" i="51"/>
  <c r="G1011" i="51" s="1"/>
  <c r="C1056" i="51"/>
  <c r="C1101" i="51"/>
  <c r="C1141" i="51"/>
  <c r="C63" i="51"/>
  <c r="C110" i="51"/>
  <c r="C165" i="51"/>
  <c r="D165" i="51" s="1"/>
  <c r="C219" i="51"/>
  <c r="C275" i="51"/>
  <c r="C320" i="51"/>
  <c r="F320" i="51" s="1"/>
  <c r="C368" i="51"/>
  <c r="C414" i="51"/>
  <c r="H414" i="51" s="1"/>
  <c r="C465" i="51"/>
  <c r="C513" i="51"/>
  <c r="H513" i="51" s="1"/>
  <c r="C558" i="51"/>
  <c r="D558" i="51" s="1"/>
  <c r="C603" i="51"/>
  <c r="A603" i="51" s="1"/>
  <c r="C650" i="51"/>
  <c r="H650" i="51" s="1"/>
  <c r="C700" i="51"/>
  <c r="C741" i="51"/>
  <c r="C787" i="51"/>
  <c r="C829" i="51"/>
  <c r="D829" i="51" s="1"/>
  <c r="C883" i="51"/>
  <c r="C926" i="51"/>
  <c r="C973" i="51"/>
  <c r="B973" i="51" s="1"/>
  <c r="C1012" i="51"/>
  <c r="C1066" i="51"/>
  <c r="D1066" i="51" s="1"/>
  <c r="C1103" i="51"/>
  <c r="G1103" i="51" s="1"/>
  <c r="C10" i="51"/>
  <c r="B10" i="51" s="1"/>
  <c r="C64" i="51"/>
  <c r="B64" i="51" s="1"/>
  <c r="C112" i="51"/>
  <c r="D112" i="51" s="1"/>
  <c r="C170" i="51"/>
  <c r="D170" i="51" s="1"/>
  <c r="C222" i="51"/>
  <c r="C276" i="51"/>
  <c r="D276" i="51" s="1"/>
  <c r="C323" i="51"/>
  <c r="C371" i="51"/>
  <c r="C417" i="51"/>
  <c r="C474" i="51"/>
  <c r="C516" i="51"/>
  <c r="G516" i="51" s="1"/>
  <c r="C560" i="51"/>
  <c r="C606" i="51"/>
  <c r="C652" i="51"/>
  <c r="C701" i="51"/>
  <c r="A701" i="51" s="1"/>
  <c r="C746" i="51"/>
  <c r="B746" i="51" s="1"/>
  <c r="C794" i="51"/>
  <c r="D794" i="51" s="1"/>
  <c r="C833" i="51"/>
  <c r="C884" i="51"/>
  <c r="E884" i="51" s="1"/>
  <c r="C927" i="51"/>
  <c r="A927" i="51" s="1"/>
  <c r="C975" i="51"/>
  <c r="C1013" i="51"/>
  <c r="E1013" i="51" s="1"/>
  <c r="C1068" i="51"/>
  <c r="C1107" i="51"/>
  <c r="C20" i="51"/>
  <c r="C68" i="51"/>
  <c r="C126" i="51"/>
  <c r="C172" i="51"/>
  <c r="C235" i="51"/>
  <c r="F235" i="51" s="1"/>
  <c r="C282" i="51"/>
  <c r="C332" i="51"/>
  <c r="F332" i="51" s="1"/>
  <c r="C373" i="51"/>
  <c r="C429" i="51"/>
  <c r="C476" i="51"/>
  <c r="H476" i="51" s="1"/>
  <c r="C523" i="51"/>
  <c r="H523" i="51" s="1"/>
  <c r="C563" i="51"/>
  <c r="G563" i="51" s="1"/>
  <c r="C612" i="51"/>
  <c r="G612" i="51" s="1"/>
  <c r="C659" i="51"/>
  <c r="C703" i="51"/>
  <c r="D703" i="51" s="1"/>
  <c r="C748" i="51"/>
  <c r="C796" i="51"/>
  <c r="C845" i="51"/>
  <c r="C890" i="51"/>
  <c r="C929" i="51"/>
  <c r="C977" i="51"/>
  <c r="B977" i="51" s="1"/>
  <c r="C1024" i="51"/>
  <c r="C1070" i="51"/>
  <c r="E1070" i="51" s="1"/>
  <c r="C1114" i="51"/>
  <c r="F1114" i="51" s="1"/>
  <c r="C42" i="51"/>
  <c r="F42" i="51" s="1"/>
  <c r="C128" i="51"/>
  <c r="B128" i="51" s="1"/>
  <c r="C196" i="51"/>
  <c r="F196" i="51" s="1"/>
  <c r="C255" i="51"/>
  <c r="H255" i="51" s="1"/>
  <c r="C333" i="51"/>
  <c r="E333" i="51" s="1"/>
  <c r="C398" i="51"/>
  <c r="C452" i="51"/>
  <c r="C525" i="51"/>
  <c r="C587" i="51"/>
  <c r="C639" i="51"/>
  <c r="C705" i="51"/>
  <c r="C767" i="51"/>
  <c r="C821" i="51"/>
  <c r="C891" i="51"/>
  <c r="C948" i="51"/>
  <c r="A948" i="51" s="1"/>
  <c r="C1007" i="51"/>
  <c r="C1071" i="51"/>
  <c r="E1071" i="51" s="1"/>
  <c r="C1121" i="51"/>
  <c r="H1121" i="51" s="1"/>
  <c r="C48" i="51"/>
  <c r="D48" i="51" s="1"/>
  <c r="C129" i="51"/>
  <c r="E129" i="51" s="1"/>
  <c r="C202" i="51"/>
  <c r="F202" i="51" s="1"/>
  <c r="C257" i="51"/>
  <c r="B257" i="51" s="1"/>
  <c r="C334" i="51"/>
  <c r="C399" i="51"/>
  <c r="B399" i="51" s="1"/>
  <c r="C458" i="51"/>
  <c r="C526" i="51"/>
  <c r="D526" i="51" s="1"/>
  <c r="C588" i="51"/>
  <c r="C640" i="51"/>
  <c r="C709" i="51"/>
  <c r="C769" i="51"/>
  <c r="C826" i="51"/>
  <c r="E826" i="51" s="1"/>
  <c r="C893" i="51"/>
  <c r="C954" i="51"/>
  <c r="G954" i="51" s="1"/>
  <c r="C1008" i="51"/>
  <c r="B1008" i="51" s="1"/>
  <c r="C1072" i="51"/>
  <c r="E1072" i="51" s="1"/>
  <c r="C1124" i="51"/>
  <c r="F1124" i="51" s="1"/>
  <c r="C53" i="51"/>
  <c r="B53" i="51" s="1"/>
  <c r="C132" i="51"/>
  <c r="G132" i="51" s="1"/>
  <c r="C203" i="51"/>
  <c r="E203" i="51" s="1"/>
  <c r="C267" i="51"/>
  <c r="B267" i="51" s="1"/>
  <c r="C336" i="51"/>
  <c r="C400" i="51"/>
  <c r="C460" i="51"/>
  <c r="C528" i="51"/>
  <c r="C589" i="51"/>
  <c r="C641" i="51"/>
  <c r="C714" i="51"/>
  <c r="E714" i="51" s="1"/>
  <c r="C771" i="51"/>
  <c r="E771" i="51" s="1"/>
  <c r="C827" i="51"/>
  <c r="A827" i="51" s="1"/>
  <c r="C895" i="51"/>
  <c r="A895" i="51" s="1"/>
  <c r="C956" i="51"/>
  <c r="H956" i="51" s="1"/>
  <c r="C1009" i="51"/>
  <c r="C1073" i="51"/>
  <c r="B1073" i="51" s="1"/>
  <c r="C1132" i="51"/>
  <c r="C74" i="51"/>
  <c r="C140" i="51"/>
  <c r="D140" i="51" s="1"/>
  <c r="C205" i="51"/>
  <c r="C283" i="51"/>
  <c r="C341" i="51"/>
  <c r="C403" i="51"/>
  <c r="C477" i="51"/>
  <c r="C531" i="51"/>
  <c r="C591" i="51"/>
  <c r="F591" i="51" s="1"/>
  <c r="C661" i="51"/>
  <c r="F661" i="51" s="1"/>
  <c r="C717" i="51"/>
  <c r="B717" i="51" s="1"/>
  <c r="C773" i="51"/>
  <c r="C847" i="51"/>
  <c r="D847" i="51" s="1"/>
  <c r="C897" i="51"/>
  <c r="A897" i="51" s="1"/>
  <c r="C959" i="51"/>
  <c r="H959" i="51" s="1"/>
  <c r="C1035" i="51"/>
  <c r="C1083" i="51"/>
  <c r="C1137" i="51"/>
  <c r="C26" i="51"/>
  <c r="C107" i="51"/>
  <c r="C206" i="51"/>
  <c r="C299" i="51"/>
  <c r="F299" i="51" s="1"/>
  <c r="C380" i="51"/>
  <c r="C479" i="51"/>
  <c r="C555" i="51"/>
  <c r="H555" i="51" s="1"/>
  <c r="C627" i="51"/>
  <c r="C718" i="51"/>
  <c r="E718" i="51" s="1"/>
  <c r="C800" i="51"/>
  <c r="C865" i="51"/>
  <c r="D865" i="51" s="1"/>
  <c r="C960" i="51"/>
  <c r="B960" i="51" s="1"/>
  <c r="C1041" i="51"/>
  <c r="C1116" i="51"/>
  <c r="C28" i="51"/>
  <c r="C108" i="51"/>
  <c r="C209" i="51"/>
  <c r="C301" i="51"/>
  <c r="C389" i="51"/>
  <c r="C483" i="51"/>
  <c r="F483" i="51" s="1"/>
  <c r="C556" i="51"/>
  <c r="C634" i="51"/>
  <c r="F634" i="51" s="1"/>
  <c r="C721" i="51"/>
  <c r="G721" i="51" s="1"/>
  <c r="C803" i="51"/>
  <c r="E803" i="51" s="1"/>
  <c r="C869" i="51"/>
  <c r="G869" i="51" s="1"/>
  <c r="C963" i="51"/>
  <c r="D963" i="51" s="1"/>
  <c r="C1043" i="51"/>
  <c r="C1117" i="51"/>
  <c r="A1117" i="51" s="1"/>
  <c r="C33" i="51"/>
  <c r="C142" i="51"/>
  <c r="H142" i="51" s="1"/>
  <c r="C239" i="51"/>
  <c r="C314" i="51"/>
  <c r="C404" i="51"/>
  <c r="C492" i="51"/>
  <c r="C565" i="51"/>
  <c r="G565" i="51" s="1"/>
  <c r="C667" i="51"/>
  <c r="C737" i="51"/>
  <c r="G737" i="51" s="1"/>
  <c r="C814" i="51"/>
  <c r="C900" i="51"/>
  <c r="H900" i="51" s="1"/>
  <c r="C986" i="51"/>
  <c r="E986" i="51" s="1"/>
  <c r="C1050" i="51"/>
  <c r="D1050" i="51" s="1"/>
  <c r="C1139" i="51"/>
  <c r="H1139" i="51" s="1"/>
  <c r="C76" i="51"/>
  <c r="G76" i="51" s="1"/>
  <c r="C175" i="51"/>
  <c r="C291" i="51"/>
  <c r="D291" i="51" s="1"/>
  <c r="C401" i="51"/>
  <c r="C499" i="51"/>
  <c r="C609" i="51"/>
  <c r="C688" i="51"/>
  <c r="C804" i="51"/>
  <c r="C911" i="51"/>
  <c r="D911" i="51" s="1"/>
  <c r="C1004" i="51"/>
  <c r="C1098" i="51"/>
  <c r="C77" i="51"/>
  <c r="D77" i="51" s="1"/>
  <c r="C186" i="51"/>
  <c r="B186" i="51" s="1"/>
  <c r="C298" i="51"/>
  <c r="C405" i="51"/>
  <c r="C501" i="51"/>
  <c r="C618" i="51"/>
  <c r="D618" i="51" s="1"/>
  <c r="C702" i="51"/>
  <c r="D702" i="51" s="1"/>
  <c r="C811" i="51"/>
  <c r="G811" i="51" s="1"/>
  <c r="C913" i="51"/>
  <c r="F913" i="51" s="1"/>
  <c r="C1005" i="51"/>
  <c r="C1100" i="51"/>
  <c r="C79" i="51"/>
  <c r="C191" i="51"/>
  <c r="C304" i="51"/>
  <c r="C427" i="51"/>
  <c r="B427" i="51" s="1"/>
  <c r="C508" i="51"/>
  <c r="C620" i="51"/>
  <c r="B620" i="51" s="1"/>
  <c r="C716" i="51"/>
  <c r="D716" i="51" s="1"/>
  <c r="C817" i="51"/>
  <c r="A817" i="51" s="1"/>
  <c r="C917" i="51"/>
  <c r="B917" i="51" s="1"/>
  <c r="C1020" i="51"/>
  <c r="B1020" i="51" s="1"/>
  <c r="C1109" i="51"/>
  <c r="A1109" i="51" s="1"/>
  <c r="C81" i="51"/>
  <c r="H81" i="51" s="1"/>
  <c r="C193" i="51"/>
  <c r="G193" i="51" s="1"/>
  <c r="C307" i="51"/>
  <c r="C431" i="51"/>
  <c r="C517" i="51"/>
  <c r="C622" i="51"/>
  <c r="C730" i="51"/>
  <c r="C820" i="51"/>
  <c r="C923" i="51"/>
  <c r="C1036" i="51"/>
  <c r="C1115" i="51"/>
  <c r="C94" i="51"/>
  <c r="H94" i="51" s="1"/>
  <c r="C229" i="51"/>
  <c r="C330" i="51"/>
  <c r="E330" i="51" s="1"/>
  <c r="C436" i="51"/>
  <c r="F436" i="51" s="1"/>
  <c r="C538" i="51"/>
  <c r="F538" i="51" s="1"/>
  <c r="C624" i="51"/>
  <c r="C739" i="51"/>
  <c r="G739" i="51" s="1"/>
  <c r="C849" i="51"/>
  <c r="C933" i="51"/>
  <c r="C1038" i="51"/>
  <c r="G1038" i="51" s="1"/>
  <c r="C1136" i="51"/>
  <c r="C90" i="51"/>
  <c r="C204" i="51"/>
  <c r="C315" i="51"/>
  <c r="C432" i="51"/>
  <c r="C529" i="51"/>
  <c r="C623" i="51"/>
  <c r="D623" i="51" s="1"/>
  <c r="C734" i="51"/>
  <c r="C836" i="51"/>
  <c r="D836" i="51" s="1"/>
  <c r="C928" i="51"/>
  <c r="C1037" i="51"/>
  <c r="B1037" i="51" s="1"/>
  <c r="C1119" i="51"/>
  <c r="B1119" i="51" s="1"/>
  <c r="C31" i="51"/>
  <c r="F31" i="51" s="1"/>
  <c r="C243" i="51"/>
  <c r="C378" i="51"/>
  <c r="C564" i="51"/>
  <c r="F564" i="51" s="1"/>
  <c r="C747" i="51"/>
  <c r="C863" i="51"/>
  <c r="C1045" i="51"/>
  <c r="C36" i="51"/>
  <c r="C245" i="51"/>
  <c r="C396" i="51"/>
  <c r="H396" i="51" s="1"/>
  <c r="C575" i="51"/>
  <c r="B575" i="51" s="1"/>
  <c r="C749" i="51"/>
  <c r="H749" i="51" s="1"/>
  <c r="C885" i="51"/>
  <c r="A885" i="51" s="1"/>
  <c r="C1052" i="51"/>
  <c r="A1052" i="51" s="1"/>
  <c r="C37" i="51"/>
  <c r="G37" i="51" s="1"/>
  <c r="C251" i="51"/>
  <c r="F251" i="51" s="1"/>
  <c r="C437" i="51"/>
  <c r="H437" i="51" s="1"/>
  <c r="C580" i="51"/>
  <c r="H580" i="51" s="1"/>
  <c r="C751" i="51"/>
  <c r="C896" i="51"/>
  <c r="G896" i="51" s="1"/>
  <c r="C1069" i="51"/>
  <c r="C65" i="51"/>
  <c r="C252" i="51"/>
  <c r="C443" i="51"/>
  <c r="C590" i="51"/>
  <c r="C753" i="51"/>
  <c r="E753" i="51" s="1"/>
  <c r="C906" i="51"/>
  <c r="G906" i="51" s="1"/>
  <c r="C1076" i="51"/>
  <c r="B1076" i="51" s="1"/>
  <c r="C97" i="51"/>
  <c r="E97" i="51" s="1"/>
  <c r="C253" i="51"/>
  <c r="C445" i="51"/>
  <c r="H445" i="51" s="1"/>
  <c r="C592" i="51"/>
  <c r="B592" i="51" s="1"/>
  <c r="C765" i="51"/>
  <c r="C939" i="51"/>
  <c r="C1084" i="51"/>
  <c r="C117" i="51"/>
  <c r="H117" i="51" s="1"/>
  <c r="C284" i="51"/>
  <c r="C449" i="51"/>
  <c r="F449" i="51" s="1"/>
  <c r="C637" i="51"/>
  <c r="H637" i="51" s="1"/>
  <c r="C778" i="51"/>
  <c r="C942" i="51"/>
  <c r="C1087" i="51"/>
  <c r="B1087" i="51" s="1"/>
  <c r="C106" i="51"/>
  <c r="D106" i="51" s="1"/>
  <c r="C277" i="51"/>
  <c r="C446" i="51"/>
  <c r="F446" i="51" s="1"/>
  <c r="C593" i="51"/>
  <c r="C772" i="51"/>
  <c r="B772" i="51" s="1"/>
  <c r="C941" i="51"/>
  <c r="E941" i="51" s="1"/>
  <c r="C1085" i="51"/>
  <c r="G1085" i="51" s="1"/>
  <c r="C138" i="51"/>
  <c r="C287" i="51"/>
  <c r="C475" i="51"/>
  <c r="C656" i="51"/>
  <c r="C779" i="51"/>
  <c r="C958" i="51"/>
  <c r="C1092" i="51"/>
  <c r="C363" i="51"/>
  <c r="C675" i="51"/>
  <c r="C993" i="51"/>
  <c r="A993" i="51" s="1"/>
  <c r="C15" i="51"/>
  <c r="B15" i="51" s="1"/>
  <c r="C364" i="51"/>
  <c r="B364" i="51" s="1"/>
  <c r="C676" i="51"/>
  <c r="D676" i="51" s="1"/>
  <c r="C997" i="51"/>
  <c r="C21" i="51"/>
  <c r="G21" i="51" s="1"/>
  <c r="C366" i="51"/>
  <c r="C682" i="51"/>
  <c r="C1040" i="51"/>
  <c r="C495" i="51"/>
  <c r="C30" i="51"/>
  <c r="C372" i="51"/>
  <c r="B372" i="51" s="1"/>
  <c r="C686" i="51"/>
  <c r="C1044" i="51"/>
  <c r="C143" i="51"/>
  <c r="G143" i="51" s="1"/>
  <c r="C490" i="51"/>
  <c r="B490" i="51" s="1"/>
  <c r="C795" i="51"/>
  <c r="A795" i="51" s="1"/>
  <c r="C1140" i="51"/>
  <c r="G1140" i="51" s="1"/>
  <c r="C154" i="51"/>
  <c r="H154" i="51" s="1"/>
  <c r="C491" i="51"/>
  <c r="D491" i="51" s="1"/>
  <c r="C798" i="51"/>
  <c r="H798" i="51" s="1"/>
  <c r="C160" i="51"/>
  <c r="D160" i="51" s="1"/>
  <c r="C158" i="51"/>
  <c r="C493" i="51"/>
  <c r="C851" i="51"/>
  <c r="C337" i="51"/>
  <c r="C862" i="51"/>
  <c r="C348" i="51"/>
  <c r="C976" i="51"/>
  <c r="C541" i="51"/>
  <c r="C554" i="51"/>
  <c r="C561" i="51"/>
  <c r="C670" i="51"/>
  <c r="F670" i="51" s="1"/>
  <c r="C351" i="51"/>
  <c r="H351" i="51" s="1"/>
  <c r="C979" i="51"/>
  <c r="D979" i="51" s="1"/>
  <c r="C990" i="51"/>
  <c r="C671" i="51"/>
  <c r="H671" i="51" s="1"/>
  <c r="C673" i="51"/>
  <c r="D673" i="51" s="1"/>
  <c r="C355" i="51"/>
  <c r="F355" i="51" s="1"/>
  <c r="C988" i="51"/>
  <c r="C547" i="51"/>
  <c r="C672" i="51"/>
  <c r="C236" i="51"/>
  <c r="C860" i="51"/>
  <c r="A860" i="51" s="1"/>
  <c r="C240" i="51"/>
  <c r="C861" i="51"/>
  <c r="C161" i="51"/>
  <c r="F161" i="51" s="1"/>
  <c r="C853" i="51"/>
  <c r="C171" i="51"/>
  <c r="G171" i="51" s="1"/>
  <c r="C858" i="51"/>
  <c r="D858" i="51" s="1"/>
  <c r="C195" i="51"/>
  <c r="H195" i="51" s="1"/>
  <c r="C1074" i="51"/>
  <c r="D1074" i="51" s="1"/>
  <c r="C818" i="51"/>
  <c r="C562" i="51"/>
  <c r="G562" i="51" s="1"/>
  <c r="C306" i="51"/>
  <c r="G306" i="51" s="1"/>
  <c r="C50" i="51"/>
  <c r="C873" i="51"/>
  <c r="C617" i="51"/>
  <c r="C361" i="51"/>
  <c r="C105" i="51"/>
  <c r="C1048" i="51"/>
  <c r="C792" i="51"/>
  <c r="C536" i="51"/>
  <c r="C280" i="51"/>
  <c r="C24" i="51"/>
  <c r="D24" i="51" s="1"/>
  <c r="C935" i="51"/>
  <c r="H935" i="51" s="1"/>
  <c r="C679" i="51"/>
  <c r="C423" i="51"/>
  <c r="E423" i="51" s="1"/>
  <c r="C167" i="51"/>
  <c r="B167" i="51" s="1"/>
  <c r="C1062" i="51"/>
  <c r="C806" i="51"/>
  <c r="C550" i="51"/>
  <c r="H550" i="51" s="1"/>
  <c r="C294" i="51"/>
  <c r="C38" i="51"/>
  <c r="G38" i="51" s="1"/>
  <c r="C179" i="51"/>
  <c r="C1058" i="51"/>
  <c r="G1058" i="51" s="1"/>
  <c r="C802" i="51"/>
  <c r="C546" i="51"/>
  <c r="C290" i="51"/>
  <c r="B290" i="51" s="1"/>
  <c r="C34" i="51"/>
  <c r="C857" i="51"/>
  <c r="E857" i="51" s="1"/>
  <c r="C601" i="51"/>
  <c r="C345" i="51"/>
  <c r="E345" i="51" s="1"/>
  <c r="C89" i="51"/>
  <c r="C1032" i="51"/>
  <c r="A1032" i="51" s="1"/>
  <c r="C776" i="51"/>
  <c r="A776" i="51" s="1"/>
  <c r="C520" i="51"/>
  <c r="A520" i="51" s="1"/>
  <c r="C264" i="51"/>
  <c r="F264" i="51" s="1"/>
  <c r="C8" i="51"/>
  <c r="C919" i="51"/>
  <c r="C663" i="51"/>
  <c r="C407" i="51"/>
  <c r="C151" i="51"/>
  <c r="C1046" i="51"/>
  <c r="C790" i="51"/>
  <c r="E790" i="51" s="1"/>
  <c r="C534" i="51"/>
  <c r="A534" i="51" s="1"/>
  <c r="C278" i="51"/>
  <c r="F278" i="51" s="1"/>
  <c r="C22" i="51"/>
  <c r="E22" i="51" s="1"/>
  <c r="C163" i="51"/>
  <c r="D163" i="51" s="1"/>
  <c r="C1042" i="51"/>
  <c r="D1042" i="51" s="1"/>
  <c r="C786" i="51"/>
  <c r="A786" i="51" s="1"/>
  <c r="C530" i="51"/>
  <c r="G530" i="51" s="1"/>
  <c r="C274" i="51"/>
  <c r="C18" i="51"/>
  <c r="F18" i="51" s="1"/>
  <c r="C841" i="51"/>
  <c r="C585" i="51"/>
  <c r="C329" i="51"/>
  <c r="C73" i="51"/>
  <c r="C1016" i="51"/>
  <c r="C760" i="51"/>
  <c r="C504" i="51"/>
  <c r="C248" i="51"/>
  <c r="C1113" i="51"/>
  <c r="D1113" i="51" s="1"/>
  <c r="C903" i="51"/>
  <c r="A903" i="51" s="1"/>
  <c r="C647" i="51"/>
  <c r="C391" i="51"/>
  <c r="B391" i="51" s="1"/>
  <c r="C135" i="51"/>
  <c r="D135" i="51" s="1"/>
  <c r="C1030" i="51"/>
  <c r="E1030" i="51" s="1"/>
  <c r="C774" i="51"/>
  <c r="C518" i="51"/>
  <c r="C262" i="51"/>
  <c r="C147" i="51"/>
  <c r="B147" i="51" s="1"/>
  <c r="C1026" i="51"/>
  <c r="C770" i="51"/>
  <c r="C514" i="51"/>
  <c r="C258" i="51"/>
  <c r="C1081" i="51"/>
  <c r="C825" i="51"/>
  <c r="E825" i="51" s="1"/>
  <c r="C569" i="51"/>
  <c r="H569" i="51" s="1"/>
  <c r="C313" i="51"/>
  <c r="C57" i="51"/>
  <c r="D57" i="51" s="1"/>
  <c r="C1000" i="51"/>
  <c r="B1000" i="51" s="1"/>
  <c r="C744" i="51"/>
  <c r="C488" i="51"/>
  <c r="G488" i="51" s="1"/>
  <c r="C232" i="51"/>
  <c r="E232" i="51" s="1"/>
  <c r="C1143" i="51"/>
  <c r="C887" i="51"/>
  <c r="C631" i="51"/>
  <c r="C375" i="51"/>
  <c r="C119" i="51"/>
  <c r="C1014" i="51"/>
  <c r="C758" i="51"/>
  <c r="C502" i="51"/>
  <c r="C246" i="51"/>
  <c r="C131" i="51"/>
  <c r="D131" i="51" s="1"/>
  <c r="C1010" i="51"/>
  <c r="E1010" i="51" s="1"/>
  <c r="C754" i="51"/>
  <c r="A754" i="51" s="1"/>
  <c r="C498" i="51"/>
  <c r="A498" i="51" s="1"/>
  <c r="C242" i="51"/>
  <c r="D242" i="51" s="1"/>
  <c r="C1065" i="51"/>
  <c r="C809" i="51"/>
  <c r="E809" i="51" s="1"/>
  <c r="C553" i="51"/>
  <c r="C297" i="51"/>
  <c r="C41" i="51"/>
  <c r="C984" i="51"/>
  <c r="C728" i="51"/>
  <c r="C472" i="51"/>
  <c r="C216" i="51"/>
  <c r="C1127" i="51"/>
  <c r="C871" i="51"/>
  <c r="F871" i="51" s="1"/>
  <c r="C615" i="51"/>
  <c r="A615" i="51" s="1"/>
  <c r="C359" i="51"/>
  <c r="D359" i="51" s="1"/>
  <c r="C103" i="51"/>
  <c r="C998" i="51"/>
  <c r="F998" i="51" s="1"/>
  <c r="C742" i="51"/>
  <c r="E742" i="51" s="1"/>
  <c r="C486" i="51"/>
  <c r="D486" i="51" s="1"/>
  <c r="C230" i="51"/>
  <c r="E230" i="51" s="1"/>
  <c r="C115" i="51"/>
  <c r="C994" i="51"/>
  <c r="C738" i="51"/>
  <c r="C482" i="51"/>
  <c r="C226" i="51"/>
  <c r="C1049" i="51"/>
  <c r="G1049" i="51" s="1"/>
  <c r="C793" i="51"/>
  <c r="C537" i="51"/>
  <c r="A537" i="51" s="1"/>
  <c r="C281" i="51"/>
  <c r="C25" i="51"/>
  <c r="E25" i="51" s="1"/>
  <c r="C968" i="51"/>
  <c r="B968" i="51" s="1"/>
  <c r="C712" i="51"/>
  <c r="D712" i="51" s="1"/>
  <c r="C456" i="51"/>
  <c r="C200" i="51"/>
  <c r="E200" i="51" s="1"/>
  <c r="C1111" i="51"/>
  <c r="F1111" i="51" s="1"/>
  <c r="C855" i="51"/>
  <c r="H855" i="51" s="1"/>
  <c r="C599" i="51"/>
  <c r="D599" i="51" s="1"/>
  <c r="C343" i="51"/>
  <c r="C87" i="51"/>
  <c r="G87" i="51" s="1"/>
  <c r="C982" i="51"/>
  <c r="C726" i="51"/>
  <c r="C470" i="51"/>
  <c r="C214" i="51"/>
  <c r="C99" i="51"/>
  <c r="C978" i="51"/>
  <c r="F978" i="51" s="1"/>
  <c r="C722" i="51"/>
  <c r="B722" i="51" s="1"/>
  <c r="C466" i="51"/>
  <c r="D466" i="51" s="1"/>
  <c r="C210" i="51"/>
  <c r="F210" i="51" s="1"/>
  <c r="C1033" i="51"/>
  <c r="H1033" i="51" s="1"/>
  <c r="C777" i="51"/>
  <c r="A777" i="51" s="1"/>
  <c r="C521" i="51"/>
  <c r="H521" i="51" s="1"/>
  <c r="C265" i="51"/>
  <c r="C9" i="51"/>
  <c r="G9" i="51" s="1"/>
  <c r="C952" i="51"/>
  <c r="C696" i="51"/>
  <c r="C440" i="51"/>
  <c r="C184" i="51"/>
  <c r="C1095" i="51"/>
  <c r="C839" i="51"/>
  <c r="C583" i="51"/>
  <c r="C327" i="51"/>
  <c r="C71" i="51"/>
  <c r="E71" i="51" s="1"/>
  <c r="C966" i="51"/>
  <c r="D966" i="51" s="1"/>
  <c r="C710" i="51"/>
  <c r="B710" i="51" s="1"/>
  <c r="C454" i="51"/>
  <c r="G454" i="51" s="1"/>
  <c r="C198" i="51"/>
  <c r="E198" i="51" s="1"/>
  <c r="C1138" i="51"/>
  <c r="B1138" i="51" s="1"/>
  <c r="C882" i="51"/>
  <c r="G882" i="51" s="1"/>
  <c r="C626" i="51"/>
  <c r="C370" i="51"/>
  <c r="C114" i="51"/>
  <c r="C937" i="51"/>
  <c r="C681" i="51"/>
  <c r="B681" i="51" s="1"/>
  <c r="C425" i="51"/>
  <c r="C169" i="51"/>
  <c r="G169" i="51" s="1"/>
  <c r="C1112" i="51"/>
  <c r="C856" i="51"/>
  <c r="A856" i="51" s="1"/>
  <c r="C600" i="51"/>
  <c r="E600" i="51" s="1"/>
  <c r="C344" i="51"/>
  <c r="C88" i="51"/>
  <c r="C999" i="51"/>
  <c r="C743" i="51"/>
  <c r="A743" i="51" s="1"/>
  <c r="C487" i="51"/>
  <c r="A487" i="51" s="1"/>
  <c r="C231" i="51"/>
  <c r="G231" i="51" s="1"/>
  <c r="C1126" i="51"/>
  <c r="C870" i="51"/>
  <c r="C614" i="51"/>
  <c r="A614" i="51" s="1"/>
  <c r="C358" i="51"/>
  <c r="C102" i="51"/>
  <c r="C962" i="51"/>
  <c r="C450" i="51"/>
  <c r="C1017" i="51"/>
  <c r="C505" i="51"/>
  <c r="C1145" i="51"/>
  <c r="D1145" i="51" s="1"/>
  <c r="C680" i="51"/>
  <c r="H680" i="51" s="1"/>
  <c r="C168" i="51"/>
  <c r="G168" i="51" s="1"/>
  <c r="C823" i="51"/>
  <c r="B823" i="51" s="1"/>
  <c r="C311" i="51"/>
  <c r="G311" i="51" s="1"/>
  <c r="C950" i="51"/>
  <c r="C438" i="51"/>
  <c r="C946" i="51"/>
  <c r="C434" i="51"/>
  <c r="C1001" i="51"/>
  <c r="C489" i="51"/>
  <c r="C1129" i="51"/>
  <c r="C664" i="51"/>
  <c r="C152" i="51"/>
  <c r="B152" i="51" s="1"/>
  <c r="C807" i="51"/>
  <c r="C295" i="51"/>
  <c r="C934" i="51"/>
  <c r="D934" i="51" s="1"/>
  <c r="C422" i="51"/>
  <c r="G422" i="51" s="1"/>
  <c r="C930" i="51"/>
  <c r="B930" i="51" s="1"/>
  <c r="C418" i="51"/>
  <c r="C985" i="51"/>
  <c r="A985" i="51" s="1"/>
  <c r="C473" i="51"/>
  <c r="D473" i="51" s="1"/>
  <c r="C1097" i="51"/>
  <c r="C648" i="51"/>
  <c r="C136" i="51"/>
  <c r="C791" i="51"/>
  <c r="C279" i="51"/>
  <c r="C918" i="51"/>
  <c r="B918" i="51" s="1"/>
  <c r="C406" i="51"/>
  <c r="C914" i="51"/>
  <c r="C402" i="51"/>
  <c r="C969" i="51"/>
  <c r="C457" i="51"/>
  <c r="G457" i="51" s="1"/>
  <c r="C1144" i="51"/>
  <c r="C632" i="51"/>
  <c r="G632" i="51" s="1"/>
  <c r="C120" i="51"/>
  <c r="B120" i="51" s="1"/>
  <c r="C775" i="51"/>
  <c r="H775" i="51" s="1"/>
  <c r="C263" i="51"/>
  <c r="G263" i="51" s="1"/>
  <c r="C902" i="51"/>
  <c r="H902" i="51" s="1"/>
  <c r="C390" i="51"/>
  <c r="G390" i="51" s="1"/>
  <c r="C898" i="51"/>
  <c r="C386" i="51"/>
  <c r="H386" i="51" s="1"/>
  <c r="C953" i="51"/>
  <c r="C441" i="51"/>
  <c r="D441" i="51" s="1"/>
  <c r="C1128" i="51"/>
  <c r="C616" i="51"/>
  <c r="C104" i="51"/>
  <c r="C759" i="51"/>
  <c r="C247" i="51"/>
  <c r="G247" i="51" s="1"/>
  <c r="C886" i="51"/>
  <c r="B886" i="51" s="1"/>
  <c r="C374" i="51"/>
  <c r="B374" i="51" s="1"/>
  <c r="C866" i="51"/>
  <c r="F866" i="51" s="1"/>
  <c r="C354" i="51"/>
  <c r="F354" i="51" s="1"/>
  <c r="C921" i="51"/>
  <c r="B921" i="51" s="1"/>
  <c r="C409" i="51"/>
  <c r="C1096" i="51"/>
  <c r="C584" i="51"/>
  <c r="C72" i="51"/>
  <c r="B72" i="51" s="1"/>
  <c r="C727" i="51"/>
  <c r="C215" i="51"/>
  <c r="B215" i="51" s="1"/>
  <c r="C854" i="51"/>
  <c r="C342" i="51"/>
  <c r="C227" i="51"/>
  <c r="G227" i="51" s="1"/>
  <c r="C850" i="51"/>
  <c r="F850" i="51" s="1"/>
  <c r="C338" i="51"/>
  <c r="H338" i="51" s="1"/>
  <c r="C905" i="51"/>
  <c r="H905" i="51" s="1"/>
  <c r="C393" i="51"/>
  <c r="F393" i="51" s="1"/>
  <c r="C1080" i="51"/>
  <c r="A1080" i="51" s="1"/>
  <c r="C568" i="51"/>
  <c r="F568" i="51" s="1"/>
  <c r="C56" i="51"/>
  <c r="C711" i="51"/>
  <c r="G711" i="51" s="1"/>
  <c r="C199" i="51"/>
  <c r="B199" i="51" s="1"/>
  <c r="C838" i="51"/>
  <c r="A838" i="51" s="1"/>
  <c r="C326" i="51"/>
  <c r="C19" i="51"/>
  <c r="C642" i="51"/>
  <c r="F642" i="51" s="1"/>
  <c r="C130" i="51"/>
  <c r="C697" i="51"/>
  <c r="G697" i="51" s="1"/>
  <c r="C185" i="51"/>
  <c r="C872" i="51"/>
  <c r="A872" i="51" s="1"/>
  <c r="C360" i="51"/>
  <c r="G360" i="51" s="1"/>
  <c r="C1015" i="51"/>
  <c r="A1015" i="51" s="1"/>
  <c r="C503" i="51"/>
  <c r="A503" i="51" s="1"/>
  <c r="C1142" i="51"/>
  <c r="C630" i="51"/>
  <c r="F630" i="51" s="1"/>
  <c r="C118" i="51"/>
  <c r="G118" i="51" s="1"/>
  <c r="C211" i="51"/>
  <c r="C322" i="51"/>
  <c r="C377" i="51"/>
  <c r="C552" i="51"/>
  <c r="E552" i="51" s="1"/>
  <c r="C695" i="51"/>
  <c r="C822" i="51"/>
  <c r="H822" i="51" s="1"/>
  <c r="C83" i="51"/>
  <c r="C194" i="51"/>
  <c r="C249" i="51"/>
  <c r="C424" i="51"/>
  <c r="D424" i="51" s="1"/>
  <c r="C567" i="51"/>
  <c r="G567" i="51" s="1"/>
  <c r="C694" i="51"/>
  <c r="D694" i="51" s="1"/>
  <c r="C67" i="51"/>
  <c r="F67" i="51" s="1"/>
  <c r="C178" i="51"/>
  <c r="G178" i="51" s="1"/>
  <c r="C233" i="51"/>
  <c r="G233" i="51" s="1"/>
  <c r="C408" i="51"/>
  <c r="E408" i="51" s="1"/>
  <c r="C551" i="51"/>
  <c r="B551" i="51" s="1"/>
  <c r="C678" i="51"/>
  <c r="B678" i="51" s="1"/>
  <c r="C51" i="51"/>
  <c r="C162" i="51"/>
  <c r="B162" i="51" s="1"/>
  <c r="C217" i="51"/>
  <c r="C392" i="51"/>
  <c r="F392" i="51" s="1"/>
  <c r="C535" i="51"/>
  <c r="C662" i="51"/>
  <c r="C35" i="51"/>
  <c r="B35" i="51" s="1"/>
  <c r="C146" i="51"/>
  <c r="C201" i="51"/>
  <c r="H201" i="51" s="1"/>
  <c r="C376" i="51"/>
  <c r="F376" i="51" s="1"/>
  <c r="C519" i="51"/>
  <c r="H519" i="51" s="1"/>
  <c r="C646" i="51"/>
  <c r="C1122" i="51"/>
  <c r="F1122" i="51" s="1"/>
  <c r="C98" i="51"/>
  <c r="C153" i="51"/>
  <c r="C328" i="51"/>
  <c r="C471" i="51"/>
  <c r="C598" i="51"/>
  <c r="C1106" i="51"/>
  <c r="C82" i="51"/>
  <c r="C137" i="51"/>
  <c r="C312" i="51"/>
  <c r="C455" i="51"/>
  <c r="C582" i="51"/>
  <c r="C1090" i="51"/>
  <c r="G1090" i="51" s="1"/>
  <c r="C66" i="51"/>
  <c r="C121" i="51"/>
  <c r="H121" i="51" s="1"/>
  <c r="C296" i="51"/>
  <c r="H296" i="51" s="1"/>
  <c r="C658" i="51"/>
  <c r="E658" i="51" s="1"/>
  <c r="C713" i="51"/>
  <c r="E713" i="51" s="1"/>
  <c r="C888" i="51"/>
  <c r="C1031" i="51"/>
  <c r="F1031" i="51" s="1"/>
  <c r="C7" i="51"/>
  <c r="B7" i="51" s="1"/>
  <c r="C134" i="51"/>
  <c r="C594" i="51"/>
  <c r="C40" i="51"/>
  <c r="C310" i="51"/>
  <c r="C578" i="51"/>
  <c r="C1079" i="51"/>
  <c r="C182" i="51"/>
  <c r="C889" i="51"/>
  <c r="F889" i="51" s="1"/>
  <c r="C1063" i="51"/>
  <c r="G1063" i="51" s="1"/>
  <c r="C166" i="51"/>
  <c r="B166" i="51" s="1"/>
  <c r="C761" i="51"/>
  <c r="H761" i="51" s="1"/>
  <c r="C1047" i="51"/>
  <c r="H1047" i="51" s="1"/>
  <c r="C150" i="51"/>
  <c r="D150" i="51" s="1"/>
  <c r="C745" i="51"/>
  <c r="E745" i="51" s="1"/>
  <c r="C983" i="51"/>
  <c r="C86" i="51"/>
  <c r="E86" i="51" s="1"/>
  <c r="C729" i="51"/>
  <c r="C967" i="51"/>
  <c r="C70" i="51"/>
  <c r="C665" i="51"/>
  <c r="A665" i="51" s="1"/>
  <c r="C951" i="51"/>
  <c r="C54" i="51"/>
  <c r="C633" i="51"/>
  <c r="C183" i="51"/>
  <c r="D183" i="51" s="1"/>
  <c r="C1064" i="51"/>
  <c r="A1064" i="51" s="1"/>
  <c r="C55" i="51"/>
  <c r="E55" i="51" s="1"/>
  <c r="C610" i="51"/>
  <c r="A610" i="51" s="1"/>
  <c r="C808" i="51"/>
  <c r="H808" i="51" s="1"/>
  <c r="C439" i="51"/>
  <c r="C39" i="51"/>
  <c r="D39" i="51" s="1"/>
  <c r="C649" i="51"/>
  <c r="C936" i="51"/>
  <c r="C23" i="51"/>
  <c r="C1110" i="51"/>
  <c r="C674" i="51"/>
  <c r="C920" i="51"/>
  <c r="C904" i="51"/>
  <c r="F904" i="51" s="1"/>
  <c r="C840" i="51"/>
  <c r="C690" i="51"/>
  <c r="C824" i="51"/>
  <c r="A824" i="51" s="1"/>
  <c r="C834" i="51"/>
  <c r="G834" i="51" s="1"/>
  <c r="C1094" i="51"/>
  <c r="E1094" i="51" s="1"/>
  <c r="C706" i="51"/>
  <c r="C1078" i="51"/>
  <c r="E1078" i="51" s="1"/>
  <c r="C566" i="51"/>
  <c r="G566" i="51" s="1"/>
  <c r="C6" i="41"/>
  <c r="F6" i="41" s="1"/>
  <c r="C21" i="41"/>
  <c r="F21" i="41" s="1"/>
  <c r="C51" i="41"/>
  <c r="C79" i="41"/>
  <c r="H79" i="41" s="1"/>
  <c r="C109" i="41"/>
  <c r="C139" i="41"/>
  <c r="C164" i="41"/>
  <c r="G164" i="41" s="1"/>
  <c r="C192" i="41"/>
  <c r="C221" i="41"/>
  <c r="C244" i="41"/>
  <c r="C271" i="41"/>
  <c r="H271" i="41" s="1"/>
  <c r="C299" i="41"/>
  <c r="D299" i="41" s="1"/>
  <c r="C322" i="41"/>
  <c r="G322" i="41" s="1"/>
  <c r="C349" i="41"/>
  <c r="C372" i="41"/>
  <c r="H372" i="41" s="1"/>
  <c r="C399" i="41"/>
  <c r="D399" i="41" s="1"/>
  <c r="C427" i="41"/>
  <c r="G427" i="41" s="1"/>
  <c r="C450" i="41"/>
  <c r="H450" i="41" s="1"/>
  <c r="C477" i="41"/>
  <c r="E477" i="41" s="1"/>
  <c r="C500" i="41"/>
  <c r="C527" i="41"/>
  <c r="C555" i="41"/>
  <c r="C578" i="41"/>
  <c r="C605" i="41"/>
  <c r="C628" i="41"/>
  <c r="C655" i="41"/>
  <c r="C683" i="41"/>
  <c r="C706" i="41"/>
  <c r="C733" i="41"/>
  <c r="C756" i="41"/>
  <c r="C783" i="41"/>
  <c r="C811" i="41"/>
  <c r="C834" i="41"/>
  <c r="C861" i="41"/>
  <c r="C884" i="41"/>
  <c r="C911" i="41"/>
  <c r="C939" i="41"/>
  <c r="C962" i="41"/>
  <c r="C989" i="41"/>
  <c r="C1012" i="41"/>
  <c r="C1039" i="41"/>
  <c r="C1067" i="41"/>
  <c r="C1090" i="41"/>
  <c r="C1117" i="41"/>
  <c r="C1140" i="41"/>
  <c r="C1167" i="41"/>
  <c r="C11" i="41"/>
  <c r="C37" i="41"/>
  <c r="E37" i="41" s="1"/>
  <c r="C68" i="41"/>
  <c r="G68" i="41" s="1"/>
  <c r="C99" i="41"/>
  <c r="D99" i="41" s="1"/>
  <c r="C128" i="41"/>
  <c r="C159" i="41"/>
  <c r="B159" i="41" s="1"/>
  <c r="C190" i="41"/>
  <c r="C220" i="41"/>
  <c r="C245" i="41"/>
  <c r="G245" i="41" s="1"/>
  <c r="C274" i="41"/>
  <c r="C302" i="41"/>
  <c r="C331" i="41"/>
  <c r="C355" i="41"/>
  <c r="H355" i="41" s="1"/>
  <c r="C383" i="41"/>
  <c r="G383" i="41" s="1"/>
  <c r="C412" i="41"/>
  <c r="E412" i="41" s="1"/>
  <c r="C436" i="41"/>
  <c r="B436" i="41" s="1"/>
  <c r="C464" i="41"/>
  <c r="B464" i="41" s="1"/>
  <c r="C493" i="41"/>
  <c r="B493" i="41" s="1"/>
  <c r="C517" i="41"/>
  <c r="C546" i="41"/>
  <c r="C574" i="41"/>
  <c r="C603" i="41"/>
  <c r="C627" i="41"/>
  <c r="C656" i="41"/>
  <c r="C685" i="41"/>
  <c r="C709" i="41"/>
  <c r="C738" i="41"/>
  <c r="C766" i="41"/>
  <c r="C795" i="41"/>
  <c r="C819" i="41"/>
  <c r="C847" i="41"/>
  <c r="C876" i="41"/>
  <c r="C900" i="41"/>
  <c r="C928" i="41"/>
  <c r="C957" i="41"/>
  <c r="C981" i="41"/>
  <c r="C1010" i="41"/>
  <c r="C1038" i="41"/>
  <c r="C1068" i="41"/>
  <c r="C1092" i="41"/>
  <c r="C1120" i="41"/>
  <c r="C1149" i="41"/>
  <c r="C1173" i="41"/>
  <c r="C12" i="41"/>
  <c r="C44" i="41"/>
  <c r="F44" i="41" s="1"/>
  <c r="C76" i="41"/>
  <c r="D76" i="41" s="1"/>
  <c r="C108" i="41"/>
  <c r="H108" i="41" s="1"/>
  <c r="C141" i="41"/>
  <c r="C173" i="41"/>
  <c r="B173" i="41" s="1"/>
  <c r="C205" i="41"/>
  <c r="B205" i="41" s="1"/>
  <c r="C235" i="41"/>
  <c r="H235" i="41" s="1"/>
  <c r="C260" i="41"/>
  <c r="G260" i="41" s="1"/>
  <c r="C290" i="41"/>
  <c r="E290" i="41" s="1"/>
  <c r="C319" i="41"/>
  <c r="E319" i="41" s="1"/>
  <c r="C350" i="41"/>
  <c r="C380" i="41"/>
  <c r="C405" i="41"/>
  <c r="F405" i="41" s="1"/>
  <c r="C435" i="41"/>
  <c r="E435" i="41" s="1"/>
  <c r="C466" i="41"/>
  <c r="C495" i="41"/>
  <c r="C525" i="41"/>
  <c r="C556" i="41"/>
  <c r="C581" i="41"/>
  <c r="C611" i="41"/>
  <c r="C640" i="41"/>
  <c r="C670" i="41"/>
  <c r="C700" i="41"/>
  <c r="C725" i="41"/>
  <c r="C755" i="41"/>
  <c r="C786" i="41"/>
  <c r="C815" i="41"/>
  <c r="C845" i="41"/>
  <c r="C875" i="41"/>
  <c r="C901" i="41"/>
  <c r="C931" i="41"/>
  <c r="C960" i="41"/>
  <c r="C991" i="41"/>
  <c r="C1021" i="41"/>
  <c r="C1051" i="41"/>
  <c r="C1076" i="41"/>
  <c r="C1106" i="41"/>
  <c r="C1135" i="41"/>
  <c r="C1165" i="41"/>
  <c r="C13" i="41"/>
  <c r="C46" i="41"/>
  <c r="G46" i="41" s="1"/>
  <c r="C80" i="41"/>
  <c r="C115" i="41"/>
  <c r="C148" i="41"/>
  <c r="C181" i="41"/>
  <c r="G181" i="41" s="1"/>
  <c r="C213" i="41"/>
  <c r="C251" i="41"/>
  <c r="C277" i="41"/>
  <c r="C308" i="41"/>
  <c r="G308" i="41" s="1"/>
  <c r="C339" i="41"/>
  <c r="B339" i="41" s="1"/>
  <c r="C370" i="41"/>
  <c r="H370" i="41" s="1"/>
  <c r="C402" i="41"/>
  <c r="C432" i="41"/>
  <c r="D432" i="41" s="1"/>
  <c r="C463" i="41"/>
  <c r="D463" i="41" s="1"/>
  <c r="C496" i="41"/>
  <c r="C528" i="41"/>
  <c r="C559" i="41"/>
  <c r="C590" i="41"/>
  <c r="C621" i="41"/>
  <c r="C652" i="41"/>
  <c r="C684" i="41"/>
  <c r="C716" i="41"/>
  <c r="C747" i="41"/>
  <c r="C773" i="41"/>
  <c r="C804" i="41"/>
  <c r="C836" i="41"/>
  <c r="C867" i="41"/>
  <c r="C898" i="41"/>
  <c r="C930" i="41"/>
  <c r="C963" i="41"/>
  <c r="C994" i="41"/>
  <c r="C1024" i="41"/>
  <c r="C1055" i="41"/>
  <c r="C1086" i="41"/>
  <c r="C1118" i="41"/>
  <c r="C1150" i="41"/>
  <c r="C45" i="41"/>
  <c r="D45" i="41" s="1"/>
  <c r="C83" i="41"/>
  <c r="C117" i="41"/>
  <c r="C156" i="41"/>
  <c r="E156" i="41" s="1"/>
  <c r="C191" i="41"/>
  <c r="D191" i="41" s="1"/>
  <c r="C226" i="41"/>
  <c r="H226" i="41" s="1"/>
  <c r="C258" i="41"/>
  <c r="D258" i="41" s="1"/>
  <c r="C291" i="41"/>
  <c r="C324" i="41"/>
  <c r="G324" i="41" s="1"/>
  <c r="C357" i="41"/>
  <c r="G357" i="41" s="1"/>
  <c r="C389" i="41"/>
  <c r="D389" i="41" s="1"/>
  <c r="C421" i="41"/>
  <c r="C459" i="41"/>
  <c r="B459" i="41" s="1"/>
  <c r="C491" i="41"/>
  <c r="C524" i="41"/>
  <c r="C558" i="41"/>
  <c r="C591" i="41"/>
  <c r="C623" i="41"/>
  <c r="C658" i="41"/>
  <c r="C690" i="41"/>
  <c r="C722" i="41"/>
  <c r="C754" i="41"/>
  <c r="C788" i="41"/>
  <c r="C821" i="41"/>
  <c r="C853" i="41"/>
  <c r="C891" i="41"/>
  <c r="C923" i="41"/>
  <c r="C955" i="41"/>
  <c r="C988" i="41"/>
  <c r="C1022" i="41"/>
  <c r="C1054" i="41"/>
  <c r="C1087" i="41"/>
  <c r="C1122" i="41"/>
  <c r="C1154" i="41"/>
  <c r="C14" i="41"/>
  <c r="C48" i="41"/>
  <c r="C85" i="41"/>
  <c r="F85" i="41" s="1"/>
  <c r="C124" i="41"/>
  <c r="G124" i="41" s="1"/>
  <c r="C158" i="41"/>
  <c r="B158" i="41" s="1"/>
  <c r="C196" i="41"/>
  <c r="H196" i="41" s="1"/>
  <c r="C228" i="41"/>
  <c r="C261" i="41"/>
  <c r="E261" i="41" s="1"/>
  <c r="C293" i="41"/>
  <c r="D293" i="41" s="1"/>
  <c r="C332" i="41"/>
  <c r="B332" i="41" s="1"/>
  <c r="C364" i="41"/>
  <c r="B364" i="41" s="1"/>
  <c r="C396" i="41"/>
  <c r="C429" i="41"/>
  <c r="G429" i="41" s="1"/>
  <c r="C461" i="41"/>
  <c r="C494" i="41"/>
  <c r="H494" i="41" s="1"/>
  <c r="C530" i="41"/>
  <c r="C562" i="41"/>
  <c r="C594" i="41"/>
  <c r="C626" i="41"/>
  <c r="C660" i="41"/>
  <c r="C692" i="41"/>
  <c r="C724" i="41"/>
  <c r="C763" i="41"/>
  <c r="C796" i="41"/>
  <c r="C828" i="41"/>
  <c r="C860" i="41"/>
  <c r="C893" i="41"/>
  <c r="C925" i="41"/>
  <c r="C958" i="41"/>
  <c r="C992" i="41"/>
  <c r="C1026" i="41"/>
  <c r="C1058" i="41"/>
  <c r="C1091" i="41"/>
  <c r="C1124" i="41"/>
  <c r="C1156" i="41"/>
  <c r="C52" i="41"/>
  <c r="G52" i="41" s="1"/>
  <c r="C93" i="41"/>
  <c r="E93" i="41" s="1"/>
  <c r="C132" i="41"/>
  <c r="C175" i="41"/>
  <c r="C212" i="41"/>
  <c r="G212" i="41" s="1"/>
  <c r="C254" i="41"/>
  <c r="D254" i="41" s="1"/>
  <c r="C288" i="41"/>
  <c r="D288" i="41" s="1"/>
  <c r="C333" i="41"/>
  <c r="D333" i="41" s="1"/>
  <c r="C367" i="41"/>
  <c r="C404" i="41"/>
  <c r="C445" i="41"/>
  <c r="C480" i="41"/>
  <c r="C515" i="41"/>
  <c r="C557" i="41"/>
  <c r="C595" i="41"/>
  <c r="C636" i="41"/>
  <c r="C671" i="41"/>
  <c r="C707" i="41"/>
  <c r="C748" i="41"/>
  <c r="C782" i="41"/>
  <c r="C820" i="41"/>
  <c r="C862" i="41"/>
  <c r="C896" i="41"/>
  <c r="C940" i="41"/>
  <c r="C974" i="41"/>
  <c r="C1008" i="41"/>
  <c r="C1045" i="41"/>
  <c r="C1085" i="41"/>
  <c r="C1125" i="41"/>
  <c r="C1164" i="41"/>
  <c r="C15" i="41"/>
  <c r="E15" i="41" s="1"/>
  <c r="C59" i="41"/>
  <c r="G59" i="41" s="1"/>
  <c r="C95" i="41"/>
  <c r="D95" i="41" s="1"/>
  <c r="C140" i="41"/>
  <c r="D140" i="41" s="1"/>
  <c r="C179" i="41"/>
  <c r="H179" i="41" s="1"/>
  <c r="C222" i="41"/>
  <c r="C256" i="41"/>
  <c r="E256" i="41" s="1"/>
  <c r="C300" i="41"/>
  <c r="B300" i="41" s="1"/>
  <c r="C335" i="41"/>
  <c r="C371" i="41"/>
  <c r="F371" i="41" s="1"/>
  <c r="C413" i="41"/>
  <c r="E413" i="41" s="1"/>
  <c r="C447" i="41"/>
  <c r="C483" i="41"/>
  <c r="C523" i="41"/>
  <c r="C563" i="41"/>
  <c r="C597" i="41"/>
  <c r="C638" i="41"/>
  <c r="C674" i="41"/>
  <c r="C715" i="41"/>
  <c r="C750" i="41"/>
  <c r="C787" i="41"/>
  <c r="C829" i="41"/>
  <c r="C864" i="41"/>
  <c r="C907" i="41"/>
  <c r="C942" i="41"/>
  <c r="C976" i="41"/>
  <c r="C1013" i="41"/>
  <c r="C1053" i="41"/>
  <c r="C1093" i="41"/>
  <c r="C1132" i="41"/>
  <c r="C1168" i="41"/>
  <c r="C47" i="41"/>
  <c r="D47" i="41" s="1"/>
  <c r="C96" i="41"/>
  <c r="C144" i="41"/>
  <c r="F144" i="41" s="1"/>
  <c r="C195" i="41"/>
  <c r="B195" i="41" s="1"/>
  <c r="C238" i="41"/>
  <c r="H238" i="41" s="1"/>
  <c r="C283" i="41"/>
  <c r="B283" i="41" s="1"/>
  <c r="C320" i="41"/>
  <c r="C366" i="41"/>
  <c r="B366" i="41" s="1"/>
  <c r="C414" i="41"/>
  <c r="H414" i="41" s="1"/>
  <c r="C452" i="41"/>
  <c r="G452" i="41" s="1"/>
  <c r="C499" i="41"/>
  <c r="F499" i="41" s="1"/>
  <c r="C541" i="41"/>
  <c r="C580" i="41"/>
  <c r="C624" i="41"/>
  <c r="C669" i="41"/>
  <c r="C717" i="41"/>
  <c r="C757" i="41"/>
  <c r="C800" i="41"/>
  <c r="C844" i="41"/>
  <c r="C883" i="41"/>
  <c r="C927" i="41"/>
  <c r="C973" i="41"/>
  <c r="C1019" i="41"/>
  <c r="C1060" i="41"/>
  <c r="C1103" i="41"/>
  <c r="C1147" i="41"/>
  <c r="C60" i="41"/>
  <c r="C101" i="41"/>
  <c r="H101" i="41" s="1"/>
  <c r="C149" i="41"/>
  <c r="C203" i="41"/>
  <c r="E203" i="41" s="1"/>
  <c r="C240" i="41"/>
  <c r="F240" i="41" s="1"/>
  <c r="C285" i="41"/>
  <c r="F285" i="41" s="1"/>
  <c r="C325" i="41"/>
  <c r="C373" i="41"/>
  <c r="C416" i="41"/>
  <c r="F416" i="41" s="1"/>
  <c r="C460" i="41"/>
  <c r="H460" i="41" s="1"/>
  <c r="C507" i="41"/>
  <c r="C543" i="41"/>
  <c r="C588" i="41"/>
  <c r="C635" i="41"/>
  <c r="C675" i="41"/>
  <c r="C719" i="41"/>
  <c r="C765" i="41"/>
  <c r="C803" i="41"/>
  <c r="C848" i="41"/>
  <c r="C892" i="41"/>
  <c r="C933" i="41"/>
  <c r="C978" i="41"/>
  <c r="C1023" i="41"/>
  <c r="C1069" i="41"/>
  <c r="C1107" i="41"/>
  <c r="C1151" i="41"/>
  <c r="C16" i="41"/>
  <c r="G16" i="41" s="1"/>
  <c r="C62" i="41"/>
  <c r="E62" i="41" s="1"/>
  <c r="C110" i="41"/>
  <c r="H110" i="41" s="1"/>
  <c r="C157" i="41"/>
  <c r="G157" i="41" s="1"/>
  <c r="C206" i="41"/>
  <c r="H206" i="41" s="1"/>
  <c r="C243" i="41"/>
  <c r="F243" i="41" s="1"/>
  <c r="C287" i="41"/>
  <c r="B287" i="41" s="1"/>
  <c r="C336" i="41"/>
  <c r="B336" i="41" s="1"/>
  <c r="C381" i="41"/>
  <c r="C419" i="41"/>
  <c r="D419" i="41" s="1"/>
  <c r="C467" i="41"/>
  <c r="F467" i="41" s="1"/>
  <c r="C509" i="41"/>
  <c r="C547" i="41"/>
  <c r="C592" i="41"/>
  <c r="C639" i="41"/>
  <c r="C677" i="41"/>
  <c r="C723" i="41"/>
  <c r="C768" i="41"/>
  <c r="C812" i="41"/>
  <c r="C851" i="41"/>
  <c r="C895" i="41"/>
  <c r="C943" i="41"/>
  <c r="C980" i="41"/>
  <c r="C1028" i="41"/>
  <c r="C1071" i="41"/>
  <c r="C1109" i="41"/>
  <c r="C1155" i="41"/>
  <c r="C61" i="41"/>
  <c r="E61" i="41" s="1"/>
  <c r="C116" i="41"/>
  <c r="C174" i="41"/>
  <c r="C229" i="41"/>
  <c r="F229" i="41" s="1"/>
  <c r="C284" i="41"/>
  <c r="C340" i="41"/>
  <c r="G340" i="41" s="1"/>
  <c r="C388" i="41"/>
  <c r="F388" i="41" s="1"/>
  <c r="C444" i="41"/>
  <c r="H444" i="41" s="1"/>
  <c r="C498" i="41"/>
  <c r="D498" i="41" s="1"/>
  <c r="C548" i="41"/>
  <c r="C607" i="41"/>
  <c r="C654" i="41"/>
  <c r="C704" i="41"/>
  <c r="C767" i="41"/>
  <c r="C816" i="41"/>
  <c r="C869" i="41"/>
  <c r="C917" i="41"/>
  <c r="C975" i="41"/>
  <c r="C1035" i="41"/>
  <c r="C1083" i="41"/>
  <c r="C1136" i="41"/>
  <c r="C64" i="41"/>
  <c r="H64" i="41" s="1"/>
  <c r="C125" i="41"/>
  <c r="D125" i="41" s="1"/>
  <c r="C180" i="41"/>
  <c r="F180" i="41" s="1"/>
  <c r="C237" i="41"/>
  <c r="D237" i="41" s="1"/>
  <c r="C292" i="41"/>
  <c r="G292" i="41" s="1"/>
  <c r="C347" i="41"/>
  <c r="B347" i="41" s="1"/>
  <c r="C397" i="41"/>
  <c r="C448" i="41"/>
  <c r="C508" i="41"/>
  <c r="C560" i="41"/>
  <c r="C610" i="41"/>
  <c r="C661" i="41"/>
  <c r="C718" i="41"/>
  <c r="C771" i="41"/>
  <c r="C827" i="41"/>
  <c r="C878" i="41"/>
  <c r="C926" i="41"/>
  <c r="C987" i="41"/>
  <c r="C1037" i="41"/>
  <c r="C1088" i="41"/>
  <c r="C1139" i="41"/>
  <c r="C19" i="41"/>
  <c r="C69" i="41"/>
  <c r="F69" i="41" s="1"/>
  <c r="C127" i="41"/>
  <c r="C188" i="41"/>
  <c r="C242" i="41"/>
  <c r="F242" i="41" s="1"/>
  <c r="C303" i="41"/>
  <c r="F303" i="41" s="1"/>
  <c r="C351" i="41"/>
  <c r="E351" i="41" s="1"/>
  <c r="C400" i="41"/>
  <c r="C453" i="41"/>
  <c r="C511" i="41"/>
  <c r="C565" i="41"/>
  <c r="C613" i="41"/>
  <c r="C668" i="41"/>
  <c r="C731" i="41"/>
  <c r="C779" i="41"/>
  <c r="C831" i="41"/>
  <c r="C880" i="41"/>
  <c r="C941" i="41"/>
  <c r="C995" i="41"/>
  <c r="C1042" i="41"/>
  <c r="C1100" i="41"/>
  <c r="C1148" i="41"/>
  <c r="C67" i="41"/>
  <c r="C142" i="41"/>
  <c r="H142" i="41" s="1"/>
  <c r="C210" i="41"/>
  <c r="G210" i="41" s="1"/>
  <c r="C272" i="41"/>
  <c r="G272" i="41" s="1"/>
  <c r="C341" i="41"/>
  <c r="G341" i="41" s="1"/>
  <c r="C411" i="41"/>
  <c r="F411" i="41" s="1"/>
  <c r="C476" i="41"/>
  <c r="H476" i="41" s="1"/>
  <c r="C539" i="41"/>
  <c r="C606" i="41"/>
  <c r="C672" i="41"/>
  <c r="C736" i="41"/>
  <c r="C799" i="41"/>
  <c r="C866" i="41"/>
  <c r="C932" i="41"/>
  <c r="C1003" i="41"/>
  <c r="C1061" i="41"/>
  <c r="C1131" i="41"/>
  <c r="C75" i="41"/>
  <c r="C143" i="41"/>
  <c r="C211" i="41"/>
  <c r="E211" i="41" s="1"/>
  <c r="C275" i="41"/>
  <c r="D275" i="41" s="1"/>
  <c r="C348" i="41"/>
  <c r="D348" i="41" s="1"/>
  <c r="C415" i="41"/>
  <c r="D415" i="41" s="1"/>
  <c r="C478" i="41"/>
  <c r="D478" i="41" s="1"/>
  <c r="C540" i="41"/>
  <c r="C608" i="41"/>
  <c r="C676" i="41"/>
  <c r="C739" i="41"/>
  <c r="C802" i="41"/>
  <c r="C868" i="41"/>
  <c r="C944" i="41"/>
  <c r="C1004" i="41"/>
  <c r="C1070" i="41"/>
  <c r="C1133" i="41"/>
  <c r="C77" i="41"/>
  <c r="E77" i="41" s="1"/>
  <c r="C147" i="41"/>
  <c r="E147" i="41" s="1"/>
  <c r="C219" i="41"/>
  <c r="F219" i="41" s="1"/>
  <c r="C276" i="41"/>
  <c r="C352" i="41"/>
  <c r="C418" i="41"/>
  <c r="H418" i="41" s="1"/>
  <c r="C479" i="41"/>
  <c r="H479" i="41" s="1"/>
  <c r="C542" i="41"/>
  <c r="C612" i="41"/>
  <c r="C686" i="41"/>
  <c r="C740" i="41"/>
  <c r="C805" i="41"/>
  <c r="C877" i="41"/>
  <c r="C946" i="41"/>
  <c r="C1005" i="41"/>
  <c r="C1072" i="41"/>
  <c r="C1134" i="41"/>
  <c r="C20" i="41"/>
  <c r="D20" i="41" s="1"/>
  <c r="C84" i="41"/>
  <c r="E84" i="41" s="1"/>
  <c r="C160" i="41"/>
  <c r="E160" i="41" s="1"/>
  <c r="C224" i="41"/>
  <c r="B224" i="41" s="1"/>
  <c r="C301" i="41"/>
  <c r="B301" i="41" s="1"/>
  <c r="C356" i="41"/>
  <c r="C428" i="41"/>
  <c r="F428" i="41" s="1"/>
  <c r="C484" i="41"/>
  <c r="H484" i="41" s="1"/>
  <c r="C549" i="41"/>
  <c r="C620" i="41"/>
  <c r="C688" i="41"/>
  <c r="C749" i="41"/>
  <c r="C814" i="41"/>
  <c r="C882" i="41"/>
  <c r="C948" i="41"/>
  <c r="C1007" i="41"/>
  <c r="C1075" i="41"/>
  <c r="C1141" i="41"/>
  <c r="C91" i="41"/>
  <c r="E91" i="41" s="1"/>
  <c r="C176" i="41"/>
  <c r="H176" i="41" s="1"/>
  <c r="C268" i="41"/>
  <c r="E268" i="41" s="1"/>
  <c r="C363" i="41"/>
  <c r="H363" i="41" s="1"/>
  <c r="C443" i="41"/>
  <c r="E443" i="41" s="1"/>
  <c r="C531" i="41"/>
  <c r="C622" i="41"/>
  <c r="C702" i="41"/>
  <c r="C789" i="41"/>
  <c r="C885" i="41"/>
  <c r="C965" i="41"/>
  <c r="C1052" i="41"/>
  <c r="C1152" i="41"/>
  <c r="C92" i="41"/>
  <c r="C187" i="41"/>
  <c r="E187" i="41" s="1"/>
  <c r="C269" i="41"/>
  <c r="D269" i="41" s="1"/>
  <c r="C365" i="41"/>
  <c r="G365" i="41" s="1"/>
  <c r="C446" i="41"/>
  <c r="C532" i="41"/>
  <c r="C629" i="41"/>
  <c r="C703" i="41"/>
  <c r="C797" i="41"/>
  <c r="C894" i="41"/>
  <c r="C971" i="41"/>
  <c r="C1056" i="41"/>
  <c r="C1157" i="41"/>
  <c r="C94" i="41"/>
  <c r="E94" i="41" s="1"/>
  <c r="C189" i="41"/>
  <c r="E189" i="41" s="1"/>
  <c r="C270" i="41"/>
  <c r="F270" i="41" s="1"/>
  <c r="C368" i="41"/>
  <c r="C451" i="41"/>
  <c r="B451" i="41" s="1"/>
  <c r="C533" i="41"/>
  <c r="C637" i="41"/>
  <c r="C708" i="41"/>
  <c r="C798" i="41"/>
  <c r="C899" i="41"/>
  <c r="C972" i="41"/>
  <c r="C1059" i="41"/>
  <c r="C1163" i="41"/>
  <c r="C27" i="41"/>
  <c r="C107" i="41"/>
  <c r="C204" i="41"/>
  <c r="C304" i="41"/>
  <c r="H304" i="41" s="1"/>
  <c r="C382" i="41"/>
  <c r="C468" i="41"/>
  <c r="C564" i="41"/>
  <c r="C643" i="41"/>
  <c r="C732" i="41"/>
  <c r="C818" i="41"/>
  <c r="C909" i="41"/>
  <c r="C990" i="41"/>
  <c r="C1077" i="41"/>
  <c r="C1170" i="41"/>
  <c r="C111" i="41"/>
  <c r="C236" i="41"/>
  <c r="G236" i="41" s="1"/>
  <c r="C334" i="41"/>
  <c r="C469" i="41"/>
  <c r="B469" i="41" s="1"/>
  <c r="C576" i="41"/>
  <c r="C693" i="41"/>
  <c r="C830" i="41"/>
  <c r="C916" i="41"/>
  <c r="C1040" i="41"/>
  <c r="C1171" i="41"/>
  <c r="C112" i="41"/>
  <c r="E112" i="41" s="1"/>
  <c r="C239" i="41"/>
  <c r="C338" i="41"/>
  <c r="H338" i="41" s="1"/>
  <c r="C475" i="41"/>
  <c r="D475" i="41" s="1"/>
  <c r="C579" i="41"/>
  <c r="C699" i="41"/>
  <c r="C832" i="41"/>
  <c r="C924" i="41"/>
  <c r="C1043" i="41"/>
  <c r="C1172" i="41"/>
  <c r="C123" i="41"/>
  <c r="C252" i="41"/>
  <c r="F252" i="41" s="1"/>
  <c r="C354" i="41"/>
  <c r="C482" i="41"/>
  <c r="C587" i="41"/>
  <c r="C701" i="41"/>
  <c r="C835" i="41"/>
  <c r="C947" i="41"/>
  <c r="C1044" i="41"/>
  <c r="C28" i="41"/>
  <c r="C131" i="41"/>
  <c r="G131" i="41" s="1"/>
  <c r="C255" i="41"/>
  <c r="E255" i="41" s="1"/>
  <c r="C384" i="41"/>
  <c r="B384" i="41" s="1"/>
  <c r="C492" i="41"/>
  <c r="E492" i="41" s="1"/>
  <c r="C596" i="41"/>
  <c r="C734" i="41"/>
  <c r="C843" i="41"/>
  <c r="C956" i="41"/>
  <c r="C1084" i="41"/>
  <c r="C133" i="41"/>
  <c r="C307" i="41"/>
  <c r="C434" i="41"/>
  <c r="G434" i="41" s="1"/>
  <c r="C604" i="41"/>
  <c r="C764" i="41"/>
  <c r="C912" i="41"/>
  <c r="C1099" i="41"/>
  <c r="C155" i="41"/>
  <c r="E155" i="41" s="1"/>
  <c r="C309" i="41"/>
  <c r="D309" i="41" s="1"/>
  <c r="C437" i="41"/>
  <c r="C619" i="41"/>
  <c r="C770" i="41"/>
  <c r="C914" i="41"/>
  <c r="C1101" i="41"/>
  <c r="C163" i="41"/>
  <c r="F163" i="41" s="1"/>
  <c r="C315" i="41"/>
  <c r="C462" i="41"/>
  <c r="B462" i="41" s="1"/>
  <c r="C642" i="41"/>
  <c r="C772" i="41"/>
  <c r="C915" i="41"/>
  <c r="C1102" i="41"/>
  <c r="C165" i="41"/>
  <c r="C316" i="41"/>
  <c r="C485" i="41"/>
  <c r="G485" i="41" s="1"/>
  <c r="C644" i="41"/>
  <c r="C780" i="41"/>
  <c r="C949" i="41"/>
  <c r="C1104" i="41"/>
  <c r="C30" i="41"/>
  <c r="G30" i="41" s="1"/>
  <c r="C172" i="41"/>
  <c r="D172" i="41" s="1"/>
  <c r="C318" i="41"/>
  <c r="H318" i="41" s="1"/>
  <c r="C510" i="41"/>
  <c r="C651" i="41"/>
  <c r="C784" i="41"/>
  <c r="C964" i="41"/>
  <c r="C1115" i="41"/>
  <c r="C29" i="41"/>
  <c r="E29" i="41" s="1"/>
  <c r="C171" i="41"/>
  <c r="E171" i="41" s="1"/>
  <c r="C317" i="41"/>
  <c r="D317" i="41" s="1"/>
  <c r="C501" i="41"/>
  <c r="C645" i="41"/>
  <c r="C781" i="41"/>
  <c r="C959" i="41"/>
  <c r="C1108" i="41"/>
  <c r="C208" i="41"/>
  <c r="D208" i="41" s="1"/>
  <c r="C430" i="41"/>
  <c r="G430" i="41" s="1"/>
  <c r="C691" i="41"/>
  <c r="C979" i="41"/>
  <c r="C223" i="41"/>
  <c r="C431" i="41"/>
  <c r="D431" i="41" s="1"/>
  <c r="C720" i="41"/>
  <c r="C996" i="41"/>
  <c r="C227" i="41"/>
  <c r="B227" i="41" s="1"/>
  <c r="C512" i="41"/>
  <c r="C735" i="41"/>
  <c r="C997" i="41"/>
  <c r="C253" i="41"/>
  <c r="E253" i="41" s="1"/>
  <c r="C514" i="41"/>
  <c r="C741" i="41"/>
  <c r="C1006" i="41"/>
  <c r="C31" i="41"/>
  <c r="G31" i="41" s="1"/>
  <c r="C259" i="41"/>
  <c r="H259" i="41" s="1"/>
  <c r="C516" i="41"/>
  <c r="C751" i="41"/>
  <c r="C1011" i="41"/>
  <c r="C35" i="41"/>
  <c r="C286" i="41"/>
  <c r="D286" i="41" s="1"/>
  <c r="C544" i="41"/>
  <c r="C813" i="41"/>
  <c r="C1027" i="41"/>
  <c r="C32" i="41"/>
  <c r="E32" i="41" s="1"/>
  <c r="C267" i="41"/>
  <c r="F267" i="41" s="1"/>
  <c r="C526" i="41"/>
  <c r="C752" i="41"/>
  <c r="C1020" i="41"/>
  <c r="C36" i="41"/>
  <c r="B36" i="41" s="1"/>
  <c r="C306" i="41"/>
  <c r="E306" i="41" s="1"/>
  <c r="C571" i="41"/>
  <c r="C837" i="41"/>
  <c r="C1029" i="41"/>
  <c r="C395" i="41"/>
  <c r="C863" i="41"/>
  <c r="C398" i="41"/>
  <c r="B398" i="41" s="1"/>
  <c r="C879" i="41"/>
  <c r="C403" i="41"/>
  <c r="B403" i="41" s="1"/>
  <c r="C908" i="41"/>
  <c r="C78" i="41"/>
  <c r="E78" i="41" s="1"/>
  <c r="C1119" i="41"/>
  <c r="C420" i="41"/>
  <c r="C910" i="41"/>
  <c r="C43" i="41"/>
  <c r="E43" i="41" s="1"/>
  <c r="C572" i="41"/>
  <c r="C1036" i="41"/>
  <c r="C53" i="41"/>
  <c r="E53" i="41" s="1"/>
  <c r="C573" i="41"/>
  <c r="C1074" i="41"/>
  <c r="C589" i="41"/>
  <c r="C63" i="41"/>
  <c r="C575" i="41"/>
  <c r="C1116" i="41"/>
  <c r="C846" i="41"/>
  <c r="C850" i="41"/>
  <c r="C207" i="41"/>
  <c r="C323" i="41"/>
  <c r="E323" i="41" s="1"/>
  <c r="C852" i="41"/>
  <c r="C1123" i="41"/>
  <c r="C1166" i="41"/>
  <c r="C379" i="41"/>
  <c r="C387" i="41"/>
  <c r="C859" i="41"/>
  <c r="C100" i="41"/>
  <c r="B100" i="41" s="1"/>
  <c r="C126" i="41"/>
  <c r="C1138" i="41"/>
  <c r="C386" i="41"/>
  <c r="C197" i="41"/>
  <c r="H197" i="41" s="1"/>
  <c r="C667" i="41"/>
  <c r="C687" i="41"/>
  <c r="C653" i="41"/>
  <c r="C659" i="41"/>
  <c r="C82" i="41"/>
  <c r="F82" i="41" s="1"/>
  <c r="C993" i="41"/>
  <c r="C737" i="41"/>
  <c r="C481" i="41"/>
  <c r="F481" i="41" s="1"/>
  <c r="C225" i="41"/>
  <c r="D225" i="41" s="1"/>
  <c r="C1146" i="41"/>
  <c r="C890" i="41"/>
  <c r="C634" i="41"/>
  <c r="C378" i="41"/>
  <c r="C122" i="41"/>
  <c r="C1049" i="41"/>
  <c r="C793" i="41"/>
  <c r="C537" i="41"/>
  <c r="C281" i="41"/>
  <c r="G281" i="41" s="1"/>
  <c r="C25" i="41"/>
  <c r="H25" i="41" s="1"/>
  <c r="C952" i="41"/>
  <c r="C696" i="41"/>
  <c r="C440" i="41"/>
  <c r="D440" i="41" s="1"/>
  <c r="C184" i="41"/>
  <c r="C1111" i="41"/>
  <c r="C855" i="41"/>
  <c r="C599" i="41"/>
  <c r="C343" i="41"/>
  <c r="G343" i="41" s="1"/>
  <c r="C87" i="41"/>
  <c r="E87" i="41" s="1"/>
  <c r="C1014" i="41"/>
  <c r="C758" i="41"/>
  <c r="C502" i="41"/>
  <c r="C246" i="41"/>
  <c r="E246" i="41" s="1"/>
  <c r="C66" i="41"/>
  <c r="B66" i="41" s="1"/>
  <c r="C977" i="41"/>
  <c r="C721" i="41"/>
  <c r="C465" i="41"/>
  <c r="H465" i="41" s="1"/>
  <c r="C209" i="41"/>
  <c r="B209" i="41" s="1"/>
  <c r="C1130" i="41"/>
  <c r="C874" i="41"/>
  <c r="C618" i="41"/>
  <c r="C362" i="41"/>
  <c r="H362" i="41" s="1"/>
  <c r="C106" i="41"/>
  <c r="C1033" i="41"/>
  <c r="C777" i="41"/>
  <c r="C521" i="41"/>
  <c r="C265" i="41"/>
  <c r="C9" i="41"/>
  <c r="F9" i="41" s="1"/>
  <c r="C936" i="41"/>
  <c r="C680" i="41"/>
  <c r="C424" i="41"/>
  <c r="B424" i="41" s="1"/>
  <c r="C168" i="41"/>
  <c r="C1095" i="41"/>
  <c r="C839" i="41"/>
  <c r="C583" i="41"/>
  <c r="C327" i="41"/>
  <c r="E327" i="41" s="1"/>
  <c r="C71" i="41"/>
  <c r="D71" i="41" s="1"/>
  <c r="C998" i="41"/>
  <c r="C742" i="41"/>
  <c r="C486" i="41"/>
  <c r="C230" i="41"/>
  <c r="H230" i="41" s="1"/>
  <c r="C50" i="41"/>
  <c r="F50" i="41" s="1"/>
  <c r="C961" i="41"/>
  <c r="C705" i="41"/>
  <c r="C449" i="41"/>
  <c r="H449" i="41" s="1"/>
  <c r="C193" i="41"/>
  <c r="E193" i="41" s="1"/>
  <c r="C1114" i="41"/>
  <c r="C858" i="41"/>
  <c r="C602" i="41"/>
  <c r="C346" i="41"/>
  <c r="F346" i="41" s="1"/>
  <c r="C90" i="41"/>
  <c r="B90" i="41" s="1"/>
  <c r="C1017" i="41"/>
  <c r="C761" i="41"/>
  <c r="C505" i="41"/>
  <c r="C249" i="41"/>
  <c r="C1176" i="41"/>
  <c r="C920" i="41"/>
  <c r="C664" i="41"/>
  <c r="C408" i="41"/>
  <c r="D408" i="41" s="1"/>
  <c r="C152" i="41"/>
  <c r="G152" i="41" s="1"/>
  <c r="C1079" i="41"/>
  <c r="C823" i="41"/>
  <c r="C567" i="41"/>
  <c r="C311" i="41"/>
  <c r="E311" i="41" s="1"/>
  <c r="C55" i="41"/>
  <c r="D55" i="41" s="1"/>
  <c r="C982" i="41"/>
  <c r="C726" i="41"/>
  <c r="C470" i="41"/>
  <c r="G470" i="41" s="1"/>
  <c r="C214" i="41"/>
  <c r="H214" i="41" s="1"/>
  <c r="C34" i="41"/>
  <c r="C945" i="41"/>
  <c r="C689" i="41"/>
  <c r="C433" i="41"/>
  <c r="F433" i="41" s="1"/>
  <c r="C177" i="41"/>
  <c r="C1098" i="41"/>
  <c r="C842" i="41"/>
  <c r="C586" i="41"/>
  <c r="C330" i="41"/>
  <c r="H330" i="41" s="1"/>
  <c r="C74" i="41"/>
  <c r="E74" i="41" s="1"/>
  <c r="C1001" i="41"/>
  <c r="C745" i="41"/>
  <c r="C489" i="41"/>
  <c r="H489" i="41" s="1"/>
  <c r="C233" i="41"/>
  <c r="B233" i="41" s="1"/>
  <c r="C1160" i="41"/>
  <c r="C904" i="41"/>
  <c r="C648" i="41"/>
  <c r="C392" i="41"/>
  <c r="C136" i="41"/>
  <c r="C1063" i="41"/>
  <c r="C807" i="41"/>
  <c r="C551" i="41"/>
  <c r="C295" i="41"/>
  <c r="C39" i="41"/>
  <c r="E39" i="41" s="1"/>
  <c r="C966" i="41"/>
  <c r="C710" i="41"/>
  <c r="C454" i="41"/>
  <c r="D454" i="41" s="1"/>
  <c r="C198" i="41"/>
  <c r="B198" i="41" s="1"/>
  <c r="C18" i="41"/>
  <c r="G18" i="41" s="1"/>
  <c r="C929" i="41"/>
  <c r="C673" i="41"/>
  <c r="C417" i="41"/>
  <c r="B417" i="41" s="1"/>
  <c r="C161" i="41"/>
  <c r="H161" i="41" s="1"/>
  <c r="C1082" i="41"/>
  <c r="C826" i="41"/>
  <c r="C570" i="41"/>
  <c r="C314" i="41"/>
  <c r="F314" i="41" s="1"/>
  <c r="C58" i="41"/>
  <c r="C985" i="41"/>
  <c r="C729" i="41"/>
  <c r="C473" i="41"/>
  <c r="D473" i="41" s="1"/>
  <c r="C217" i="41"/>
  <c r="E217" i="41" s="1"/>
  <c r="C1144" i="41"/>
  <c r="C888" i="41"/>
  <c r="C632" i="41"/>
  <c r="C376" i="41"/>
  <c r="D376" i="41" s="1"/>
  <c r="C120" i="41"/>
  <c r="F120" i="41" s="1"/>
  <c r="C1047" i="41"/>
  <c r="C791" i="41"/>
  <c r="C535" i="41"/>
  <c r="C279" i="41"/>
  <c r="C23" i="41"/>
  <c r="D23" i="41" s="1"/>
  <c r="C950" i="41"/>
  <c r="C694" i="41"/>
  <c r="C438" i="41"/>
  <c r="C182" i="41"/>
  <c r="G182" i="41" s="1"/>
  <c r="C1169" i="41"/>
  <c r="C913" i="41"/>
  <c r="C657" i="41"/>
  <c r="C401" i="41"/>
  <c r="C145" i="41"/>
  <c r="D145" i="41" s="1"/>
  <c r="C1066" i="41"/>
  <c r="C810" i="41"/>
  <c r="C554" i="41"/>
  <c r="C298" i="41"/>
  <c r="C42" i="41"/>
  <c r="C969" i="41"/>
  <c r="C713" i="41"/>
  <c r="C457" i="41"/>
  <c r="C201" i="41"/>
  <c r="C1128" i="41"/>
  <c r="C872" i="41"/>
  <c r="C616" i="41"/>
  <c r="C360" i="41"/>
  <c r="G360" i="41" s="1"/>
  <c r="C104" i="41"/>
  <c r="D104" i="41" s="1"/>
  <c r="C1031" i="41"/>
  <c r="C775" i="41"/>
  <c r="C519" i="41"/>
  <c r="C263" i="41"/>
  <c r="F263" i="41" s="1"/>
  <c r="C7" i="41"/>
  <c r="H7" i="41" s="1"/>
  <c r="C934" i="41"/>
  <c r="C678" i="41"/>
  <c r="C422" i="41"/>
  <c r="C166" i="41"/>
  <c r="B166" i="41" s="1"/>
  <c r="C1153" i="41"/>
  <c r="C897" i="41"/>
  <c r="C641" i="41"/>
  <c r="C385" i="41"/>
  <c r="H385" i="41" s="1"/>
  <c r="C129" i="41"/>
  <c r="G129" i="41" s="1"/>
  <c r="C1050" i="41"/>
  <c r="C794" i="41"/>
  <c r="C538" i="41"/>
  <c r="C282" i="41"/>
  <c r="D282" i="41" s="1"/>
  <c r="C26" i="41"/>
  <c r="B26" i="41" s="1"/>
  <c r="C953" i="41"/>
  <c r="C697" i="41"/>
  <c r="C441" i="41"/>
  <c r="E441" i="41" s="1"/>
  <c r="C185" i="41"/>
  <c r="C1112" i="41"/>
  <c r="C856" i="41"/>
  <c r="C600" i="41"/>
  <c r="C344" i="41"/>
  <c r="C88" i="41"/>
  <c r="E88" i="41" s="1"/>
  <c r="C1015" i="41"/>
  <c r="C759" i="41"/>
  <c r="C503" i="41"/>
  <c r="C247" i="41"/>
  <c r="E247" i="41" s="1"/>
  <c r="C1174" i="41"/>
  <c r="C918" i="41"/>
  <c r="C662" i="41"/>
  <c r="C406" i="41"/>
  <c r="B406" i="41" s="1"/>
  <c r="C150" i="41"/>
  <c r="D150" i="41" s="1"/>
  <c r="C98" i="41"/>
  <c r="D98" i="41" s="1"/>
  <c r="C1009" i="41"/>
  <c r="C753" i="41"/>
  <c r="C497" i="41"/>
  <c r="C241" i="41"/>
  <c r="G241" i="41" s="1"/>
  <c r="C1162" i="41"/>
  <c r="C906" i="41"/>
  <c r="C650" i="41"/>
  <c r="C394" i="41"/>
  <c r="G394" i="41" s="1"/>
  <c r="C138" i="41"/>
  <c r="H138" i="41" s="1"/>
  <c r="C1065" i="41"/>
  <c r="C809" i="41"/>
  <c r="C553" i="41"/>
  <c r="C297" i="41"/>
  <c r="D297" i="41" s="1"/>
  <c r="C41" i="41"/>
  <c r="G41" i="41" s="1"/>
  <c r="C968" i="41"/>
  <c r="C712" i="41"/>
  <c r="C456" i="41"/>
  <c r="H456" i="41" s="1"/>
  <c r="C200" i="41"/>
  <c r="B200" i="41" s="1"/>
  <c r="C1127" i="41"/>
  <c r="C871" i="41"/>
  <c r="C615" i="41"/>
  <c r="C359" i="41"/>
  <c r="H359" i="41" s="1"/>
  <c r="C103" i="41"/>
  <c r="B103" i="41" s="1"/>
  <c r="C1030" i="41"/>
  <c r="C774" i="41"/>
  <c r="C518" i="41"/>
  <c r="C262" i="41"/>
  <c r="F262" i="41" s="1"/>
  <c r="C1137" i="41"/>
  <c r="C625" i="41"/>
  <c r="C113" i="41"/>
  <c r="B113" i="41" s="1"/>
  <c r="C778" i="41"/>
  <c r="C266" i="41"/>
  <c r="C937" i="41"/>
  <c r="C425" i="41"/>
  <c r="E425" i="41" s="1"/>
  <c r="C1096" i="41"/>
  <c r="C584" i="41"/>
  <c r="C72" i="41"/>
  <c r="C743" i="41"/>
  <c r="C231" i="41"/>
  <c r="D231" i="41" s="1"/>
  <c r="C902" i="41"/>
  <c r="C390" i="41"/>
  <c r="B390" i="41" s="1"/>
  <c r="C1121" i="41"/>
  <c r="C609" i="41"/>
  <c r="C97" i="41"/>
  <c r="E97" i="41" s="1"/>
  <c r="C762" i="41"/>
  <c r="C250" i="41"/>
  <c r="H250" i="41" s="1"/>
  <c r="C921" i="41"/>
  <c r="C409" i="41"/>
  <c r="C1080" i="41"/>
  <c r="C568" i="41"/>
  <c r="C56" i="41"/>
  <c r="F56" i="41" s="1"/>
  <c r="C727" i="41"/>
  <c r="C215" i="41"/>
  <c r="C886" i="41"/>
  <c r="C374" i="41"/>
  <c r="F374" i="41" s="1"/>
  <c r="C1105" i="41"/>
  <c r="C593" i="41"/>
  <c r="C81" i="41"/>
  <c r="B81" i="41" s="1"/>
  <c r="C746" i="41"/>
  <c r="C234" i="41"/>
  <c r="B234" i="41" s="1"/>
  <c r="C905" i="41"/>
  <c r="C393" i="41"/>
  <c r="F393" i="41" s="1"/>
  <c r="C1064" i="41"/>
  <c r="C552" i="41"/>
  <c r="C40" i="41"/>
  <c r="B40" i="41" s="1"/>
  <c r="C711" i="41"/>
  <c r="C199" i="41"/>
  <c r="C870" i="41"/>
  <c r="C358" i="41"/>
  <c r="C1089" i="41"/>
  <c r="C577" i="41"/>
  <c r="C65" i="41"/>
  <c r="G65" i="41" s="1"/>
  <c r="C730" i="41"/>
  <c r="C218" i="41"/>
  <c r="B218" i="41" s="1"/>
  <c r="C889" i="41"/>
  <c r="C377" i="41"/>
  <c r="G377" i="41" s="1"/>
  <c r="C1048" i="41"/>
  <c r="C536" i="41"/>
  <c r="C24" i="41"/>
  <c r="C695" i="41"/>
  <c r="C183" i="41"/>
  <c r="C854" i="41"/>
  <c r="C342" i="41"/>
  <c r="E342" i="41" s="1"/>
  <c r="C1073" i="41"/>
  <c r="C561" i="41"/>
  <c r="C49" i="41"/>
  <c r="B49" i="41" s="1"/>
  <c r="C714" i="41"/>
  <c r="C202" i="41"/>
  <c r="C873" i="41"/>
  <c r="C361" i="41"/>
  <c r="C1032" i="41"/>
  <c r="C520" i="41"/>
  <c r="C8" i="41"/>
  <c r="G8" i="41" s="1"/>
  <c r="C679" i="41"/>
  <c r="C167" i="41"/>
  <c r="D167" i="41" s="1"/>
  <c r="C838" i="41"/>
  <c r="C326" i="41"/>
  <c r="C1057" i="41"/>
  <c r="C545" i="41"/>
  <c r="C33" i="41"/>
  <c r="C698" i="41"/>
  <c r="C186" i="41"/>
  <c r="B186" i="41" s="1"/>
  <c r="C857" i="41"/>
  <c r="C345" i="41"/>
  <c r="G345" i="41" s="1"/>
  <c r="C1016" i="41"/>
  <c r="C504" i="41"/>
  <c r="C1175" i="41"/>
  <c r="C663" i="41"/>
  <c r="C151" i="41"/>
  <c r="B151" i="41" s="1"/>
  <c r="C822" i="41"/>
  <c r="C310" i="41"/>
  <c r="H310" i="41" s="1"/>
  <c r="C1041" i="41"/>
  <c r="C529" i="41"/>
  <c r="C17" i="41"/>
  <c r="C682" i="41"/>
  <c r="C170" i="41"/>
  <c r="C841" i="41"/>
  <c r="C329" i="41"/>
  <c r="C1000" i="41"/>
  <c r="C488" i="41"/>
  <c r="B488" i="41" s="1"/>
  <c r="C1159" i="41"/>
  <c r="C647" i="41"/>
  <c r="C135" i="41"/>
  <c r="H135" i="41" s="1"/>
  <c r="C806" i="41"/>
  <c r="C294" i="41"/>
  <c r="E294" i="41" s="1"/>
  <c r="C162" i="41"/>
  <c r="C817" i="41"/>
  <c r="C305" i="41"/>
  <c r="C970" i="41"/>
  <c r="C458" i="41"/>
  <c r="B458" i="41" s="1"/>
  <c r="C1129" i="41"/>
  <c r="C617" i="41"/>
  <c r="C105" i="41"/>
  <c r="C776" i="41"/>
  <c r="C264" i="41"/>
  <c r="B264" i="41" s="1"/>
  <c r="C935" i="41"/>
  <c r="C423" i="41"/>
  <c r="E423" i="41" s="1"/>
  <c r="C1094" i="41"/>
  <c r="C582" i="41"/>
  <c r="C70" i="41"/>
  <c r="E70" i="41" s="1"/>
  <c r="C513" i="41"/>
  <c r="C666" i="41"/>
  <c r="C825" i="41"/>
  <c r="C984" i="41"/>
  <c r="C1143" i="41"/>
  <c r="C119" i="41"/>
  <c r="C278" i="41"/>
  <c r="F278" i="41" s="1"/>
  <c r="C369" i="41"/>
  <c r="G369" i="41" s="1"/>
  <c r="C522" i="41"/>
  <c r="C681" i="41"/>
  <c r="C840" i="41"/>
  <c r="C999" i="41"/>
  <c r="C1158" i="41"/>
  <c r="C134" i="41"/>
  <c r="C353" i="41"/>
  <c r="G353" i="41" s="1"/>
  <c r="C506" i="41"/>
  <c r="C665" i="41"/>
  <c r="C824" i="41"/>
  <c r="C983" i="41"/>
  <c r="C1142" i="41"/>
  <c r="C118" i="41"/>
  <c r="C194" i="41"/>
  <c r="B194" i="41" s="1"/>
  <c r="C337" i="41"/>
  <c r="H337" i="41" s="1"/>
  <c r="C490" i="41"/>
  <c r="B490" i="41" s="1"/>
  <c r="C649" i="41"/>
  <c r="C808" i="41"/>
  <c r="C967" i="41"/>
  <c r="C1126" i="41"/>
  <c r="C102" i="41"/>
  <c r="E102" i="41" s="1"/>
  <c r="C178" i="41"/>
  <c r="H178" i="41" s="1"/>
  <c r="C321" i="41"/>
  <c r="E321" i="41" s="1"/>
  <c r="C474" i="41"/>
  <c r="G474" i="41" s="1"/>
  <c r="C633" i="41"/>
  <c r="C792" i="41"/>
  <c r="C951" i="41"/>
  <c r="C1110" i="41"/>
  <c r="C86" i="41"/>
  <c r="C146" i="41"/>
  <c r="C289" i="41"/>
  <c r="E289" i="41" s="1"/>
  <c r="C442" i="41"/>
  <c r="F442" i="41" s="1"/>
  <c r="C601" i="41"/>
  <c r="C760" i="41"/>
  <c r="C919" i="41"/>
  <c r="C1078" i="41"/>
  <c r="C54" i="41"/>
  <c r="D54" i="41" s="1"/>
  <c r="C130" i="41"/>
  <c r="C273" i="41"/>
  <c r="B273" i="41" s="1"/>
  <c r="C426" i="41"/>
  <c r="F426" i="41" s="1"/>
  <c r="C585" i="41"/>
  <c r="C744" i="41"/>
  <c r="C903" i="41"/>
  <c r="C1062" i="41"/>
  <c r="C38" i="41"/>
  <c r="G38" i="41" s="1"/>
  <c r="C833" i="41"/>
  <c r="C986" i="41"/>
  <c r="C1145" i="41"/>
  <c r="C121" i="41"/>
  <c r="C280" i="41"/>
  <c r="C439" i="41"/>
  <c r="B439" i="41" s="1"/>
  <c r="C598" i="41"/>
  <c r="C257" i="41"/>
  <c r="E257" i="41" s="1"/>
  <c r="C569" i="41"/>
  <c r="C887" i="41"/>
  <c r="C22" i="41"/>
  <c r="B22" i="41" s="1"/>
  <c r="C1178" i="41"/>
  <c r="C313" i="41"/>
  <c r="B313" i="41" s="1"/>
  <c r="C631" i="41"/>
  <c r="C1034" i="41"/>
  <c r="C169" i="41"/>
  <c r="C487" i="41"/>
  <c r="C1018" i="41"/>
  <c r="C153" i="41"/>
  <c r="C471" i="41"/>
  <c r="C1002" i="41"/>
  <c r="C137" i="41"/>
  <c r="B137" i="41" s="1"/>
  <c r="C455" i="41"/>
  <c r="B455" i="41" s="1"/>
  <c r="C954" i="41"/>
  <c r="C89" i="41"/>
  <c r="D89" i="41" s="1"/>
  <c r="C407" i="41"/>
  <c r="G407" i="41" s="1"/>
  <c r="C938" i="41"/>
  <c r="C73" i="41"/>
  <c r="H73" i="41" s="1"/>
  <c r="C391" i="41"/>
  <c r="C922" i="41"/>
  <c r="C57" i="41"/>
  <c r="C375" i="41"/>
  <c r="F375" i="41" s="1"/>
  <c r="C849" i="41"/>
  <c r="C1161" i="41"/>
  <c r="C296" i="41"/>
  <c r="G296" i="41" s="1"/>
  <c r="C614" i="41"/>
  <c r="C1113" i="41"/>
  <c r="C534" i="41"/>
  <c r="C1097" i="41"/>
  <c r="C1081" i="41"/>
  <c r="C728" i="41"/>
  <c r="C472" i="41"/>
  <c r="B472" i="41" s="1"/>
  <c r="C114" i="41"/>
  <c r="B114" i="41" s="1"/>
  <c r="C328" i="41"/>
  <c r="B328" i="41" s="1"/>
  <c r="C1025" i="41"/>
  <c r="C312" i="41"/>
  <c r="H312" i="41" s="1"/>
  <c r="C865" i="41"/>
  <c r="C232" i="41"/>
  <c r="C801" i="41"/>
  <c r="C216" i="41"/>
  <c r="D216" i="41" s="1"/>
  <c r="C769" i="41"/>
  <c r="C410" i="41"/>
  <c r="C646" i="41"/>
  <c r="C630" i="41"/>
  <c r="C785" i="41"/>
  <c r="C154" i="41"/>
  <c r="C10" i="41"/>
  <c r="B10" i="41" s="1"/>
  <c r="C790" i="41"/>
  <c r="C1177" i="41"/>
  <c r="C566" i="41"/>
  <c r="C248" i="41"/>
  <c r="D248" i="41" s="1"/>
  <c r="C550" i="41"/>
  <c r="C1046" i="41"/>
  <c r="C881" i="41"/>
  <c r="E427" i="61"/>
  <c r="E277" i="61"/>
  <c r="G277" i="61"/>
  <c r="H277" i="61"/>
  <c r="G544" i="61"/>
  <c r="H172" i="61"/>
  <c r="G172" i="61"/>
  <c r="F109" i="61"/>
  <c r="D83" i="61"/>
  <c r="G83" i="61"/>
  <c r="H79" i="61"/>
  <c r="G21" i="61"/>
  <c r="D21" i="61"/>
  <c r="F21" i="61"/>
  <c r="G51" i="61"/>
  <c r="B6" i="61"/>
  <c r="G6" i="61"/>
  <c r="H6" i="61"/>
  <c r="F6" i="61"/>
  <c r="E6" i="61"/>
  <c r="D6" i="61"/>
  <c r="E53" i="61" l="1"/>
  <c r="F53" i="61"/>
  <c r="H971" i="61"/>
  <c r="G971" i="61"/>
  <c r="D64" i="61"/>
  <c r="B64" i="61"/>
  <c r="G64" i="61"/>
  <c r="H544" i="61"/>
  <c r="E544" i="61"/>
  <c r="D544" i="61"/>
  <c r="F544" i="61"/>
  <c r="B544" i="61"/>
  <c r="G707" i="61"/>
  <c r="D707" i="61"/>
  <c r="E707" i="61"/>
  <c r="D610" i="61"/>
  <c r="G610" i="61"/>
  <c r="H610" i="61"/>
  <c r="F172" i="61"/>
  <c r="B707" i="61"/>
  <c r="F277" i="61"/>
  <c r="F707" i="61"/>
  <c r="B277" i="61"/>
  <c r="A707" i="61"/>
  <c r="B527" i="61"/>
  <c r="A500" i="61"/>
  <c r="E781" i="61"/>
  <c r="B109" i="61"/>
  <c r="D109" i="61"/>
  <c r="F427" i="61"/>
  <c r="H109" i="61"/>
  <c r="A427" i="61"/>
  <c r="H427" i="61"/>
  <c r="E109" i="61"/>
  <c r="D1141" i="61"/>
  <c r="D427" i="61"/>
  <c r="G427" i="61"/>
  <c r="E96" i="61"/>
  <c r="D1010" i="61"/>
  <c r="H781" i="61"/>
  <c r="D53" i="61"/>
  <c r="F781" i="61"/>
  <c r="G747" i="61"/>
  <c r="E1010" i="61"/>
  <c r="H53" i="61"/>
  <c r="B53" i="61"/>
  <c r="F747" i="61"/>
  <c r="B1010" i="61"/>
  <c r="H531" i="61"/>
  <c r="B531" i="61"/>
  <c r="G1010" i="61"/>
  <c r="E531" i="61"/>
  <c r="E747" i="61"/>
  <c r="A1010" i="61"/>
  <c r="G531" i="61"/>
  <c r="B747" i="61"/>
  <c r="F1010" i="61"/>
  <c r="D781" i="61"/>
  <c r="A781" i="61"/>
  <c r="G53" i="61"/>
  <c r="B781" i="61"/>
  <c r="B508" i="41"/>
  <c r="E508" i="41"/>
  <c r="F508" i="41"/>
  <c r="G508" i="41"/>
  <c r="H508" i="41"/>
  <c r="D508" i="41"/>
  <c r="B507" i="41"/>
  <c r="G507" i="41"/>
  <c r="D507" i="41"/>
  <c r="H507" i="41"/>
  <c r="E507" i="41"/>
  <c r="F507" i="41"/>
  <c r="D527" i="41"/>
  <c r="F527" i="41"/>
  <c r="G527" i="41"/>
  <c r="B527" i="41"/>
  <c r="H527" i="41"/>
  <c r="E527" i="41"/>
  <c r="D503" i="41"/>
  <c r="E503" i="41"/>
  <c r="H503" i="41"/>
  <c r="F503" i="41"/>
  <c r="G503" i="41"/>
  <c r="B503" i="41"/>
  <c r="F552" i="41"/>
  <c r="G552" i="41"/>
  <c r="H552" i="41"/>
  <c r="B552" i="41"/>
  <c r="D552" i="41"/>
  <c r="E552" i="41"/>
  <c r="B505" i="41"/>
  <c r="H505" i="41"/>
  <c r="D505" i="41"/>
  <c r="E505" i="41"/>
  <c r="F505" i="41"/>
  <c r="G505" i="41"/>
  <c r="B544" i="41"/>
  <c r="E544" i="41"/>
  <c r="F544" i="41"/>
  <c r="D544" i="41"/>
  <c r="G544" i="41"/>
  <c r="H544" i="41"/>
  <c r="F510" i="41"/>
  <c r="D510" i="41"/>
  <c r="E510" i="41"/>
  <c r="B510" i="41"/>
  <c r="G510" i="41"/>
  <c r="H510" i="41"/>
  <c r="F540" i="41"/>
  <c r="G540" i="41"/>
  <c r="H540" i="41"/>
  <c r="B540" i="41"/>
  <c r="D540" i="41"/>
  <c r="E540" i="41"/>
  <c r="F541" i="41"/>
  <c r="D541" i="41"/>
  <c r="E541" i="41"/>
  <c r="H541" i="41"/>
  <c r="G541" i="41"/>
  <c r="B541" i="41"/>
  <c r="D515" i="41"/>
  <c r="F515" i="41"/>
  <c r="G515" i="41"/>
  <c r="B515" i="41"/>
  <c r="H515" i="41"/>
  <c r="E515" i="41"/>
  <c r="H500" i="41"/>
  <c r="D500" i="41"/>
  <c r="E500" i="41"/>
  <c r="B500" i="41"/>
  <c r="F500" i="41"/>
  <c r="G500" i="41"/>
  <c r="F548" i="41"/>
  <c r="D548" i="41"/>
  <c r="E548" i="41"/>
  <c r="H548" i="41"/>
  <c r="B548" i="41"/>
  <c r="G548" i="41"/>
  <c r="D551" i="41"/>
  <c r="F551" i="41"/>
  <c r="G551" i="41"/>
  <c r="B551" i="41"/>
  <c r="H551" i="41"/>
  <c r="E551" i="41"/>
  <c r="D550" i="41"/>
  <c r="E550" i="41"/>
  <c r="F550" i="41"/>
  <c r="G550" i="41"/>
  <c r="H550" i="41"/>
  <c r="B550" i="41"/>
  <c r="E545" i="41"/>
  <c r="F545" i="41"/>
  <c r="G545" i="41"/>
  <c r="B545" i="41"/>
  <c r="H545" i="41"/>
  <c r="D545" i="41"/>
  <c r="D538" i="41"/>
  <c r="H538" i="41"/>
  <c r="E538" i="41"/>
  <c r="F538" i="41"/>
  <c r="G538" i="41"/>
  <c r="B538" i="41"/>
  <c r="G529" i="41"/>
  <c r="F529" i="41"/>
  <c r="E529" i="41"/>
  <c r="D529" i="41"/>
  <c r="H529" i="41"/>
  <c r="B529" i="41"/>
  <c r="D534" i="41"/>
  <c r="E534" i="41"/>
  <c r="B534" i="41"/>
  <c r="G534" i="41"/>
  <c r="H534" i="41"/>
  <c r="F534" i="41"/>
  <c r="D549" i="41"/>
  <c r="E549" i="41"/>
  <c r="F549" i="41"/>
  <c r="B549" i="41"/>
  <c r="G549" i="41"/>
  <c r="H549" i="41"/>
  <c r="G511" i="41"/>
  <c r="H511" i="41"/>
  <c r="B511" i="41"/>
  <c r="D511" i="41"/>
  <c r="E511" i="41"/>
  <c r="F511" i="41"/>
  <c r="H518" i="41"/>
  <c r="D518" i="41"/>
  <c r="E518" i="41"/>
  <c r="F518" i="41"/>
  <c r="G518" i="41"/>
  <c r="B518" i="41"/>
  <c r="B512" i="41"/>
  <c r="D512" i="41"/>
  <c r="F512" i="41"/>
  <c r="E512" i="41"/>
  <c r="G512" i="41"/>
  <c r="H512" i="41"/>
  <c r="D546" i="41"/>
  <c r="E546" i="41"/>
  <c r="F546" i="41"/>
  <c r="B546" i="41"/>
  <c r="G546" i="41"/>
  <c r="H546" i="41"/>
  <c r="H542" i="41"/>
  <c r="D542" i="41"/>
  <c r="E542" i="41"/>
  <c r="F542" i="41"/>
  <c r="G542" i="41"/>
  <c r="B542" i="41"/>
  <c r="D537" i="41"/>
  <c r="E537" i="41"/>
  <c r="F537" i="41"/>
  <c r="G537" i="41"/>
  <c r="B537" i="41"/>
  <c r="H537" i="41"/>
  <c r="E522" i="41"/>
  <c r="D522" i="41"/>
  <c r="B522" i="41"/>
  <c r="G522" i="41"/>
  <c r="H522" i="41"/>
  <c r="F522" i="41"/>
  <c r="B519" i="41"/>
  <c r="G519" i="41"/>
  <c r="D519" i="41"/>
  <c r="H519" i="41"/>
  <c r="E519" i="41"/>
  <c r="F519" i="41"/>
  <c r="E517" i="41"/>
  <c r="F517" i="41"/>
  <c r="D517" i="41"/>
  <c r="G517" i="41"/>
  <c r="H517" i="41"/>
  <c r="B517" i="41"/>
  <c r="B520" i="41"/>
  <c r="D520" i="41"/>
  <c r="E520" i="41"/>
  <c r="F520" i="41"/>
  <c r="G520" i="41"/>
  <c r="H520" i="41"/>
  <c r="G506" i="41"/>
  <c r="F506" i="41"/>
  <c r="D506" i="41"/>
  <c r="E506" i="41"/>
  <c r="H506" i="41"/>
  <c r="B506" i="41"/>
  <c r="E553" i="41"/>
  <c r="G553" i="41"/>
  <c r="D553" i="41"/>
  <c r="F553" i="41"/>
  <c r="H553" i="41"/>
  <c r="B553" i="41"/>
  <c r="E521" i="41"/>
  <c r="F521" i="41"/>
  <c r="G521" i="41"/>
  <c r="B521" i="41"/>
  <c r="H521" i="41"/>
  <c r="D521" i="41"/>
  <c r="H501" i="41"/>
  <c r="D501" i="41"/>
  <c r="G501" i="41"/>
  <c r="B501" i="41"/>
  <c r="E501" i="41"/>
  <c r="F501" i="41"/>
  <c r="G547" i="41"/>
  <c r="B547" i="41"/>
  <c r="H547" i="41"/>
  <c r="D547" i="41"/>
  <c r="E547" i="41"/>
  <c r="F547" i="41"/>
  <c r="D539" i="41"/>
  <c r="F539" i="41"/>
  <c r="G539" i="41"/>
  <c r="B539" i="41"/>
  <c r="H539" i="41"/>
  <c r="E539" i="41"/>
  <c r="G523" i="41"/>
  <c r="H523" i="41"/>
  <c r="B523" i="41"/>
  <c r="D523" i="41"/>
  <c r="E523" i="41"/>
  <c r="F523" i="41"/>
  <c r="H554" i="41"/>
  <c r="D554" i="41"/>
  <c r="E554" i="41"/>
  <c r="F554" i="41"/>
  <c r="G554" i="41"/>
  <c r="B554" i="41"/>
  <c r="F516" i="41"/>
  <c r="G516" i="41"/>
  <c r="H516" i="41"/>
  <c r="B516" i="41"/>
  <c r="D516" i="41"/>
  <c r="E516" i="41"/>
  <c r="E504" i="41"/>
  <c r="D504" i="41"/>
  <c r="H504" i="41"/>
  <c r="G504" i="41"/>
  <c r="F504" i="41"/>
  <c r="B504" i="41"/>
  <c r="E502" i="41"/>
  <c r="B502" i="41"/>
  <c r="F502" i="41"/>
  <c r="H502" i="41"/>
  <c r="D502" i="41"/>
  <c r="G502" i="41"/>
  <c r="F528" i="41"/>
  <c r="G528" i="41"/>
  <c r="H528" i="41"/>
  <c r="B528" i="41"/>
  <c r="D528" i="41"/>
  <c r="E528" i="41"/>
  <c r="D513" i="41"/>
  <c r="E513" i="41"/>
  <c r="F513" i="41"/>
  <c r="G513" i="41"/>
  <c r="H513" i="41"/>
  <c r="B513" i="41"/>
  <c r="F524" i="41"/>
  <c r="H524" i="41"/>
  <c r="D524" i="41"/>
  <c r="E524" i="41"/>
  <c r="G524" i="41"/>
  <c r="B524" i="41"/>
  <c r="E509" i="41"/>
  <c r="F509" i="41"/>
  <c r="G509" i="41"/>
  <c r="B509" i="41"/>
  <c r="H509" i="41"/>
  <c r="D509" i="41"/>
  <c r="H530" i="41"/>
  <c r="D530" i="41"/>
  <c r="E530" i="41"/>
  <c r="F530" i="41"/>
  <c r="G530" i="41"/>
  <c r="B530" i="41"/>
  <c r="H556" i="41"/>
  <c r="D556" i="41"/>
  <c r="B556" i="41"/>
  <c r="E556" i="41"/>
  <c r="F556" i="41"/>
  <c r="G556" i="41"/>
  <c r="B532" i="41"/>
  <c r="D532" i="41"/>
  <c r="E532" i="41"/>
  <c r="F532" i="41"/>
  <c r="G532" i="41"/>
  <c r="H532" i="41"/>
  <c r="G535" i="41"/>
  <c r="H535" i="41"/>
  <c r="B535" i="41"/>
  <c r="D535" i="41"/>
  <c r="E535" i="41"/>
  <c r="F535" i="41"/>
  <c r="D526" i="41"/>
  <c r="E526" i="41"/>
  <c r="F526" i="41"/>
  <c r="G526" i="41"/>
  <c r="H526" i="41"/>
  <c r="B526" i="41"/>
  <c r="E533" i="41"/>
  <c r="F533" i="41"/>
  <c r="G533" i="41"/>
  <c r="B533" i="41"/>
  <c r="H533" i="41"/>
  <c r="D533" i="41"/>
  <c r="B525" i="41"/>
  <c r="D525" i="41"/>
  <c r="E525" i="41"/>
  <c r="F525" i="41"/>
  <c r="G525" i="41"/>
  <c r="H525" i="41"/>
  <c r="F536" i="41"/>
  <c r="D536" i="41"/>
  <c r="E536" i="41"/>
  <c r="G536" i="41"/>
  <c r="H536" i="41"/>
  <c r="B536" i="41"/>
  <c r="D514" i="41"/>
  <c r="E514" i="41"/>
  <c r="F514" i="41"/>
  <c r="G514" i="41"/>
  <c r="H514" i="41"/>
  <c r="B514" i="41"/>
  <c r="B531" i="41"/>
  <c r="H531" i="41"/>
  <c r="D531" i="41"/>
  <c r="G531" i="41"/>
  <c r="E531" i="41"/>
  <c r="F531" i="41"/>
  <c r="B543" i="41"/>
  <c r="D543" i="41"/>
  <c r="E543" i="41"/>
  <c r="G543" i="41"/>
  <c r="F543" i="41"/>
  <c r="H543" i="41"/>
  <c r="B555" i="41"/>
  <c r="G555" i="41"/>
  <c r="H555" i="41"/>
  <c r="D555" i="41"/>
  <c r="E555" i="41"/>
  <c r="F555" i="41"/>
  <c r="E804" i="61"/>
  <c r="E355" i="61"/>
  <c r="B138" i="61"/>
  <c r="G144" i="61"/>
  <c r="A422" i="61"/>
  <c r="B144" i="61"/>
  <c r="F144" i="61"/>
  <c r="D763" i="61"/>
  <c r="F355" i="61"/>
  <c r="H422" i="61"/>
  <c r="H899" i="61"/>
  <c r="G355" i="61"/>
  <c r="H144" i="61"/>
  <c r="E785" i="61"/>
  <c r="D1118" i="61"/>
  <c r="F64" i="61"/>
  <c r="H51" i="61"/>
  <c r="G139" i="61"/>
  <c r="B139" i="61"/>
  <c r="D139" i="61"/>
  <c r="H139" i="61"/>
  <c r="E139" i="61"/>
  <c r="B640" i="61"/>
  <c r="B939" i="61"/>
  <c r="G205" i="61"/>
  <c r="A939" i="61"/>
  <c r="F500" i="61"/>
  <c r="D144" i="61"/>
  <c r="A544" i="61"/>
  <c r="G998" i="61"/>
  <c r="E1118" i="61"/>
  <c r="F971" i="61"/>
  <c r="D1089" i="61"/>
  <c r="B51" i="61"/>
  <c r="D51" i="61"/>
  <c r="F51" i="61"/>
  <c r="H500" i="61"/>
  <c r="G79" i="61"/>
  <c r="B500" i="61"/>
  <c r="D79" i="61"/>
  <c r="B79" i="61"/>
  <c r="F79" i="61"/>
  <c r="G500" i="61"/>
  <c r="E500" i="61"/>
  <c r="H205" i="61"/>
  <c r="D939" i="61"/>
  <c r="F138" i="61"/>
  <c r="E205" i="61"/>
  <c r="B205" i="61"/>
  <c r="F205" i="61"/>
  <c r="B143" i="61"/>
  <c r="F939" i="61"/>
  <c r="H1023" i="61"/>
  <c r="E939" i="61"/>
  <c r="E288" i="61"/>
  <c r="G1023" i="61"/>
  <c r="F251" i="61"/>
  <c r="H939" i="61"/>
  <c r="H251" i="61"/>
  <c r="G1118" i="61"/>
  <c r="G804" i="61"/>
  <c r="F804" i="61"/>
  <c r="H1118" i="61"/>
  <c r="F1118" i="61"/>
  <c r="B392" i="61"/>
  <c r="F1089" i="61"/>
  <c r="G1141" i="61"/>
  <c r="H1141" i="61"/>
  <c r="D392" i="61"/>
  <c r="G785" i="61"/>
  <c r="B763" i="61"/>
  <c r="F899" i="61"/>
  <c r="D355" i="61"/>
  <c r="H458" i="61"/>
  <c r="E899" i="61"/>
  <c r="F1141" i="61"/>
  <c r="B355" i="61"/>
  <c r="E392" i="61"/>
  <c r="G899" i="61"/>
  <c r="F1156" i="61"/>
  <c r="A458" i="61"/>
  <c r="H862" i="61"/>
  <c r="D394" i="61"/>
  <c r="B607" i="61"/>
  <c r="E894" i="61"/>
  <c r="H538" i="63"/>
  <c r="E834" i="61"/>
  <c r="F98" i="61"/>
  <c r="D172" i="61"/>
  <c r="B610" i="61"/>
  <c r="E931" i="61"/>
  <c r="E971" i="61"/>
  <c r="D971" i="61"/>
  <c r="H179" i="61"/>
  <c r="E172" i="61"/>
  <c r="D527" i="61"/>
  <c r="F610" i="61"/>
  <c r="B1083" i="61"/>
  <c r="E64" i="61"/>
  <c r="A610" i="61"/>
  <c r="H527" i="61"/>
  <c r="G834" i="61"/>
  <c r="D640" i="61"/>
  <c r="G527" i="61"/>
  <c r="A834" i="61"/>
  <c r="B979" i="61"/>
  <c r="F527" i="61"/>
  <c r="B834" i="61"/>
  <c r="D846" i="61"/>
  <c r="F640" i="61"/>
  <c r="E527" i="61"/>
  <c r="H775" i="61"/>
  <c r="H64" i="61"/>
  <c r="A775" i="61"/>
  <c r="G894" i="61"/>
  <c r="E640" i="61"/>
  <c r="B971" i="61"/>
  <c r="A640" i="61"/>
  <c r="A971" i="61"/>
  <c r="H834" i="61"/>
  <c r="D588" i="61"/>
  <c r="H640" i="61"/>
  <c r="B1141" i="61"/>
  <c r="E446" i="61"/>
  <c r="D11" i="61"/>
  <c r="D291" i="61"/>
  <c r="B446" i="61"/>
  <c r="H492" i="61"/>
  <c r="B11" i="61"/>
  <c r="E203" i="61"/>
  <c r="A446" i="61"/>
  <c r="H716" i="61"/>
  <c r="H97" i="61"/>
  <c r="E716" i="61"/>
  <c r="D419" i="61"/>
  <c r="B291" i="61"/>
  <c r="B492" i="61"/>
  <c r="D203" i="61"/>
  <c r="H291" i="61"/>
  <c r="A492" i="61"/>
  <c r="B70" i="61"/>
  <c r="H203" i="61"/>
  <c r="G419" i="61"/>
  <c r="D623" i="61"/>
  <c r="H419" i="61"/>
  <c r="B623" i="61"/>
  <c r="H135" i="61"/>
  <c r="F135" i="61"/>
  <c r="G326" i="61"/>
  <c r="A623" i="61"/>
  <c r="F326" i="61"/>
  <c r="B243" i="61"/>
  <c r="A673" i="61"/>
  <c r="G716" i="61"/>
  <c r="B326" i="61"/>
  <c r="H243" i="61"/>
  <c r="F673" i="61"/>
  <c r="F291" i="61"/>
  <c r="G243" i="61"/>
  <c r="F350" i="61"/>
  <c r="F392" i="61"/>
  <c r="B785" i="61"/>
  <c r="D899" i="61"/>
  <c r="E1141" i="61"/>
  <c r="D294" i="61"/>
  <c r="F46" i="61"/>
  <c r="D46" i="61"/>
  <c r="B209" i="61"/>
  <c r="A1169" i="61"/>
  <c r="H11" i="61"/>
  <c r="D135" i="61"/>
  <c r="G291" i="61"/>
  <c r="H385" i="61"/>
  <c r="G492" i="61"/>
  <c r="B716" i="61"/>
  <c r="E673" i="61"/>
  <c r="E11" i="61"/>
  <c r="B135" i="61"/>
  <c r="D492" i="61"/>
  <c r="D726" i="61"/>
  <c r="D183" i="61"/>
  <c r="D289" i="61"/>
  <c r="F243" i="61"/>
  <c r="A419" i="61"/>
  <c r="F716" i="61"/>
  <c r="D446" i="61"/>
  <c r="G623" i="61"/>
  <c r="F183" i="61"/>
  <c r="E183" i="61"/>
  <c r="E938" i="61"/>
  <c r="F203" i="61"/>
  <c r="F276" i="61"/>
  <c r="H446" i="61"/>
  <c r="E623" i="61"/>
  <c r="E979" i="61"/>
  <c r="H607" i="61"/>
  <c r="D775" i="61"/>
  <c r="F775" i="61"/>
  <c r="A598" i="61"/>
  <c r="B179" i="61"/>
  <c r="B862" i="61"/>
  <c r="G179" i="61"/>
  <c r="G699" i="61"/>
  <c r="B934" i="61"/>
  <c r="B706" i="63"/>
  <c r="H706" i="63"/>
  <c r="F179" i="61"/>
  <c r="F699" i="61"/>
  <c r="B856" i="61"/>
  <c r="B1082" i="61"/>
  <c r="B699" i="61"/>
  <c r="E1083" i="61"/>
  <c r="E179" i="61"/>
  <c r="E68" i="61"/>
  <c r="E699" i="61"/>
  <c r="G862" i="61"/>
  <c r="H894" i="61"/>
  <c r="E1082" i="61"/>
  <c r="D931" i="61"/>
  <c r="A894" i="61"/>
  <c r="A836" i="63"/>
  <c r="F862" i="61"/>
  <c r="A954" i="61"/>
  <c r="B98" i="61"/>
  <c r="F68" i="61"/>
  <c r="D699" i="61"/>
  <c r="B931" i="61"/>
  <c r="D506" i="61"/>
  <c r="H836" i="63"/>
  <c r="G98" i="61"/>
  <c r="D68" i="61"/>
  <c r="G394" i="61"/>
  <c r="H699" i="61"/>
  <c r="D862" i="61"/>
  <c r="G979" i="61"/>
  <c r="A931" i="61"/>
  <c r="B894" i="61"/>
  <c r="D836" i="63"/>
  <c r="F394" i="61"/>
  <c r="D894" i="61"/>
  <c r="A979" i="61"/>
  <c r="G931" i="61"/>
  <c r="A370" i="63"/>
  <c r="H394" i="61"/>
  <c r="D979" i="61"/>
  <c r="H234" i="63"/>
  <c r="B404" i="61"/>
  <c r="E136" i="61"/>
  <c r="E832" i="61"/>
  <c r="E772" i="61"/>
  <c r="F861" i="61"/>
  <c r="B112" i="61"/>
  <c r="G464" i="61"/>
  <c r="H68" i="61"/>
  <c r="F385" i="61"/>
  <c r="E394" i="61"/>
  <c r="E419" i="61"/>
  <c r="F538" i="63"/>
  <c r="G11" i="61"/>
  <c r="F83" i="61"/>
  <c r="G135" i="61"/>
  <c r="H623" i="61"/>
  <c r="A747" i="61"/>
  <c r="F785" i="61"/>
  <c r="H931" i="61"/>
  <c r="H707" i="61"/>
  <c r="B1118" i="61"/>
  <c r="A531" i="61"/>
  <c r="E83" i="61"/>
  <c r="G68" i="61"/>
  <c r="D385" i="61"/>
  <c r="E243" i="61"/>
  <c r="B419" i="61"/>
  <c r="E763" i="61"/>
  <c r="D785" i="61"/>
  <c r="A899" i="61"/>
  <c r="F531" i="61"/>
  <c r="A716" i="61"/>
  <c r="G370" i="63"/>
  <c r="B164" i="61"/>
  <c r="H226" i="61"/>
  <c r="G164" i="61"/>
  <c r="D164" i="61"/>
  <c r="A1133" i="61"/>
  <c r="D1133" i="61"/>
  <c r="A1076" i="61"/>
  <c r="H106" i="61"/>
  <c r="E258" i="61"/>
  <c r="A624" i="61"/>
  <c r="H857" i="61"/>
  <c r="B258" i="61"/>
  <c r="A719" i="61"/>
  <c r="F693" i="61"/>
  <c r="F744" i="61"/>
  <c r="E60" i="61"/>
  <c r="H1095" i="61"/>
  <c r="E646" i="61"/>
  <c r="H1171" i="61"/>
  <c r="A927" i="61"/>
  <c r="H861" i="61"/>
  <c r="B43" i="61"/>
  <c r="F43" i="61"/>
  <c r="H751" i="61"/>
  <c r="D209" i="61"/>
  <c r="F751" i="61"/>
  <c r="E901" i="61"/>
  <c r="G995" i="61"/>
  <c r="B755" i="61"/>
  <c r="B754" i="63"/>
  <c r="F1076" i="61"/>
  <c r="D143" i="61"/>
  <c r="F1023" i="61"/>
  <c r="H449" i="61"/>
  <c r="A884" i="61"/>
  <c r="E318" i="61"/>
  <c r="B761" i="61"/>
  <c r="F318" i="61"/>
  <c r="B236" i="61"/>
  <c r="E397" i="61"/>
  <c r="G318" i="61"/>
  <c r="D1125" i="61"/>
  <c r="E613" i="61"/>
  <c r="D578" i="61"/>
  <c r="F540" i="61"/>
  <c r="F578" i="61"/>
  <c r="G13" i="61"/>
  <c r="A693" i="61"/>
  <c r="E550" i="61"/>
  <c r="D31" i="61"/>
  <c r="A989" i="61"/>
  <c r="D275" i="61"/>
  <c r="E701" i="61"/>
  <c r="G532" i="61"/>
  <c r="H41" i="61"/>
  <c r="H555" i="61"/>
  <c r="E140" i="61"/>
  <c r="G224" i="61"/>
  <c r="G1071" i="61"/>
  <c r="D435" i="61"/>
  <c r="H432" i="61"/>
  <c r="E432" i="61"/>
  <c r="A432" i="61"/>
  <c r="H287" i="61"/>
  <c r="A917" i="61"/>
  <c r="E224" i="61"/>
  <c r="B224" i="61"/>
  <c r="E428" i="61"/>
  <c r="H637" i="61"/>
  <c r="E714" i="61"/>
  <c r="G180" i="61"/>
  <c r="G1126" i="61"/>
  <c r="E141" i="55"/>
  <c r="D991" i="61"/>
  <c r="A816" i="61"/>
  <c r="E812" i="61"/>
  <c r="D708" i="61"/>
  <c r="B828" i="61"/>
  <c r="A832" i="61"/>
  <c r="B1126" i="61"/>
  <c r="B249" i="61"/>
  <c r="E236" i="61"/>
  <c r="H843" i="61"/>
  <c r="F249" i="61"/>
  <c r="A553" i="61"/>
  <c r="G843" i="61"/>
  <c r="G869" i="61"/>
  <c r="G776" i="61"/>
  <c r="H234" i="61"/>
  <c r="H298" i="61"/>
  <c r="B234" i="61"/>
  <c r="B356" i="61"/>
  <c r="G578" i="61"/>
  <c r="G1115" i="61"/>
  <c r="F613" i="61"/>
  <c r="F595" i="61"/>
  <c r="B693" i="61"/>
  <c r="F77" i="61"/>
  <c r="G77" i="61"/>
  <c r="G66" i="61"/>
  <c r="E571" i="61"/>
  <c r="A829" i="61"/>
  <c r="H236" i="61"/>
  <c r="F106" i="61"/>
  <c r="E637" i="61"/>
  <c r="H366" i="61"/>
  <c r="B106" i="61"/>
  <c r="E366" i="61"/>
  <c r="G410" i="61"/>
  <c r="H832" i="61"/>
  <c r="F708" i="61"/>
  <c r="F816" i="61"/>
  <c r="A555" i="61"/>
  <c r="D351" i="61"/>
  <c r="E666" i="61"/>
  <c r="H614" i="61"/>
  <c r="D297" i="61"/>
  <c r="F569" i="61"/>
  <c r="B1148" i="61"/>
  <c r="H242" i="61"/>
  <c r="E242" i="61"/>
  <c r="E880" i="61"/>
  <c r="H669" i="61"/>
  <c r="E624" i="61"/>
  <c r="G1166" i="61"/>
  <c r="B341" i="61"/>
  <c r="F224" i="61"/>
  <c r="D927" i="61"/>
  <c r="G669" i="61"/>
  <c r="D624" i="61"/>
  <c r="B295" i="61"/>
  <c r="H624" i="61"/>
  <c r="D295" i="61"/>
  <c r="E346" i="61"/>
  <c r="H435" i="61"/>
  <c r="D242" i="61"/>
  <c r="G428" i="61"/>
  <c r="G435" i="61"/>
  <c r="H1148" i="61"/>
  <c r="A435" i="61"/>
  <c r="A1148" i="61"/>
  <c r="D1104" i="61"/>
  <c r="D224" i="61"/>
  <c r="G371" i="61"/>
  <c r="A727" i="61"/>
  <c r="E351" i="61"/>
  <c r="D555" i="61"/>
  <c r="H140" i="61"/>
  <c r="D760" i="61"/>
  <c r="G242" i="61"/>
  <c r="H292" i="61"/>
  <c r="G760" i="61"/>
  <c r="G555" i="61"/>
  <c r="F242" i="61"/>
  <c r="E760" i="61"/>
  <c r="A920" i="61"/>
  <c r="H46" i="61"/>
  <c r="B695" i="61"/>
  <c r="G991" i="61"/>
  <c r="B46" i="61"/>
  <c r="F250" i="61"/>
  <c r="F209" i="61"/>
  <c r="H276" i="61"/>
  <c r="F559" i="61"/>
  <c r="B566" i="61"/>
  <c r="A751" i="61"/>
  <c r="E991" i="61"/>
  <c r="G938" i="61"/>
  <c r="D1126" i="61"/>
  <c r="D643" i="61"/>
  <c r="B995" i="61"/>
  <c r="H136" i="61"/>
  <c r="E350" i="61"/>
  <c r="F657" i="61"/>
  <c r="A445" i="61"/>
  <c r="A714" i="61"/>
  <c r="B832" i="61"/>
  <c r="A1021" i="61"/>
  <c r="F1115" i="61"/>
  <c r="E129" i="61"/>
  <c r="H1075" i="61"/>
  <c r="F93" i="61"/>
  <c r="D13" i="61"/>
  <c r="G41" i="61"/>
  <c r="H153" i="61"/>
  <c r="A464" i="61"/>
  <c r="B129" i="61"/>
  <c r="A634" i="61"/>
  <c r="E540" i="61"/>
  <c r="D587" i="61"/>
  <c r="E1075" i="61"/>
  <c r="B1127" i="61"/>
  <c r="F299" i="55"/>
  <c r="F266" i="55"/>
  <c r="B294" i="61"/>
  <c r="H464" i="61"/>
  <c r="G129" i="61"/>
  <c r="D540" i="61"/>
  <c r="A708" i="61"/>
  <c r="G1066" i="61"/>
  <c r="D10" i="61"/>
  <c r="H278" i="61"/>
  <c r="G138" i="61"/>
  <c r="H383" i="61"/>
  <c r="F366" i="61"/>
  <c r="H491" i="61"/>
  <c r="B636" i="61"/>
  <c r="A637" i="61"/>
  <c r="H736" i="61"/>
  <c r="E1169" i="61"/>
  <c r="D1095" i="61"/>
  <c r="D307" i="61"/>
  <c r="G31" i="61"/>
  <c r="H43" i="61"/>
  <c r="F275" i="61"/>
  <c r="F404" i="61"/>
  <c r="D366" i="61"/>
  <c r="D550" i="61"/>
  <c r="F637" i="61"/>
  <c r="F812" i="61"/>
  <c r="F908" i="61"/>
  <c r="H1156" i="61"/>
  <c r="E532" i="61"/>
  <c r="A566" i="61"/>
  <c r="D751" i="61"/>
  <c r="D813" i="61"/>
  <c r="E54" i="55"/>
  <c r="B20" i="55"/>
  <c r="G409" i="55"/>
  <c r="B890" i="55"/>
  <c r="B307" i="59"/>
  <c r="D238" i="61"/>
  <c r="D884" i="61"/>
  <c r="H143" i="61"/>
  <c r="H838" i="55"/>
  <c r="B238" i="61"/>
  <c r="G161" i="61"/>
  <c r="G143" i="61"/>
  <c r="G477" i="61"/>
  <c r="A787" i="61"/>
  <c r="E962" i="55"/>
  <c r="E143" i="61"/>
  <c r="B477" i="61"/>
  <c r="D1023" i="61"/>
  <c r="D66" i="61"/>
  <c r="B499" i="61"/>
  <c r="H83" i="61"/>
  <c r="B203" i="61"/>
  <c r="G260" i="61"/>
  <c r="H165" i="61"/>
  <c r="G392" i="61"/>
  <c r="E610" i="61"/>
  <c r="H673" i="61"/>
  <c r="D747" i="61"/>
  <c r="A763" i="61"/>
  <c r="A785" i="61"/>
  <c r="F834" i="61"/>
  <c r="D910" i="61"/>
  <c r="F979" i="61"/>
  <c r="B274" i="42"/>
  <c r="H1086" i="61"/>
  <c r="A862" i="61"/>
  <c r="F155" i="61"/>
  <c r="H303" i="61"/>
  <c r="E345" i="61"/>
  <c r="H867" i="55"/>
  <c r="B260" i="61"/>
  <c r="G165" i="61"/>
  <c r="G401" i="61"/>
  <c r="H381" i="61"/>
  <c r="G522" i="61"/>
  <c r="D883" i="61"/>
  <c r="D401" i="61"/>
  <c r="E306" i="61"/>
  <c r="F844" i="61"/>
  <c r="F260" i="61"/>
  <c r="B253" i="61"/>
  <c r="E844" i="61"/>
  <c r="F1099" i="61"/>
  <c r="A874" i="61"/>
  <c r="D318" i="61"/>
  <c r="E303" i="61"/>
  <c r="F345" i="61"/>
  <c r="B165" i="61"/>
  <c r="B522" i="61"/>
  <c r="F253" i="61"/>
  <c r="B387" i="61"/>
  <c r="G972" i="61"/>
  <c r="D874" i="61"/>
  <c r="G499" i="61"/>
  <c r="F165" i="61"/>
  <c r="A522" i="61"/>
  <c r="H776" i="61"/>
  <c r="E972" i="61"/>
  <c r="G874" i="61"/>
  <c r="H176" i="55"/>
  <c r="H58" i="61"/>
  <c r="D776" i="61"/>
  <c r="H810" i="61"/>
  <c r="F874" i="61"/>
  <c r="F553" i="61"/>
  <c r="E195" i="61"/>
  <c r="A761" i="61"/>
  <c r="H740" i="61"/>
  <c r="B210" i="61"/>
  <c r="H66" i="61"/>
  <c r="G660" i="61"/>
  <c r="B1103" i="61"/>
  <c r="G1158" i="61"/>
  <c r="E868" i="55"/>
  <c r="H511" i="59"/>
  <c r="E66" i="55"/>
  <c r="E1073" i="59"/>
  <c r="F129" i="61"/>
  <c r="G559" i="61"/>
  <c r="H125" i="61"/>
  <c r="D108" i="61"/>
  <c r="G208" i="61"/>
  <c r="E559" i="61"/>
  <c r="H643" i="61"/>
  <c r="D736" i="61"/>
  <c r="A1059" i="61"/>
  <c r="F500" i="55"/>
  <c r="G125" i="61"/>
  <c r="B213" i="61"/>
  <c r="E208" i="61"/>
  <c r="G643" i="61"/>
  <c r="A736" i="61"/>
  <c r="G814" i="61"/>
  <c r="A772" i="61"/>
  <c r="H208" i="61"/>
  <c r="H455" i="61"/>
  <c r="G672" i="61"/>
  <c r="H574" i="61"/>
  <c r="B736" i="61"/>
  <c r="E455" i="61"/>
  <c r="E574" i="61"/>
  <c r="F574" i="61"/>
  <c r="F736" i="61"/>
  <c r="F814" i="61"/>
  <c r="F393" i="55"/>
  <c r="D112" i="61"/>
  <c r="G307" i="61"/>
  <c r="B464" i="61"/>
  <c r="E464" i="61"/>
  <c r="D868" i="61"/>
  <c r="A704" i="42"/>
  <c r="D574" i="61"/>
  <c r="E108" i="61"/>
  <c r="H450" i="61"/>
  <c r="E1002" i="61"/>
  <c r="E995" i="61"/>
  <c r="D93" i="61"/>
  <c r="E112" i="61"/>
  <c r="E125" i="61"/>
  <c r="G213" i="61"/>
  <c r="E307" i="61"/>
  <c r="D208" i="61"/>
  <c r="A442" i="61"/>
  <c r="D739" i="61"/>
  <c r="E814" i="61"/>
  <c r="B1073" i="61"/>
  <c r="G45" i="55"/>
  <c r="F213" i="61"/>
  <c r="H672" i="61"/>
  <c r="H1175" i="61"/>
  <c r="G1073" i="61"/>
  <c r="D813" i="55"/>
  <c r="D924" i="63"/>
  <c r="F136" i="61"/>
  <c r="B365" i="61"/>
  <c r="H587" i="61"/>
  <c r="F1073" i="61"/>
  <c r="H938" i="61"/>
  <c r="G1091" i="42"/>
  <c r="E226" i="55"/>
  <c r="B924" i="63"/>
  <c r="E93" i="61"/>
  <c r="G46" i="61"/>
  <c r="B136" i="61"/>
  <c r="E138" i="61"/>
  <c r="E209" i="61"/>
  <c r="D404" i="61"/>
  <c r="D455" i="61"/>
  <c r="H129" i="61"/>
  <c r="E736" i="61"/>
  <c r="B751" i="61"/>
  <c r="B868" i="61"/>
  <c r="D1073" i="61"/>
  <c r="D938" i="61"/>
  <c r="E393" i="55"/>
  <c r="B901" i="61"/>
  <c r="H995" i="61"/>
  <c r="E852" i="61"/>
  <c r="D995" i="61"/>
  <c r="F125" i="61"/>
  <c r="B108" i="61"/>
  <c r="B278" i="61"/>
  <c r="D136" i="61"/>
  <c r="E213" i="61"/>
  <c r="B208" i="61"/>
  <c r="A559" i="61"/>
  <c r="F643" i="61"/>
  <c r="G574" i="61"/>
  <c r="G633" i="61"/>
  <c r="B739" i="61"/>
  <c r="G753" i="61"/>
  <c r="H772" i="61"/>
  <c r="D852" i="61"/>
  <c r="F1059" i="61"/>
  <c r="F1164" i="61"/>
  <c r="E317" i="55"/>
  <c r="H515" i="55"/>
  <c r="B67" i="61"/>
  <c r="H739" i="61"/>
  <c r="H633" i="61"/>
  <c r="E1073" i="61"/>
  <c r="G1059" i="61"/>
  <c r="H1164" i="61"/>
  <c r="G468" i="59"/>
  <c r="F901" i="61"/>
  <c r="H21" i="61"/>
  <c r="D125" i="61"/>
  <c r="F108" i="61"/>
  <c r="D278" i="61"/>
  <c r="D213" i="61"/>
  <c r="G246" i="61"/>
  <c r="G350" i="61"/>
  <c r="B600" i="61"/>
  <c r="B643" i="61"/>
  <c r="B574" i="61"/>
  <c r="E633" i="61"/>
  <c r="A739" i="61"/>
  <c r="E753" i="61"/>
  <c r="G772" i="61"/>
  <c r="H826" i="61"/>
  <c r="B852" i="61"/>
  <c r="E861" i="61"/>
  <c r="A1009" i="61"/>
  <c r="E1059" i="61"/>
  <c r="E1164" i="61"/>
  <c r="B1027" i="61"/>
  <c r="G382" i="55"/>
  <c r="G515" i="55"/>
  <c r="B672" i="61"/>
  <c r="E739" i="61"/>
  <c r="E672" i="61"/>
  <c r="A643" i="61"/>
  <c r="D633" i="61"/>
  <c r="F739" i="61"/>
  <c r="B753" i="61"/>
  <c r="F772" i="61"/>
  <c r="G826" i="61"/>
  <c r="A852" i="61"/>
  <c r="H901" i="61"/>
  <c r="B1009" i="61"/>
  <c r="D1059" i="61"/>
  <c r="D1164" i="61"/>
  <c r="H1027" i="61"/>
  <c r="D382" i="55"/>
  <c r="B515" i="55"/>
  <c r="B382" i="55"/>
  <c r="F96" i="61"/>
  <c r="F365" i="61"/>
  <c r="A753" i="61"/>
  <c r="H59" i="42"/>
  <c r="D114" i="55"/>
  <c r="D704" i="63"/>
  <c r="E246" i="61"/>
  <c r="B705" i="61"/>
  <c r="H705" i="61"/>
  <c r="G1164" i="61"/>
  <c r="B1002" i="61"/>
  <c r="E299" i="55"/>
  <c r="H273" i="61"/>
  <c r="A1027" i="61"/>
  <c r="G1009" i="61"/>
  <c r="B772" i="61"/>
  <c r="G1027" i="61"/>
  <c r="D564" i="55"/>
  <c r="H96" i="61"/>
  <c r="G250" i="61"/>
  <c r="E273" i="61"/>
  <c r="F191" i="61"/>
  <c r="A670" i="63"/>
  <c r="H246" i="61"/>
  <c r="H108" i="61"/>
  <c r="F450" i="61"/>
  <c r="G417" i="61"/>
  <c r="F705" i="61"/>
  <c r="F1027" i="61"/>
  <c r="D383" i="55"/>
  <c r="E860" i="55"/>
  <c r="A860" i="55"/>
  <c r="H250" i="61"/>
  <c r="D273" i="61"/>
  <c r="E191" i="61"/>
  <c r="G276" i="61"/>
  <c r="F464" i="61"/>
  <c r="H442" i="61"/>
  <c r="E705" i="61"/>
  <c r="E450" i="61"/>
  <c r="A861" i="61"/>
  <c r="E1009" i="61"/>
  <c r="B1069" i="61"/>
  <c r="E1175" i="61"/>
  <c r="E1027" i="61"/>
  <c r="H1002" i="61"/>
  <c r="A1156" i="61"/>
  <c r="B291" i="42"/>
  <c r="A995" i="61"/>
  <c r="H191" i="61"/>
  <c r="B670" i="63"/>
  <c r="F399" i="59"/>
  <c r="D246" i="61"/>
  <c r="F753" i="61"/>
  <c r="D753" i="61"/>
  <c r="D861" i="61"/>
  <c r="G705" i="61"/>
  <c r="B21" i="61"/>
  <c r="G96" i="61"/>
  <c r="E417" i="61"/>
  <c r="G718" i="61"/>
  <c r="D96" i="61"/>
  <c r="B250" i="61"/>
  <c r="B273" i="61"/>
  <c r="B191" i="61"/>
  <c r="E276" i="61"/>
  <c r="F294" i="61"/>
  <c r="B350" i="61"/>
  <c r="D600" i="61"/>
  <c r="D442" i="61"/>
  <c r="B718" i="61"/>
  <c r="D705" i="61"/>
  <c r="B450" i="61"/>
  <c r="H566" i="61"/>
  <c r="A587" i="61"/>
  <c r="H726" i="61"/>
  <c r="B861" i="61"/>
  <c r="F726" i="61"/>
  <c r="A1073" i="61"/>
  <c r="B938" i="61"/>
  <c r="A1175" i="61"/>
  <c r="G1002" i="61"/>
  <c r="D1156" i="61"/>
  <c r="A580" i="42"/>
  <c r="E206" i="55"/>
  <c r="E564" i="55"/>
  <c r="H813" i="55"/>
  <c r="H112" i="61"/>
  <c r="G112" i="61"/>
  <c r="E670" i="63"/>
  <c r="E250" i="61"/>
  <c r="G273" i="61"/>
  <c r="H1009" i="61"/>
  <c r="A1164" i="61"/>
  <c r="H703" i="55"/>
  <c r="F564" i="55"/>
  <c r="G587" i="61"/>
  <c r="G191" i="61"/>
  <c r="H350" i="61"/>
  <c r="D206" i="42"/>
  <c r="E383" i="55"/>
  <c r="D703" i="55"/>
  <c r="B246" i="61"/>
  <c r="G450" i="61"/>
  <c r="F1009" i="61"/>
  <c r="F1069" i="61"/>
  <c r="A1002" i="61"/>
  <c r="B1156" i="61"/>
  <c r="A726" i="61"/>
  <c r="B564" i="55"/>
  <c r="F307" i="61"/>
  <c r="E365" i="61"/>
  <c r="D276" i="61"/>
  <c r="E294" i="61"/>
  <c r="A455" i="61"/>
  <c r="B442" i="61"/>
  <c r="A450" i="61"/>
  <c r="F566" i="61"/>
  <c r="F587" i="61"/>
  <c r="G726" i="61"/>
  <c r="E726" i="61"/>
  <c r="A938" i="61"/>
  <c r="F1002" i="61"/>
  <c r="G1156" i="61"/>
  <c r="H634" i="42"/>
  <c r="H564" i="55"/>
  <c r="G813" i="55"/>
  <c r="H307" i="61"/>
  <c r="F670" i="63"/>
  <c r="H138" i="61"/>
  <c r="H209" i="61"/>
  <c r="H294" i="61"/>
  <c r="D566" i="61"/>
  <c r="E587" i="61"/>
  <c r="E751" i="61"/>
  <c r="A1069" i="61"/>
  <c r="D1169" i="61"/>
  <c r="G1035" i="42"/>
  <c r="H226" i="55"/>
  <c r="B813" i="55"/>
  <c r="H924" i="63"/>
  <c r="H286" i="61"/>
  <c r="D864" i="62"/>
  <c r="G405" i="61"/>
  <c r="F102" i="59"/>
  <c r="H749" i="61"/>
  <c r="H722" i="61"/>
  <c r="D1011" i="53"/>
  <c r="F909" i="59"/>
  <c r="D845" i="61"/>
  <c r="G286" i="61"/>
  <c r="B682" i="42"/>
  <c r="G381" i="61"/>
  <c r="G585" i="61"/>
  <c r="G740" i="61"/>
  <c r="B1098" i="61"/>
  <c r="A1028" i="61"/>
  <c r="D212" i="61"/>
  <c r="D499" i="61"/>
  <c r="F437" i="61"/>
  <c r="F551" i="61"/>
  <c r="D714" i="61"/>
  <c r="E77" i="61"/>
  <c r="E331" i="61"/>
  <c r="D437" i="61"/>
  <c r="F381" i="61"/>
  <c r="G553" i="61"/>
  <c r="D889" i="61"/>
  <c r="G883" i="61"/>
  <c r="D1098" i="61"/>
  <c r="A812" i="61"/>
  <c r="E249" i="61"/>
  <c r="F212" i="61"/>
  <c r="D553" i="61"/>
  <c r="B843" i="61"/>
  <c r="A869" i="61"/>
  <c r="B231" i="61"/>
  <c r="D249" i="61"/>
  <c r="H77" i="61"/>
  <c r="G212" i="61"/>
  <c r="G303" i="61"/>
  <c r="F387" i="61"/>
  <c r="H318" i="61"/>
  <c r="E381" i="61"/>
  <c r="H844" i="61"/>
  <c r="D1099" i="61"/>
  <c r="E1098" i="61"/>
  <c r="F1144" i="42"/>
  <c r="D87" i="55"/>
  <c r="E165" i="61"/>
  <c r="D234" i="61"/>
  <c r="G387" i="61"/>
  <c r="G366" i="61"/>
  <c r="B571" i="61"/>
  <c r="G613" i="61"/>
  <c r="H522" i="61"/>
  <c r="D761" i="61"/>
  <c r="F776" i="61"/>
  <c r="D829" i="61"/>
  <c r="D844" i="61"/>
  <c r="A1075" i="61"/>
  <c r="D1076" i="61"/>
  <c r="G176" i="55"/>
  <c r="E768" i="55"/>
  <c r="E655" i="59"/>
  <c r="F66" i="61"/>
  <c r="E220" i="61"/>
  <c r="G361" i="61"/>
  <c r="H848" i="61"/>
  <c r="F665" i="61"/>
  <c r="F134" i="55"/>
  <c r="D863" i="61"/>
  <c r="G345" i="61"/>
  <c r="G397" i="61"/>
  <c r="B306" i="61"/>
  <c r="F522" i="61"/>
  <c r="G810" i="61"/>
  <c r="F869" i="61"/>
  <c r="E1099" i="61"/>
  <c r="G868" i="55"/>
  <c r="H331" i="61"/>
  <c r="F378" i="61"/>
  <c r="D361" i="61"/>
  <c r="F397" i="61"/>
  <c r="D561" i="61"/>
  <c r="F810" i="61"/>
  <c r="D832" i="61"/>
  <c r="D848" i="61"/>
  <c r="H869" i="61"/>
  <c r="F991" i="61"/>
  <c r="E665" i="61"/>
  <c r="G173" i="55"/>
  <c r="G442" i="55"/>
  <c r="B868" i="55"/>
  <c r="D1028" i="61"/>
  <c r="G816" i="61"/>
  <c r="D134" i="55"/>
  <c r="H155" i="61"/>
  <c r="D868" i="55"/>
  <c r="D397" i="61"/>
  <c r="H561" i="61"/>
  <c r="A848" i="61"/>
  <c r="E869" i="61"/>
  <c r="B1158" i="61"/>
  <c r="G867" i="55"/>
  <c r="F404" i="55"/>
  <c r="G58" i="61"/>
  <c r="H253" i="61"/>
  <c r="E378" i="61"/>
  <c r="H571" i="61"/>
  <c r="D660" i="61"/>
  <c r="D869" i="61"/>
  <c r="A1158" i="61"/>
  <c r="D208" i="42"/>
  <c r="F82" i="55"/>
  <c r="F309" i="55"/>
  <c r="E867" i="55"/>
  <c r="F210" i="61"/>
  <c r="B378" i="61"/>
  <c r="D1081" i="61"/>
  <c r="E17" i="61"/>
  <c r="G155" i="61"/>
  <c r="F58" i="61"/>
  <c r="G236" i="61"/>
  <c r="E155" i="61"/>
  <c r="H397" i="61"/>
  <c r="F571" i="61"/>
  <c r="G595" i="61"/>
  <c r="H708" i="61"/>
  <c r="D812" i="61"/>
  <c r="E708" i="61"/>
  <c r="G1099" i="61"/>
  <c r="A1126" i="61"/>
  <c r="D1158" i="61"/>
  <c r="G141" i="55"/>
  <c r="D867" i="55"/>
  <c r="E210" i="61"/>
  <c r="F236" i="61"/>
  <c r="B331" i="61"/>
  <c r="E499" i="61"/>
  <c r="B28" i="61"/>
  <c r="B58" i="61"/>
  <c r="D77" i="61"/>
  <c r="F585" i="61"/>
  <c r="A665" i="61"/>
  <c r="F843" i="61"/>
  <c r="G1098" i="61"/>
  <c r="G381" i="55"/>
  <c r="H276" i="59"/>
  <c r="G832" i="61"/>
  <c r="B870" i="61"/>
  <c r="E595" i="61"/>
  <c r="H410" i="61"/>
  <c r="G889" i="61"/>
  <c r="F883" i="61"/>
  <c r="H28" i="61"/>
  <c r="D58" i="61"/>
  <c r="B155" i="61"/>
  <c r="D571" i="61"/>
  <c r="H889" i="61"/>
  <c r="A1103" i="61"/>
  <c r="D107" i="61"/>
  <c r="D1103" i="61"/>
  <c r="B107" i="61"/>
  <c r="G551" i="61"/>
  <c r="H1103" i="61"/>
  <c r="F803" i="42"/>
  <c r="F118" i="55"/>
  <c r="H476" i="55"/>
  <c r="A571" i="61"/>
  <c r="B381" i="61"/>
  <c r="H551" i="61"/>
  <c r="B889" i="61"/>
  <c r="B87" i="55"/>
  <c r="D398" i="55"/>
  <c r="G476" i="55"/>
  <c r="H499" i="62"/>
  <c r="E719" i="62"/>
  <c r="A890" i="55"/>
  <c r="B366" i="55"/>
  <c r="F152" i="59"/>
  <c r="G20" i="55"/>
  <c r="F727" i="61"/>
  <c r="B503" i="42"/>
  <c r="B201" i="42"/>
  <c r="D201" i="42"/>
  <c r="E516" i="42"/>
  <c r="G516" i="42"/>
  <c r="E64" i="42"/>
  <c r="H64" i="42"/>
  <c r="D64" i="42"/>
  <c r="H685" i="42"/>
  <c r="F685" i="42"/>
  <c r="D487" i="55"/>
  <c r="H487" i="55"/>
  <c r="E7" i="55"/>
  <c r="D7" i="55"/>
  <c r="H7" i="55"/>
  <c r="A7" i="55"/>
  <c r="A8" i="55" s="1"/>
  <c r="D534" i="55"/>
  <c r="A534" i="55"/>
  <c r="D54" i="55"/>
  <c r="F54" i="55"/>
  <c r="H54" i="55"/>
  <c r="B54" i="55"/>
  <c r="G645" i="55"/>
  <c r="E645" i="55"/>
  <c r="F645" i="55"/>
  <c r="G626" i="55"/>
  <c r="D626" i="55"/>
  <c r="B69" i="55"/>
  <c r="G69" i="55"/>
  <c r="E147" i="55"/>
  <c r="B147" i="55"/>
  <c r="H147" i="55"/>
  <c r="D147" i="55"/>
  <c r="F147" i="55"/>
  <c r="G147" i="55"/>
  <c r="E931" i="55"/>
  <c r="F931" i="55"/>
  <c r="H931" i="55"/>
  <c r="D802" i="55"/>
  <c r="F802" i="55"/>
  <c r="E802" i="55"/>
  <c r="A802" i="55"/>
  <c r="G52" i="55"/>
  <c r="H52" i="55"/>
  <c r="F52" i="55"/>
  <c r="E52" i="55"/>
  <c r="D52" i="55"/>
  <c r="D436" i="55"/>
  <c r="E436" i="55"/>
  <c r="F436" i="55"/>
  <c r="H436" i="55"/>
  <c r="G436" i="55"/>
  <c r="B436" i="55"/>
  <c r="F366" i="55"/>
  <c r="G366" i="55"/>
  <c r="H366" i="55"/>
  <c r="D42" i="55"/>
  <c r="B42" i="55"/>
  <c r="B864" i="63"/>
  <c r="A864" i="63"/>
  <c r="D50" i="63"/>
  <c r="G50" i="63"/>
  <c r="E50" i="63"/>
  <c r="F346" i="61"/>
  <c r="H346" i="61"/>
  <c r="G346" i="61"/>
  <c r="B346" i="61"/>
  <c r="B727" i="61"/>
  <c r="G727" i="61"/>
  <c r="A1146" i="61"/>
  <c r="B1146" i="61"/>
  <c r="H1146" i="61"/>
  <c r="B855" i="61"/>
  <c r="E855" i="61"/>
  <c r="F855" i="61"/>
  <c r="B698" i="61"/>
  <c r="E698" i="61"/>
  <c r="D698" i="61"/>
  <c r="A698" i="61"/>
  <c r="G1048" i="61"/>
  <c r="H1048" i="61"/>
  <c r="A1048" i="61"/>
  <c r="D1048" i="61"/>
  <c r="E1048" i="61"/>
  <c r="B1048" i="61"/>
  <c r="B666" i="61"/>
  <c r="D666" i="61"/>
  <c r="H362" i="61"/>
  <c r="E362" i="61"/>
  <c r="F362" i="61"/>
  <c r="G362" i="61"/>
  <c r="B362" i="61"/>
  <c r="D362" i="61"/>
  <c r="A1049" i="61"/>
  <c r="H1049" i="61"/>
  <c r="B569" i="61"/>
  <c r="G569" i="61"/>
  <c r="H569" i="61"/>
  <c r="F73" i="61"/>
  <c r="G73" i="61"/>
  <c r="H73" i="61"/>
  <c r="B73" i="61"/>
  <c r="B760" i="61"/>
  <c r="F760" i="61"/>
  <c r="A760" i="61"/>
  <c r="E1079" i="61"/>
  <c r="B1079" i="61"/>
  <c r="F1079" i="61"/>
  <c r="G1079" i="61"/>
  <c r="H1079" i="61"/>
  <c r="H297" i="61"/>
  <c r="B297" i="61"/>
  <c r="E297" i="61"/>
  <c r="G614" i="61"/>
  <c r="D614" i="61"/>
  <c r="E409" i="61"/>
  <c r="G409" i="61"/>
  <c r="H409" i="61"/>
  <c r="B409" i="61"/>
  <c r="D409" i="61"/>
  <c r="F409" i="61"/>
  <c r="D266" i="61"/>
  <c r="B266" i="61"/>
  <c r="G266" i="61"/>
  <c r="G759" i="61"/>
  <c r="A759" i="61"/>
  <c r="D759" i="61"/>
  <c r="E759" i="61"/>
  <c r="F759" i="61"/>
  <c r="H145" i="61"/>
  <c r="B145" i="61"/>
  <c r="E145" i="61"/>
  <c r="F145" i="61"/>
  <c r="G145" i="61"/>
  <c r="D145" i="61"/>
  <c r="G554" i="61"/>
  <c r="D554" i="61"/>
  <c r="H554" i="61"/>
  <c r="A554" i="61"/>
  <c r="F554" i="61"/>
  <c r="E554" i="61"/>
  <c r="G295" i="61"/>
  <c r="H295" i="61"/>
  <c r="F295" i="61"/>
  <c r="F842" i="61"/>
  <c r="G842" i="61"/>
  <c r="H842" i="61"/>
  <c r="E875" i="61"/>
  <c r="F875" i="61"/>
  <c r="A875" i="61"/>
  <c r="B875" i="61"/>
  <c r="B435" i="61"/>
  <c r="F435" i="61"/>
  <c r="D338" i="61"/>
  <c r="F338" i="61"/>
  <c r="H325" i="61"/>
  <c r="E325" i="61"/>
  <c r="D325" i="61"/>
  <c r="F325" i="61"/>
  <c r="E1043" i="61"/>
  <c r="G1043" i="61"/>
  <c r="B1043" i="61"/>
  <c r="H1043" i="61"/>
  <c r="A1043" i="61"/>
  <c r="D363" i="61"/>
  <c r="E363" i="61"/>
  <c r="G363" i="61"/>
  <c r="F363" i="61"/>
  <c r="H363" i="61"/>
  <c r="H927" i="61"/>
  <c r="E927" i="61"/>
  <c r="D317" i="61"/>
  <c r="B317" i="61"/>
  <c r="E317" i="61"/>
  <c r="F317" i="61"/>
  <c r="H317" i="61"/>
  <c r="G317" i="61"/>
  <c r="G287" i="61"/>
  <c r="D287" i="61"/>
  <c r="D1163" i="61"/>
  <c r="A1163" i="61"/>
  <c r="B1163" i="61"/>
  <c r="E1163" i="61"/>
  <c r="D302" i="61"/>
  <c r="E302" i="61"/>
  <c r="F357" i="61"/>
  <c r="D357" i="61"/>
  <c r="G357" i="61"/>
  <c r="B357" i="61"/>
  <c r="H357" i="61"/>
  <c r="B624" i="61"/>
  <c r="F624" i="61"/>
  <c r="H896" i="61"/>
  <c r="E896" i="61"/>
  <c r="D1148" i="61"/>
  <c r="E1148" i="61"/>
  <c r="G1148" i="61"/>
  <c r="D292" i="61"/>
  <c r="E292" i="61"/>
  <c r="F292" i="61"/>
  <c r="F563" i="61"/>
  <c r="G563" i="61"/>
  <c r="A563" i="61"/>
  <c r="H563" i="61"/>
  <c r="F917" i="61"/>
  <c r="H917" i="61"/>
  <c r="G206" i="61"/>
  <c r="F206" i="61"/>
  <c r="D206" i="61"/>
  <c r="B206" i="61"/>
  <c r="E206" i="61"/>
  <c r="H206" i="61"/>
  <c r="B639" i="61"/>
  <c r="F639" i="61"/>
  <c r="A639" i="61"/>
  <c r="D639" i="61"/>
  <c r="E639" i="61"/>
  <c r="G639" i="61"/>
  <c r="H639" i="61"/>
  <c r="H1071" i="61"/>
  <c r="A1071" i="61"/>
  <c r="B1071" i="61"/>
  <c r="E1071" i="61"/>
  <c r="F1071" i="61"/>
  <c r="D371" i="61"/>
  <c r="B371" i="61"/>
  <c r="H351" i="61"/>
  <c r="F351" i="61"/>
  <c r="G351" i="61"/>
  <c r="G944" i="61"/>
  <c r="H944" i="61"/>
  <c r="F944" i="61"/>
  <c r="E944" i="61"/>
  <c r="B944" i="61"/>
  <c r="D944" i="61"/>
  <c r="E413" i="61"/>
  <c r="A413" i="61"/>
  <c r="H773" i="61"/>
  <c r="B773" i="61"/>
  <c r="A773" i="61"/>
  <c r="E773" i="61"/>
  <c r="G773" i="61"/>
  <c r="D773" i="61"/>
  <c r="D341" i="61"/>
  <c r="H341" i="61"/>
  <c r="G341" i="61"/>
  <c r="E341" i="61"/>
  <c r="G1155" i="61"/>
  <c r="F1155" i="61"/>
  <c r="H1155" i="61"/>
  <c r="B1155" i="61"/>
  <c r="A1155" i="61"/>
  <c r="E1155" i="61"/>
  <c r="G690" i="61"/>
  <c r="H690" i="61"/>
  <c r="A690" i="61"/>
  <c r="B690" i="61"/>
  <c r="D690" i="61"/>
  <c r="E690" i="61"/>
  <c r="F690" i="61"/>
  <c r="A893" i="61"/>
  <c r="F893" i="61"/>
  <c r="E893" i="61"/>
  <c r="F428" i="61"/>
  <c r="A428" i="61"/>
  <c r="D428" i="61"/>
  <c r="H428" i="61"/>
  <c r="H1104" i="61"/>
  <c r="G1104" i="61"/>
  <c r="A1104" i="61"/>
  <c r="F1104" i="61"/>
  <c r="E1104" i="61"/>
  <c r="D669" i="61"/>
  <c r="A669" i="61"/>
  <c r="E669" i="61"/>
  <c r="B669" i="61"/>
  <c r="E229" i="61"/>
  <c r="H229" i="61"/>
  <c r="D229" i="61"/>
  <c r="B229" i="61"/>
  <c r="F229" i="61"/>
  <c r="G229" i="61"/>
  <c r="A962" i="61"/>
  <c r="F962" i="61"/>
  <c r="D962" i="61"/>
  <c r="E962" i="61"/>
  <c r="G962" i="61"/>
  <c r="H962" i="61"/>
  <c r="B555" i="61"/>
  <c r="E555" i="61"/>
  <c r="E747" i="42"/>
  <c r="G747" i="42"/>
  <c r="H740" i="42"/>
  <c r="A740" i="42"/>
  <c r="H489" i="55"/>
  <c r="B489" i="55"/>
  <c r="E865" i="42"/>
  <c r="D865" i="42"/>
  <c r="F1005" i="42"/>
  <c r="E1005" i="42"/>
  <c r="A1005" i="42"/>
  <c r="E924" i="42"/>
  <c r="B626" i="55"/>
  <c r="D626" i="59"/>
  <c r="B626" i="59"/>
  <c r="D238" i="59"/>
  <c r="H238" i="59"/>
  <c r="F297" i="61"/>
  <c r="G698" i="61"/>
  <c r="E569" i="61"/>
  <c r="E614" i="61"/>
  <c r="D1043" i="61"/>
  <c r="B534" i="55"/>
  <c r="B510" i="42"/>
  <c r="E510" i="42"/>
  <c r="G517" i="59"/>
  <c r="H517" i="59"/>
  <c r="D569" i="61"/>
  <c r="B614" i="61"/>
  <c r="E917" i="61"/>
  <c r="H759" i="61"/>
  <c r="G235" i="55"/>
  <c r="B880" i="61"/>
  <c r="D985" i="61"/>
  <c r="F174" i="61"/>
  <c r="F490" i="61"/>
  <c r="A524" i="61"/>
  <c r="E1066" i="61"/>
  <c r="E635" i="55"/>
  <c r="E490" i="61"/>
  <c r="A549" i="62"/>
  <c r="F193" i="61"/>
  <c r="G188" i="61"/>
  <c r="G274" i="61"/>
  <c r="B348" i="61"/>
  <c r="D524" i="61"/>
  <c r="B612" i="61"/>
  <c r="F635" i="61"/>
  <c r="F755" i="61"/>
  <c r="E807" i="61"/>
  <c r="B1100" i="61"/>
  <c r="H878" i="61"/>
  <c r="B413" i="55"/>
  <c r="E557" i="61"/>
  <c r="B1052" i="61"/>
  <c r="B49" i="61"/>
  <c r="B715" i="61"/>
  <c r="E348" i="61"/>
  <c r="A175" i="62"/>
  <c r="F206" i="62"/>
  <c r="D193" i="61"/>
  <c r="B274" i="61"/>
  <c r="F274" i="61"/>
  <c r="H348" i="61"/>
  <c r="A557" i="61"/>
  <c r="H612" i="61"/>
  <c r="E635" i="61"/>
  <c r="D807" i="61"/>
  <c r="G1100" i="61"/>
  <c r="B846" i="55"/>
  <c r="B188" i="61"/>
  <c r="D348" i="61"/>
  <c r="E612" i="61"/>
  <c r="G635" i="61"/>
  <c r="F807" i="61"/>
  <c r="G612" i="61"/>
  <c r="H635" i="61"/>
  <c r="F1066" i="61"/>
  <c r="A959" i="53"/>
  <c r="E188" i="61"/>
  <c r="F180" i="61"/>
  <c r="D635" i="61"/>
  <c r="F828" i="61"/>
  <c r="D1100" i="61"/>
  <c r="D160" i="61"/>
  <c r="G708" i="61"/>
  <c r="B635" i="55"/>
  <c r="B193" i="61"/>
  <c r="D285" i="61"/>
  <c r="F348" i="61"/>
  <c r="B807" i="61"/>
  <c r="H828" i="61"/>
  <c r="D188" i="61"/>
  <c r="G107" i="61"/>
  <c r="A773" i="62"/>
  <c r="H188" i="61"/>
  <c r="D180" i="61"/>
  <c r="F107" i="61"/>
  <c r="B635" i="61"/>
  <c r="E828" i="61"/>
  <c r="F288" i="61"/>
  <c r="D960" i="62"/>
  <c r="E107" i="61"/>
  <c r="A437" i="61"/>
  <c r="B1075" i="61"/>
  <c r="A755" i="61"/>
  <c r="G715" i="61"/>
  <c r="E755" i="61"/>
  <c r="E693" i="62"/>
  <c r="F251" i="42"/>
  <c r="B905" i="62"/>
  <c r="F1111" i="62"/>
  <c r="G291" i="42"/>
  <c r="H381" i="42"/>
  <c r="H87" i="62"/>
  <c r="F882" i="59"/>
  <c r="A416" i="62"/>
  <c r="A577" i="62"/>
  <c r="H395" i="53"/>
  <c r="A1076" i="62"/>
  <c r="G63" i="53"/>
  <c r="B537" i="61"/>
  <c r="E908" i="61"/>
  <c r="E1115" i="61"/>
  <c r="H254" i="61"/>
  <c r="G636" i="61"/>
  <c r="A701" i="61"/>
  <c r="D908" i="61"/>
  <c r="B60" i="61"/>
  <c r="F10" i="61"/>
  <c r="A537" i="61"/>
  <c r="B1050" i="61"/>
  <c r="E13" i="61"/>
  <c r="F491" i="61"/>
  <c r="B445" i="61"/>
  <c r="B1133" i="61"/>
  <c r="E31" i="61"/>
  <c r="G116" i="61"/>
  <c r="E164" i="61"/>
  <c r="H550" i="61"/>
  <c r="H445" i="61"/>
  <c r="H578" i="61"/>
  <c r="F719" i="61"/>
  <c r="G1095" i="61"/>
  <c r="E293" i="61"/>
  <c r="F281" i="61"/>
  <c r="G254" i="61"/>
  <c r="G567" i="61"/>
  <c r="B578" i="61"/>
  <c r="B719" i="61"/>
  <c r="G1133" i="61"/>
  <c r="A1135" i="42"/>
  <c r="H164" i="61"/>
  <c r="G60" i="61"/>
  <c r="H379" i="61"/>
  <c r="F560" i="61"/>
  <c r="E578" i="61"/>
  <c r="H719" i="61"/>
  <c r="D1171" i="61"/>
  <c r="H1115" i="61"/>
  <c r="B1171" i="61"/>
  <c r="E358" i="61"/>
  <c r="G356" i="61"/>
  <c r="A480" i="61"/>
  <c r="E491" i="61"/>
  <c r="A453" i="61"/>
  <c r="D445" i="61"/>
  <c r="E744" i="61"/>
  <c r="D1115" i="61"/>
  <c r="F347" i="55"/>
  <c r="G153" i="61"/>
  <c r="B192" i="61"/>
  <c r="D503" i="61"/>
  <c r="B414" i="61"/>
  <c r="B491" i="61"/>
  <c r="G453" i="61"/>
  <c r="B57" i="61"/>
  <c r="E445" i="61"/>
  <c r="H57" i="61"/>
  <c r="D41" i="61"/>
  <c r="H99" i="61"/>
  <c r="B503" i="61"/>
  <c r="G491" i="61"/>
  <c r="F453" i="61"/>
  <c r="H596" i="61"/>
  <c r="B99" i="61"/>
  <c r="A418" i="61"/>
  <c r="D491" i="61"/>
  <c r="E453" i="61"/>
  <c r="D596" i="61"/>
  <c r="B646" i="61"/>
  <c r="F41" i="61"/>
  <c r="B41" i="61"/>
  <c r="F418" i="61"/>
  <c r="D453" i="61"/>
  <c r="F646" i="61"/>
  <c r="E664" i="61"/>
  <c r="H678" i="61"/>
  <c r="H905" i="61"/>
  <c r="A905" i="61"/>
  <c r="A1115" i="61"/>
  <c r="D53" i="55"/>
  <c r="B463" i="61"/>
  <c r="A664" i="61"/>
  <c r="E678" i="61"/>
  <c r="B905" i="61"/>
  <c r="H12" i="42"/>
  <c r="B676" i="42"/>
  <c r="G206" i="55"/>
  <c r="A500" i="55"/>
  <c r="F515" i="55"/>
  <c r="E818" i="62"/>
  <c r="G165" i="42"/>
  <c r="H303" i="42"/>
  <c r="B801" i="42"/>
  <c r="F206" i="55"/>
  <c r="B303" i="42"/>
  <c r="H846" i="42"/>
  <c r="B813" i="62"/>
  <c r="F862" i="62"/>
  <c r="D778" i="42"/>
  <c r="G299" i="55"/>
  <c r="G703" i="55"/>
  <c r="G1158" i="62"/>
  <c r="H206" i="42"/>
  <c r="D682" i="42"/>
  <c r="H1157" i="53"/>
  <c r="F799" i="62"/>
  <c r="B35" i="42"/>
  <c r="G314" i="62"/>
  <c r="F314" i="62"/>
  <c r="E415" i="62"/>
  <c r="F619" i="62"/>
  <c r="F59" i="42"/>
  <c r="A778" i="42"/>
  <c r="B554" i="42"/>
  <c r="A1011" i="53"/>
  <c r="B683" i="62"/>
  <c r="A352" i="62"/>
  <c r="G1087" i="62"/>
  <c r="E567" i="61"/>
  <c r="G25" i="61"/>
  <c r="H786" i="62"/>
  <c r="B913" i="62"/>
  <c r="A1128" i="62"/>
  <c r="H796" i="62"/>
  <c r="F234" i="62"/>
  <c r="B314" i="62"/>
  <c r="B416" i="62"/>
  <c r="A948" i="62"/>
  <c r="E63" i="53"/>
  <c r="F206" i="42"/>
  <c r="H580" i="42"/>
  <c r="B163" i="62"/>
  <c r="A985" i="62"/>
  <c r="A148" i="62"/>
  <c r="H314" i="62"/>
  <c r="E813" i="62"/>
  <c r="G1100" i="62"/>
  <c r="B203" i="62"/>
  <c r="F549" i="62"/>
  <c r="A799" i="62"/>
  <c r="F985" i="62"/>
  <c r="G949" i="53"/>
  <c r="F224" i="62"/>
  <c r="H549" i="62"/>
  <c r="B799" i="62"/>
  <c r="H960" i="62"/>
  <c r="H175" i="62"/>
  <c r="B483" i="62"/>
  <c r="A743" i="62"/>
  <c r="E125" i="62"/>
  <c r="F87" i="62"/>
  <c r="D307" i="62"/>
  <c r="F773" i="62"/>
  <c r="H71" i="62"/>
  <c r="G83" i="53"/>
  <c r="B77" i="42"/>
  <c r="E303" i="42"/>
  <c r="D704" i="42"/>
  <c r="G746" i="42"/>
  <c r="D393" i="55"/>
  <c r="E1025" i="59"/>
  <c r="D722" i="62"/>
  <c r="H856" i="62"/>
  <c r="B191" i="53"/>
  <c r="G131" i="42"/>
  <c r="F411" i="42"/>
  <c r="F487" i="42"/>
  <c r="B615" i="55"/>
  <c r="A825" i="55"/>
  <c r="D672" i="59"/>
  <c r="B340" i="53"/>
  <c r="D185" i="42"/>
  <c r="F981" i="42"/>
  <c r="E14" i="42"/>
  <c r="F185" i="42"/>
  <c r="H704" i="42"/>
  <c r="F615" i="55"/>
  <c r="H80" i="59"/>
  <c r="F63" i="53"/>
  <c r="E77" i="42"/>
  <c r="D303" i="42"/>
  <c r="B704" i="42"/>
  <c r="F264" i="62"/>
  <c r="A1132" i="62"/>
  <c r="E1054" i="62"/>
  <c r="B110" i="62"/>
  <c r="H709" i="62"/>
  <c r="B1054" i="62"/>
  <c r="F1065" i="53"/>
  <c r="H14" i="42"/>
  <c r="B627" i="42"/>
  <c r="H628" i="42"/>
  <c r="B345" i="55"/>
  <c r="D299" i="55"/>
  <c r="B383" i="55"/>
  <c r="D615" i="55"/>
  <c r="E80" i="59"/>
  <c r="A264" i="62"/>
  <c r="A1028" i="62"/>
  <c r="D1054" i="62"/>
  <c r="F693" i="62"/>
  <c r="G709" i="62"/>
  <c r="F807" i="62"/>
  <c r="D1126" i="62"/>
  <c r="E1065" i="53"/>
  <c r="G14" i="42"/>
  <c r="H411" i="42"/>
  <c r="F580" i="42"/>
  <c r="D226" i="55"/>
  <c r="B299" i="55"/>
  <c r="A615" i="55"/>
  <c r="G182" i="62"/>
  <c r="D693" i="62"/>
  <c r="F813" i="62"/>
  <c r="B770" i="53"/>
  <c r="F291" i="42"/>
  <c r="B580" i="42"/>
  <c r="D981" i="42"/>
  <c r="G226" i="55"/>
  <c r="G96" i="53"/>
  <c r="B234" i="62"/>
  <c r="G549" i="62"/>
  <c r="A499" i="62"/>
  <c r="B674" i="62"/>
  <c r="E910" i="62"/>
  <c r="E1028" i="62"/>
  <c r="E1129" i="62"/>
  <c r="H1111" i="62"/>
  <c r="F498" i="53"/>
  <c r="B12" i="42"/>
  <c r="F11" i="42"/>
  <c r="F249" i="42"/>
  <c r="E332" i="42"/>
  <c r="G487" i="42"/>
  <c r="E190" i="42"/>
  <c r="B746" i="42"/>
  <c r="D206" i="55"/>
  <c r="D123" i="59"/>
  <c r="G352" i="62"/>
  <c r="F674" i="62"/>
  <c r="H1028" i="62"/>
  <c r="D746" i="42"/>
  <c r="A234" i="62"/>
  <c r="G499" i="62"/>
  <c r="A674" i="62"/>
  <c r="F197" i="62"/>
  <c r="E1155" i="62"/>
  <c r="G196" i="41"/>
  <c r="F533" i="53"/>
  <c r="D102" i="42"/>
  <c r="D249" i="42"/>
  <c r="E407" i="42"/>
  <c r="E487" i="42"/>
  <c r="D190" i="42"/>
  <c r="H931" i="42"/>
  <c r="H206" i="55"/>
  <c r="D234" i="62"/>
  <c r="B818" i="62"/>
  <c r="E340" i="53"/>
  <c r="B696" i="62"/>
  <c r="D197" i="62"/>
  <c r="B125" i="41"/>
  <c r="G158" i="42"/>
  <c r="G192" i="42"/>
  <c r="H407" i="42"/>
  <c r="H190" i="42"/>
  <c r="B332" i="42"/>
  <c r="B193" i="62"/>
  <c r="B718" i="62"/>
  <c r="H813" i="62"/>
  <c r="D193" i="62"/>
  <c r="H211" i="62"/>
  <c r="A722" i="62"/>
  <c r="G910" i="62"/>
  <c r="G197" i="62"/>
  <c r="D158" i="42"/>
  <c r="B144" i="42"/>
  <c r="D347" i="42"/>
  <c r="G381" i="42"/>
  <c r="B499" i="42"/>
  <c r="A738" i="42"/>
  <c r="E283" i="59"/>
  <c r="E499" i="62"/>
  <c r="B1111" i="62"/>
  <c r="F125" i="41"/>
  <c r="D821" i="53"/>
  <c r="H144" i="42"/>
  <c r="F374" i="42"/>
  <c r="E381" i="42"/>
  <c r="D499" i="42"/>
  <c r="E513" i="42"/>
  <c r="A307" i="62"/>
  <c r="E844" i="62"/>
  <c r="B174" i="62"/>
  <c r="F589" i="62"/>
  <c r="D174" i="62"/>
  <c r="A182" i="62"/>
  <c r="E211" i="62"/>
  <c r="D589" i="62"/>
  <c r="A741" i="62"/>
  <c r="F984" i="62"/>
  <c r="B182" i="62"/>
  <c r="A211" i="62"/>
  <c r="B619" i="62"/>
  <c r="E841" i="62"/>
  <c r="H807" i="62"/>
  <c r="D543" i="53"/>
  <c r="H165" i="42"/>
  <c r="F144" i="42"/>
  <c r="D381" i="42"/>
  <c r="A627" i="42"/>
  <c r="A634" i="42"/>
  <c r="G801" i="42"/>
  <c r="G564" i="55"/>
  <c r="B473" i="55"/>
  <c r="H182" i="62"/>
  <c r="F696" i="62"/>
  <c r="D264" i="62"/>
  <c r="D807" i="62"/>
  <c r="G1054" i="62"/>
  <c r="H96" i="53"/>
  <c r="E784" i="53"/>
  <c r="F77" i="42"/>
  <c r="G59" i="42"/>
  <c r="B411" i="42"/>
  <c r="D634" i="42"/>
  <c r="E468" i="59"/>
  <c r="G249" i="42"/>
  <c r="E807" i="55"/>
  <c r="D94" i="62"/>
  <c r="F703" i="42"/>
  <c r="H327" i="55"/>
  <c r="D719" i="55"/>
  <c r="G463" i="59"/>
  <c r="G270" i="55"/>
  <c r="A433" i="59"/>
  <c r="A596" i="42"/>
  <c r="A627" i="55"/>
  <c r="H649" i="55"/>
  <c r="F103" i="42"/>
  <c r="B627" i="55"/>
  <c r="A129" i="62"/>
  <c r="G773" i="62"/>
  <c r="F140" i="42"/>
  <c r="G348" i="42"/>
  <c r="E627" i="55"/>
  <c r="E149" i="62"/>
  <c r="G86" i="42"/>
  <c r="E207" i="42"/>
  <c r="F348" i="42"/>
  <c r="H905" i="55"/>
  <c r="E237" i="55"/>
  <c r="F327" i="55"/>
  <c r="E435" i="55"/>
  <c r="B490" i="62"/>
  <c r="E124" i="42"/>
  <c r="F807" i="55"/>
  <c r="H50" i="55"/>
  <c r="B435" i="55"/>
  <c r="E480" i="55"/>
  <c r="D1098" i="42"/>
  <c r="B316" i="42"/>
  <c r="F636" i="62"/>
  <c r="B1079" i="62"/>
  <c r="H555" i="55"/>
  <c r="A723" i="55"/>
  <c r="D899" i="55"/>
  <c r="B752" i="55"/>
  <c r="H763" i="59"/>
  <c r="F78" i="62"/>
  <c r="G124" i="42"/>
  <c r="E246" i="59"/>
  <c r="G607" i="62"/>
  <c r="B268" i="55"/>
  <c r="A193" i="62"/>
  <c r="H553" i="62"/>
  <c r="G307" i="62"/>
  <c r="D499" i="62"/>
  <c r="E416" i="62"/>
  <c r="G741" i="62"/>
  <c r="B910" i="62"/>
  <c r="F851" i="62"/>
  <c r="B379" i="62"/>
  <c r="D471" i="62"/>
  <c r="H1054" i="62"/>
  <c r="B219" i="41"/>
  <c r="E191" i="53"/>
  <c r="H596" i="53"/>
  <c r="F192" i="42"/>
  <c r="B51" i="42"/>
  <c r="F381" i="42"/>
  <c r="F190" i="42"/>
  <c r="G299" i="59"/>
  <c r="D66" i="41"/>
  <c r="G193" i="62"/>
  <c r="A389" i="62"/>
  <c r="F307" i="62"/>
  <c r="G1046" i="62"/>
  <c r="H389" i="62"/>
  <c r="H340" i="53"/>
  <c r="A770" i="53"/>
  <c r="B249" i="42"/>
  <c r="E185" i="42"/>
  <c r="F746" i="42"/>
  <c r="E1126" i="62"/>
  <c r="B170" i="62"/>
  <c r="H335" i="62"/>
  <c r="E307" i="62"/>
  <c r="F499" i="62"/>
  <c r="D457" i="62"/>
  <c r="D771" i="62"/>
  <c r="B844" i="62"/>
  <c r="A1089" i="62"/>
  <c r="D1046" i="62"/>
  <c r="G1026" i="62"/>
  <c r="B1126" i="62"/>
  <c r="D132" i="62"/>
  <c r="A335" i="62"/>
  <c r="E389" i="62"/>
  <c r="F607" i="62"/>
  <c r="B457" i="62"/>
  <c r="B771" i="62"/>
  <c r="H591" i="62"/>
  <c r="A1122" i="62"/>
  <c r="G1055" i="62"/>
  <c r="G1126" i="62"/>
  <c r="B226" i="41"/>
  <c r="D77" i="42"/>
  <c r="H249" i="42"/>
  <c r="F400" i="42"/>
  <c r="H499" i="42"/>
  <c r="E746" i="42"/>
  <c r="A1144" i="42"/>
  <c r="E323" i="62"/>
  <c r="A133" i="62"/>
  <c r="F389" i="62"/>
  <c r="F622" i="62"/>
  <c r="A641" i="62"/>
  <c r="B476" i="62"/>
  <c r="H771" i="62"/>
  <c r="E591" i="62"/>
  <c r="G71" i="62"/>
  <c r="B1122" i="62"/>
  <c r="H1126" i="62"/>
  <c r="A533" i="53"/>
  <c r="B1011" i="53"/>
  <c r="A93" i="62"/>
  <c r="G640" i="62"/>
  <c r="H1158" i="62"/>
  <c r="G93" i="62"/>
  <c r="D182" i="62"/>
  <c r="D352" i="62"/>
  <c r="G110" i="62"/>
  <c r="G589" i="62"/>
  <c r="B722" i="62"/>
  <c r="A1155" i="62"/>
  <c r="B948" i="62"/>
  <c r="D989" i="62"/>
  <c r="E46" i="53"/>
  <c r="D461" i="53"/>
  <c r="D400" i="42"/>
  <c r="A358" i="62"/>
  <c r="B386" i="62"/>
  <c r="A926" i="62"/>
  <c r="E344" i="53"/>
  <c r="G260" i="62"/>
  <c r="G934" i="62"/>
  <c r="A438" i="62"/>
  <c r="F691" i="62"/>
  <c r="B722" i="53"/>
  <c r="B490" i="42"/>
  <c r="B556" i="42"/>
  <c r="F700" i="62"/>
  <c r="G65" i="42"/>
  <c r="D488" i="62"/>
  <c r="H78" i="62"/>
  <c r="B192" i="62"/>
  <c r="F182" i="62"/>
  <c r="E641" i="62"/>
  <c r="G457" i="62"/>
  <c r="B438" i="62"/>
  <c r="H264" i="62"/>
  <c r="E984" i="62"/>
  <c r="D71" i="62"/>
  <c r="G807" i="62"/>
  <c r="A1126" i="62"/>
  <c r="B84" i="41"/>
  <c r="G42" i="53"/>
  <c r="G1011" i="53"/>
  <c r="G105" i="59"/>
  <c r="H570" i="62"/>
  <c r="F84" i="41"/>
  <c r="B926" i="62"/>
  <c r="F341" i="41"/>
  <c r="G559" i="62"/>
  <c r="G437" i="62"/>
  <c r="H713" i="62"/>
  <c r="D394" i="41"/>
  <c r="F83" i="53"/>
  <c r="F949" i="53"/>
  <c r="E394" i="41"/>
  <c r="F339" i="41"/>
  <c r="F857" i="62"/>
  <c r="D985" i="62"/>
  <c r="G179" i="41"/>
  <c r="G227" i="62"/>
  <c r="E48" i="62"/>
  <c r="H193" i="62"/>
  <c r="F187" i="62"/>
  <c r="B559" i="62"/>
  <c r="H110" i="62"/>
  <c r="B641" i="62"/>
  <c r="F416" i="62"/>
  <c r="E636" i="62"/>
  <c r="H722" i="62"/>
  <c r="D675" i="62"/>
  <c r="E960" i="62"/>
  <c r="F1028" i="62"/>
  <c r="E902" i="62"/>
  <c r="F999" i="62"/>
  <c r="F1054" i="62"/>
  <c r="F1079" i="62"/>
  <c r="G339" i="41"/>
  <c r="H163" i="53"/>
  <c r="H1011" i="53"/>
  <c r="B131" i="42"/>
  <c r="E11" i="42"/>
  <c r="G367" i="42"/>
  <c r="E337" i="42"/>
  <c r="E499" i="42"/>
  <c r="F931" i="42"/>
  <c r="E1011" i="42"/>
  <c r="D433" i="59"/>
  <c r="H1100" i="62"/>
  <c r="G163" i="62"/>
  <c r="G96" i="62"/>
  <c r="G222" i="62"/>
  <c r="E397" i="62"/>
  <c r="H406" i="62"/>
  <c r="H707" i="62"/>
  <c r="B1115" i="62"/>
  <c r="B894" i="62"/>
  <c r="E66" i="41"/>
  <c r="F436" i="41"/>
  <c r="F731" i="53"/>
  <c r="A932" i="53"/>
  <c r="A96" i="62"/>
  <c r="F125" i="62"/>
  <c r="G1115" i="62"/>
  <c r="E89" i="41"/>
  <c r="A125" i="62"/>
  <c r="F960" i="62"/>
  <c r="H894" i="62"/>
  <c r="F193" i="41"/>
  <c r="F279" i="59"/>
  <c r="A894" i="62"/>
  <c r="G125" i="62"/>
  <c r="F894" i="62"/>
  <c r="D1101" i="53"/>
  <c r="B87" i="62"/>
  <c r="H385" i="53"/>
  <c r="H498" i="62"/>
  <c r="H675" i="62"/>
  <c r="D218" i="41"/>
  <c r="G132" i="62"/>
  <c r="D125" i="62"/>
  <c r="B133" i="62"/>
  <c r="E352" i="62"/>
  <c r="G211" i="62"/>
  <c r="A110" i="62"/>
  <c r="H641" i="62"/>
  <c r="E382" i="62"/>
  <c r="A718" i="62"/>
  <c r="F709" i="62"/>
  <c r="F591" i="62"/>
  <c r="A71" i="62"/>
  <c r="E698" i="62"/>
  <c r="B902" i="62"/>
  <c r="F1087" i="62"/>
  <c r="A960" i="62"/>
  <c r="F1158" i="62"/>
  <c r="H52" i="41"/>
  <c r="H112" i="41"/>
  <c r="B299" i="41"/>
  <c r="G172" i="53"/>
  <c r="H374" i="53"/>
  <c r="B433" i="53"/>
  <c r="B885" i="53"/>
  <c r="F158" i="42"/>
  <c r="D59" i="42"/>
  <c r="B190" i="42"/>
  <c r="E704" i="42"/>
  <c r="F829" i="42"/>
  <c r="F899" i="42"/>
  <c r="F1148" i="42"/>
  <c r="B132" i="62"/>
  <c r="H133" i="62"/>
  <c r="B352" i="62"/>
  <c r="F211" i="62"/>
  <c r="D110" i="62"/>
  <c r="H589" i="62"/>
  <c r="H577" i="62"/>
  <c r="G718" i="62"/>
  <c r="E709" i="62"/>
  <c r="A591" i="62"/>
  <c r="F796" i="62"/>
  <c r="B698" i="62"/>
  <c r="H902" i="62"/>
  <c r="E1087" i="62"/>
  <c r="B1087" i="62"/>
  <c r="E1067" i="62"/>
  <c r="B989" i="62"/>
  <c r="F52" i="41"/>
  <c r="B330" i="41"/>
  <c r="D383" i="41"/>
  <c r="G150" i="53"/>
  <c r="F722" i="53"/>
  <c r="B756" i="53"/>
  <c r="B71" i="62"/>
  <c r="D902" i="62"/>
  <c r="F718" i="62"/>
  <c r="A132" i="62"/>
  <c r="F133" i="62"/>
  <c r="H415" i="62"/>
  <c r="B211" i="62"/>
  <c r="A698" i="62"/>
  <c r="B471" i="62"/>
  <c r="B1097" i="62"/>
  <c r="D1067" i="62"/>
  <c r="A989" i="62"/>
  <c r="E283" i="41"/>
  <c r="F415" i="41"/>
  <c r="F132" i="62"/>
  <c r="H234" i="62"/>
  <c r="E133" i="62"/>
  <c r="G415" i="62"/>
  <c r="F352" i="62"/>
  <c r="B307" i="62"/>
  <c r="F110" i="62"/>
  <c r="E619" i="62"/>
  <c r="F577" i="62"/>
  <c r="E718" i="62"/>
  <c r="E683" i="62"/>
  <c r="B1132" i="62"/>
  <c r="A796" i="62"/>
  <c r="H698" i="62"/>
  <c r="G471" i="62"/>
  <c r="F1129" i="62"/>
  <c r="B1067" i="62"/>
  <c r="F989" i="62"/>
  <c r="G104" i="41"/>
  <c r="H341" i="41"/>
  <c r="B473" i="41"/>
  <c r="B304" i="53"/>
  <c r="D533" i="53"/>
  <c r="B1065" i="53"/>
  <c r="G722" i="53"/>
  <c r="B1158" i="62"/>
  <c r="D112" i="41"/>
  <c r="H720" i="62"/>
  <c r="G577" i="62"/>
  <c r="H683" i="62"/>
  <c r="E132" i="62"/>
  <c r="E234" i="62"/>
  <c r="D133" i="62"/>
  <c r="D415" i="62"/>
  <c r="D406" i="62"/>
  <c r="A619" i="62"/>
  <c r="E577" i="62"/>
  <c r="D718" i="62"/>
  <c r="D683" i="62"/>
  <c r="H818" i="62"/>
  <c r="F1097" i="62"/>
  <c r="G960" i="62"/>
  <c r="F698" i="62"/>
  <c r="D948" i="62"/>
  <c r="H471" i="62"/>
  <c r="F1155" i="62"/>
  <c r="F1067" i="62"/>
  <c r="E989" i="62"/>
  <c r="D341" i="41"/>
  <c r="H473" i="41"/>
  <c r="H83" i="53"/>
  <c r="G533" i="53"/>
  <c r="F784" i="53"/>
  <c r="D722" i="53"/>
  <c r="G264" i="62"/>
  <c r="G1111" i="62"/>
  <c r="H219" i="41"/>
  <c r="B275" i="41"/>
  <c r="G864" i="62"/>
  <c r="E785" i="42"/>
  <c r="G231" i="42"/>
  <c r="F943" i="62"/>
  <c r="F927" i="62"/>
  <c r="B268" i="62"/>
  <c r="D395" i="62"/>
  <c r="B988" i="62"/>
  <c r="B251" i="42"/>
  <c r="G510" i="42"/>
  <c r="D795" i="42"/>
  <c r="G1055" i="42"/>
  <c r="B7" i="55"/>
  <c r="H534" i="55"/>
  <c r="H645" i="55"/>
  <c r="G909" i="59"/>
  <c r="F510" i="42"/>
  <c r="D908" i="42"/>
  <c r="B487" i="62"/>
  <c r="B657" i="62"/>
  <c r="H251" i="42"/>
  <c r="D516" i="42"/>
  <c r="G453" i="42"/>
  <c r="F679" i="42"/>
  <c r="H1055" i="42"/>
  <c r="F7" i="55"/>
  <c r="F20" i="55"/>
  <c r="B66" i="55"/>
  <c r="A931" i="55"/>
  <c r="H173" i="55"/>
  <c r="B461" i="62"/>
  <c r="H461" i="62"/>
  <c r="G792" i="62"/>
  <c r="B1135" i="62"/>
  <c r="E816" i="62"/>
  <c r="F284" i="42"/>
  <c r="F516" i="42"/>
  <c r="E453" i="42"/>
  <c r="E1155" i="42"/>
  <c r="G7" i="55"/>
  <c r="E20" i="55"/>
  <c r="F66" i="55"/>
  <c r="E366" i="55"/>
  <c r="E489" i="55"/>
  <c r="F476" i="55"/>
  <c r="E173" i="55"/>
  <c r="F908" i="42"/>
  <c r="F1116" i="53"/>
  <c r="G364" i="62"/>
  <c r="F515" i="62"/>
  <c r="F708" i="62"/>
  <c r="B318" i="42"/>
  <c r="B1155" i="42"/>
  <c r="F409" i="55"/>
  <c r="H1076" i="62"/>
  <c r="F704" i="53"/>
  <c r="D274" i="42"/>
  <c r="G318" i="42"/>
  <c r="E439" i="42"/>
  <c r="E676" i="42"/>
  <c r="G958" i="42"/>
  <c r="D285" i="59"/>
  <c r="F686" i="59"/>
  <c r="F845" i="59"/>
  <c r="E277" i="42"/>
  <c r="F277" i="42"/>
  <c r="F318" i="42"/>
  <c r="G517" i="42"/>
  <c r="D676" i="42"/>
  <c r="B860" i="59"/>
  <c r="G420" i="62"/>
  <c r="B64" i="42"/>
  <c r="B277" i="42"/>
  <c r="E318" i="42"/>
  <c r="B516" i="42"/>
  <c r="A747" i="42"/>
  <c r="H676" i="42"/>
  <c r="H924" i="42"/>
  <c r="D1080" i="42"/>
  <c r="B517" i="62"/>
  <c r="H923" i="62"/>
  <c r="F230" i="62"/>
  <c r="E332" i="62"/>
  <c r="A496" i="62"/>
  <c r="F156" i="62"/>
  <c r="H332" i="62"/>
  <c r="F522" i="62"/>
  <c r="A330" i="62"/>
  <c r="F139" i="62"/>
  <c r="A156" i="62"/>
  <c r="A225" i="62"/>
  <c r="E283" i="62"/>
  <c r="H255" i="62"/>
  <c r="A415" i="62"/>
  <c r="G401" i="62"/>
  <c r="A386" i="62"/>
  <c r="D641" i="62"/>
  <c r="H674" i="62"/>
  <c r="G683" i="62"/>
  <c r="B591" i="62"/>
  <c r="D1018" i="62"/>
  <c r="F1125" i="62"/>
  <c r="E71" i="62"/>
  <c r="A197" i="62"/>
  <c r="H23" i="62"/>
  <c r="E219" i="41"/>
  <c r="F345" i="41"/>
  <c r="E150" i="53"/>
  <c r="B344" i="53"/>
  <c r="A779" i="53"/>
  <c r="F596" i="53"/>
  <c r="D1157" i="53"/>
  <c r="G151" i="42"/>
  <c r="F403" i="42"/>
  <c r="H400" i="42"/>
  <c r="D501" i="42"/>
  <c r="E575" i="42"/>
  <c r="A679" i="42"/>
  <c r="B740" i="42"/>
  <c r="G954" i="42"/>
  <c r="E984" i="42"/>
  <c r="H20" i="55"/>
  <c r="D645" i="55"/>
  <c r="D409" i="55"/>
  <c r="B931" i="55"/>
  <c r="B152" i="59"/>
  <c r="F890" i="55"/>
  <c r="E79" i="55"/>
  <c r="E139" i="62"/>
  <c r="B330" i="62"/>
  <c r="D273" i="62"/>
  <c r="A758" i="62"/>
  <c r="E884" i="62"/>
  <c r="B283" i="62"/>
  <c r="A467" i="62"/>
  <c r="E604" i="62"/>
  <c r="B467" i="62"/>
  <c r="A730" i="62"/>
  <c r="G66" i="41"/>
  <c r="B181" i="53"/>
  <c r="D517" i="42"/>
  <c r="F1010" i="42"/>
  <c r="G20" i="59"/>
  <c r="E631" i="59"/>
  <c r="F604" i="62"/>
  <c r="E792" i="62"/>
  <c r="H730" i="62"/>
  <c r="F853" i="62"/>
  <c r="F273" i="62"/>
  <c r="H291" i="62"/>
  <c r="E231" i="62"/>
  <c r="D239" i="62"/>
  <c r="A809" i="62"/>
  <c r="D829" i="62"/>
  <c r="E124" i="41"/>
  <c r="G84" i="41"/>
  <c r="F179" i="41"/>
  <c r="F753" i="42"/>
  <c r="F764" i="42"/>
  <c r="E1010" i="42"/>
  <c r="G489" i="55"/>
  <c r="H537" i="59"/>
  <c r="G686" i="59"/>
  <c r="H231" i="62"/>
  <c r="G309" i="62"/>
  <c r="B792" i="62"/>
  <c r="A581" i="62"/>
  <c r="H884" i="62"/>
  <c r="D124" i="41"/>
  <c r="E125" i="41"/>
  <c r="E275" i="41"/>
  <c r="G64" i="42"/>
  <c r="D747" i="42"/>
  <c r="D489" i="55"/>
  <c r="G697" i="59"/>
  <c r="B616" i="62"/>
  <c r="H388" i="62"/>
  <c r="F64" i="42"/>
  <c r="F274" i="42"/>
  <c r="H356" i="42"/>
  <c r="H617" i="42"/>
  <c r="G795" i="42"/>
  <c r="B855" i="42"/>
  <c r="H77" i="62"/>
  <c r="A724" i="62"/>
  <c r="G768" i="62"/>
  <c r="G356" i="42"/>
  <c r="H516" i="42"/>
  <c r="E231" i="42"/>
  <c r="G823" i="42"/>
  <c r="E795" i="42"/>
  <c r="E461" i="59"/>
  <c r="D288" i="62"/>
  <c r="G605" i="62"/>
  <c r="F816" i="62"/>
  <c r="B636" i="53"/>
  <c r="B303" i="62"/>
  <c r="G633" i="62"/>
  <c r="G1016" i="62"/>
  <c r="H318" i="42"/>
  <c r="H521" i="42"/>
  <c r="H510" i="42"/>
  <c r="A676" i="42"/>
  <c r="F677" i="42"/>
  <c r="D29" i="59"/>
  <c r="H684" i="53"/>
  <c r="H1084" i="62"/>
  <c r="B139" i="62"/>
  <c r="H401" i="62"/>
  <c r="A714" i="53"/>
  <c r="F815" i="42"/>
  <c r="E815" i="42"/>
  <c r="D129" i="62"/>
  <c r="G203" i="62"/>
  <c r="E87" i="62"/>
  <c r="D48" i="62"/>
  <c r="E305" i="62"/>
  <c r="D222" i="62"/>
  <c r="F349" i="62"/>
  <c r="F406" i="62"/>
  <c r="B624" i="62"/>
  <c r="G988" i="62"/>
  <c r="A897" i="62"/>
  <c r="B1100" i="62"/>
  <c r="D1128" i="62"/>
  <c r="D10" i="41"/>
  <c r="H436" i="41"/>
  <c r="B21" i="53"/>
  <c r="G390" i="42"/>
  <c r="E248" i="42"/>
  <c r="B208" i="42"/>
  <c r="H1148" i="42"/>
  <c r="E113" i="55"/>
  <c r="B601" i="55"/>
  <c r="H417" i="59"/>
  <c r="E836" i="63"/>
  <c r="E788" i="62"/>
  <c r="G788" i="62"/>
  <c r="F590" i="62"/>
  <c r="B590" i="62"/>
  <c r="H11" i="53"/>
  <c r="B11" i="53"/>
  <c r="B920" i="42"/>
  <c r="A920" i="42"/>
  <c r="F334" i="42"/>
  <c r="E334" i="42"/>
  <c r="D334" i="42"/>
  <c r="E172" i="42"/>
  <c r="D172" i="42"/>
  <c r="B964" i="42"/>
  <c r="G964" i="42"/>
  <c r="B557" i="42"/>
  <c r="E557" i="42"/>
  <c r="B140" i="42"/>
  <c r="H140" i="42"/>
  <c r="E134" i="59"/>
  <c r="F134" i="59"/>
  <c r="B134" i="59"/>
  <c r="B129" i="62"/>
  <c r="F203" i="62"/>
  <c r="D170" i="62"/>
  <c r="H48" i="62"/>
  <c r="D305" i="62"/>
  <c r="F222" i="62"/>
  <c r="H483" i="62"/>
  <c r="F476" i="62"/>
  <c r="F883" i="62"/>
  <c r="A934" i="62"/>
  <c r="B915" i="62"/>
  <c r="A1100" i="62"/>
  <c r="G913" i="62"/>
  <c r="B978" i="62"/>
  <c r="D196" i="41"/>
  <c r="F283" i="41"/>
  <c r="G436" i="41"/>
  <c r="E241" i="53"/>
  <c r="B390" i="42"/>
  <c r="H757" i="42"/>
  <c r="F472" i="59"/>
  <c r="H435" i="55"/>
  <c r="H807" i="55"/>
  <c r="D436" i="41"/>
  <c r="E163" i="62"/>
  <c r="E148" i="62"/>
  <c r="B571" i="62"/>
  <c r="B420" i="62"/>
  <c r="B593" i="62"/>
  <c r="E773" i="62"/>
  <c r="B837" i="62"/>
  <c r="F1063" i="62"/>
  <c r="G926" i="62"/>
  <c r="B1024" i="62"/>
  <c r="D25" i="41"/>
  <c r="D103" i="42"/>
  <c r="G51" i="42"/>
  <c r="A964" i="42"/>
  <c r="H912" i="42"/>
  <c r="F1120" i="42"/>
  <c r="F237" i="55"/>
  <c r="D327" i="55"/>
  <c r="F627" i="55"/>
  <c r="D807" i="55"/>
  <c r="B279" i="59"/>
  <c r="H961" i="55"/>
  <c r="E25" i="41"/>
  <c r="G1120" i="42"/>
  <c r="E93" i="62"/>
  <c r="G760" i="62"/>
  <c r="D93" i="62"/>
  <c r="H46" i="62"/>
  <c r="D148" i="62"/>
  <c r="H559" i="62"/>
  <c r="A571" i="62"/>
  <c r="D688" i="62"/>
  <c r="A593" i="62"/>
  <c r="F528" i="62"/>
  <c r="A583" i="62"/>
  <c r="E1012" i="62"/>
  <c r="E926" i="62"/>
  <c r="E1024" i="62"/>
  <c r="B25" i="41"/>
  <c r="E275" i="53"/>
  <c r="B1125" i="53"/>
  <c r="B103" i="42"/>
  <c r="E964" i="42"/>
  <c r="B237" i="55"/>
  <c r="D279" i="59"/>
  <c r="B280" i="55"/>
  <c r="G41" i="62"/>
  <c r="B94" i="62"/>
  <c r="G593" i="62"/>
  <c r="A751" i="62"/>
  <c r="H590" i="62"/>
  <c r="F926" i="62"/>
  <c r="F178" i="41"/>
  <c r="E120" i="53"/>
  <c r="B11" i="42"/>
  <c r="E103" i="42"/>
  <c r="D207" i="42"/>
  <c r="F614" i="42"/>
  <c r="H442" i="55"/>
  <c r="D935" i="59"/>
  <c r="B120" i="53"/>
  <c r="B865" i="53"/>
  <c r="F91" i="42"/>
  <c r="G207" i="42"/>
  <c r="B935" i="59"/>
  <c r="B730" i="62"/>
  <c r="G730" i="62"/>
  <c r="B778" i="62"/>
  <c r="H778" i="62"/>
  <c r="H708" i="62"/>
  <c r="B708" i="62"/>
  <c r="F1164" i="62"/>
  <c r="D1164" i="62"/>
  <c r="B1046" i="53"/>
  <c r="F1046" i="53"/>
  <c r="G968" i="53"/>
  <c r="A968" i="53"/>
  <c r="F101" i="53"/>
  <c r="E101" i="53"/>
  <c r="F11" i="41"/>
  <c r="B11" i="41"/>
  <c r="A834" i="62"/>
  <c r="E834" i="62"/>
  <c r="H576" i="62"/>
  <c r="D576" i="62"/>
  <c r="E358" i="42"/>
  <c r="D358" i="42"/>
  <c r="E1048" i="53"/>
  <c r="H1048" i="53"/>
  <c r="D959" i="53"/>
  <c r="H959" i="53"/>
  <c r="G76" i="53"/>
  <c r="H76" i="53"/>
  <c r="E76" i="53"/>
  <c r="F619" i="53"/>
  <c r="D619" i="53"/>
  <c r="D541" i="53"/>
  <c r="G541" i="53"/>
  <c r="A945" i="42"/>
  <c r="D945" i="42"/>
  <c r="E454" i="42"/>
  <c r="H454" i="42"/>
  <c r="B74" i="42"/>
  <c r="F74" i="42"/>
  <c r="E208" i="42"/>
  <c r="F208" i="42"/>
  <c r="E416" i="42"/>
  <c r="H416" i="42"/>
  <c r="G1138" i="42"/>
  <c r="B1138" i="42"/>
  <c r="F879" i="42"/>
  <c r="B879" i="42"/>
  <c r="F341" i="42"/>
  <c r="B341" i="42"/>
  <c r="F1106" i="42"/>
  <c r="E1106" i="42"/>
  <c r="B1106" i="42"/>
  <c r="H1120" i="42"/>
  <c r="A1120" i="42"/>
  <c r="B1120" i="42"/>
  <c r="H223" i="42"/>
  <c r="E223" i="42"/>
  <c r="G169" i="59"/>
  <c r="D169" i="59"/>
  <c r="F651" i="55"/>
  <c r="H651" i="55"/>
  <c r="B104" i="55"/>
  <c r="G104" i="55"/>
  <c r="B234" i="55"/>
  <c r="H234" i="55"/>
  <c r="F117" i="55"/>
  <c r="D117" i="55"/>
  <c r="A837" i="55"/>
  <c r="F837" i="55"/>
  <c r="D106" i="61"/>
  <c r="G106" i="61"/>
  <c r="B634" i="61"/>
  <c r="F634" i="61"/>
  <c r="H634" i="61"/>
  <c r="G529" i="61"/>
  <c r="H529" i="61"/>
  <c r="E792" i="61"/>
  <c r="D792" i="61"/>
  <c r="G792" i="61"/>
  <c r="F778" i="61"/>
  <c r="G778" i="61"/>
  <c r="H778" i="61"/>
  <c r="H1066" i="61"/>
  <c r="A1066" i="61"/>
  <c r="B1066" i="61"/>
  <c r="H437" i="61"/>
  <c r="E437" i="61"/>
  <c r="G437" i="61"/>
  <c r="D715" i="61"/>
  <c r="F715" i="61"/>
  <c r="H715" i="61"/>
  <c r="A715" i="61"/>
  <c r="B524" i="61"/>
  <c r="E524" i="61"/>
  <c r="D789" i="61"/>
  <c r="B789" i="61"/>
  <c r="F452" i="61"/>
  <c r="E452" i="61"/>
  <c r="F557" i="61"/>
  <c r="H557" i="61"/>
  <c r="B816" i="61"/>
  <c r="E816" i="61"/>
  <c r="D816" i="61"/>
  <c r="B878" i="61"/>
  <c r="D878" i="61"/>
  <c r="G878" i="61"/>
  <c r="D516" i="62"/>
  <c r="A516" i="62"/>
  <c r="H457" i="53"/>
  <c r="F457" i="53"/>
  <c r="H489" i="53"/>
  <c r="D248" i="53"/>
  <c r="B248" i="53"/>
  <c r="B291" i="53"/>
  <c r="D291" i="53"/>
  <c r="H592" i="53"/>
  <c r="F592" i="53"/>
  <c r="B592" i="53"/>
  <c r="A87" i="62"/>
  <c r="G175" i="62"/>
  <c r="E549" i="62"/>
  <c r="B206" i="62"/>
  <c r="A406" i="62"/>
  <c r="B89" i="41"/>
  <c r="H218" i="41"/>
  <c r="D291" i="41"/>
  <c r="G291" i="41"/>
  <c r="D253" i="51"/>
  <c r="E253" i="51"/>
  <c r="A1061" i="53"/>
  <c r="B1061" i="53"/>
  <c r="B243" i="53"/>
  <c r="E243" i="53"/>
  <c r="E707" i="62"/>
  <c r="H593" i="62"/>
  <c r="D743" i="62"/>
  <c r="G796" i="62"/>
  <c r="A913" i="62"/>
  <c r="D87" i="62"/>
  <c r="A222" i="62"/>
  <c r="B406" i="62"/>
  <c r="H1097" i="62"/>
  <c r="E897" i="62"/>
  <c r="A545" i="53"/>
  <c r="E661" i="53"/>
  <c r="E116" i="42"/>
  <c r="F223" i="42"/>
  <c r="E348" i="42"/>
  <c r="B384" i="42"/>
  <c r="A899" i="42"/>
  <c r="E985" i="42"/>
  <c r="B817" i="59"/>
  <c r="E473" i="41"/>
  <c r="G473" i="41"/>
  <c r="B284" i="41"/>
  <c r="F284" i="41"/>
  <c r="E52" i="41"/>
  <c r="B52" i="41"/>
  <c r="A1158" i="62"/>
  <c r="D1158" i="62"/>
  <c r="F856" i="62"/>
  <c r="A856" i="62"/>
  <c r="A457" i="62"/>
  <c r="H457" i="62"/>
  <c r="F1132" i="62"/>
  <c r="H1132" i="62"/>
  <c r="F844" i="62"/>
  <c r="G844" i="62"/>
  <c r="A1055" i="62"/>
  <c r="F1055" i="62"/>
  <c r="E589" i="62"/>
  <c r="A589" i="62"/>
  <c r="E374" i="53"/>
  <c r="B374" i="53"/>
  <c r="G374" i="53"/>
  <c r="D808" i="53"/>
  <c r="G808" i="53"/>
  <c r="E122" i="53"/>
  <c r="B122" i="53"/>
  <c r="H18" i="53"/>
  <c r="E18" i="53"/>
  <c r="H10" i="53"/>
  <c r="D10" i="53"/>
  <c r="E10" i="53"/>
  <c r="F10" i="53"/>
  <c r="F624" i="62"/>
  <c r="H624" i="62"/>
  <c r="D1057" i="42"/>
  <c r="F1057" i="42"/>
  <c r="E63" i="42"/>
  <c r="B63" i="42"/>
  <c r="D63" i="42"/>
  <c r="H415" i="42"/>
  <c r="F415" i="42"/>
  <c r="D415" i="42"/>
  <c r="G415" i="42"/>
  <c r="G458" i="59"/>
  <c r="F458" i="59"/>
  <c r="E458" i="59"/>
  <c r="H313" i="59"/>
  <c r="F313" i="59"/>
  <c r="A659" i="59"/>
  <c r="F659" i="59"/>
  <c r="F613" i="59"/>
  <c r="B613" i="59"/>
  <c r="H559" i="59"/>
  <c r="A559" i="59"/>
  <c r="A463" i="59"/>
  <c r="D463" i="59"/>
  <c r="D882" i="59"/>
  <c r="B882" i="59"/>
  <c r="H882" i="59"/>
  <c r="G882" i="59"/>
  <c r="E467" i="59"/>
  <c r="H467" i="59"/>
  <c r="B147" i="59"/>
  <c r="G147" i="59"/>
  <c r="F147" i="59"/>
  <c r="H364" i="59"/>
  <c r="B364" i="59"/>
  <c r="F1009" i="59"/>
  <c r="H1009" i="59"/>
  <c r="A1009" i="59"/>
  <c r="B1009" i="59"/>
  <c r="B694" i="55"/>
  <c r="H694" i="55"/>
  <c r="A694" i="55"/>
  <c r="D694" i="55"/>
  <c r="E694" i="55"/>
  <c r="F694" i="55"/>
  <c r="G694" i="55"/>
  <c r="B216" i="55"/>
  <c r="F216" i="55"/>
  <c r="D216" i="55"/>
  <c r="E216" i="55"/>
  <c r="G216" i="55"/>
  <c r="B961" i="55"/>
  <c r="E961" i="55"/>
  <c r="F50" i="55"/>
  <c r="G50" i="55"/>
  <c r="G760" i="55"/>
  <c r="A760" i="55"/>
  <c r="D760" i="55"/>
  <c r="G280" i="55"/>
  <c r="H280" i="55"/>
  <c r="H75" i="55"/>
  <c r="B75" i="55"/>
  <c r="B807" i="55"/>
  <c r="G807" i="55"/>
  <c r="E327" i="55"/>
  <c r="G327" i="55"/>
  <c r="F351" i="55"/>
  <c r="D351" i="55"/>
  <c r="E351" i="55"/>
  <c r="G351" i="55"/>
  <c r="D962" i="55"/>
  <c r="B962" i="55"/>
  <c r="E1006" i="55"/>
  <c r="A1006" i="55"/>
  <c r="G1006" i="55"/>
  <c r="B1006" i="55"/>
  <c r="D794" i="55"/>
  <c r="G794" i="55"/>
  <c r="E723" i="55"/>
  <c r="H723" i="55"/>
  <c r="G723" i="55"/>
  <c r="D723" i="55"/>
  <c r="F723" i="55"/>
  <c r="A896" i="55"/>
  <c r="B896" i="55"/>
  <c r="F896" i="55"/>
  <c r="H896" i="55"/>
  <c r="B719" i="55"/>
  <c r="E719" i="55"/>
  <c r="A719" i="55"/>
  <c r="H627" i="55"/>
  <c r="D627" i="55"/>
  <c r="A899" i="55"/>
  <c r="H899" i="55"/>
  <c r="B899" i="55"/>
  <c r="A752" i="55"/>
  <c r="F752" i="55"/>
  <c r="G752" i="55"/>
  <c r="H669" i="55"/>
  <c r="E669" i="55"/>
  <c r="A669" i="55"/>
  <c r="F213" i="55"/>
  <c r="G213" i="55"/>
  <c r="B213" i="55"/>
  <c r="H213" i="55"/>
  <c r="E213" i="55"/>
  <c r="B1006" i="63"/>
  <c r="A1006" i="63"/>
  <c r="H1006" i="63"/>
  <c r="F1006" i="63"/>
  <c r="G16" i="63"/>
  <c r="H16" i="63"/>
  <c r="D16" i="63"/>
  <c r="D1062" i="61"/>
  <c r="B1062" i="61"/>
  <c r="E1062" i="61"/>
  <c r="A1062" i="61"/>
  <c r="G775" i="61"/>
  <c r="E775" i="61"/>
  <c r="E1089" i="61"/>
  <c r="G1089" i="61"/>
  <c r="A1089" i="61"/>
  <c r="B1089" i="61"/>
  <c r="D934" i="61"/>
  <c r="F934" i="61"/>
  <c r="H934" i="61"/>
  <c r="E998" i="61"/>
  <c r="B998" i="61"/>
  <c r="H998" i="61"/>
  <c r="D998" i="61"/>
  <c r="F998" i="61"/>
  <c r="E326" i="61"/>
  <c r="D326" i="61"/>
  <c r="D598" i="61"/>
  <c r="H598" i="61"/>
  <c r="B598" i="61"/>
  <c r="E598" i="61"/>
  <c r="G598" i="61"/>
  <c r="G70" i="61"/>
  <c r="D70" i="61"/>
  <c r="E289" i="61"/>
  <c r="H289" i="61"/>
  <c r="B458" i="61"/>
  <c r="E458" i="61"/>
  <c r="A711" i="61"/>
  <c r="D711" i="61"/>
  <c r="E97" i="61"/>
  <c r="D97" i="61"/>
  <c r="H506" i="61"/>
  <c r="F506" i="61"/>
  <c r="A506" i="61"/>
  <c r="D856" i="61"/>
  <c r="F856" i="61"/>
  <c r="G856" i="61"/>
  <c r="H856" i="61"/>
  <c r="A856" i="61"/>
  <c r="D104" i="61"/>
  <c r="G104" i="61"/>
  <c r="A1082" i="61"/>
  <c r="F1082" i="61"/>
  <c r="G1082" i="61"/>
  <c r="H1082" i="61"/>
  <c r="A607" i="61"/>
  <c r="D607" i="61"/>
  <c r="E607" i="61"/>
  <c r="G607" i="61"/>
  <c r="H804" i="61"/>
  <c r="B804" i="61"/>
  <c r="D804" i="61"/>
  <c r="H1106" i="61"/>
  <c r="G1106" i="61"/>
  <c r="B83" i="53"/>
  <c r="B341" i="53"/>
  <c r="H1116" i="53"/>
  <c r="F1011" i="53"/>
  <c r="E1108" i="53"/>
  <c r="B407" i="42"/>
  <c r="H453" i="42"/>
  <c r="F584" i="42"/>
  <c r="G704" i="42"/>
  <c r="A746" i="42"/>
  <c r="H260" i="53"/>
  <c r="G341" i="53"/>
  <c r="D596" i="53"/>
  <c r="A1108" i="53"/>
  <c r="E821" i="53"/>
  <c r="H543" i="53"/>
  <c r="B717" i="53"/>
  <c r="F317" i="42"/>
  <c r="G191" i="53"/>
  <c r="G543" i="53"/>
  <c r="E835" i="42"/>
  <c r="F191" i="53"/>
  <c r="B400" i="42"/>
  <c r="D113" i="62"/>
  <c r="D78" i="62"/>
  <c r="G46" i="62"/>
  <c r="H225" i="62"/>
  <c r="F288" i="62"/>
  <c r="F496" i="62"/>
  <c r="E476" i="62"/>
  <c r="F438" i="62"/>
  <c r="A716" i="62"/>
  <c r="H706" i="62"/>
  <c r="G762" i="62"/>
  <c r="G897" i="62"/>
  <c r="G726" i="62"/>
  <c r="F1159" i="62"/>
  <c r="E996" i="62"/>
  <c r="D1116" i="53"/>
  <c r="B7" i="42"/>
  <c r="H326" i="42"/>
  <c r="B334" i="42"/>
  <c r="D510" i="42"/>
  <c r="G677" i="42"/>
  <c r="B1056" i="42"/>
  <c r="F489" i="55"/>
  <c r="A626" i="55"/>
  <c r="G38" i="59"/>
  <c r="E258" i="59"/>
  <c r="B353" i="59"/>
  <c r="H781" i="59"/>
  <c r="E1040" i="59"/>
  <c r="H463" i="59"/>
  <c r="E762" i="62"/>
  <c r="D762" i="62"/>
  <c r="B113" i="62"/>
  <c r="A78" i="62"/>
  <c r="G231" i="62"/>
  <c r="A46" i="62"/>
  <c r="A283" i="62"/>
  <c r="H288" i="62"/>
  <c r="D189" i="62"/>
  <c r="D334" i="62"/>
  <c r="D476" i="62"/>
  <c r="A883" i="62"/>
  <c r="A706" i="62"/>
  <c r="F897" i="62"/>
  <c r="A726" i="62"/>
  <c r="E1171" i="62"/>
  <c r="D806" i="62"/>
  <c r="E237" i="41"/>
  <c r="F163" i="53"/>
  <c r="F201" i="42"/>
  <c r="D679" i="42"/>
  <c r="F676" i="42"/>
  <c r="B1072" i="42"/>
  <c r="A119" i="62"/>
  <c r="D726" i="62"/>
  <c r="B787" i="53"/>
  <c r="B22" i="61"/>
  <c r="G423" i="62"/>
  <c r="A636" i="62"/>
  <c r="E778" i="62"/>
  <c r="G588" i="61"/>
  <c r="A291" i="62"/>
  <c r="A23" i="62"/>
  <c r="A477" i="61"/>
  <c r="B508" i="61"/>
  <c r="B149" i="62"/>
  <c r="E291" i="62"/>
  <c r="E244" i="62"/>
  <c r="H349" i="62"/>
  <c r="D713" i="62"/>
  <c r="E768" i="62"/>
  <c r="B868" i="62"/>
  <c r="A851" i="62"/>
  <c r="H932" i="62"/>
  <c r="A1171" i="62"/>
  <c r="B1063" i="62"/>
  <c r="D477" i="61"/>
  <c r="G508" i="61"/>
  <c r="E588" i="61"/>
  <c r="B737" i="61"/>
  <c r="E740" i="42"/>
  <c r="B795" i="42"/>
  <c r="H1005" i="42"/>
  <c r="F93" i="62"/>
  <c r="F48" i="62"/>
  <c r="B364" i="62"/>
  <c r="E624" i="62"/>
  <c r="A768" i="62"/>
  <c r="B382" i="62"/>
  <c r="E751" i="62"/>
  <c r="H823" i="62"/>
  <c r="A431" i="62"/>
  <c r="A710" i="62"/>
  <c r="H926" i="62"/>
  <c r="B1076" i="62"/>
  <c r="H37" i="41"/>
  <c r="B251" i="61"/>
  <c r="E734" i="61"/>
  <c r="A449" i="61"/>
  <c r="E968" i="53"/>
  <c r="E151" i="42"/>
  <c r="F439" i="42"/>
  <c r="G503" i="42"/>
  <c r="B617" i="42"/>
  <c r="G1153" i="53"/>
  <c r="F1153" i="53"/>
  <c r="G228" i="41"/>
  <c r="E228" i="41"/>
  <c r="H202" i="62"/>
  <c r="A1135" i="62"/>
  <c r="A220" i="62"/>
  <c r="A308" i="62"/>
  <c r="D168" i="62"/>
  <c r="F1062" i="62"/>
  <c r="E993" i="62"/>
  <c r="H283" i="41"/>
  <c r="D165" i="62"/>
  <c r="F163" i="62"/>
  <c r="B220" i="62"/>
  <c r="H516" i="62"/>
  <c r="H760" i="62"/>
  <c r="E857" i="62"/>
  <c r="G1097" i="62"/>
  <c r="H830" i="62"/>
  <c r="D1062" i="62"/>
  <c r="F14" i="53"/>
  <c r="F206" i="53"/>
  <c r="B529" i="42"/>
  <c r="E43" i="62"/>
  <c r="A43" i="62"/>
  <c r="D43" i="62"/>
  <c r="D648" i="53"/>
  <c r="G648" i="53"/>
  <c r="B269" i="62"/>
  <c r="A580" i="62"/>
  <c r="B308" i="62"/>
  <c r="A333" i="62"/>
  <c r="G581" i="62"/>
  <c r="D75" i="42"/>
  <c r="F988" i="62"/>
  <c r="H581" i="62"/>
  <c r="H1045" i="62"/>
  <c r="D830" i="62"/>
  <c r="H168" i="62"/>
  <c r="A483" i="62"/>
  <c r="G406" i="62"/>
  <c r="G821" i="62"/>
  <c r="H799" i="62"/>
  <c r="E484" i="62"/>
  <c r="H905" i="62"/>
  <c r="F478" i="41"/>
  <c r="H41" i="62"/>
  <c r="F207" i="62"/>
  <c r="H163" i="62"/>
  <c r="G220" i="62"/>
  <c r="H148" i="62"/>
  <c r="D397" i="62"/>
  <c r="E786" i="62"/>
  <c r="B516" i="62"/>
  <c r="D857" i="62"/>
  <c r="F821" i="62"/>
  <c r="E1045" i="62"/>
  <c r="A922" i="62"/>
  <c r="E830" i="62"/>
  <c r="D484" i="62"/>
  <c r="B963" i="62"/>
  <c r="F89" i="41"/>
  <c r="B291" i="41"/>
  <c r="D395" i="53"/>
  <c r="G590" i="42"/>
  <c r="E73" i="62"/>
  <c r="B73" i="62"/>
  <c r="E333" i="62"/>
  <c r="E207" i="62"/>
  <c r="E220" i="62"/>
  <c r="H484" i="62"/>
  <c r="A963" i="62"/>
  <c r="D1038" i="62"/>
  <c r="H203" i="62"/>
  <c r="E156" i="62"/>
  <c r="D163" i="62"/>
  <c r="D256" i="62"/>
  <c r="H515" i="62"/>
  <c r="G707" i="62"/>
  <c r="B773" i="62"/>
  <c r="A760" i="62"/>
  <c r="F516" i="62"/>
  <c r="G488" i="62"/>
  <c r="D1000" i="62"/>
  <c r="E922" i="62"/>
  <c r="D837" i="62"/>
  <c r="B919" i="62"/>
  <c r="H966" i="62"/>
  <c r="E985" i="62"/>
  <c r="F1038" i="62"/>
  <c r="H125" i="41"/>
  <c r="G120" i="53"/>
  <c r="G291" i="53"/>
  <c r="E433" i="53"/>
  <c r="A661" i="53"/>
  <c r="G375" i="61"/>
  <c r="F375" i="61"/>
  <c r="G968" i="61"/>
  <c r="A968" i="61"/>
  <c r="B42" i="61"/>
  <c r="G42" i="61"/>
  <c r="D267" i="61"/>
  <c r="G267" i="61"/>
  <c r="H265" i="42"/>
  <c r="G265" i="42"/>
  <c r="F99" i="42"/>
  <c r="H99" i="42"/>
  <c r="D99" i="42"/>
  <c r="E355" i="42"/>
  <c r="D355" i="42"/>
  <c r="F468" i="42"/>
  <c r="B468" i="42"/>
  <c r="F78" i="42"/>
  <c r="D78" i="42"/>
  <c r="F544" i="42"/>
  <c r="D544" i="42"/>
  <c r="F301" i="42"/>
  <c r="H301" i="42"/>
  <c r="A984" i="55"/>
  <c r="G984" i="55"/>
  <c r="F720" i="55"/>
  <c r="H720" i="55"/>
  <c r="B720" i="55"/>
  <c r="F250" i="62"/>
  <c r="E260" i="62"/>
  <c r="G358" i="62"/>
  <c r="A576" i="62"/>
  <c r="E675" i="62"/>
  <c r="H934" i="62"/>
  <c r="F829" i="62"/>
  <c r="G189" i="53"/>
  <c r="E126" i="59"/>
  <c r="B159" i="53"/>
  <c r="E159" i="53"/>
  <c r="F389" i="53"/>
  <c r="H389" i="53"/>
  <c r="H219" i="62"/>
  <c r="D219" i="62"/>
  <c r="B219" i="62"/>
  <c r="E327" i="62"/>
  <c r="B327" i="62"/>
  <c r="A649" i="62"/>
  <c r="D649" i="62"/>
  <c r="E649" i="62"/>
  <c r="G649" i="62"/>
  <c r="H700" i="62"/>
  <c r="G700" i="62"/>
  <c r="E700" i="62"/>
  <c r="A192" i="62"/>
  <c r="F104" i="41"/>
  <c r="B104" i="41"/>
  <c r="H454" i="41"/>
  <c r="B454" i="41"/>
  <c r="E454" i="41"/>
  <c r="F454" i="41"/>
  <c r="G454" i="41"/>
  <c r="F27" i="62"/>
  <c r="B27" i="62"/>
  <c r="H27" i="62"/>
  <c r="G27" i="62"/>
  <c r="E743" i="62"/>
  <c r="H743" i="62"/>
  <c r="F743" i="62"/>
  <c r="G743" i="62"/>
  <c r="F295" i="62"/>
  <c r="E295" i="62"/>
  <c r="A295" i="62"/>
  <c r="E96" i="62"/>
  <c r="B96" i="62"/>
  <c r="A165" i="62"/>
  <c r="E165" i="62"/>
  <c r="F165" i="62"/>
  <c r="H206" i="62"/>
  <c r="A206" i="62"/>
  <c r="D206" i="62"/>
  <c r="D1100" i="62"/>
  <c r="E1100" i="62"/>
  <c r="B148" i="62"/>
  <c r="G148" i="62"/>
  <c r="H397" i="62"/>
  <c r="A397" i="62"/>
  <c r="B397" i="62"/>
  <c r="F397" i="62"/>
  <c r="A789" i="62"/>
  <c r="B789" i="62"/>
  <c r="B175" i="62"/>
  <c r="D175" i="62"/>
  <c r="E175" i="62"/>
  <c r="H1144" i="53"/>
  <c r="B1144" i="53"/>
  <c r="A778" i="53"/>
  <c r="H778" i="53"/>
  <c r="E425" i="53"/>
  <c r="H425" i="53"/>
  <c r="G801" i="53"/>
  <c r="D801" i="53"/>
  <c r="B801" i="53"/>
  <c r="D16" i="53"/>
  <c r="F16" i="53"/>
  <c r="B16" i="53"/>
  <c r="H16" i="53"/>
  <c r="B287" i="53"/>
  <c r="E287" i="53"/>
  <c r="D287" i="53"/>
  <c r="G287" i="53"/>
  <c r="H923" i="53"/>
  <c r="D923" i="53"/>
  <c r="F211" i="53"/>
  <c r="E211" i="53"/>
  <c r="E14" i="53"/>
  <c r="D14" i="53"/>
  <c r="G829" i="53"/>
  <c r="F829" i="53"/>
  <c r="H829" i="53"/>
  <c r="E592" i="53"/>
  <c r="A592" i="53"/>
  <c r="D117" i="53"/>
  <c r="H117" i="53"/>
  <c r="B395" i="53"/>
  <c r="F395" i="53"/>
  <c r="F243" i="53"/>
  <c r="G243" i="53"/>
  <c r="B706" i="57"/>
  <c r="A706" i="57"/>
  <c r="F248" i="42"/>
  <c r="H248" i="42"/>
  <c r="G880" i="62"/>
  <c r="D880" i="62"/>
  <c r="F690" i="62"/>
  <c r="A690" i="62"/>
  <c r="H232" i="62"/>
  <c r="A232" i="62"/>
  <c r="D631" i="62"/>
  <c r="F631" i="62"/>
  <c r="A420" i="62"/>
  <c r="H420" i="62"/>
  <c r="B1163" i="62"/>
  <c r="F1163" i="62"/>
  <c r="H451" i="62"/>
  <c r="A451" i="62"/>
  <c r="E451" i="62"/>
  <c r="F451" i="62"/>
  <c r="D349" i="41"/>
  <c r="F349" i="41"/>
  <c r="B349" i="41"/>
  <c r="H349" i="41"/>
  <c r="G349" i="41"/>
  <c r="D230" i="62"/>
  <c r="B260" i="62"/>
  <c r="F596" i="62"/>
  <c r="A647" i="62"/>
  <c r="H627" i="62"/>
  <c r="E179" i="41"/>
  <c r="F541" i="62"/>
  <c r="G541" i="62"/>
  <c r="B923" i="62"/>
  <c r="A923" i="62"/>
  <c r="G919" i="62"/>
  <c r="A919" i="62"/>
  <c r="E919" i="62"/>
  <c r="D919" i="62"/>
  <c r="B278" i="62"/>
  <c r="H278" i="62"/>
  <c r="H586" i="62"/>
  <c r="D586" i="62"/>
  <c r="E586" i="62"/>
  <c r="H272" i="62"/>
  <c r="G272" i="62"/>
  <c r="E272" i="62"/>
  <c r="B606" i="62"/>
  <c r="D606" i="62"/>
  <c r="G606" i="62"/>
  <c r="G829" i="62"/>
  <c r="E297" i="42"/>
  <c r="H89" i="41"/>
  <c r="G89" i="41"/>
  <c r="D178" i="41"/>
  <c r="E178" i="41"/>
  <c r="B134" i="41"/>
  <c r="D134" i="41"/>
  <c r="E134" i="41"/>
  <c r="H81" i="41"/>
  <c r="E81" i="41"/>
  <c r="B171" i="41"/>
  <c r="F171" i="41"/>
  <c r="G171" i="41"/>
  <c r="B62" i="41"/>
  <c r="G62" i="41"/>
  <c r="G1045" i="62"/>
  <c r="E785" i="62"/>
  <c r="E19" i="62"/>
  <c r="G157" i="62"/>
  <c r="H96" i="62"/>
  <c r="H125" i="62"/>
  <c r="A268" i="62"/>
  <c r="B222" i="62"/>
  <c r="G269" i="62"/>
  <c r="E206" i="62"/>
  <c r="D596" i="62"/>
  <c r="D437" i="62"/>
  <c r="A586" i="62"/>
  <c r="H773" i="62"/>
  <c r="E1000" i="62"/>
  <c r="B1045" i="62"/>
  <c r="F1128" i="62"/>
  <c r="E627" i="62"/>
  <c r="A785" i="62"/>
  <c r="A1097" i="62"/>
  <c r="E12" i="62"/>
  <c r="B179" i="41"/>
  <c r="F541" i="53"/>
  <c r="E657" i="62"/>
  <c r="A657" i="62"/>
  <c r="E872" i="62"/>
  <c r="F872" i="62"/>
  <c r="H729" i="62"/>
  <c r="E729" i="62"/>
  <c r="B39" i="62"/>
  <c r="G39" i="62"/>
  <c r="D39" i="62"/>
  <c r="H39" i="62"/>
  <c r="D485" i="62"/>
  <c r="A485" i="62"/>
  <c r="A767" i="62"/>
  <c r="E767" i="62"/>
  <c r="H767" i="62"/>
  <c r="E1141" i="62"/>
  <c r="A1141" i="62"/>
  <c r="F1141" i="62"/>
  <c r="A278" i="62"/>
  <c r="E395" i="62"/>
  <c r="H260" i="62"/>
  <c r="D358" i="62"/>
  <c r="E145" i="62"/>
  <c r="H166" i="62"/>
  <c r="H269" i="62"/>
  <c r="H437" i="62"/>
  <c r="D657" i="62"/>
  <c r="B907" i="62"/>
  <c r="B785" i="62"/>
  <c r="G134" i="41"/>
  <c r="G283" i="41"/>
  <c r="D179" i="41"/>
  <c r="H291" i="41"/>
  <c r="A588" i="53"/>
  <c r="A244" i="62"/>
  <c r="H1020" i="62"/>
  <c r="B267" i="42"/>
  <c r="H170" i="62"/>
  <c r="F46" i="62"/>
  <c r="B342" i="62"/>
  <c r="B570" i="62"/>
  <c r="E570" i="62"/>
  <c r="F915" i="62"/>
  <c r="H1073" i="59"/>
  <c r="D144" i="62"/>
  <c r="A383" i="62"/>
  <c r="D823" i="62"/>
  <c r="G494" i="62"/>
  <c r="F1099" i="62"/>
  <c r="B76" i="41"/>
  <c r="E269" i="41"/>
  <c r="G299" i="41"/>
  <c r="G664" i="61"/>
  <c r="G678" i="61"/>
  <c r="D744" i="61"/>
  <c r="B101" i="53"/>
  <c r="G181" i="53"/>
  <c r="H1164" i="53"/>
  <c r="B1081" i="53"/>
  <c r="H151" i="42"/>
  <c r="G267" i="42"/>
  <c r="B127" i="42"/>
  <c r="H231" i="42"/>
  <c r="E638" i="42"/>
  <c r="B927" i="42"/>
  <c r="E803" i="42"/>
  <c r="E1140" i="42"/>
  <c r="E83" i="55"/>
  <c r="F337" i="55"/>
  <c r="F310" i="55"/>
  <c r="D1086" i="61"/>
  <c r="E28" i="61"/>
  <c r="E753" i="42"/>
  <c r="E823" i="62"/>
  <c r="B716" i="62"/>
  <c r="F873" i="62"/>
  <c r="H710" i="62"/>
  <c r="D486" i="42"/>
  <c r="F77" i="62"/>
  <c r="E94" i="62"/>
  <c r="A342" i="62"/>
  <c r="H301" i="62"/>
  <c r="E288" i="62"/>
  <c r="A239" i="62"/>
  <c r="D724" i="62"/>
  <c r="E915" i="62"/>
  <c r="H727" i="62"/>
  <c r="G1159" i="62"/>
  <c r="D77" i="62"/>
  <c r="H144" i="62"/>
  <c r="A48" i="62"/>
  <c r="H94" i="62"/>
  <c r="H273" i="62"/>
  <c r="A288" i="62"/>
  <c r="F239" i="62"/>
  <c r="B528" i="62"/>
  <c r="B595" i="62"/>
  <c r="E494" i="62"/>
  <c r="E724" i="62"/>
  <c r="E727" i="62"/>
  <c r="F124" i="41"/>
  <c r="H95" i="41"/>
  <c r="F299" i="41"/>
  <c r="E695" i="61"/>
  <c r="G744" i="61"/>
  <c r="F1164" i="53"/>
  <c r="E35" i="42"/>
  <c r="F151" i="42"/>
  <c r="D10" i="42"/>
  <c r="E127" i="42"/>
  <c r="B453" i="42"/>
  <c r="B231" i="42"/>
  <c r="G1072" i="42"/>
  <c r="H1140" i="42"/>
  <c r="H692" i="55"/>
  <c r="G862" i="55"/>
  <c r="D817" i="55"/>
  <c r="B412" i="59"/>
  <c r="F176" i="55"/>
  <c r="G24" i="61"/>
  <c r="F24" i="61"/>
  <c r="E10" i="61"/>
  <c r="B10" i="61"/>
  <c r="G701" i="61"/>
  <c r="H701" i="61"/>
  <c r="B226" i="61"/>
  <c r="G226" i="61"/>
  <c r="F558" i="61"/>
  <c r="G558" i="61"/>
  <c r="D959" i="61"/>
  <c r="F959" i="61"/>
  <c r="H255" i="61"/>
  <c r="G255" i="61"/>
  <c r="D688" i="61"/>
  <c r="E688" i="61"/>
  <c r="D258" i="61"/>
  <c r="G258" i="61"/>
  <c r="F989" i="61"/>
  <c r="D989" i="61"/>
  <c r="E989" i="61"/>
  <c r="G759" i="42"/>
  <c r="F759" i="42"/>
  <c r="H679" i="42"/>
  <c r="G679" i="42"/>
  <c r="B521" i="42"/>
  <c r="D791" i="42"/>
  <c r="F791" i="42"/>
  <c r="D823" i="42"/>
  <c r="A823" i="42"/>
  <c r="E855" i="42"/>
  <c r="F855" i="42"/>
  <c r="H337" i="42"/>
  <c r="D337" i="42"/>
  <c r="F419" i="42"/>
  <c r="B419" i="42"/>
  <c r="B356" i="42"/>
  <c r="D356" i="42"/>
  <c r="E356" i="42"/>
  <c r="D677" i="42"/>
  <c r="A677" i="42"/>
  <c r="B677" i="42"/>
  <c r="G764" i="42"/>
  <c r="A764" i="42"/>
  <c r="H397" i="42"/>
  <c r="F397" i="42"/>
  <c r="D965" i="42"/>
  <c r="A965" i="42"/>
  <c r="F965" i="42"/>
  <c r="E559" i="42"/>
  <c r="H559" i="42"/>
  <c r="H274" i="42"/>
  <c r="G274" i="42"/>
  <c r="A658" i="42"/>
  <c r="D658" i="42"/>
  <c r="E658" i="42"/>
  <c r="B832" i="59"/>
  <c r="A832" i="59"/>
  <c r="D63" i="55"/>
  <c r="G63" i="55"/>
  <c r="H426" i="55"/>
  <c r="B426" i="55"/>
  <c r="D426" i="55"/>
  <c r="G63" i="63"/>
  <c r="H63" i="63"/>
  <c r="B561" i="61"/>
  <c r="G561" i="61"/>
  <c r="H874" i="61"/>
  <c r="E874" i="61"/>
  <c r="D378" i="61"/>
  <c r="G378" i="61"/>
  <c r="B665" i="61"/>
  <c r="H665" i="61"/>
  <c r="G665" i="61"/>
  <c r="F401" i="61"/>
  <c r="B401" i="61"/>
  <c r="E401" i="61"/>
  <c r="B613" i="61"/>
  <c r="H613" i="61"/>
  <c r="A972" i="61"/>
  <c r="B972" i="61"/>
  <c r="G1173" i="61"/>
  <c r="D1173" i="61"/>
  <c r="E1173" i="61"/>
  <c r="F1086" i="61"/>
  <c r="B1086" i="61"/>
  <c r="D253" i="61"/>
  <c r="E253" i="61"/>
  <c r="F1028" i="61"/>
  <c r="H1028" i="61"/>
  <c r="E660" i="61"/>
  <c r="F660" i="61"/>
  <c r="H422" i="42"/>
  <c r="D422" i="42"/>
  <c r="D226" i="42"/>
  <c r="H226" i="42"/>
  <c r="E320" i="42"/>
  <c r="G320" i="42"/>
  <c r="F368" i="42"/>
  <c r="G368" i="42"/>
  <c r="B368" i="42"/>
  <c r="D9" i="59"/>
  <c r="H9" i="59"/>
  <c r="D275" i="59"/>
  <c r="F275" i="59"/>
  <c r="E646" i="55"/>
  <c r="G646" i="55"/>
  <c r="F666" i="55"/>
  <c r="H666" i="55"/>
  <c r="G666" i="55"/>
  <c r="E945" i="42"/>
  <c r="G454" i="42"/>
  <c r="F945" i="42"/>
  <c r="F195" i="41"/>
  <c r="E195" i="41"/>
  <c r="E226" i="41"/>
  <c r="D226" i="41"/>
  <c r="D18" i="53"/>
  <c r="F18" i="53"/>
  <c r="G18" i="53"/>
  <c r="E760" i="53"/>
  <c r="F760" i="53"/>
  <c r="A808" i="42"/>
  <c r="F808" i="42"/>
  <c r="B491" i="42"/>
  <c r="H491" i="42"/>
  <c r="F491" i="42"/>
  <c r="D111" i="42"/>
  <c r="F111" i="42"/>
  <c r="G111" i="42"/>
  <c r="D53" i="53"/>
  <c r="G107" i="53"/>
  <c r="B461" i="53"/>
  <c r="F770" i="53"/>
  <c r="H717" i="53"/>
  <c r="H1108" i="53"/>
  <c r="E949" i="53"/>
  <c r="G116" i="42"/>
  <c r="B172" i="42"/>
  <c r="F207" i="42"/>
  <c r="B1144" i="42"/>
  <c r="B235" i="55"/>
  <c r="F534" i="55"/>
  <c r="E409" i="55"/>
  <c r="E20" i="59"/>
  <c r="F238" i="59"/>
  <c r="D523" i="59"/>
  <c r="F763" i="59"/>
  <c r="F461" i="53"/>
  <c r="A596" i="53"/>
  <c r="E770" i="53"/>
  <c r="G717" i="53"/>
  <c r="B1108" i="53"/>
  <c r="A949" i="53"/>
  <c r="G172" i="42"/>
  <c r="B207" i="42"/>
  <c r="E534" i="55"/>
  <c r="H409" i="55"/>
  <c r="H38" i="59"/>
  <c r="D20" i="59"/>
  <c r="F559" i="59"/>
  <c r="G763" i="59"/>
  <c r="H844" i="55"/>
  <c r="G113" i="62"/>
  <c r="B78" i="62"/>
  <c r="H43" i="62"/>
  <c r="G48" i="62"/>
  <c r="A94" i="62"/>
  <c r="D342" i="62"/>
  <c r="A323" i="62"/>
  <c r="A490" i="62"/>
  <c r="D624" i="62"/>
  <c r="B713" i="62"/>
  <c r="H541" i="62"/>
  <c r="H595" i="62"/>
  <c r="D809" i="62"/>
  <c r="A915" i="62"/>
  <c r="G1125" i="62"/>
  <c r="G1079" i="62"/>
  <c r="G237" i="41"/>
  <c r="B508" i="53"/>
  <c r="B39" i="42"/>
  <c r="G103" i="42"/>
  <c r="B1049" i="42"/>
  <c r="A763" i="59"/>
  <c r="A187" i="62"/>
  <c r="D349" i="62"/>
  <c r="G383" i="62"/>
  <c r="B691" i="62"/>
  <c r="D328" i="62"/>
  <c r="A996" i="62"/>
  <c r="D874" i="62"/>
  <c r="F1024" i="62"/>
  <c r="B25" i="62"/>
  <c r="E88" i="53"/>
  <c r="B187" i="62"/>
  <c r="E328" i="62"/>
  <c r="F104" i="53"/>
  <c r="B874" i="62"/>
  <c r="A1112" i="62"/>
  <c r="H25" i="62"/>
  <c r="A149" i="62"/>
  <c r="G144" i="62"/>
  <c r="H253" i="62"/>
  <c r="B349" i="62"/>
  <c r="A688" i="62"/>
  <c r="G528" i="62"/>
  <c r="D570" i="62"/>
  <c r="E691" i="62"/>
  <c r="G851" i="62"/>
  <c r="E977" i="62"/>
  <c r="G25" i="62"/>
  <c r="G170" i="62"/>
  <c r="D581" i="53"/>
  <c r="G305" i="62"/>
  <c r="H490" i="62"/>
  <c r="F713" i="62"/>
  <c r="G438" i="62"/>
  <c r="D595" i="62"/>
  <c r="G710" i="62"/>
  <c r="G23" i="62"/>
  <c r="B93" i="62"/>
  <c r="G238" i="62"/>
  <c r="G73" i="62"/>
  <c r="E170" i="62"/>
  <c r="G187" i="62"/>
  <c r="H522" i="62"/>
  <c r="B607" i="62"/>
  <c r="A528" i="62"/>
  <c r="D438" i="62"/>
  <c r="H640" i="62"/>
  <c r="F595" i="62"/>
  <c r="B883" i="62"/>
  <c r="B851" i="62"/>
  <c r="B710" i="62"/>
  <c r="G915" i="62"/>
  <c r="B885" i="62"/>
  <c r="D1024" i="62"/>
  <c r="F23" i="62"/>
  <c r="H697" i="42"/>
  <c r="A1079" i="62"/>
  <c r="F94" i="62"/>
  <c r="A349" i="62"/>
  <c r="B688" i="62"/>
  <c r="H383" i="62"/>
  <c r="H476" i="62"/>
  <c r="G636" i="62"/>
  <c r="B640" i="62"/>
  <c r="D691" i="62"/>
  <c r="F583" i="62"/>
  <c r="B897" i="62"/>
  <c r="B993" i="62"/>
  <c r="H996" i="62"/>
  <c r="F113" i="62"/>
  <c r="H440" i="62"/>
  <c r="D583" i="62"/>
  <c r="G996" i="62"/>
  <c r="D229" i="41"/>
  <c r="E144" i="62"/>
  <c r="H305" i="62"/>
  <c r="B323" i="62"/>
  <c r="H386" i="62"/>
  <c r="B383" i="62"/>
  <c r="A476" i="62"/>
  <c r="D636" i="62"/>
  <c r="H788" i="62"/>
  <c r="G219" i="62"/>
  <c r="A1012" i="62"/>
  <c r="G874" i="62"/>
  <c r="E507" i="53"/>
  <c r="B764" i="53"/>
  <c r="F988" i="53"/>
  <c r="F997" i="53"/>
  <c r="H809" i="62"/>
  <c r="F977" i="62"/>
  <c r="D897" i="62"/>
  <c r="H455" i="53"/>
  <c r="D703" i="53"/>
  <c r="G816" i="53"/>
  <c r="A726" i="53"/>
  <c r="D440" i="62"/>
  <c r="H583" i="62"/>
  <c r="B809" i="62"/>
  <c r="B977" i="62"/>
  <c r="F25" i="62"/>
  <c r="D740" i="53"/>
  <c r="G207" i="62"/>
  <c r="H220" i="62"/>
  <c r="G192" i="62"/>
  <c r="A437" i="62"/>
  <c r="E633" i="62"/>
  <c r="F358" i="62"/>
  <c r="B485" i="62"/>
  <c r="D49" i="53"/>
  <c r="G389" i="53"/>
  <c r="G400" i="42"/>
  <c r="H259" i="62"/>
  <c r="B207" i="62"/>
  <c r="A256" i="62"/>
  <c r="F192" i="62"/>
  <c r="F168" i="62"/>
  <c r="D255" i="62"/>
  <c r="A332" i="62"/>
  <c r="F487" i="62"/>
  <c r="E317" i="62"/>
  <c r="D522" i="62"/>
  <c r="E496" i="62"/>
  <c r="D272" i="62"/>
  <c r="F571" i="62"/>
  <c r="D633" i="62"/>
  <c r="H631" i="62"/>
  <c r="E358" i="62"/>
  <c r="A488" i="62"/>
  <c r="B933" i="62"/>
  <c r="F837" i="62"/>
  <c r="G484" i="62"/>
  <c r="E485" i="62"/>
  <c r="D785" i="62"/>
  <c r="D828" i="62"/>
  <c r="F834" i="62"/>
  <c r="B19" i="62"/>
  <c r="D173" i="41"/>
  <c r="B498" i="41"/>
  <c r="H294" i="53"/>
  <c r="E389" i="53"/>
  <c r="G884" i="42"/>
  <c r="B1021" i="42"/>
  <c r="B1157" i="42"/>
  <c r="B337" i="55"/>
  <c r="H703" i="59"/>
  <c r="F202" i="62"/>
  <c r="E39" i="62"/>
  <c r="G255" i="62"/>
  <c r="A260" i="62"/>
  <c r="A272" i="62"/>
  <c r="D700" i="62"/>
  <c r="G657" i="62"/>
  <c r="E488" i="62"/>
  <c r="F968" i="62"/>
  <c r="B484" i="62"/>
  <c r="F767" i="62"/>
  <c r="H834" i="62"/>
  <c r="D19" i="62"/>
  <c r="A207" i="62"/>
  <c r="F256" i="62"/>
  <c r="D192" i="62"/>
  <c r="A168" i="62"/>
  <c r="D278" i="62"/>
  <c r="G498" i="62"/>
  <c r="A515" i="62"/>
  <c r="E571" i="62"/>
  <c r="H633" i="62"/>
  <c r="G631" i="62"/>
  <c r="B358" i="62"/>
  <c r="E968" i="62"/>
  <c r="E837" i="62"/>
  <c r="F830" i="62"/>
  <c r="F484" i="62"/>
  <c r="H828" i="62"/>
  <c r="B834" i="62"/>
  <c r="A19" i="62"/>
  <c r="F110" i="41"/>
  <c r="G78" i="41"/>
  <c r="H306" i="42"/>
  <c r="B658" i="42"/>
  <c r="A1157" i="42"/>
  <c r="H137" i="62"/>
  <c r="A213" i="62"/>
  <c r="D207" i="62"/>
  <c r="H268" i="62"/>
  <c r="B168" i="62"/>
  <c r="H487" i="62"/>
  <c r="E622" i="62"/>
  <c r="D580" i="62"/>
  <c r="G451" i="62"/>
  <c r="B700" i="62"/>
  <c r="B576" i="62"/>
  <c r="F880" i="62"/>
  <c r="A675" i="62"/>
  <c r="H963" i="62"/>
  <c r="A1045" i="62"/>
  <c r="B922" i="62"/>
  <c r="F990" i="62"/>
  <c r="H919" i="62"/>
  <c r="A627" i="62"/>
  <c r="E267" i="42"/>
  <c r="H127" i="42"/>
  <c r="E515" i="42"/>
  <c r="B305" i="55"/>
  <c r="A933" i="59"/>
  <c r="E1081" i="61"/>
  <c r="B127" i="53"/>
  <c r="E127" i="53"/>
  <c r="H477" i="53"/>
  <c r="H608" i="42"/>
  <c r="D608" i="42"/>
  <c r="F352" i="42"/>
  <c r="E352" i="42"/>
  <c r="G560" i="42"/>
  <c r="B560" i="42"/>
  <c r="G645" i="59"/>
  <c r="H645" i="59"/>
  <c r="B31" i="59"/>
  <c r="E31" i="59"/>
  <c r="G854" i="55"/>
  <c r="H854" i="55"/>
  <c r="H450" i="55"/>
  <c r="D450" i="55"/>
  <c r="B988" i="55"/>
  <c r="G988" i="55"/>
  <c r="H434" i="55"/>
  <c r="E434" i="55"/>
  <c r="B510" i="55"/>
  <c r="H510" i="55"/>
  <c r="E68" i="55"/>
  <c r="D68" i="55"/>
  <c r="H68" i="55"/>
  <c r="H664" i="61"/>
  <c r="D664" i="61"/>
  <c r="B1095" i="61"/>
  <c r="F1095" i="61"/>
  <c r="E1095" i="61"/>
  <c r="D57" i="61"/>
  <c r="F57" i="61"/>
  <c r="F153" i="61"/>
  <c r="D153" i="61"/>
  <c r="F31" i="61"/>
  <c r="B31" i="61"/>
  <c r="E226" i="61"/>
  <c r="D226" i="61"/>
  <c r="A677" i="61"/>
  <c r="G677" i="61"/>
  <c r="F677" i="61"/>
  <c r="H688" i="61"/>
  <c r="A688" i="61"/>
  <c r="D383" i="61"/>
  <c r="F383" i="61"/>
  <c r="G383" i="61"/>
  <c r="H275" i="61"/>
  <c r="B275" i="61"/>
  <c r="H13" i="61"/>
  <c r="F13" i="61"/>
  <c r="F254" i="61"/>
  <c r="B254" i="61"/>
  <c r="G765" i="62"/>
  <c r="G936" i="53"/>
  <c r="F936" i="53"/>
  <c r="G597" i="53"/>
  <c r="B597" i="53"/>
  <c r="G306" i="53"/>
  <c r="H306" i="53"/>
  <c r="G731" i="53"/>
  <c r="E731" i="53"/>
  <c r="D704" i="53"/>
  <c r="A704" i="53"/>
  <c r="D320" i="41"/>
  <c r="H320" i="41"/>
  <c r="E230" i="42"/>
  <c r="B230" i="42"/>
  <c r="G547" i="42"/>
  <c r="F547" i="42"/>
  <c r="E547" i="42"/>
  <c r="G448" i="42"/>
  <c r="B448" i="42"/>
  <c r="G835" i="42"/>
  <c r="F835" i="42"/>
  <c r="D35" i="42"/>
  <c r="G35" i="42"/>
  <c r="E921" i="59"/>
  <c r="D921" i="59"/>
  <c r="D1114" i="59"/>
  <c r="A1114" i="59"/>
  <c r="E974" i="59"/>
  <c r="B974" i="59"/>
  <c r="D1109" i="59"/>
  <c r="F1109" i="59"/>
  <c r="F703" i="59"/>
  <c r="G703" i="59"/>
  <c r="A703" i="59"/>
  <c r="F951" i="55"/>
  <c r="G951" i="55"/>
  <c r="E859" i="55"/>
  <c r="F859" i="55"/>
  <c r="G859" i="55"/>
  <c r="A908" i="55"/>
  <c r="G908" i="55"/>
  <c r="E381" i="55"/>
  <c r="B381" i="55"/>
  <c r="F361" i="61"/>
  <c r="B361" i="61"/>
  <c r="H361" i="61"/>
  <c r="D345" i="61"/>
  <c r="H345" i="61"/>
  <c r="E561" i="61"/>
  <c r="A561" i="61"/>
  <c r="H553" i="61"/>
  <c r="E553" i="61"/>
  <c r="E1158" i="61"/>
  <c r="H1158" i="61"/>
  <c r="E551" i="61"/>
  <c r="A551" i="61"/>
  <c r="D551" i="61"/>
  <c r="A1098" i="61"/>
  <c r="H1098" i="61"/>
  <c r="D972" i="61"/>
  <c r="F972" i="61"/>
  <c r="B1173" i="61"/>
  <c r="A1173" i="61"/>
  <c r="A883" i="61"/>
  <c r="E883" i="61"/>
  <c r="H883" i="61"/>
  <c r="D387" i="61"/>
  <c r="E387" i="61"/>
  <c r="F303" i="61"/>
  <c r="B303" i="61"/>
  <c r="A1099" i="61"/>
  <c r="H1099" i="61"/>
  <c r="F499" i="61"/>
  <c r="H499" i="61"/>
  <c r="H595" i="61"/>
  <c r="A595" i="61"/>
  <c r="D595" i="61"/>
  <c r="G848" i="61"/>
  <c r="B848" i="61"/>
  <c r="E848" i="61"/>
  <c r="F910" i="61"/>
  <c r="G910" i="61"/>
  <c r="D740" i="61"/>
  <c r="F740" i="61"/>
  <c r="F306" i="61"/>
  <c r="D306" i="61"/>
  <c r="G306" i="61"/>
  <c r="F1125" i="61"/>
  <c r="B1125" i="61"/>
  <c r="A660" i="61"/>
  <c r="H660" i="61"/>
  <c r="H195" i="61"/>
  <c r="B195" i="61"/>
  <c r="F863" i="61"/>
  <c r="A863" i="61"/>
  <c r="E863" i="61"/>
  <c r="G1076" i="61"/>
  <c r="B1076" i="61"/>
  <c r="E1076" i="61"/>
  <c r="H218" i="62"/>
  <c r="G43" i="62"/>
  <c r="D327" i="62"/>
  <c r="E232" i="62"/>
  <c r="H395" i="62"/>
  <c r="H606" i="62"/>
  <c r="D541" i="62"/>
  <c r="F219" i="62"/>
  <c r="E821" i="62"/>
  <c r="E581" i="62"/>
  <c r="F934" i="62"/>
  <c r="H922" i="62"/>
  <c r="E923" i="62"/>
  <c r="G978" i="62"/>
  <c r="B767" i="62"/>
  <c r="B297" i="41"/>
  <c r="H11" i="41"/>
  <c r="B253" i="41"/>
  <c r="H464" i="41"/>
  <c r="H22" i="42"/>
  <c r="H230" i="42"/>
  <c r="D692" i="42"/>
  <c r="H134" i="55"/>
  <c r="H381" i="55"/>
  <c r="H940" i="55"/>
  <c r="B993" i="55"/>
  <c r="A868" i="55"/>
  <c r="D410" i="59"/>
  <c r="F974" i="59"/>
  <c r="G224" i="41"/>
  <c r="D224" i="41"/>
  <c r="G415" i="41"/>
  <c r="B415" i="41"/>
  <c r="F657" i="62"/>
  <c r="E934" i="62"/>
  <c r="A1163" i="62"/>
  <c r="H219" i="61"/>
  <c r="B219" i="61"/>
  <c r="G784" i="61"/>
  <c r="F784" i="61"/>
  <c r="D604" i="61"/>
  <c r="F604" i="61"/>
  <c r="B1023" i="61"/>
  <c r="A1023" i="61"/>
  <c r="B884" i="61"/>
  <c r="E884" i="61"/>
  <c r="G313" i="41"/>
  <c r="A250" i="62"/>
  <c r="F232" i="62"/>
  <c r="G586" i="62"/>
  <c r="H1062" i="62"/>
  <c r="F978" i="62"/>
  <c r="G11" i="41"/>
  <c r="B221" i="53"/>
  <c r="H145" i="62"/>
  <c r="F220" i="62"/>
  <c r="H250" i="62"/>
  <c r="F39" i="62"/>
  <c r="D232" i="62"/>
  <c r="A522" i="62"/>
  <c r="D260" i="62"/>
  <c r="F606" i="62"/>
  <c r="F586" i="62"/>
  <c r="H423" i="62"/>
  <c r="D934" i="62"/>
  <c r="H829" i="62"/>
  <c r="H772" i="62"/>
  <c r="A978" i="62"/>
  <c r="G1062" i="62"/>
  <c r="B872" i="62"/>
  <c r="D993" i="62"/>
  <c r="G872" i="62"/>
  <c r="B320" i="41"/>
  <c r="E11" i="41"/>
  <c r="H293" i="41"/>
  <c r="E185" i="53"/>
  <c r="F65" i="42"/>
  <c r="G251" i="42"/>
  <c r="H590" i="42"/>
  <c r="F15" i="55"/>
  <c r="B859" i="55"/>
  <c r="F889" i="61"/>
  <c r="E345" i="41"/>
  <c r="D345" i="41"/>
  <c r="H84" i="41"/>
  <c r="D84" i="41"/>
  <c r="F275" i="41"/>
  <c r="H275" i="41"/>
  <c r="B185" i="53"/>
  <c r="E21" i="53"/>
  <c r="D21" i="53"/>
  <c r="H7" i="42"/>
  <c r="F7" i="42"/>
  <c r="D7" i="42"/>
  <c r="H11" i="42"/>
  <c r="D11" i="42"/>
  <c r="H51" i="42"/>
  <c r="D51" i="42"/>
  <c r="F51" i="42"/>
  <c r="H116" i="42"/>
  <c r="H91" i="42"/>
  <c r="D855" i="42"/>
  <c r="H105" i="59"/>
  <c r="E140" i="42"/>
  <c r="B111" i="42"/>
  <c r="D668" i="42"/>
  <c r="A617" i="42"/>
  <c r="D613" i="42"/>
  <c r="G740" i="42"/>
  <c r="A865" i="42"/>
  <c r="A908" i="42"/>
  <c r="F795" i="42"/>
  <c r="E1055" i="42"/>
  <c r="H965" i="42"/>
  <c r="B1080" i="42"/>
  <c r="B105" i="59"/>
  <c r="F523" i="59"/>
  <c r="F299" i="59"/>
  <c r="F49" i="53"/>
  <c r="G99" i="42"/>
  <c r="H352" i="42"/>
  <c r="E401" i="42"/>
  <c r="A708" i="42"/>
  <c r="H479" i="55"/>
  <c r="E157" i="62"/>
  <c r="G213" i="62"/>
  <c r="A541" i="62"/>
  <c r="D151" i="41"/>
  <c r="B341" i="41"/>
  <c r="H284" i="41"/>
  <c r="F253" i="41"/>
  <c r="F473" i="41"/>
  <c r="F42" i="53"/>
  <c r="B10" i="53"/>
  <c r="D374" i="53"/>
  <c r="B728" i="53"/>
  <c r="E543" i="53"/>
  <c r="B1150" i="53"/>
  <c r="A756" i="53"/>
  <c r="E1157" i="53"/>
  <c r="H297" i="42"/>
  <c r="A692" i="55"/>
  <c r="B641" i="42"/>
  <c r="D725" i="42"/>
  <c r="G683" i="53"/>
  <c r="E683" i="53"/>
  <c r="G72" i="55"/>
  <c r="F72" i="55"/>
  <c r="D1127" i="61"/>
  <c r="A1127" i="61"/>
  <c r="G695" i="61"/>
  <c r="F695" i="61"/>
  <c r="E905" i="61"/>
  <c r="D905" i="61"/>
  <c r="A1050" i="61"/>
  <c r="F1050" i="61"/>
  <c r="B729" i="61"/>
  <c r="F729" i="61"/>
  <c r="F701" i="61"/>
  <c r="D701" i="61"/>
  <c r="H384" i="61"/>
  <c r="F414" i="61"/>
  <c r="A414" i="61"/>
  <c r="D60" i="61"/>
  <c r="F60" i="61"/>
  <c r="H813" i="61"/>
  <c r="B813" i="61"/>
  <c r="H908" i="61"/>
  <c r="B908" i="61"/>
  <c r="D145" i="62"/>
  <c r="H340" i="62"/>
  <c r="B683" i="53"/>
  <c r="F265" i="42"/>
  <c r="D301" i="42"/>
  <c r="B772" i="42"/>
  <c r="F244" i="51"/>
  <c r="D33" i="55"/>
  <c r="F466" i="55"/>
  <c r="B831" i="55"/>
  <c r="A853" i="62"/>
  <c r="H853" i="62"/>
  <c r="E875" i="62"/>
  <c r="G875" i="62"/>
  <c r="G862" i="62"/>
  <c r="E862" i="62"/>
  <c r="B145" i="62"/>
  <c r="F269" i="62"/>
  <c r="A453" i="62"/>
  <c r="B596" i="62"/>
  <c r="F340" i="62"/>
  <c r="D984" i="62"/>
  <c r="A802" i="62"/>
  <c r="A1129" i="62"/>
  <c r="G698" i="62"/>
  <c r="G856" i="62"/>
  <c r="A1111" i="62"/>
  <c r="F14" i="62"/>
  <c r="H12" i="62"/>
  <c r="H65" i="41"/>
  <c r="D52" i="41"/>
  <c r="G76" i="41"/>
  <c r="B95" i="41"/>
  <c r="B345" i="41"/>
  <c r="F394" i="41"/>
  <c r="F455" i="41"/>
  <c r="B383" i="41"/>
  <c r="B19" i="53"/>
  <c r="D150" i="53"/>
  <c r="E265" i="42"/>
  <c r="A560" i="42"/>
  <c r="H1135" i="42"/>
  <c r="F831" i="55"/>
  <c r="G222" i="41"/>
  <c r="H222" i="41"/>
  <c r="G372" i="41"/>
  <c r="F372" i="41"/>
  <c r="D990" i="62"/>
  <c r="A990" i="62"/>
  <c r="G830" i="62"/>
  <c r="B830" i="62"/>
  <c r="G265" i="53"/>
  <c r="H265" i="53"/>
  <c r="B65" i="41"/>
  <c r="H76" i="41"/>
  <c r="E95" i="41"/>
  <c r="E341" i="41"/>
  <c r="F488" i="41"/>
  <c r="E269" i="62"/>
  <c r="E340" i="62"/>
  <c r="H212" i="53"/>
  <c r="A542" i="55"/>
  <c r="G85" i="51"/>
  <c r="F85" i="51"/>
  <c r="H315" i="53"/>
  <c r="G315" i="53"/>
  <c r="D365" i="42"/>
  <c r="H365" i="42"/>
  <c r="D959" i="42"/>
  <c r="F959" i="42"/>
  <c r="E137" i="62"/>
  <c r="F43" i="62"/>
  <c r="H217" i="62"/>
  <c r="B333" i="62"/>
  <c r="A269" i="62"/>
  <c r="H14" i="62"/>
  <c r="F443" i="62"/>
  <c r="G522" i="62"/>
  <c r="E14" i="62"/>
  <c r="D12" i="62"/>
  <c r="F65" i="41"/>
  <c r="F76" i="41"/>
  <c r="G95" i="41"/>
  <c r="E284" i="41"/>
  <c r="G488" i="41"/>
  <c r="E339" i="41"/>
  <c r="H383" i="41"/>
  <c r="F651" i="53"/>
  <c r="H25" i="55"/>
  <c r="B434" i="55"/>
  <c r="G751" i="55"/>
  <c r="E10" i="41"/>
  <c r="F10" i="41"/>
  <c r="E218" i="41"/>
  <c r="G218" i="41"/>
  <c r="B362" i="62"/>
  <c r="B335" i="62"/>
  <c r="E193" i="62"/>
  <c r="B415" i="62"/>
  <c r="A317" i="62"/>
  <c r="A443" i="62"/>
  <c r="H517" i="62"/>
  <c r="H693" i="62"/>
  <c r="G674" i="62"/>
  <c r="E264" i="62"/>
  <c r="D709" i="62"/>
  <c r="A683" i="62"/>
  <c r="D886" i="62"/>
  <c r="D627" i="62"/>
  <c r="A813" i="62"/>
  <c r="H989" i="62"/>
  <c r="E1111" i="62"/>
  <c r="B12" i="62"/>
  <c r="H129" i="41"/>
  <c r="E76" i="41"/>
  <c r="F218" i="41"/>
  <c r="F95" i="41"/>
  <c r="E383" i="41"/>
  <c r="G29" i="53"/>
  <c r="E83" i="53"/>
  <c r="G461" i="53"/>
  <c r="A868" i="53"/>
  <c r="D784" i="53"/>
  <c r="E722" i="53"/>
  <c r="E544" i="42"/>
  <c r="G365" i="42"/>
  <c r="E1135" i="42"/>
  <c r="G25" i="55"/>
  <c r="E463" i="55"/>
  <c r="G434" i="55"/>
  <c r="E751" i="55"/>
  <c r="H339" i="59"/>
  <c r="G202" i="41"/>
  <c r="B202" i="41"/>
  <c r="E330" i="41"/>
  <c r="D330" i="41"/>
  <c r="D284" i="41"/>
  <c r="G284" i="41"/>
  <c r="D339" i="41"/>
  <c r="H339" i="41"/>
  <c r="H299" i="41"/>
  <c r="E299" i="41"/>
  <c r="G902" i="62"/>
  <c r="F902" i="62"/>
  <c r="E1046" i="62"/>
  <c r="H1046" i="62"/>
  <c r="B856" i="62"/>
  <c r="E856" i="62"/>
  <c r="G1067" i="62"/>
  <c r="A1067" i="62"/>
  <c r="E197" i="62"/>
  <c r="H197" i="62"/>
  <c r="A1145" i="53"/>
  <c r="F1145" i="53"/>
  <c r="G760" i="53"/>
  <c r="H760" i="53"/>
  <c r="E1004" i="53"/>
  <c r="F1004" i="53"/>
  <c r="D107" i="53"/>
  <c r="B107" i="53"/>
  <c r="D1131" i="53"/>
  <c r="B1131" i="53"/>
  <c r="D304" i="53"/>
  <c r="G304" i="53"/>
  <c r="E533" i="53"/>
  <c r="H533" i="53"/>
  <c r="F53" i="53"/>
  <c r="G53" i="53"/>
  <c r="H185" i="42"/>
  <c r="G185" i="42"/>
  <c r="D332" i="42"/>
  <c r="G332" i="42"/>
  <c r="G830" i="42"/>
  <c r="B231" i="55"/>
  <c r="F467" i="55"/>
  <c r="B1089" i="62"/>
  <c r="D1089" i="62"/>
  <c r="A1099" i="62"/>
  <c r="B1099" i="62"/>
  <c r="D11" i="53"/>
  <c r="F11" i="53"/>
  <c r="F76" i="53"/>
  <c r="B172" i="53"/>
  <c r="E619" i="53"/>
  <c r="A817" i="53"/>
  <c r="G778" i="53"/>
  <c r="A7" i="42"/>
  <c r="A8" i="42" s="1"/>
  <c r="A9" i="42" s="1"/>
  <c r="D230" i="42"/>
  <c r="E491" i="42"/>
  <c r="A753" i="42"/>
  <c r="B204" i="59"/>
  <c r="F174" i="53"/>
  <c r="D228" i="61"/>
  <c r="D93" i="53"/>
  <c r="D731" i="53"/>
  <c r="G984" i="53"/>
  <c r="F291" i="62"/>
  <c r="D299" i="62"/>
  <c r="B155" i="41"/>
  <c r="H69" i="53"/>
  <c r="D758" i="53"/>
  <c r="H1046" i="53"/>
  <c r="B873" i="62"/>
  <c r="B604" i="62"/>
  <c r="B474" i="41"/>
  <c r="F463" i="41"/>
  <c r="H253" i="53"/>
  <c r="G420" i="53"/>
  <c r="H453" i="53"/>
  <c r="G196" i="53"/>
  <c r="E691" i="53"/>
  <c r="B1142" i="62"/>
  <c r="E1051" i="62"/>
  <c r="F493" i="41"/>
  <c r="B168" i="53"/>
  <c r="B183" i="53"/>
  <c r="B33" i="53"/>
  <c r="F420" i="53"/>
  <c r="F453" i="53"/>
  <c r="F196" i="53"/>
  <c r="A1119" i="53"/>
  <c r="F494" i="62"/>
  <c r="D474" i="41"/>
  <c r="H846" i="62"/>
  <c r="A1159" i="62"/>
  <c r="F131" i="41"/>
  <c r="H239" i="62"/>
  <c r="B628" i="62"/>
  <c r="G1051" i="62"/>
  <c r="B64" i="53"/>
  <c r="F168" i="53"/>
  <c r="H420" i="53"/>
  <c r="B196" i="53"/>
  <c r="F1118" i="53"/>
  <c r="H439" i="42"/>
  <c r="D759" i="42"/>
  <c r="D420" i="53"/>
  <c r="E196" i="53"/>
  <c r="H616" i="62"/>
  <c r="D716" i="62"/>
  <c r="H816" i="62"/>
  <c r="A778" i="62"/>
  <c r="F1145" i="62"/>
  <c r="E1076" i="62"/>
  <c r="B420" i="53"/>
  <c r="H731" i="53"/>
  <c r="H779" i="53"/>
  <c r="E201" i="42"/>
  <c r="F503" i="42"/>
  <c r="E823" i="42"/>
  <c r="A855" i="42"/>
  <c r="F260" i="53"/>
  <c r="G305" i="53"/>
  <c r="H196" i="53"/>
  <c r="A731" i="53"/>
  <c r="G846" i="62"/>
  <c r="A1177" i="62"/>
  <c r="D862" i="62"/>
  <c r="A1164" i="62"/>
  <c r="H114" i="41"/>
  <c r="F498" i="41"/>
  <c r="H181" i="53"/>
  <c r="E260" i="53"/>
  <c r="A691" i="53"/>
  <c r="G1118" i="53"/>
  <c r="H823" i="42"/>
  <c r="H131" i="41"/>
  <c r="G498" i="41"/>
  <c r="H1118" i="53"/>
  <c r="A84" i="62"/>
  <c r="E758" i="62"/>
  <c r="F932" i="62"/>
  <c r="H1091" i="62"/>
  <c r="B246" i="41"/>
  <c r="B69" i="53"/>
  <c r="B253" i="53"/>
  <c r="D306" i="53"/>
  <c r="D636" i="53"/>
  <c r="E779" i="53"/>
  <c r="G330" i="62"/>
  <c r="H467" i="62"/>
  <c r="H768" i="62"/>
  <c r="B875" i="62"/>
  <c r="E377" i="41"/>
  <c r="F84" i="62"/>
  <c r="F330" i="62"/>
  <c r="G189" i="62"/>
  <c r="E461" i="62"/>
  <c r="G467" i="62"/>
  <c r="B758" i="62"/>
  <c r="E932" i="62"/>
  <c r="H119" i="62"/>
  <c r="E726" i="62"/>
  <c r="E1084" i="62"/>
  <c r="F18" i="41"/>
  <c r="H399" i="41"/>
  <c r="G69" i="53"/>
  <c r="G134" i="53"/>
  <c r="G684" i="53"/>
  <c r="D779" i="53"/>
  <c r="B691" i="53"/>
  <c r="B1078" i="53"/>
  <c r="H704" i="53"/>
  <c r="B1084" i="62"/>
  <c r="D119" i="62"/>
  <c r="E84" i="62"/>
  <c r="E189" i="62"/>
  <c r="D547" i="62"/>
  <c r="F467" i="62"/>
  <c r="D866" i="62"/>
  <c r="D758" i="62"/>
  <c r="F1016" i="62"/>
  <c r="E119" i="62"/>
  <c r="F726" i="62"/>
  <c r="E806" i="62"/>
  <c r="G1076" i="62"/>
  <c r="G82" i="41"/>
  <c r="G399" i="41"/>
  <c r="D69" i="53"/>
  <c r="F134" i="53"/>
  <c r="D168" i="53"/>
  <c r="E636" i="53"/>
  <c r="G691" i="53"/>
  <c r="D1118" i="53"/>
  <c r="G704" i="53"/>
  <c r="E49" i="53"/>
  <c r="F930" i="53"/>
  <c r="F681" i="53"/>
  <c r="E361" i="42"/>
  <c r="G301" i="42"/>
  <c r="G352" i="42"/>
  <c r="D568" i="42"/>
  <c r="B33" i="55"/>
  <c r="B72" i="55"/>
  <c r="F94" i="55"/>
  <c r="G256" i="55"/>
  <c r="H542" i="55"/>
  <c r="D692" i="55"/>
  <c r="G50" i="59"/>
  <c r="B647" i="62"/>
  <c r="H1038" i="62"/>
  <c r="F293" i="41"/>
  <c r="H428" i="41"/>
  <c r="G275" i="61"/>
  <c r="E383" i="61"/>
  <c r="H503" i="61"/>
  <c r="D356" i="61"/>
  <c r="D379" i="61"/>
  <c r="H414" i="61"/>
  <c r="D254" i="61"/>
  <c r="G550" i="61"/>
  <c r="G596" i="61"/>
  <c r="F445" i="61"/>
  <c r="H729" i="61"/>
  <c r="F905" i="61"/>
  <c r="H1050" i="61"/>
  <c r="G1171" i="61"/>
  <c r="D127" i="53"/>
  <c r="F190" i="53"/>
  <c r="H320" i="53"/>
  <c r="H95" i="42"/>
  <c r="G907" i="42"/>
  <c r="H816" i="42"/>
  <c r="E162" i="55"/>
  <c r="E25" i="55"/>
  <c r="D756" i="55"/>
  <c r="A704" i="55"/>
  <c r="F917" i="55"/>
  <c r="B255" i="61"/>
  <c r="H274" i="53"/>
  <c r="E75" i="42"/>
  <c r="F95" i="42"/>
  <c r="E560" i="42"/>
  <c r="E708" i="42"/>
  <c r="D907" i="42"/>
  <c r="G350" i="55"/>
  <c r="B450" i="55"/>
  <c r="H842" i="55"/>
  <c r="A217" i="62"/>
  <c r="B230" i="62"/>
  <c r="H317" i="62"/>
  <c r="E336" i="62"/>
  <c r="E896" i="62"/>
  <c r="A885" i="62"/>
  <c r="H886" i="62"/>
  <c r="H901" i="62"/>
  <c r="A896" i="62"/>
  <c r="H427" i="41"/>
  <c r="B24" i="61"/>
  <c r="B154" i="61"/>
  <c r="H258" i="61"/>
  <c r="E281" i="61"/>
  <c r="F358" i="61"/>
  <c r="G384" i="61"/>
  <c r="B532" i="61"/>
  <c r="H356" i="61"/>
  <c r="G379" i="61"/>
  <c r="G414" i="61"/>
  <c r="B550" i="61"/>
  <c r="B677" i="61"/>
  <c r="A636" i="61"/>
  <c r="E729" i="61"/>
  <c r="G857" i="61"/>
  <c r="E959" i="61"/>
  <c r="E1050" i="61"/>
  <c r="H1127" i="61"/>
  <c r="E651" i="53"/>
  <c r="B161" i="42"/>
  <c r="F401" i="42"/>
  <c r="H708" i="42"/>
  <c r="H772" i="42"/>
  <c r="E188" i="55"/>
  <c r="D506" i="55"/>
  <c r="D467" i="55"/>
  <c r="A679" i="55"/>
  <c r="B959" i="55"/>
  <c r="G137" i="62"/>
  <c r="A145" i="62"/>
  <c r="B504" i="62"/>
  <c r="A336" i="62"/>
  <c r="D896" i="62"/>
  <c r="D85" i="41"/>
  <c r="E154" i="61"/>
  <c r="D281" i="61"/>
  <c r="H358" i="61"/>
  <c r="E384" i="61"/>
  <c r="F356" i="61"/>
  <c r="B379" i="61"/>
  <c r="H537" i="61"/>
  <c r="D729" i="61"/>
  <c r="D857" i="61"/>
  <c r="H989" i="61"/>
  <c r="D1050" i="61"/>
  <c r="F1127" i="61"/>
  <c r="G180" i="53"/>
  <c r="H695" i="53"/>
  <c r="D651" i="53"/>
  <c r="G355" i="42"/>
  <c r="B432" i="42"/>
  <c r="A608" i="42"/>
  <c r="A709" i="42"/>
  <c r="G708" i="42"/>
  <c r="F144" i="55"/>
  <c r="H188" i="55"/>
  <c r="B271" i="55"/>
  <c r="D396" i="55"/>
  <c r="G467" i="55"/>
  <c r="D728" i="55"/>
  <c r="D121" i="62"/>
  <c r="G317" i="62"/>
  <c r="H334" i="62"/>
  <c r="D927" i="62"/>
  <c r="G121" i="62"/>
  <c r="D317" i="62"/>
  <c r="H443" i="62"/>
  <c r="G334" i="62"/>
  <c r="E453" i="62"/>
  <c r="H752" i="62"/>
  <c r="G550" i="62"/>
  <c r="B541" i="62"/>
  <c r="F336" i="62"/>
  <c r="H1118" i="62"/>
  <c r="H885" i="62"/>
  <c r="A901" i="62"/>
  <c r="H90" i="41"/>
  <c r="F233" i="41"/>
  <c r="E206" i="41"/>
  <c r="B281" i="61"/>
  <c r="F379" i="61"/>
  <c r="B540" i="61"/>
  <c r="A729" i="61"/>
  <c r="B857" i="61"/>
  <c r="G989" i="61"/>
  <c r="A908" i="61"/>
  <c r="E1127" i="61"/>
  <c r="F574" i="53"/>
  <c r="B855" i="53"/>
  <c r="E432" i="42"/>
  <c r="B709" i="42"/>
  <c r="F708" i="42"/>
  <c r="D144" i="55"/>
  <c r="B395" i="55"/>
  <c r="B552" i="55"/>
  <c r="D510" i="55"/>
  <c r="D332" i="62"/>
  <c r="B317" i="62"/>
  <c r="G443" i="62"/>
  <c r="B334" i="62"/>
  <c r="H453" i="62"/>
  <c r="G690" i="62"/>
  <c r="B550" i="62"/>
  <c r="D336" i="62"/>
  <c r="H1125" i="62"/>
  <c r="G211" i="41"/>
  <c r="E57" i="61"/>
  <c r="B153" i="61"/>
  <c r="H281" i="61"/>
  <c r="F532" i="61"/>
  <c r="B453" i="61"/>
  <c r="H540" i="61"/>
  <c r="D693" i="61"/>
  <c r="A857" i="61"/>
  <c r="E210" i="53"/>
  <c r="D1102" i="53"/>
  <c r="H372" i="42"/>
  <c r="B584" i="42"/>
  <c r="B25" i="55"/>
  <c r="H217" i="55"/>
  <c r="G510" i="55"/>
  <c r="A842" i="55"/>
  <c r="D584" i="42"/>
  <c r="F365" i="42"/>
  <c r="G68" i="55"/>
  <c r="F25" i="55"/>
  <c r="G552" i="55"/>
  <c r="F510" i="55"/>
  <c r="B171" i="62"/>
  <c r="A931" i="62"/>
  <c r="H464" i="62"/>
  <c r="B427" i="41"/>
  <c r="F218" i="62"/>
  <c r="A73" i="62"/>
  <c r="B121" i="62"/>
  <c r="A188" i="62"/>
  <c r="H336" i="62"/>
  <c r="F464" i="62"/>
  <c r="G627" i="62"/>
  <c r="F951" i="62"/>
  <c r="G943" i="62"/>
  <c r="G73" i="41"/>
  <c r="F297" i="41"/>
  <c r="B346" i="41"/>
  <c r="B477" i="53"/>
  <c r="D329" i="42"/>
  <c r="H401" i="42"/>
  <c r="E922" i="42"/>
  <c r="D29" i="53"/>
  <c r="D180" i="53"/>
  <c r="B651" i="53"/>
  <c r="H641" i="42"/>
  <c r="E705" i="42"/>
  <c r="F425" i="61"/>
  <c r="E425" i="61"/>
  <c r="D300" i="41"/>
  <c r="G300" i="41"/>
  <c r="G922" i="62"/>
  <c r="F922" i="62"/>
  <c r="E886" i="62"/>
  <c r="B886" i="62"/>
  <c r="G885" i="62"/>
  <c r="D885" i="62"/>
  <c r="E1029" i="62"/>
  <c r="A1029" i="62"/>
  <c r="H1029" i="62"/>
  <c r="E1038" i="62"/>
  <c r="B1038" i="62"/>
  <c r="G130" i="53"/>
  <c r="E130" i="53"/>
  <c r="G153" i="53"/>
  <c r="F153" i="53"/>
  <c r="G451" i="53"/>
  <c r="A683" i="53"/>
  <c r="D683" i="53"/>
  <c r="F529" i="42"/>
  <c r="D529" i="42"/>
  <c r="D884" i="42"/>
  <c r="F884" i="42"/>
  <c r="B333" i="42"/>
  <c r="E333" i="42"/>
  <c r="D333" i="42"/>
  <c r="G75" i="42"/>
  <c r="H75" i="42"/>
  <c r="B301" i="42"/>
  <c r="E301" i="42"/>
  <c r="H562" i="59"/>
  <c r="A562" i="59"/>
  <c r="G572" i="62"/>
  <c r="A572" i="62"/>
  <c r="H662" i="62"/>
  <c r="F662" i="62"/>
  <c r="G1015" i="62"/>
  <c r="B1015" i="62"/>
  <c r="G853" i="62"/>
  <c r="D853" i="62"/>
  <c r="F605" i="62"/>
  <c r="H605" i="62"/>
  <c r="D884" i="62"/>
  <c r="F884" i="62"/>
  <c r="F864" i="62"/>
  <c r="E864" i="62"/>
  <c r="H527" i="62"/>
  <c r="A673" i="62"/>
  <c r="H255" i="41"/>
  <c r="F785" i="62"/>
  <c r="G785" i="62"/>
  <c r="H488" i="62"/>
  <c r="B488" i="62"/>
  <c r="D581" i="62"/>
  <c r="B581" i="62"/>
  <c r="E907" i="62"/>
  <c r="A907" i="62"/>
  <c r="E157" i="41"/>
  <c r="F157" i="41"/>
  <c r="G266" i="62"/>
  <c r="F237" i="41"/>
  <c r="H156" i="62"/>
  <c r="B372" i="62"/>
  <c r="F334" i="62"/>
  <c r="E580" i="62"/>
  <c r="D453" i="62"/>
  <c r="H668" i="62"/>
  <c r="G896" i="62"/>
  <c r="F885" i="62"/>
  <c r="F901" i="62"/>
  <c r="H896" i="62"/>
  <c r="F12" i="62"/>
  <c r="E197" i="41"/>
  <c r="D363" i="41"/>
  <c r="B323" i="41"/>
  <c r="E190" i="53"/>
  <c r="F130" i="53"/>
  <c r="D206" i="53"/>
  <c r="D733" i="53"/>
  <c r="D8" i="42"/>
  <c r="D352" i="42"/>
  <c r="H560" i="42"/>
  <c r="G515" i="42"/>
  <c r="E520" i="42"/>
  <c r="B520" i="42"/>
  <c r="B217" i="62"/>
  <c r="A230" i="62"/>
  <c r="B336" i="62"/>
  <c r="E754" i="62"/>
  <c r="E1125" i="62"/>
  <c r="F923" i="62"/>
  <c r="F896" i="62"/>
  <c r="F1165" i="62"/>
  <c r="G1038" i="62"/>
  <c r="F227" i="53"/>
  <c r="A1102" i="53"/>
  <c r="A1078" i="42"/>
  <c r="D272" i="41"/>
  <c r="F272" i="41"/>
  <c r="E1079" i="62"/>
  <c r="D1079" i="62"/>
  <c r="G727" i="62"/>
  <c r="B727" i="62"/>
  <c r="H328" i="62"/>
  <c r="G328" i="62"/>
  <c r="B23" i="62"/>
  <c r="E23" i="62"/>
  <c r="E1063" i="62"/>
  <c r="A1063" i="62"/>
  <c r="F379" i="62"/>
  <c r="A379" i="62"/>
  <c r="E845" i="62"/>
  <c r="G845" i="62"/>
  <c r="G691" i="62"/>
  <c r="A691" i="62"/>
  <c r="G590" i="62"/>
  <c r="D590" i="62"/>
  <c r="B527" i="53"/>
  <c r="D527" i="53"/>
  <c r="B112" i="41"/>
  <c r="G112" i="41"/>
  <c r="H345" i="41"/>
  <c r="G275" i="41"/>
  <c r="B18" i="53"/>
  <c r="B63" i="53"/>
  <c r="H304" i="53"/>
  <c r="H191" i="53"/>
  <c r="F341" i="53"/>
  <c r="H461" i="53"/>
  <c r="D508" i="53"/>
  <c r="E460" i="53"/>
  <c r="F543" i="53"/>
  <c r="F1036" i="53"/>
  <c r="E596" i="53"/>
  <c r="H756" i="53"/>
  <c r="G7" i="42"/>
  <c r="F554" i="42"/>
  <c r="F692" i="42"/>
  <c r="F852" i="42"/>
  <c r="B932" i="42"/>
  <c r="D985" i="42"/>
  <c r="F952" i="42"/>
  <c r="H33" i="55"/>
  <c r="B144" i="55"/>
  <c r="D160" i="55"/>
  <c r="F450" i="55"/>
  <c r="H53" i="55"/>
  <c r="D542" i="55"/>
  <c r="F692" i="55"/>
  <c r="F119" i="55"/>
  <c r="B119" i="55"/>
  <c r="D758" i="55"/>
  <c r="E758" i="55"/>
  <c r="E240" i="55"/>
  <c r="G240" i="55"/>
  <c r="H16" i="55"/>
  <c r="D16" i="55"/>
  <c r="E850" i="53"/>
  <c r="A850" i="53"/>
  <c r="G1087" i="53"/>
  <c r="H1087" i="53"/>
  <c r="F22" i="42"/>
  <c r="E22" i="42"/>
  <c r="F166" i="42"/>
  <c r="E166" i="42"/>
  <c r="E198" i="42"/>
  <c r="B198" i="42"/>
  <c r="H284" i="42"/>
  <c r="E284" i="42"/>
  <c r="D1016" i="59"/>
  <c r="H1016" i="59"/>
  <c r="B304" i="59"/>
  <c r="H304" i="59"/>
  <c r="A817" i="55"/>
  <c r="H817" i="55"/>
  <c r="A559" i="55"/>
  <c r="E559" i="55"/>
  <c r="E176" i="55"/>
  <c r="D176" i="55"/>
  <c r="G426" i="55"/>
  <c r="E426" i="55"/>
  <c r="A867" i="55"/>
  <c r="B867" i="55"/>
  <c r="B17" i="61"/>
  <c r="G17" i="61"/>
  <c r="G1050" i="53"/>
  <c r="H1050" i="53"/>
  <c r="F865" i="53"/>
  <c r="E865" i="53"/>
  <c r="G347" i="53"/>
  <c r="D347" i="53"/>
  <c r="D893" i="53"/>
  <c r="H893" i="53"/>
  <c r="G1101" i="53"/>
  <c r="A1101" i="53"/>
  <c r="H1061" i="53"/>
  <c r="D1061" i="53"/>
  <c r="D341" i="42"/>
  <c r="H341" i="42"/>
  <c r="B1148" i="42"/>
  <c r="D1148" i="42"/>
  <c r="E463" i="42"/>
  <c r="G463" i="42"/>
  <c r="G711" i="53"/>
  <c r="A711" i="53"/>
  <c r="F377" i="53"/>
  <c r="B377" i="53"/>
  <c r="G1108" i="53"/>
  <c r="D1108" i="53"/>
  <c r="A821" i="53"/>
  <c r="H821" i="53"/>
  <c r="H338" i="53"/>
  <c r="B338" i="53"/>
  <c r="G407" i="42"/>
  <c r="D407" i="42"/>
  <c r="A981" i="42"/>
  <c r="G981" i="42"/>
  <c r="E144" i="42"/>
  <c r="G144" i="42"/>
  <c r="G206" i="42"/>
  <c r="E206" i="42"/>
  <c r="B1091" i="42"/>
  <c r="D1091" i="42"/>
  <c r="G627" i="42"/>
  <c r="F627" i="42"/>
  <c r="D500" i="55"/>
  <c r="G500" i="55"/>
  <c r="B266" i="55"/>
  <c r="H266" i="55"/>
  <c r="D901" i="61"/>
  <c r="G901" i="61"/>
  <c r="E86" i="42"/>
  <c r="F86" i="42"/>
  <c r="B86" i="42"/>
  <c r="D1089" i="42"/>
  <c r="G1089" i="42"/>
  <c r="G334" i="42"/>
  <c r="H334" i="42"/>
  <c r="H348" i="42"/>
  <c r="D348" i="42"/>
  <c r="H403" i="42"/>
  <c r="E403" i="42"/>
  <c r="E433" i="59"/>
  <c r="B433" i="59"/>
  <c r="E96" i="59"/>
  <c r="F96" i="59"/>
  <c r="B760" i="55"/>
  <c r="E760" i="55"/>
  <c r="H351" i="55"/>
  <c r="B351" i="55"/>
  <c r="D270" i="55"/>
  <c r="F270" i="55"/>
  <c r="E217" i="62"/>
  <c r="G496" i="62"/>
  <c r="A334" i="62"/>
  <c r="G647" i="62"/>
  <c r="B735" i="62"/>
  <c r="E927" i="62"/>
  <c r="F1029" i="62"/>
  <c r="B627" i="62"/>
  <c r="F260" i="41"/>
  <c r="E243" i="41"/>
  <c r="G432" i="41"/>
  <c r="E574" i="53"/>
  <c r="A930" i="53"/>
  <c r="F560" i="42"/>
  <c r="B884" i="42"/>
  <c r="F411" i="51"/>
  <c r="E535" i="59"/>
  <c r="E297" i="41"/>
  <c r="B629" i="62"/>
  <c r="H70" i="41"/>
  <c r="G155" i="41"/>
  <c r="D114" i="41"/>
  <c r="E399" i="41"/>
  <c r="F97" i="41"/>
  <c r="D212" i="41"/>
  <c r="B399" i="41"/>
  <c r="F969" i="53"/>
  <c r="F273" i="41"/>
  <c r="G114" i="41"/>
  <c r="E74" i="53"/>
  <c r="B138" i="53"/>
  <c r="G460" i="53"/>
  <c r="F205" i="41"/>
  <c r="G662" i="62"/>
  <c r="B1016" i="62"/>
  <c r="B1159" i="62"/>
  <c r="G1145" i="62"/>
  <c r="H211" i="41"/>
  <c r="H44" i="53"/>
  <c r="D138" i="53"/>
  <c r="F306" i="53"/>
  <c r="F597" i="53"/>
  <c r="A936" i="53"/>
  <c r="B984" i="53"/>
  <c r="B865" i="42"/>
  <c r="F1080" i="42"/>
  <c r="H426" i="41"/>
  <c r="F32" i="41"/>
  <c r="F234" i="41"/>
  <c r="E464" i="62"/>
  <c r="F134" i="41"/>
  <c r="G125" i="41"/>
  <c r="D283" i="41"/>
  <c r="E436" i="41"/>
  <c r="B116" i="53"/>
  <c r="D76" i="53"/>
  <c r="H541" i="53"/>
  <c r="D433" i="53"/>
  <c r="D1048" i="53"/>
  <c r="B422" i="42"/>
  <c r="F226" i="42"/>
  <c r="G208" i="42"/>
  <c r="G384" i="42"/>
  <c r="F494" i="42"/>
  <c r="E428" i="42"/>
  <c r="G341" i="42"/>
  <c r="B442" i="55"/>
  <c r="B757" i="42"/>
  <c r="D420" i="41"/>
  <c r="G420" i="41"/>
  <c r="D414" i="41"/>
  <c r="E414" i="41"/>
  <c r="G489" i="41"/>
  <c r="D489" i="41"/>
  <c r="B82" i="41"/>
  <c r="H82" i="41"/>
  <c r="D356" i="41"/>
  <c r="G356" i="41"/>
  <c r="F212" i="41"/>
  <c r="H212" i="41"/>
  <c r="E33" i="53"/>
  <c r="G33" i="53"/>
  <c r="B968" i="53"/>
  <c r="H968" i="53"/>
  <c r="G64" i="53"/>
  <c r="D64" i="53"/>
  <c r="D253" i="53"/>
  <c r="E253" i="53"/>
  <c r="B78" i="41"/>
  <c r="H78" i="41"/>
  <c r="F28" i="41"/>
  <c r="G28" i="41"/>
  <c r="F324" i="41"/>
  <c r="E324" i="41"/>
  <c r="F19" i="62"/>
  <c r="H19" i="62"/>
  <c r="G828" i="62"/>
  <c r="A828" i="62"/>
  <c r="G41" i="53"/>
  <c r="B41" i="53"/>
  <c r="E151" i="53"/>
  <c r="F151" i="53"/>
  <c r="E149" i="53"/>
  <c r="F149" i="53"/>
  <c r="G1140" i="42"/>
  <c r="B1140" i="42"/>
  <c r="H958" i="42"/>
  <c r="E958" i="42"/>
  <c r="D267" i="42"/>
  <c r="F267" i="42"/>
  <c r="E104" i="41"/>
  <c r="H104" i="41"/>
  <c r="G311" i="41"/>
  <c r="B311" i="41"/>
  <c r="F25" i="41"/>
  <c r="G25" i="41"/>
  <c r="D171" i="41"/>
  <c r="H171" i="41"/>
  <c r="A1115" i="62"/>
  <c r="H1115" i="62"/>
  <c r="A1050" i="53"/>
  <c r="E1050" i="53"/>
  <c r="D865" i="53"/>
  <c r="H865" i="53"/>
  <c r="D592" i="53"/>
  <c r="G592" i="53"/>
  <c r="H87" i="57"/>
  <c r="B87" i="57"/>
  <c r="B248" i="42"/>
  <c r="D248" i="42"/>
  <c r="G343" i="59"/>
  <c r="H343" i="59"/>
  <c r="B118" i="55"/>
  <c r="E118" i="55"/>
  <c r="F714" i="61"/>
  <c r="G714" i="61"/>
  <c r="B792" i="61"/>
  <c r="F792" i="61"/>
  <c r="E1126" i="61"/>
  <c r="H1126" i="61"/>
  <c r="G490" i="61"/>
  <c r="H490" i="61"/>
  <c r="A778" i="61"/>
  <c r="D778" i="61"/>
  <c r="D657" i="61"/>
  <c r="H657" i="61"/>
  <c r="B637" i="61"/>
  <c r="G637" i="61"/>
  <c r="D43" i="61"/>
  <c r="E43" i="61"/>
  <c r="D452" i="61"/>
  <c r="A452" i="61"/>
  <c r="F878" i="61"/>
  <c r="E878" i="61"/>
  <c r="B812" i="61"/>
  <c r="G812" i="61"/>
  <c r="H1052" i="61"/>
  <c r="G1052" i="61"/>
  <c r="A612" i="61"/>
  <c r="F612" i="61"/>
  <c r="E174" i="61"/>
  <c r="D174" i="61"/>
  <c r="A1169" i="62"/>
  <c r="F1169" i="62"/>
  <c r="G431" i="62"/>
  <c r="G10" i="41"/>
  <c r="D311" i="41"/>
  <c r="G31" i="53"/>
  <c r="F117" i="53"/>
  <c r="A524" i="53"/>
  <c r="G395" i="53"/>
  <c r="D829" i="53"/>
  <c r="F861" i="53"/>
  <c r="B320" i="42"/>
  <c r="H921" i="59"/>
  <c r="B61" i="53"/>
  <c r="B260" i="53"/>
  <c r="B779" i="53"/>
  <c r="H691" i="53"/>
  <c r="G1116" i="53"/>
  <c r="D151" i="42"/>
  <c r="D439" i="42"/>
  <c r="F453" i="42"/>
  <c r="E419" i="42"/>
  <c r="A795" i="42"/>
  <c r="H677" i="42"/>
  <c r="F1049" i="42"/>
  <c r="H83" i="55"/>
  <c r="D263" i="55"/>
  <c r="D381" i="55"/>
  <c r="H859" i="55"/>
  <c r="H868" i="55"/>
  <c r="G774" i="59"/>
  <c r="B476" i="55"/>
  <c r="A993" i="55"/>
  <c r="G84" i="62"/>
  <c r="B166" i="62"/>
  <c r="B250" i="62"/>
  <c r="H283" i="62"/>
  <c r="A273" i="62"/>
  <c r="G288" i="62"/>
  <c r="B232" i="62"/>
  <c r="H189" i="62"/>
  <c r="G299" i="62"/>
  <c r="G515" i="62"/>
  <c r="D451" i="62"/>
  <c r="D604" i="62"/>
  <c r="F576" i="62"/>
  <c r="A792" i="62"/>
  <c r="E706" i="62"/>
  <c r="D986" i="62"/>
  <c r="G932" i="62"/>
  <c r="G724" i="62"/>
  <c r="A816" i="62"/>
  <c r="A872" i="62"/>
  <c r="F846" i="62"/>
  <c r="D778" i="62"/>
  <c r="H907" i="62"/>
  <c r="E1164" i="62"/>
  <c r="D82" i="41"/>
  <c r="F114" i="41"/>
  <c r="B357" i="41"/>
  <c r="H493" i="41"/>
  <c r="G450" i="41"/>
  <c r="H498" i="41"/>
  <c r="E169" i="53"/>
  <c r="B189" i="53"/>
  <c r="F253" i="53"/>
  <c r="D260" i="53"/>
  <c r="E138" i="53"/>
  <c r="D389" i="53"/>
  <c r="B684" i="53"/>
  <c r="F684" i="53"/>
  <c r="B969" i="53"/>
  <c r="D969" i="53"/>
  <c r="F984" i="53"/>
  <c r="E704" i="53"/>
  <c r="F1081" i="53"/>
  <c r="G22" i="42"/>
  <c r="D127" i="42"/>
  <c r="G554" i="42"/>
  <c r="F747" i="42"/>
  <c r="B823" i="42"/>
  <c r="H865" i="42"/>
  <c r="E759" i="42"/>
  <c r="E908" i="42"/>
  <c r="G924" i="42"/>
  <c r="H855" i="42"/>
  <c r="G1005" i="42"/>
  <c r="A771" i="59"/>
  <c r="F872" i="59"/>
  <c r="H237" i="41"/>
  <c r="E346" i="41"/>
  <c r="F399" i="41"/>
  <c r="F323" i="41"/>
  <c r="A692" i="61"/>
  <c r="E713" i="61"/>
  <c r="D134" i="53"/>
  <c r="E453" i="53"/>
  <c r="B460" i="53"/>
  <c r="B936" i="53"/>
  <c r="G1008" i="53"/>
  <c r="E77" i="62"/>
  <c r="A303" i="62"/>
  <c r="E303" i="62"/>
  <c r="H309" i="62"/>
  <c r="B547" i="62"/>
  <c r="A461" i="62"/>
  <c r="D605" i="62"/>
  <c r="H494" i="62"/>
  <c r="A1091" i="62"/>
  <c r="H875" i="62"/>
  <c r="B1051" i="62"/>
  <c r="G22" i="41"/>
  <c r="H55" i="41"/>
  <c r="E301" i="41"/>
  <c r="F366" i="41"/>
  <c r="G464" i="41"/>
  <c r="G479" i="41"/>
  <c r="H699" i="53"/>
  <c r="D460" i="53"/>
  <c r="F691" i="53"/>
  <c r="H841" i="53"/>
  <c r="A1013" i="53"/>
  <c r="E679" i="42"/>
  <c r="H1080" i="42"/>
  <c r="E22" i="41"/>
  <c r="D37" i="41"/>
  <c r="D256" i="41"/>
  <c r="F479" i="41"/>
  <c r="G58" i="53"/>
  <c r="H714" i="53"/>
  <c r="H692" i="61"/>
  <c r="G97" i="41"/>
  <c r="H155" i="41"/>
  <c r="B212" i="41"/>
  <c r="H366" i="41"/>
  <c r="A806" i="62"/>
  <c r="D209" i="41"/>
  <c r="F393" i="62"/>
  <c r="B388" i="62"/>
  <c r="E616" i="62"/>
  <c r="F716" i="62"/>
  <c r="D494" i="62"/>
  <c r="A868" i="62"/>
  <c r="B816" i="62"/>
  <c r="F875" i="62"/>
  <c r="G1177" i="62"/>
  <c r="F1051" i="62"/>
  <c r="F806" i="62"/>
  <c r="E22" i="62"/>
  <c r="D28" i="41"/>
  <c r="B18" i="41"/>
  <c r="E209" i="41"/>
  <c r="D11" i="41"/>
  <c r="G282" i="41"/>
  <c r="H356" i="41"/>
  <c r="D479" i="41"/>
  <c r="D418" i="41"/>
  <c r="F58" i="53"/>
  <c r="F64" i="53"/>
  <c r="E181" i="53"/>
  <c r="H183" i="53"/>
  <c r="D684" i="53"/>
  <c r="G714" i="53"/>
  <c r="F779" i="53"/>
  <c r="H904" i="53"/>
  <c r="B1119" i="53"/>
  <c r="A1118" i="53"/>
  <c r="A1046" i="53"/>
  <c r="F231" i="42"/>
  <c r="A1080" i="42"/>
  <c r="F356" i="41"/>
  <c r="G183" i="53"/>
  <c r="G1046" i="53"/>
  <c r="F144" i="62"/>
  <c r="E46" i="62"/>
  <c r="D187" i="62"/>
  <c r="B244" i="62"/>
  <c r="A559" i="62"/>
  <c r="A440" i="62"/>
  <c r="B440" i="62"/>
  <c r="E349" i="62"/>
  <c r="H528" i="62"/>
  <c r="A570" i="62"/>
  <c r="E438" i="62"/>
  <c r="E590" i="62"/>
  <c r="A977" i="62"/>
  <c r="H1012" i="62"/>
  <c r="E379" i="62"/>
  <c r="A328" i="62"/>
  <c r="D25" i="62"/>
  <c r="E293" i="41"/>
  <c r="E61" i="53"/>
  <c r="F367" i="53"/>
  <c r="F294" i="53"/>
  <c r="A507" i="53"/>
  <c r="F937" i="53"/>
  <c r="D46" i="62"/>
  <c r="H187" i="62"/>
  <c r="H537" i="62"/>
  <c r="F244" i="62"/>
  <c r="F688" i="62"/>
  <c r="D528" i="62"/>
  <c r="H636" i="62"/>
  <c r="E883" i="62"/>
  <c r="H1099" i="62"/>
  <c r="F1012" i="62"/>
  <c r="F1112" i="62"/>
  <c r="F328" i="62"/>
  <c r="H845" i="62"/>
  <c r="A25" i="62"/>
  <c r="G297" i="41"/>
  <c r="B272" i="41"/>
  <c r="D61" i="53"/>
  <c r="G275" i="53"/>
  <c r="E298" i="53"/>
  <c r="B506" i="53"/>
  <c r="G651" i="53"/>
  <c r="B937" i="53"/>
  <c r="B1102" i="53"/>
  <c r="E866" i="53"/>
  <c r="H640" i="42"/>
  <c r="F59" i="41"/>
  <c r="G385" i="41"/>
  <c r="A508" i="53"/>
  <c r="F539" i="53"/>
  <c r="E680" i="53"/>
  <c r="B581" i="53"/>
  <c r="F1002" i="53"/>
  <c r="B60" i="41"/>
  <c r="D60" i="41"/>
  <c r="B539" i="53"/>
  <c r="D942" i="53"/>
  <c r="E992" i="62"/>
  <c r="F992" i="62"/>
  <c r="H26" i="41"/>
  <c r="D26" i="41"/>
  <c r="G253" i="41"/>
  <c r="D253" i="41"/>
  <c r="G206" i="41"/>
  <c r="B206" i="41"/>
  <c r="E550" i="62"/>
  <c r="H550" i="62"/>
  <c r="E219" i="62"/>
  <c r="A219" i="62"/>
  <c r="D340" i="62"/>
  <c r="G340" i="62"/>
  <c r="D901" i="62"/>
  <c r="G901" i="62"/>
  <c r="H898" i="62"/>
  <c r="A898" i="62"/>
  <c r="G14" i="62"/>
  <c r="B14" i="62"/>
  <c r="H49" i="53"/>
  <c r="B49" i="53"/>
  <c r="E788" i="53"/>
  <c r="H788" i="53"/>
  <c r="F274" i="53"/>
  <c r="D274" i="53"/>
  <c r="B1156" i="53"/>
  <c r="A1156" i="53"/>
  <c r="B75" i="53"/>
  <c r="F75" i="53"/>
  <c r="G190" i="53"/>
  <c r="H190" i="53"/>
  <c r="B643" i="53"/>
  <c r="D643" i="53"/>
  <c r="B733" i="53"/>
  <c r="A733" i="53"/>
  <c r="D451" i="53"/>
  <c r="F451" i="53"/>
  <c r="G19" i="53"/>
  <c r="E19" i="53"/>
  <c r="F161" i="42"/>
  <c r="G161" i="42"/>
  <c r="B1078" i="42"/>
  <c r="F1078" i="42"/>
  <c r="H1142" i="42"/>
  <c r="G1142" i="42"/>
  <c r="B265" i="42"/>
  <c r="D265" i="42"/>
  <c r="F329" i="42"/>
  <c r="H329" i="42"/>
  <c r="F925" i="42"/>
  <c r="H925" i="42"/>
  <c r="B46" i="42"/>
  <c r="F46" i="42"/>
  <c r="F811" i="42"/>
  <c r="E811" i="42"/>
  <c r="G608" i="42"/>
  <c r="B608" i="42"/>
  <c r="F515" i="42"/>
  <c r="G286" i="41"/>
  <c r="F455" i="53"/>
  <c r="H508" i="53"/>
  <c r="H985" i="42"/>
  <c r="B317" i="41"/>
  <c r="F317" i="41"/>
  <c r="E175" i="41"/>
  <c r="G175" i="41"/>
  <c r="B649" i="62"/>
  <c r="F649" i="62"/>
  <c r="G485" i="62"/>
  <c r="F485" i="62"/>
  <c r="A1004" i="62"/>
  <c r="H1004" i="62"/>
  <c r="D834" i="62"/>
  <c r="G834" i="62"/>
  <c r="A829" i="62"/>
  <c r="E829" i="62"/>
  <c r="F675" i="62"/>
  <c r="B675" i="62"/>
  <c r="E437" i="62"/>
  <c r="B437" i="62"/>
  <c r="D68" i="41"/>
  <c r="B376" i="41"/>
  <c r="G293" i="41"/>
  <c r="G389" i="41"/>
  <c r="F300" i="41"/>
  <c r="F294" i="41"/>
  <c r="G178" i="41"/>
  <c r="B178" i="41"/>
  <c r="H415" i="41"/>
  <c r="E415" i="41"/>
  <c r="E291" i="41"/>
  <c r="F291" i="41"/>
  <c r="G309" i="41"/>
  <c r="G440" i="62"/>
  <c r="H379" i="62"/>
  <c r="B845" i="62"/>
  <c r="F874" i="62"/>
  <c r="E26" i="41"/>
  <c r="F389" i="41"/>
  <c r="B309" i="41"/>
  <c r="E374" i="41"/>
  <c r="E385" i="41"/>
  <c r="H398" i="41"/>
  <c r="G376" i="41"/>
  <c r="G271" i="41"/>
  <c r="F449" i="41"/>
  <c r="G570" i="62"/>
  <c r="H851" i="62"/>
  <c r="D710" i="62"/>
  <c r="H1089" i="62"/>
  <c r="E103" i="41"/>
  <c r="H151" i="41"/>
  <c r="E300" i="41"/>
  <c r="A113" i="62"/>
  <c r="F157" i="62"/>
  <c r="H73" i="62"/>
  <c r="B332" i="62"/>
  <c r="D504" i="62"/>
  <c r="H323" i="62"/>
  <c r="B580" i="62"/>
  <c r="E440" i="62"/>
  <c r="F453" i="62"/>
  <c r="A517" i="62"/>
  <c r="A607" i="62"/>
  <c r="E703" i="62"/>
  <c r="H690" i="62"/>
  <c r="B788" i="62"/>
  <c r="F788" i="62"/>
  <c r="A340" i="62"/>
  <c r="A595" i="62"/>
  <c r="E1118" i="62"/>
  <c r="G379" i="62"/>
  <c r="B1125" i="62"/>
  <c r="G923" i="62"/>
  <c r="A845" i="62"/>
  <c r="G151" i="41"/>
  <c r="D180" i="41"/>
  <c r="G26" i="41"/>
  <c r="H389" i="41"/>
  <c r="H420" i="41"/>
  <c r="G187" i="41"/>
  <c r="H309" i="41"/>
  <c r="D163" i="53"/>
  <c r="E11" i="53"/>
  <c r="H206" i="53"/>
  <c r="A739" i="53"/>
  <c r="D855" i="53"/>
  <c r="E681" i="53"/>
  <c r="H683" i="53"/>
  <c r="D39" i="41"/>
  <c r="H39" i="41"/>
  <c r="H286" i="41"/>
  <c r="B286" i="41"/>
  <c r="E191" i="41"/>
  <c r="B191" i="41"/>
  <c r="D355" i="41"/>
  <c r="B355" i="41"/>
  <c r="G977" i="62"/>
  <c r="D977" i="62"/>
  <c r="A823" i="62"/>
  <c r="F823" i="62"/>
  <c r="G583" i="62"/>
  <c r="E583" i="62"/>
  <c r="A727" i="62"/>
  <c r="D727" i="62"/>
  <c r="B996" i="62"/>
  <c r="D996" i="62"/>
  <c r="D1020" i="62"/>
  <c r="A1020" i="62"/>
  <c r="F383" i="62"/>
  <c r="E383" i="62"/>
  <c r="A1024" i="62"/>
  <c r="H1024" i="62"/>
  <c r="B262" i="53"/>
  <c r="G262" i="53"/>
  <c r="F326" i="53"/>
  <c r="H326" i="53"/>
  <c r="G703" i="53"/>
  <c r="A703" i="53"/>
  <c r="F507" i="53"/>
  <c r="G507" i="53"/>
  <c r="A973" i="53"/>
  <c r="F973" i="53"/>
  <c r="D309" i="53"/>
  <c r="G309" i="53"/>
  <c r="G1049" i="42"/>
  <c r="D1049" i="42"/>
  <c r="F929" i="42"/>
  <c r="A929" i="42"/>
  <c r="D1034" i="42"/>
  <c r="G1034" i="42"/>
  <c r="E952" i="42"/>
  <c r="A952" i="42"/>
  <c r="D952" i="42"/>
  <c r="F71" i="42"/>
  <c r="B71" i="42"/>
  <c r="H984" i="42"/>
  <c r="F984" i="42"/>
  <c r="D984" i="42"/>
  <c r="F1118" i="42"/>
  <c r="B1118" i="42"/>
  <c r="D181" i="42"/>
  <c r="B181" i="42"/>
  <c r="B91" i="42"/>
  <c r="E91" i="42"/>
  <c r="E299" i="42"/>
  <c r="B299" i="42"/>
  <c r="D815" i="42"/>
  <c r="A815" i="42"/>
  <c r="A732" i="42"/>
  <c r="H732" i="42"/>
  <c r="D269" i="42"/>
  <c r="B269" i="42"/>
  <c r="B124" i="42"/>
  <c r="H124" i="42"/>
  <c r="F359" i="59"/>
  <c r="F1050" i="53"/>
  <c r="F75" i="42"/>
  <c r="H382" i="42"/>
  <c r="G468" i="42"/>
  <c r="F679" i="55"/>
  <c r="D96" i="59"/>
  <c r="F364" i="59"/>
  <c r="E299" i="59"/>
  <c r="D425" i="53"/>
  <c r="B541" i="53"/>
  <c r="A829" i="53"/>
  <c r="F433" i="53"/>
  <c r="G865" i="53"/>
  <c r="F959" i="53"/>
  <c r="G1048" i="53"/>
  <c r="H198" i="42"/>
  <c r="D155" i="42"/>
  <c r="B708" i="42"/>
  <c r="E1157" i="42"/>
  <c r="B131" i="59"/>
  <c r="H576" i="59"/>
  <c r="F137" i="62"/>
  <c r="B156" i="62"/>
  <c r="A362" i="62"/>
  <c r="D362" i="62"/>
  <c r="E362" i="62"/>
  <c r="F332" i="62"/>
  <c r="F305" i="62"/>
  <c r="G386" i="62"/>
  <c r="A550" i="62"/>
  <c r="H688" i="62"/>
  <c r="G624" i="62"/>
  <c r="B690" i="62"/>
  <c r="D788" i="62"/>
  <c r="B751" i="62"/>
  <c r="F640" i="62"/>
  <c r="E802" i="62"/>
  <c r="B898" i="62"/>
  <c r="E851" i="62"/>
  <c r="E710" i="62"/>
  <c r="H915" i="62"/>
  <c r="D1112" i="62"/>
  <c r="F845" i="62"/>
  <c r="D963" i="62"/>
  <c r="G1029" i="62"/>
  <c r="B44" i="41"/>
  <c r="G144" i="41"/>
  <c r="D78" i="41"/>
  <c r="H292" i="41"/>
  <c r="E376" i="41"/>
  <c r="F440" i="41"/>
  <c r="A680" i="61"/>
  <c r="H19" i="53"/>
  <c r="D262" i="53"/>
  <c r="F88" i="53"/>
  <c r="B320" i="53"/>
  <c r="D298" i="53"/>
  <c r="B373" i="53"/>
  <c r="A740" i="53"/>
  <c r="B740" i="53"/>
  <c r="A819" i="53"/>
  <c r="D39" i="42"/>
  <c r="G181" i="42"/>
  <c r="F124" i="42"/>
  <c r="B352" i="42"/>
  <c r="B415" i="42"/>
  <c r="E640" i="42"/>
  <c r="F446" i="42"/>
  <c r="A811" i="42"/>
  <c r="G250" i="59"/>
  <c r="B417" i="59"/>
  <c r="A576" i="59"/>
  <c r="G613" i="59"/>
  <c r="B566" i="57"/>
  <c r="B39" i="41"/>
  <c r="D103" i="41"/>
  <c r="F20" i="41"/>
  <c r="H85" i="41"/>
  <c r="F286" i="41"/>
  <c r="B231" i="41"/>
  <c r="F187" i="41"/>
  <c r="E398" i="41"/>
  <c r="D91" i="61"/>
  <c r="D339" i="61"/>
  <c r="E1137" i="61"/>
  <c r="F424" i="53"/>
  <c r="D398" i="41"/>
  <c r="H434" i="41"/>
  <c r="B339" i="61"/>
  <c r="G439" i="41"/>
  <c r="E59" i="41"/>
  <c r="G137" i="41"/>
  <c r="E85" i="41"/>
  <c r="F271" i="41"/>
  <c r="B308" i="41"/>
  <c r="E434" i="41"/>
  <c r="B450" i="53"/>
  <c r="B707" i="53"/>
  <c r="E581" i="53"/>
  <c r="F816" i="53"/>
  <c r="E137" i="41"/>
  <c r="B147" i="41"/>
  <c r="B229" i="41"/>
  <c r="D271" i="41"/>
  <c r="D308" i="41"/>
  <c r="D434" i="41"/>
  <c r="E60" i="53"/>
  <c r="B282" i="61"/>
  <c r="D137" i="41"/>
  <c r="E229" i="41"/>
  <c r="B416" i="41"/>
  <c r="F246" i="41"/>
  <c r="F308" i="41"/>
  <c r="B434" i="41"/>
  <c r="F340" i="61"/>
  <c r="B662" i="53"/>
  <c r="B739" i="53"/>
  <c r="B1115" i="53"/>
  <c r="G240" i="61"/>
  <c r="D240" i="61"/>
  <c r="F431" i="62"/>
  <c r="D431" i="62"/>
  <c r="D980" i="62"/>
  <c r="E240" i="61"/>
  <c r="F1063" i="61"/>
  <c r="B161" i="61"/>
  <c r="D337" i="62"/>
  <c r="G423" i="41"/>
  <c r="E787" i="61"/>
  <c r="B98" i="53"/>
  <c r="F800" i="42"/>
  <c r="B494" i="55"/>
  <c r="G787" i="61"/>
  <c r="D773" i="59"/>
  <c r="B773" i="59"/>
  <c r="G1005" i="61"/>
  <c r="A1005" i="61"/>
  <c r="B385" i="62"/>
  <c r="H600" i="62"/>
  <c r="B754" i="62"/>
  <c r="D45" i="61"/>
  <c r="E199" i="61"/>
  <c r="D176" i="62"/>
  <c r="H123" i="61"/>
  <c r="B787" i="61"/>
  <c r="G890" i="42"/>
  <c r="B190" i="62"/>
  <c r="F205" i="62"/>
  <c r="G123" i="61"/>
  <c r="A539" i="61"/>
  <c r="A1063" i="61"/>
  <c r="B186" i="62"/>
  <c r="A179" i="62"/>
  <c r="A190" i="62"/>
  <c r="E205" i="62"/>
  <c r="A277" i="62"/>
  <c r="A337" i="62"/>
  <c r="D254" i="62"/>
  <c r="G847" i="62"/>
  <c r="B870" i="62"/>
  <c r="H1069" i="62"/>
  <c r="D1083" i="62"/>
  <c r="H180" i="41"/>
  <c r="E198" i="41"/>
  <c r="E432" i="41"/>
  <c r="E464" i="41"/>
  <c r="D372" i="41"/>
  <c r="B475" i="41"/>
  <c r="E340" i="41"/>
  <c r="F161" i="61"/>
  <c r="E123" i="61"/>
  <c r="E115" i="61"/>
  <c r="G440" i="61"/>
  <c r="D627" i="53"/>
  <c r="E802" i="53"/>
  <c r="H494" i="55"/>
  <c r="B333" i="61"/>
  <c r="F333" i="61"/>
  <c r="H462" i="61"/>
  <c r="G462" i="61"/>
  <c r="B996" i="61"/>
  <c r="D996" i="61"/>
  <c r="H128" i="61"/>
  <c r="G128" i="61"/>
  <c r="F737" i="62"/>
  <c r="B459" i="62"/>
  <c r="F600" i="62"/>
  <c r="E334" i="61"/>
  <c r="E771" i="61"/>
  <c r="F275" i="55"/>
  <c r="H160" i="41"/>
  <c r="D334" i="61"/>
  <c r="B398" i="61"/>
  <c r="D98" i="53"/>
  <c r="E652" i="59"/>
  <c r="F1043" i="62"/>
  <c r="E956" i="62"/>
  <c r="H340" i="41"/>
  <c r="A354" i="62"/>
  <c r="H1085" i="62"/>
  <c r="D16" i="61"/>
  <c r="F123" i="61"/>
  <c r="B115" i="61"/>
  <c r="B440" i="61"/>
  <c r="A497" i="61"/>
  <c r="G766" i="62"/>
  <c r="H869" i="62"/>
  <c r="G180" i="41"/>
  <c r="E424" i="41"/>
  <c r="E173" i="41"/>
  <c r="H16" i="61"/>
  <c r="F497" i="61"/>
  <c r="F462" i="61"/>
  <c r="B187" i="53"/>
  <c r="F538" i="42"/>
  <c r="H538" i="42"/>
  <c r="F968" i="55"/>
  <c r="B968" i="55"/>
  <c r="E87" i="61"/>
  <c r="G87" i="61"/>
  <c r="H167" i="61"/>
  <c r="B167" i="61"/>
  <c r="D1014" i="61"/>
  <c r="E1014" i="61"/>
  <c r="H1041" i="61"/>
  <c r="G1041" i="61"/>
  <c r="D344" i="61"/>
  <c r="G344" i="61"/>
  <c r="D316" i="61"/>
  <c r="E316" i="61"/>
  <c r="F336" i="61"/>
  <c r="D336" i="61"/>
  <c r="A737" i="62"/>
  <c r="H737" i="62"/>
  <c r="E277" i="62"/>
  <c r="F128" i="61"/>
  <c r="H344" i="61"/>
  <c r="H800" i="42"/>
  <c r="H802" i="61"/>
  <c r="F179" i="62"/>
  <c r="D277" i="62"/>
  <c r="G757" i="62"/>
  <c r="G1069" i="62"/>
  <c r="E1083" i="62"/>
  <c r="H429" i="61"/>
  <c r="E462" i="61"/>
  <c r="E631" i="53"/>
  <c r="G1126" i="42"/>
  <c r="D855" i="62"/>
  <c r="E1069" i="62"/>
  <c r="H1083" i="62"/>
  <c r="F175" i="41"/>
  <c r="B87" i="61"/>
  <c r="F167" i="61"/>
  <c r="G115" i="61"/>
  <c r="F429" i="61"/>
  <c r="G854" i="42"/>
  <c r="F362" i="55"/>
  <c r="H186" i="62"/>
  <c r="G385" i="62"/>
  <c r="E192" i="62"/>
  <c r="E308" i="62"/>
  <c r="E168" i="62"/>
  <c r="B498" i="62"/>
  <c r="B354" i="62"/>
  <c r="F472" i="62"/>
  <c r="E606" i="62"/>
  <c r="F633" i="62"/>
  <c r="H649" i="62"/>
  <c r="B766" i="62"/>
  <c r="H978" i="62"/>
  <c r="D767" i="62"/>
  <c r="D1069" i="62"/>
  <c r="A1083" i="62"/>
  <c r="G39" i="41"/>
  <c r="D65" i="41"/>
  <c r="B193" i="41"/>
  <c r="H228" i="41"/>
  <c r="E222" i="41"/>
  <c r="F112" i="41"/>
  <c r="B175" i="41"/>
  <c r="H353" i="41"/>
  <c r="G449" i="41"/>
  <c r="E472" i="41"/>
  <c r="H439" i="41"/>
  <c r="H173" i="41"/>
  <c r="E227" i="41"/>
  <c r="F434" i="41"/>
  <c r="D87" i="61"/>
  <c r="D167" i="61"/>
  <c r="E429" i="61"/>
  <c r="F620" i="61"/>
  <c r="B265" i="53"/>
  <c r="D247" i="53"/>
  <c r="G406" i="53"/>
  <c r="B898" i="53"/>
  <c r="D1019" i="53"/>
  <c r="H101" i="55"/>
  <c r="B363" i="59"/>
  <c r="G465" i="61"/>
  <c r="D465" i="61"/>
  <c r="G617" i="61"/>
  <c r="H617" i="61"/>
  <c r="F121" i="61"/>
  <c r="G121" i="61"/>
  <c r="D1034" i="61"/>
  <c r="F89" i="55"/>
  <c r="B472" i="62"/>
  <c r="B128" i="61"/>
  <c r="G132" i="61"/>
  <c r="E620" i="61"/>
  <c r="G802" i="61"/>
  <c r="B247" i="53"/>
  <c r="G544" i="53"/>
  <c r="A933" i="62"/>
  <c r="H93" i="41"/>
  <c r="D108" i="41"/>
  <c r="D175" i="41"/>
  <c r="F301" i="41"/>
  <c r="F173" i="41"/>
  <c r="D128" i="61"/>
  <c r="E132" i="61"/>
  <c r="F238" i="61"/>
  <c r="G189" i="61"/>
  <c r="E167" i="61"/>
  <c r="A734" i="61"/>
  <c r="D620" i="61"/>
  <c r="F771" i="61"/>
  <c r="F802" i="61"/>
  <c r="E949" i="61"/>
  <c r="B360" i="53"/>
  <c r="D465" i="53"/>
  <c r="B6" i="51"/>
  <c r="G1107" i="53"/>
  <c r="D1107" i="53"/>
  <c r="G443" i="55"/>
  <c r="H443" i="55"/>
  <c r="F301" i="55"/>
  <c r="E301" i="55"/>
  <c r="G301" i="55"/>
  <c r="B570" i="61"/>
  <c r="E570" i="61"/>
  <c r="B956" i="62"/>
  <c r="H176" i="62"/>
  <c r="A869" i="62"/>
  <c r="B344" i="61"/>
  <c r="G142" i="62"/>
  <c r="D1063" i="61"/>
  <c r="B240" i="61"/>
  <c r="G472" i="62"/>
  <c r="B100" i="62"/>
  <c r="H427" i="62"/>
  <c r="G382" i="62"/>
  <c r="F798" i="62"/>
  <c r="D1105" i="62"/>
  <c r="F320" i="41"/>
  <c r="H317" i="41"/>
  <c r="H365" i="41"/>
  <c r="D132" i="61"/>
  <c r="B199" i="61"/>
  <c r="B241" i="61"/>
  <c r="D189" i="61"/>
  <c r="G219" i="61"/>
  <c r="H604" i="61"/>
  <c r="A620" i="61"/>
  <c r="A617" i="61"/>
  <c r="E802" i="61"/>
  <c r="H1014" i="61"/>
  <c r="D949" i="61"/>
  <c r="F1005" i="61"/>
  <c r="D159" i="53"/>
  <c r="B149" i="53"/>
  <c r="D360" i="53"/>
  <c r="B389" i="53"/>
  <c r="A622" i="53"/>
  <c r="A638" i="53"/>
  <c r="E1070" i="53"/>
  <c r="B828" i="53"/>
  <c r="E607" i="42"/>
  <c r="B1069" i="42"/>
  <c r="G939" i="53"/>
  <c r="D939" i="53"/>
  <c r="E531" i="42"/>
  <c r="B962" i="42"/>
  <c r="G167" i="61"/>
  <c r="E459" i="53"/>
  <c r="D405" i="55"/>
  <c r="H382" i="62"/>
  <c r="H762" i="62"/>
  <c r="G160" i="41"/>
  <c r="G317" i="41"/>
  <c r="E365" i="41"/>
  <c r="H324" i="41"/>
  <c r="F22" i="61"/>
  <c r="H161" i="61"/>
  <c r="H238" i="61"/>
  <c r="B189" i="61"/>
  <c r="F219" i="61"/>
  <c r="A429" i="61"/>
  <c r="E508" i="61"/>
  <c r="G604" i="61"/>
  <c r="B617" i="61"/>
  <c r="A930" i="61"/>
  <c r="H996" i="61"/>
  <c r="E1005" i="61"/>
  <c r="A603" i="53"/>
  <c r="D472" i="42"/>
  <c r="B151" i="55"/>
  <c r="B395" i="59"/>
  <c r="H18" i="41"/>
  <c r="D18" i="41"/>
  <c r="E489" i="41"/>
  <c r="B489" i="41"/>
  <c r="F66" i="53"/>
  <c r="F722" i="55"/>
  <c r="F532" i="59"/>
  <c r="F401" i="41"/>
  <c r="B401" i="41"/>
  <c r="B207" i="41"/>
  <c r="F207" i="41"/>
  <c r="E316" i="41"/>
  <c r="B316" i="41"/>
  <c r="D222" i="41"/>
  <c r="B222" i="41"/>
  <c r="B228" i="41"/>
  <c r="D228" i="41"/>
  <c r="B828" i="62"/>
  <c r="E828" i="62"/>
  <c r="D1135" i="62"/>
  <c r="G1135" i="62"/>
  <c r="E988" i="62"/>
  <c r="H988" i="62"/>
  <c r="H394" i="53"/>
  <c r="B394" i="53"/>
  <c r="F121" i="53"/>
  <c r="H121" i="53"/>
  <c r="G555" i="53"/>
  <c r="E555" i="53"/>
  <c r="H555" i="53"/>
  <c r="D221" i="53"/>
  <c r="H221" i="53"/>
  <c r="A656" i="53"/>
  <c r="G656" i="53"/>
  <c r="B859" i="53"/>
  <c r="D859" i="53"/>
  <c r="F270" i="53"/>
  <c r="E270" i="53"/>
  <c r="A508" i="61"/>
  <c r="A771" i="61"/>
  <c r="D449" i="61"/>
  <c r="G570" i="61"/>
  <c r="A746" i="61"/>
  <c r="E439" i="53"/>
  <c r="D555" i="53"/>
  <c r="G335" i="42"/>
  <c r="F770" i="42"/>
  <c r="H884" i="61"/>
  <c r="G884" i="61"/>
  <c r="F477" i="61"/>
  <c r="E477" i="61"/>
  <c r="D239" i="41"/>
  <c r="F239" i="41"/>
  <c r="F276" i="41"/>
  <c r="B276" i="41"/>
  <c r="A675" i="61"/>
  <c r="D675" i="61"/>
  <c r="F675" i="61"/>
  <c r="G956" i="62"/>
  <c r="F74" i="41"/>
  <c r="H199" i="61"/>
  <c r="G251" i="61"/>
  <c r="B316" i="61"/>
  <c r="H398" i="61"/>
  <c r="A570" i="61"/>
  <c r="A737" i="61"/>
  <c r="G746" i="61"/>
  <c r="F1041" i="61"/>
  <c r="B1087" i="61"/>
  <c r="B578" i="53"/>
  <c r="E202" i="41"/>
  <c r="F202" i="41"/>
  <c r="H394" i="41"/>
  <c r="B394" i="41"/>
  <c r="F226" i="41"/>
  <c r="G226" i="41"/>
  <c r="G1122" i="62"/>
  <c r="E1122" i="62"/>
  <c r="D711" i="53"/>
  <c r="E711" i="53"/>
  <c r="B711" i="53"/>
  <c r="F711" i="53"/>
  <c r="H42" i="53"/>
  <c r="D42" i="53"/>
  <c r="E42" i="53"/>
  <c r="F45" i="61"/>
  <c r="D199" i="61"/>
  <c r="B334" i="61"/>
  <c r="F398" i="61"/>
  <c r="A487" i="61"/>
  <c r="B771" i="61"/>
  <c r="D737" i="61"/>
  <c r="E746" i="61"/>
  <c r="E1041" i="61"/>
  <c r="G1087" i="61"/>
  <c r="G1063" i="61"/>
  <c r="A659" i="53"/>
  <c r="H20" i="41"/>
  <c r="G20" i="41"/>
  <c r="A874" i="62"/>
  <c r="H874" i="62"/>
  <c r="B237" i="41"/>
  <c r="E356" i="41"/>
  <c r="H63" i="53"/>
  <c r="H150" i="53"/>
  <c r="G10" i="53"/>
  <c r="G122" i="53"/>
  <c r="A784" i="53"/>
  <c r="E756" i="53"/>
  <c r="H1145" i="53"/>
  <c r="G427" i="53"/>
  <c r="G198" i="42"/>
  <c r="H332" i="42"/>
  <c r="E427" i="42"/>
  <c r="G284" i="42"/>
  <c r="H487" i="42"/>
  <c r="G934" i="42"/>
  <c r="B958" i="42"/>
  <c r="H981" i="42"/>
  <c r="A401" i="59"/>
  <c r="H984" i="57"/>
  <c r="B150" i="53"/>
  <c r="D122" i="53"/>
  <c r="G784" i="53"/>
  <c r="E717" i="53"/>
  <c r="D756" i="53"/>
  <c r="G1145" i="53"/>
  <c r="F198" i="42"/>
  <c r="F427" i="42"/>
  <c r="G127" i="42"/>
  <c r="H927" i="42"/>
  <c r="F963" i="42"/>
  <c r="F122" i="53"/>
  <c r="A717" i="53"/>
  <c r="B1157" i="53"/>
  <c r="B949" i="53"/>
  <c r="H166" i="42"/>
  <c r="B22" i="42"/>
  <c r="F358" i="42"/>
  <c r="A1021" i="42"/>
  <c r="G821" i="53"/>
  <c r="G596" i="53"/>
  <c r="F717" i="53"/>
  <c r="G1157" i="53"/>
  <c r="D949" i="53"/>
  <c r="B166" i="42"/>
  <c r="F230" i="42"/>
  <c r="E554" i="42"/>
  <c r="H448" i="42"/>
  <c r="G569" i="53"/>
  <c r="E176" i="62"/>
  <c r="E600" i="62"/>
  <c r="F423" i="62"/>
  <c r="F382" i="62"/>
  <c r="E766" i="62"/>
  <c r="G737" i="62"/>
  <c r="B464" i="62"/>
  <c r="F855" i="62"/>
  <c r="E847" i="62"/>
  <c r="A999" i="62"/>
  <c r="A1069" i="62"/>
  <c r="B93" i="41"/>
  <c r="F91" i="41"/>
  <c r="B239" i="41"/>
  <c r="D423" i="41"/>
  <c r="F45" i="53"/>
  <c r="F343" i="53"/>
  <c r="E578" i="53"/>
  <c r="H939" i="53"/>
  <c r="E466" i="42"/>
  <c r="D800" i="42"/>
  <c r="B737" i="62"/>
  <c r="G855" i="62"/>
  <c r="D93" i="41"/>
  <c r="D84" i="53"/>
  <c r="A521" i="53"/>
  <c r="B939" i="53"/>
  <c r="D382" i="62"/>
  <c r="E855" i="62"/>
  <c r="B847" i="62"/>
  <c r="G1105" i="62"/>
  <c r="H1105" i="62"/>
  <c r="B1069" i="62"/>
  <c r="F93" i="41"/>
  <c r="H424" i="41"/>
  <c r="F424" i="41"/>
  <c r="G658" i="53"/>
  <c r="F627" i="53"/>
  <c r="E745" i="53"/>
  <c r="D538" i="42"/>
  <c r="E443" i="55"/>
  <c r="G54" i="41"/>
  <c r="H281" i="41"/>
  <c r="G239" i="41"/>
  <c r="F390" i="41"/>
  <c r="D365" i="41"/>
  <c r="B365" i="41"/>
  <c r="F340" i="41"/>
  <c r="H98" i="53"/>
  <c r="G439" i="53"/>
  <c r="F370" i="41"/>
  <c r="B762" i="62"/>
  <c r="A1043" i="62"/>
  <c r="B980" i="62"/>
  <c r="B1083" i="62"/>
  <c r="G370" i="41"/>
  <c r="D64" i="41"/>
  <c r="H390" i="41"/>
  <c r="B875" i="53"/>
  <c r="A1069" i="42"/>
  <c r="F745" i="55"/>
  <c r="A968" i="55"/>
  <c r="H190" i="62"/>
  <c r="H599" i="62"/>
  <c r="B173" i="62"/>
  <c r="F870" i="62"/>
  <c r="A980" i="62"/>
  <c r="G1083" i="62"/>
  <c r="G217" i="41"/>
  <c r="H348" i="41"/>
  <c r="G898" i="53"/>
  <c r="H447" i="42"/>
  <c r="H408" i="42"/>
  <c r="H393" i="51"/>
  <c r="G43" i="55"/>
  <c r="E548" i="55"/>
  <c r="H569" i="55"/>
  <c r="G845" i="55"/>
  <c r="D968" i="55"/>
  <c r="H418" i="59"/>
  <c r="G190" i="62"/>
  <c r="F762" i="62"/>
  <c r="E190" i="62"/>
  <c r="H173" i="62"/>
  <c r="D354" i="62"/>
  <c r="E870" i="62"/>
  <c r="H980" i="62"/>
  <c r="G102" i="41"/>
  <c r="B217" i="41"/>
  <c r="D74" i="41"/>
  <c r="E348" i="41"/>
  <c r="H187" i="53"/>
  <c r="G598" i="53"/>
  <c r="H659" i="53"/>
  <c r="F1107" i="53"/>
  <c r="H17" i="55"/>
  <c r="G340" i="55"/>
  <c r="H374" i="55"/>
  <c r="E845" i="55"/>
  <c r="B888" i="55"/>
  <c r="H868" i="59"/>
  <c r="F365" i="41"/>
  <c r="B254" i="62"/>
  <c r="H801" i="62"/>
  <c r="E254" i="62"/>
  <c r="D102" i="41"/>
  <c r="G187" i="53"/>
  <c r="B459" i="53"/>
  <c r="F659" i="53"/>
  <c r="B944" i="53"/>
  <c r="D875" i="53"/>
  <c r="H1107" i="53"/>
  <c r="D17" i="55"/>
  <c r="H151" i="55"/>
  <c r="H745" i="55"/>
  <c r="D1097" i="59"/>
  <c r="E431" i="62"/>
  <c r="H100" i="62"/>
  <c r="A254" i="62"/>
  <c r="F100" i="62"/>
  <c r="B142" i="62"/>
  <c r="G620" i="62"/>
  <c r="E100" i="62"/>
  <c r="D190" i="62"/>
  <c r="A142" i="62"/>
  <c r="F173" i="62"/>
  <c r="H254" i="62"/>
  <c r="E620" i="62"/>
  <c r="A734" i="62"/>
  <c r="D870" i="62"/>
  <c r="G980" i="62"/>
  <c r="H74" i="41"/>
  <c r="G254" i="62"/>
  <c r="E215" i="62"/>
  <c r="H870" i="62"/>
  <c r="E980" i="62"/>
  <c r="G74" i="41"/>
  <c r="D165" i="53"/>
  <c r="B154" i="41"/>
  <c r="F154" i="41"/>
  <c r="F102" i="41"/>
  <c r="H102" i="41"/>
  <c r="H423" i="41"/>
  <c r="F423" i="41"/>
  <c r="D390" i="41"/>
  <c r="E390" i="41"/>
  <c r="D227" i="41"/>
  <c r="H227" i="41"/>
  <c r="H239" i="41"/>
  <c r="E239" i="41"/>
  <c r="B340" i="41"/>
  <c r="D340" i="41"/>
  <c r="H258" i="41"/>
  <c r="B258" i="41"/>
  <c r="E370" i="41"/>
  <c r="B370" i="41"/>
  <c r="D370" i="41"/>
  <c r="E108" i="41"/>
  <c r="B108" i="41"/>
  <c r="H103" i="51"/>
  <c r="B103" i="51"/>
  <c r="H647" i="51"/>
  <c r="D647" i="51"/>
  <c r="F429" i="51"/>
  <c r="D781" i="51"/>
  <c r="A781" i="51"/>
  <c r="F543" i="51"/>
  <c r="H543" i="51"/>
  <c r="E708" i="51"/>
  <c r="B708" i="51"/>
  <c r="D273" i="51"/>
  <c r="H273" i="51"/>
  <c r="F273" i="51"/>
  <c r="D58" i="51"/>
  <c r="F58" i="51"/>
  <c r="E58" i="51"/>
  <c r="H58" i="51"/>
  <c r="D384" i="51"/>
  <c r="F384" i="51"/>
  <c r="F736" i="51"/>
  <c r="D736" i="51"/>
  <c r="E365" i="51"/>
  <c r="H365" i="51"/>
  <c r="A423" i="62"/>
  <c r="E423" i="62"/>
  <c r="H855" i="62"/>
  <c r="B855" i="62"/>
  <c r="A601" i="62"/>
  <c r="F601" i="62"/>
  <c r="H337" i="62"/>
  <c r="E337" i="62"/>
  <c r="B337" i="62"/>
  <c r="F337" i="62"/>
  <c r="D918" i="62"/>
  <c r="H918" i="62"/>
  <c r="B918" i="62"/>
  <c r="A472" i="62"/>
  <c r="E472" i="62"/>
  <c r="H472" i="62"/>
  <c r="D186" i="62"/>
  <c r="G186" i="62"/>
  <c r="A186" i="62"/>
  <c r="F1105" i="62"/>
  <c r="A1105" i="62"/>
  <c r="H790" i="62"/>
  <c r="A790" i="62"/>
  <c r="B1161" i="62"/>
  <c r="A1161" i="62"/>
  <c r="G1161" i="62"/>
  <c r="D999" i="62"/>
  <c r="B999" i="62"/>
  <c r="D600" i="62"/>
  <c r="G600" i="62"/>
  <c r="B1169" i="62"/>
  <c r="G1169" i="62"/>
  <c r="E551" i="62"/>
  <c r="F551" i="62"/>
  <c r="E1098" i="62"/>
  <c r="D1098" i="62"/>
  <c r="E173" i="62"/>
  <c r="G173" i="62"/>
  <c r="A173" i="62"/>
  <c r="D956" i="62"/>
  <c r="F956" i="62"/>
  <c r="H956" i="62"/>
  <c r="G427" i="62"/>
  <c r="A427" i="62"/>
  <c r="A464" i="62"/>
  <c r="D464" i="62"/>
  <c r="D869" i="62"/>
  <c r="F869" i="62"/>
  <c r="B869" i="62"/>
  <c r="B1043" i="62"/>
  <c r="E1043" i="62"/>
  <c r="H277" i="62"/>
  <c r="G277" i="62"/>
  <c r="F459" i="62"/>
  <c r="H459" i="62"/>
  <c r="D1104" i="62"/>
  <c r="G1104" i="62"/>
  <c r="H179" i="62"/>
  <c r="D179" i="62"/>
  <c r="E179" i="62"/>
  <c r="F754" i="62"/>
  <c r="H754" i="62"/>
  <c r="A754" i="62"/>
  <c r="F176" i="62"/>
  <c r="B176" i="62"/>
  <c r="G176" i="62"/>
  <c r="A450" i="62"/>
  <c r="B450" i="62"/>
  <c r="F450" i="62"/>
  <c r="A620" i="62"/>
  <c r="D620" i="62"/>
  <c r="F620" i="62"/>
  <c r="H620" i="62"/>
  <c r="F142" i="62"/>
  <c r="E142" i="62"/>
  <c r="D205" i="62"/>
  <c r="B205" i="62"/>
  <c r="H205" i="62"/>
  <c r="G100" i="62"/>
  <c r="A100" i="62"/>
  <c r="E598" i="53"/>
  <c r="F598" i="53"/>
  <c r="D439" i="53"/>
  <c r="H439" i="53"/>
  <c r="B870" i="53"/>
  <c r="A870" i="53"/>
  <c r="D870" i="53"/>
  <c r="E870" i="53"/>
  <c r="F870" i="53"/>
  <c r="E791" i="53"/>
  <c r="G791" i="53"/>
  <c r="F247" i="53"/>
  <c r="E247" i="53"/>
  <c r="H247" i="53"/>
  <c r="F521" i="53"/>
  <c r="G521" i="53"/>
  <c r="B521" i="53"/>
  <c r="H519" i="53"/>
  <c r="G519" i="53"/>
  <c r="F519" i="53"/>
  <c r="F902" i="53"/>
  <c r="H902" i="53"/>
  <c r="A902" i="53"/>
  <c r="B902" i="53"/>
  <c r="D902" i="53"/>
  <c r="G1098" i="53"/>
  <c r="F1098" i="53"/>
  <c r="A1098" i="53"/>
  <c r="E1098" i="53"/>
  <c r="D1098" i="53"/>
  <c r="B1098" i="53"/>
  <c r="H343" i="53"/>
  <c r="G343" i="53"/>
  <c r="B343" i="53"/>
  <c r="E343" i="53"/>
  <c r="H753" i="53"/>
  <c r="A753" i="53"/>
  <c r="D753" i="53"/>
  <c r="E753" i="53"/>
  <c r="F753" i="53"/>
  <c r="G753" i="53"/>
  <c r="G631" i="53"/>
  <c r="A631" i="53"/>
  <c r="D631" i="53"/>
  <c r="B631" i="53"/>
  <c r="D66" i="53"/>
  <c r="G66" i="53"/>
  <c r="D663" i="53"/>
  <c r="F663" i="53"/>
  <c r="B663" i="53"/>
  <c r="A663" i="53"/>
  <c r="E98" i="53"/>
  <c r="F98" i="53"/>
  <c r="B569" i="53"/>
  <c r="F569" i="53"/>
  <c r="A569" i="53"/>
  <c r="E569" i="53"/>
  <c r="H569" i="53"/>
  <c r="D504" i="53"/>
  <c r="A504" i="53"/>
  <c r="B504" i="53"/>
  <c r="B321" i="53"/>
  <c r="G321" i="53"/>
  <c r="H321" i="53"/>
  <c r="F321" i="53"/>
  <c r="E1177" i="53"/>
  <c r="A1177" i="53"/>
  <c r="F1177" i="53"/>
  <c r="G1177" i="53"/>
  <c r="H1177" i="53"/>
  <c r="D1177" i="53"/>
  <c r="D658" i="53"/>
  <c r="F658" i="53"/>
  <c r="E658" i="53"/>
  <c r="B658" i="53"/>
  <c r="A658" i="53"/>
  <c r="A925" i="53"/>
  <c r="E925" i="53"/>
  <c r="F925" i="53"/>
  <c r="D925" i="53"/>
  <c r="B1037" i="53"/>
  <c r="H1037" i="53"/>
  <c r="G1037" i="53"/>
  <c r="A1037" i="53"/>
  <c r="D1037" i="53"/>
  <c r="E1037" i="53"/>
  <c r="E898" i="53"/>
  <c r="F898" i="53"/>
  <c r="H898" i="53"/>
  <c r="A898" i="53"/>
  <c r="F837" i="53"/>
  <c r="B837" i="53"/>
  <c r="E837" i="53"/>
  <c r="D208" i="53"/>
  <c r="F208" i="53"/>
  <c r="E208" i="53"/>
  <c r="G578" i="53"/>
  <c r="D578" i="53"/>
  <c r="F578" i="53"/>
  <c r="D187" i="53"/>
  <c r="F187" i="53"/>
  <c r="A939" i="53"/>
  <c r="E939" i="53"/>
  <c r="E851" i="53"/>
  <c r="F851" i="53"/>
  <c r="H851" i="53"/>
  <c r="G851" i="53"/>
  <c r="B1070" i="53"/>
  <c r="D1070" i="53"/>
  <c r="D459" i="53"/>
  <c r="H459" i="53"/>
  <c r="F115" i="53"/>
  <c r="H115" i="53"/>
  <c r="E544" i="53"/>
  <c r="D544" i="53"/>
  <c r="B544" i="53"/>
  <c r="E911" i="53"/>
  <c r="A911" i="53"/>
  <c r="F911" i="53"/>
  <c r="H911" i="53"/>
  <c r="E659" i="53"/>
  <c r="G659" i="53"/>
  <c r="H35" i="53"/>
  <c r="E35" i="53"/>
  <c r="D35" i="53"/>
  <c r="B35" i="53"/>
  <c r="A1107" i="53"/>
  <c r="E1107" i="53"/>
  <c r="B1107" i="53"/>
  <c r="E496" i="53"/>
  <c r="G496" i="53"/>
  <c r="E532" i="53"/>
  <c r="G532" i="53"/>
  <c r="A532" i="53"/>
  <c r="B532" i="53"/>
  <c r="F532" i="53"/>
  <c r="H532" i="53"/>
  <c r="F1163" i="53"/>
  <c r="B1163" i="53"/>
  <c r="G84" i="53"/>
  <c r="H84" i="53"/>
  <c r="A1028" i="53"/>
  <c r="B1028" i="53"/>
  <c r="A563" i="53"/>
  <c r="B563" i="53"/>
  <c r="E563" i="53"/>
  <c r="A802" i="53"/>
  <c r="D802" i="53"/>
  <c r="G802" i="53"/>
  <c r="D366" i="53"/>
  <c r="G366" i="53"/>
  <c r="H366" i="53"/>
  <c r="B366" i="53"/>
  <c r="F366" i="53"/>
  <c r="E627" i="53"/>
  <c r="A627" i="53"/>
  <c r="G627" i="53"/>
  <c r="D220" i="53"/>
  <c r="G220" i="53"/>
  <c r="B220" i="53"/>
  <c r="D315" i="57"/>
  <c r="H315" i="57"/>
  <c r="A1029" i="57"/>
  <c r="D1029" i="57"/>
  <c r="D334" i="57"/>
  <c r="B334" i="57"/>
  <c r="E958" i="57"/>
  <c r="A958" i="57"/>
  <c r="G368" i="57"/>
  <c r="F368" i="57"/>
  <c r="G1013" i="57"/>
  <c r="F1013" i="57"/>
  <c r="G24" i="42"/>
  <c r="E24" i="42"/>
  <c r="B24" i="42"/>
  <c r="D24" i="42"/>
  <c r="F24" i="42"/>
  <c r="H1146" i="42"/>
  <c r="A1146" i="42"/>
  <c r="F1146" i="42"/>
  <c r="B1146" i="42"/>
  <c r="E1146" i="42"/>
  <c r="G1146" i="42"/>
  <c r="H520" i="42"/>
  <c r="D520" i="42"/>
  <c r="F520" i="42"/>
  <c r="G520" i="42"/>
  <c r="F1046" i="42"/>
  <c r="D1046" i="42"/>
  <c r="H1046" i="42"/>
  <c r="B1046" i="42"/>
  <c r="A890" i="42"/>
  <c r="B890" i="42"/>
  <c r="E890" i="42"/>
  <c r="H890" i="42"/>
  <c r="D1126" i="42"/>
  <c r="H1126" i="42"/>
  <c r="B1126" i="42"/>
  <c r="A1126" i="42"/>
  <c r="F888" i="42"/>
  <c r="H888" i="42"/>
  <c r="G296" i="42"/>
  <c r="D296" i="42"/>
  <c r="E296" i="42"/>
  <c r="E646" i="42"/>
  <c r="F646" i="42"/>
  <c r="D646" i="42"/>
  <c r="B646" i="42"/>
  <c r="A646" i="42"/>
  <c r="G646" i="42"/>
  <c r="E408" i="42"/>
  <c r="B408" i="42"/>
  <c r="D408" i="42"/>
  <c r="G408" i="42"/>
  <c r="G678" i="42"/>
  <c r="E678" i="42"/>
  <c r="F678" i="42"/>
  <c r="A678" i="42"/>
  <c r="B678" i="42"/>
  <c r="D330" i="42"/>
  <c r="G330" i="42"/>
  <c r="H440" i="42"/>
  <c r="E440" i="42"/>
  <c r="F440" i="42"/>
  <c r="B710" i="42"/>
  <c r="D710" i="42"/>
  <c r="H710" i="42"/>
  <c r="F710" i="42"/>
  <c r="E710" i="42"/>
  <c r="A710" i="42"/>
  <c r="G710" i="42"/>
  <c r="D378" i="42"/>
  <c r="E378" i="42"/>
  <c r="B472" i="42"/>
  <c r="G472" i="42"/>
  <c r="F742" i="42"/>
  <c r="E742" i="42"/>
  <c r="A742" i="42"/>
  <c r="B742" i="42"/>
  <c r="D1105" i="42"/>
  <c r="G1105" i="42"/>
  <c r="F114" i="42"/>
  <c r="B114" i="42"/>
  <c r="H114" i="42"/>
  <c r="D114" i="42"/>
  <c r="E577" i="42"/>
  <c r="F577" i="42"/>
  <c r="B577" i="42"/>
  <c r="H577" i="42"/>
  <c r="A577" i="42"/>
  <c r="H1083" i="42"/>
  <c r="A1083" i="42"/>
  <c r="D1083" i="42"/>
  <c r="B1083" i="42"/>
  <c r="G800" i="42"/>
  <c r="E800" i="42"/>
  <c r="D562" i="42"/>
  <c r="G562" i="42"/>
  <c r="E288" i="42"/>
  <c r="B288" i="42"/>
  <c r="F288" i="42"/>
  <c r="D288" i="42"/>
  <c r="H288" i="42"/>
  <c r="D229" i="42"/>
  <c r="E229" i="42"/>
  <c r="B229" i="42"/>
  <c r="H229" i="42"/>
  <c r="G229" i="42"/>
  <c r="F229" i="42"/>
  <c r="D723" i="42"/>
  <c r="H723" i="42"/>
  <c r="A723" i="42"/>
  <c r="B723" i="42"/>
  <c r="G723" i="42"/>
  <c r="E1069" i="42"/>
  <c r="H1069" i="42"/>
  <c r="G1069" i="42"/>
  <c r="H531" i="42"/>
  <c r="D531" i="42"/>
  <c r="B531" i="42"/>
  <c r="G531" i="42"/>
  <c r="G319" i="42"/>
  <c r="F319" i="42"/>
  <c r="E319" i="42"/>
  <c r="D319" i="42"/>
  <c r="E447" i="42"/>
  <c r="D447" i="42"/>
  <c r="F447" i="42"/>
  <c r="G447" i="42"/>
  <c r="E751" i="42"/>
  <c r="D751" i="42"/>
  <c r="G751" i="42"/>
  <c r="B751" i="42"/>
  <c r="G1058" i="42"/>
  <c r="D1058" i="42"/>
  <c r="B1058" i="42"/>
  <c r="A1058" i="42"/>
  <c r="H205" i="42"/>
  <c r="E205" i="42"/>
  <c r="F523" i="42"/>
  <c r="D523" i="42"/>
  <c r="G523" i="42"/>
  <c r="B523" i="42"/>
  <c r="D877" i="42"/>
  <c r="E877" i="42"/>
  <c r="B877" i="42"/>
  <c r="G877" i="42"/>
  <c r="A610" i="42"/>
  <c r="D610" i="42"/>
  <c r="H610" i="42"/>
  <c r="B610" i="42"/>
  <c r="B1077" i="42"/>
  <c r="A1077" i="42"/>
  <c r="F1077" i="42"/>
  <c r="H1077" i="42"/>
  <c r="E1077" i="42"/>
  <c r="G1077" i="42"/>
  <c r="F386" i="42"/>
  <c r="G386" i="42"/>
  <c r="D386" i="42"/>
  <c r="E386" i="42"/>
  <c r="B386" i="42"/>
  <c r="H386" i="42"/>
  <c r="G885" i="42"/>
  <c r="D885" i="42"/>
  <c r="A885" i="42"/>
  <c r="B885" i="42"/>
  <c r="E885" i="42"/>
  <c r="F885" i="42"/>
  <c r="B286" i="42"/>
  <c r="E286" i="42"/>
  <c r="D286" i="42"/>
  <c r="H286" i="42"/>
  <c r="G286" i="42"/>
  <c r="F286" i="42"/>
  <c r="F812" i="42"/>
  <c r="D812" i="42"/>
  <c r="A812" i="42"/>
  <c r="E812" i="42"/>
  <c r="B812" i="42"/>
  <c r="E203" i="42"/>
  <c r="F203" i="42"/>
  <c r="E770" i="42"/>
  <c r="H770" i="42"/>
  <c r="B770" i="42"/>
  <c r="G770" i="42"/>
  <c r="A770" i="42"/>
  <c r="E239" i="42"/>
  <c r="G239" i="42"/>
  <c r="B239" i="42"/>
  <c r="A866" i="42"/>
  <c r="H866" i="42"/>
  <c r="F335" i="42"/>
  <c r="B335" i="42"/>
  <c r="D335" i="42"/>
  <c r="A962" i="42"/>
  <c r="G962" i="42"/>
  <c r="E962" i="42"/>
  <c r="D962" i="42"/>
  <c r="F466" i="42"/>
  <c r="H466" i="42"/>
  <c r="D1119" i="42"/>
  <c r="A1119" i="42"/>
  <c r="G1119" i="42"/>
  <c r="E1119" i="42"/>
  <c r="H1119" i="42"/>
  <c r="F1119" i="42"/>
  <c r="B1119" i="42"/>
  <c r="E656" i="42"/>
  <c r="A656" i="42"/>
  <c r="D656" i="42"/>
  <c r="D189" i="42"/>
  <c r="E189" i="42"/>
  <c r="G189" i="42"/>
  <c r="B189" i="42"/>
  <c r="F189" i="42"/>
  <c r="H189" i="42"/>
  <c r="D875" i="42"/>
  <c r="F875" i="42"/>
  <c r="H875" i="42"/>
  <c r="A875" i="42"/>
  <c r="E435" i="42"/>
  <c r="H435" i="42"/>
  <c r="G435" i="42"/>
  <c r="E1019" i="42"/>
  <c r="D1019" i="42"/>
  <c r="G1019" i="42"/>
  <c r="B607" i="42"/>
  <c r="A607" i="42"/>
  <c r="H607" i="42"/>
  <c r="G520" i="59"/>
  <c r="A520" i="59"/>
  <c r="B45" i="59"/>
  <c r="E45" i="59"/>
  <c r="H45" i="59"/>
  <c r="D45" i="59"/>
  <c r="F45" i="59"/>
  <c r="D182" i="59"/>
  <c r="B182" i="59"/>
  <c r="E182" i="59"/>
  <c r="A873" i="59"/>
  <c r="H873" i="59"/>
  <c r="F873" i="59"/>
  <c r="B551" i="59"/>
  <c r="F551" i="59"/>
  <c r="A810" i="59"/>
  <c r="E810" i="59"/>
  <c r="G810" i="59"/>
  <c r="B855" i="59"/>
  <c r="F855" i="59"/>
  <c r="G855" i="59"/>
  <c r="G681" i="59"/>
  <c r="F681" i="59"/>
  <c r="H166" i="59"/>
  <c r="E166" i="59"/>
  <c r="F166" i="59"/>
  <c r="F905" i="59"/>
  <c r="E905" i="59"/>
  <c r="B922" i="59"/>
  <c r="A922" i="59"/>
  <c r="E922" i="59"/>
  <c r="G1112" i="59"/>
  <c r="E1112" i="59"/>
  <c r="A1112" i="59"/>
  <c r="H1112" i="59"/>
  <c r="E265" i="59"/>
  <c r="H265" i="59"/>
  <c r="H566" i="59"/>
  <c r="G566" i="59"/>
  <c r="D743" i="59"/>
  <c r="F743" i="59"/>
  <c r="F125" i="59"/>
  <c r="G125" i="59"/>
  <c r="H358" i="59"/>
  <c r="G358" i="59"/>
  <c r="F358" i="59"/>
  <c r="G591" i="59"/>
  <c r="H591" i="59"/>
  <c r="A591" i="59"/>
  <c r="E363" i="59"/>
  <c r="G363" i="59"/>
  <c r="F363" i="59"/>
  <c r="A1077" i="59"/>
  <c r="H1077" i="59"/>
  <c r="E146" i="59"/>
  <c r="H146" i="59"/>
  <c r="D146" i="59"/>
  <c r="A495" i="59"/>
  <c r="D495" i="59"/>
  <c r="E495" i="59"/>
  <c r="G259" i="59"/>
  <c r="B259" i="59"/>
  <c r="G395" i="59"/>
  <c r="E395" i="59"/>
  <c r="A395" i="59"/>
  <c r="F706" i="59"/>
  <c r="A706" i="59"/>
  <c r="D706" i="59"/>
  <c r="B706" i="59"/>
  <c r="H828" i="59"/>
  <c r="B828" i="59"/>
  <c r="G828" i="59"/>
  <c r="E991" i="59"/>
  <c r="G991" i="59"/>
  <c r="G1067" i="59"/>
  <c r="F1067" i="59"/>
  <c r="A773" i="59"/>
  <c r="E773" i="59"/>
  <c r="F773" i="59"/>
  <c r="B35" i="59"/>
  <c r="G35" i="59"/>
  <c r="D35" i="59"/>
  <c r="D851" i="59"/>
  <c r="E851" i="59"/>
  <c r="A851" i="59"/>
  <c r="F851" i="59"/>
  <c r="E580" i="59"/>
  <c r="F580" i="59"/>
  <c r="H580" i="59"/>
  <c r="D580" i="59"/>
  <c r="G580" i="59"/>
  <c r="B580" i="59"/>
  <c r="B1075" i="59"/>
  <c r="H1075" i="59"/>
  <c r="H1004" i="59"/>
  <c r="A1004" i="59"/>
  <c r="F1004" i="59"/>
  <c r="B1004" i="59"/>
  <c r="E1004" i="59"/>
  <c r="D1004" i="59"/>
  <c r="G1004" i="59"/>
  <c r="G432" i="59"/>
  <c r="D432" i="59"/>
  <c r="E432" i="59"/>
  <c r="A432" i="59"/>
  <c r="F432" i="59"/>
  <c r="H432" i="59"/>
  <c r="H446" i="59"/>
  <c r="E446" i="59"/>
  <c r="F446" i="59"/>
  <c r="B446" i="59"/>
  <c r="G1029" i="59"/>
  <c r="D1029" i="59"/>
  <c r="E1105" i="59"/>
  <c r="F1105" i="59"/>
  <c r="G1105" i="59"/>
  <c r="B670" i="59"/>
  <c r="E670" i="59"/>
  <c r="F670" i="59"/>
  <c r="D670" i="59"/>
  <c r="E859" i="59"/>
  <c r="F859" i="59"/>
  <c r="B859" i="59"/>
  <c r="D418" i="59"/>
  <c r="B418" i="59"/>
  <c r="G418" i="59"/>
  <c r="H652" i="59"/>
  <c r="A652" i="59"/>
  <c r="F652" i="59"/>
  <c r="B225" i="59"/>
  <c r="H225" i="59"/>
  <c r="E225" i="59"/>
  <c r="G225" i="59"/>
  <c r="D225" i="59"/>
  <c r="F225" i="59"/>
  <c r="B838" i="55"/>
  <c r="A838" i="55"/>
  <c r="B662" i="55"/>
  <c r="D662" i="55"/>
  <c r="E662" i="55"/>
  <c r="E121" i="55"/>
  <c r="D121" i="55"/>
  <c r="G121" i="55"/>
  <c r="F193" i="55"/>
  <c r="D193" i="55"/>
  <c r="G193" i="55"/>
  <c r="B193" i="55"/>
  <c r="H193" i="55"/>
  <c r="E193" i="55"/>
  <c r="E182" i="55"/>
  <c r="D182" i="55"/>
  <c r="H182" i="55"/>
  <c r="G182" i="55"/>
  <c r="D151" i="55"/>
  <c r="E151" i="55"/>
  <c r="G151" i="55"/>
  <c r="E888" i="55"/>
  <c r="A888" i="55"/>
  <c r="D888" i="55"/>
  <c r="A918" i="55"/>
  <c r="E918" i="55"/>
  <c r="H968" i="55"/>
  <c r="G968" i="55"/>
  <c r="E968" i="55"/>
  <c r="G17" i="55"/>
  <c r="E17" i="55"/>
  <c r="F17" i="55"/>
  <c r="D374" i="55"/>
  <c r="G374" i="55"/>
  <c r="F374" i="55"/>
  <c r="B374" i="55"/>
  <c r="D443" i="55"/>
  <c r="B443" i="55"/>
  <c r="F443" i="55"/>
  <c r="F248" i="55"/>
  <c r="H248" i="55"/>
  <c r="B248" i="55"/>
  <c r="D248" i="55"/>
  <c r="E338" i="55"/>
  <c r="H338" i="55"/>
  <c r="B338" i="55"/>
  <c r="D43" i="55"/>
  <c r="F43" i="55"/>
  <c r="H43" i="55"/>
  <c r="B43" i="55"/>
  <c r="E849" i="55"/>
  <c r="G849" i="55"/>
  <c r="F849" i="55"/>
  <c r="H849" i="55"/>
  <c r="A569" i="55"/>
  <c r="G569" i="55"/>
  <c r="D569" i="55"/>
  <c r="D295" i="55"/>
  <c r="B295" i="55"/>
  <c r="H295" i="55"/>
  <c r="B369" i="55"/>
  <c r="H369" i="55"/>
  <c r="E369" i="55"/>
  <c r="D369" i="55"/>
  <c r="F369" i="55"/>
  <c r="G369" i="55"/>
  <c r="D89" i="55"/>
  <c r="E89" i="55"/>
  <c r="H89" i="55"/>
  <c r="G89" i="55"/>
  <c r="F822" i="55"/>
  <c r="A822" i="55"/>
  <c r="A891" i="55"/>
  <c r="E891" i="55"/>
  <c r="F891" i="55"/>
  <c r="G891" i="55"/>
  <c r="D891" i="55"/>
  <c r="H891" i="55"/>
  <c r="D90" i="55"/>
  <c r="B90" i="55"/>
  <c r="E90" i="55"/>
  <c r="G90" i="55"/>
  <c r="F341" i="55"/>
  <c r="B341" i="55"/>
  <c r="E341" i="55"/>
  <c r="G494" i="55"/>
  <c r="F494" i="55"/>
  <c r="D494" i="55"/>
  <c r="H677" i="55"/>
  <c r="F677" i="55"/>
  <c r="D524" i="55"/>
  <c r="H524" i="55"/>
  <c r="A524" i="55"/>
  <c r="F524" i="55"/>
  <c r="F255" i="55"/>
  <c r="E255" i="55"/>
  <c r="F876" i="55"/>
  <c r="A876" i="55"/>
  <c r="B876" i="55"/>
  <c r="H876" i="55"/>
  <c r="G876" i="55"/>
  <c r="D628" i="55"/>
  <c r="A628" i="55"/>
  <c r="B628" i="55"/>
  <c r="F628" i="55"/>
  <c r="D142" i="55"/>
  <c r="F142" i="55"/>
  <c r="B142" i="55"/>
  <c r="H142" i="55"/>
  <c r="G142" i="55"/>
  <c r="D914" i="55"/>
  <c r="B914" i="55"/>
  <c r="E914" i="55"/>
  <c r="F914" i="55"/>
  <c r="G784" i="55"/>
  <c r="B784" i="55"/>
  <c r="D784" i="55"/>
  <c r="F784" i="55"/>
  <c r="H784" i="55"/>
  <c r="A784" i="55"/>
  <c r="F755" i="55"/>
  <c r="G755" i="55"/>
  <c r="H755" i="55"/>
  <c r="E755" i="55"/>
  <c r="B755" i="55"/>
  <c r="D755" i="55"/>
  <c r="F980" i="55"/>
  <c r="D980" i="55"/>
  <c r="G282" i="55"/>
  <c r="H282" i="55"/>
  <c r="E282" i="55"/>
  <c r="B282" i="55"/>
  <c r="D282" i="55"/>
  <c r="B544" i="55"/>
  <c r="H544" i="55"/>
  <c r="F544" i="55"/>
  <c r="G544" i="55"/>
  <c r="E544" i="55"/>
  <c r="G812" i="55"/>
  <c r="B812" i="55"/>
  <c r="F812" i="55"/>
  <c r="F77" i="55"/>
  <c r="H77" i="55"/>
  <c r="G77" i="55"/>
  <c r="D77" i="55"/>
  <c r="E77" i="55"/>
  <c r="D362" i="55"/>
  <c r="H362" i="55"/>
  <c r="B362" i="55"/>
  <c r="G362" i="55"/>
  <c r="E101" i="55"/>
  <c r="B101" i="55"/>
  <c r="G101" i="55"/>
  <c r="D101" i="55"/>
  <c r="G548" i="55"/>
  <c r="F548" i="55"/>
  <c r="H403" i="55"/>
  <c r="G403" i="55"/>
  <c r="E403" i="55"/>
  <c r="F403" i="55"/>
  <c r="H845" i="55"/>
  <c r="B845" i="55"/>
  <c r="E810" i="55"/>
  <c r="G810" i="55"/>
  <c r="A810" i="55"/>
  <c r="F810" i="55"/>
  <c r="H810" i="55"/>
  <c r="D1070" i="61"/>
  <c r="A1070" i="61"/>
  <c r="E1070" i="61"/>
  <c r="G1070" i="61"/>
  <c r="H1070" i="61"/>
  <c r="F1070" i="61"/>
  <c r="D142" i="62"/>
  <c r="A205" i="62"/>
  <c r="E427" i="62"/>
  <c r="A459" i="62"/>
  <c r="H450" i="62"/>
  <c r="E737" i="62"/>
  <c r="B1105" i="62"/>
  <c r="A870" i="62"/>
  <c r="F1161" i="62"/>
  <c r="B74" i="41"/>
  <c r="G227" i="41"/>
  <c r="E220" i="53"/>
  <c r="F459" i="53"/>
  <c r="G563" i="53"/>
  <c r="B627" i="53"/>
  <c r="F777" i="53"/>
  <c r="H544" i="53"/>
  <c r="D659" i="53"/>
  <c r="D837" i="53"/>
  <c r="F802" i="53"/>
  <c r="B1177" i="53"/>
  <c r="F239" i="42"/>
  <c r="E335" i="42"/>
  <c r="D440" i="42"/>
  <c r="A751" i="42"/>
  <c r="E866" i="42"/>
  <c r="F962" i="42"/>
  <c r="B1019" i="42"/>
  <c r="A1059" i="51"/>
  <c r="F121" i="55"/>
  <c r="F90" i="55"/>
  <c r="H706" i="59"/>
  <c r="B495" i="59"/>
  <c r="H855" i="59"/>
  <c r="D424" i="41"/>
  <c r="G424" i="41"/>
  <c r="G91" i="41"/>
  <c r="H91" i="41"/>
  <c r="H276" i="41"/>
  <c r="G276" i="41"/>
  <c r="B348" i="41"/>
  <c r="G348" i="41"/>
  <c r="B679" i="51"/>
  <c r="E679" i="51"/>
  <c r="B154" i="51"/>
  <c r="E154" i="51"/>
  <c r="D405" i="51"/>
  <c r="H405" i="51"/>
  <c r="E459" i="62"/>
  <c r="D423" i="62"/>
  <c r="B798" i="62"/>
  <c r="B431" i="62"/>
  <c r="E276" i="41"/>
  <c r="F227" i="41"/>
  <c r="H220" i="53"/>
  <c r="D563" i="53"/>
  <c r="H578" i="53"/>
  <c r="F544" i="53"/>
  <c r="A837" i="53"/>
  <c r="B440" i="42"/>
  <c r="E523" i="42"/>
  <c r="G827" i="51"/>
  <c r="H121" i="55"/>
  <c r="G338" i="55"/>
  <c r="F282" i="55"/>
  <c r="E494" i="55"/>
  <c r="G914" i="55"/>
  <c r="G495" i="59"/>
  <c r="E855" i="59"/>
  <c r="E578" i="57"/>
  <c r="E22" i="61"/>
  <c r="F241" i="61"/>
  <c r="D123" i="61"/>
  <c r="D251" i="61"/>
  <c r="D219" i="61"/>
  <c r="D115" i="61"/>
  <c r="F508" i="61"/>
  <c r="B1041" i="61"/>
  <c r="H949" i="61"/>
  <c r="B28" i="41"/>
  <c r="H32" i="41"/>
  <c r="E317" i="41"/>
  <c r="G173" i="41"/>
  <c r="B45" i="61"/>
  <c r="B121" i="61"/>
  <c r="F199" i="61"/>
  <c r="E241" i="61"/>
  <c r="E344" i="61"/>
  <c r="G334" i="61"/>
  <c r="A465" i="61"/>
  <c r="H539" i="61"/>
  <c r="D508" i="61"/>
  <c r="D462" i="61"/>
  <c r="H737" i="61"/>
  <c r="H784" i="61"/>
  <c r="G1034" i="61"/>
  <c r="F1087" i="61"/>
  <c r="G771" i="61"/>
  <c r="B465" i="61"/>
  <c r="B539" i="61"/>
  <c r="G539" i="61"/>
  <c r="F737" i="61"/>
  <c r="H746" i="61"/>
  <c r="D1087" i="61"/>
  <c r="D771" i="61"/>
  <c r="A792" i="53"/>
  <c r="G792" i="53"/>
  <c r="E1002" i="53"/>
  <c r="G1002" i="53"/>
  <c r="B153" i="53"/>
  <c r="H153" i="53"/>
  <c r="H322" i="53"/>
  <c r="F322" i="53"/>
  <c r="E1056" i="53"/>
  <c r="G1056" i="53"/>
  <c r="H432" i="41"/>
  <c r="G268" i="41"/>
  <c r="G418" i="41"/>
  <c r="G45" i="61"/>
  <c r="D161" i="61"/>
  <c r="F132" i="61"/>
  <c r="H87" i="61"/>
  <c r="G241" i="61"/>
  <c r="G316" i="61"/>
  <c r="D539" i="61"/>
  <c r="E449" i="61"/>
  <c r="A1087" i="61"/>
  <c r="B1005" i="61"/>
  <c r="F169" i="53"/>
  <c r="B151" i="53"/>
  <c r="D41" i="53"/>
  <c r="H41" i="53"/>
  <c r="D119" i="53"/>
  <c r="E119" i="53"/>
  <c r="D57" i="53"/>
  <c r="G57" i="53"/>
  <c r="E57" i="53"/>
  <c r="B642" i="53"/>
  <c r="F642" i="53"/>
  <c r="G303" i="53"/>
  <c r="H303" i="53"/>
  <c r="E388" i="53"/>
  <c r="D388" i="53"/>
  <c r="A757" i="53"/>
  <c r="H757" i="53"/>
  <c r="B947" i="53"/>
  <c r="H947" i="53"/>
  <c r="D47" i="53"/>
  <c r="G47" i="53"/>
  <c r="H972" i="53"/>
  <c r="F972" i="53"/>
  <c r="B1010" i="53"/>
  <c r="F1010" i="53"/>
  <c r="B258" i="53"/>
  <c r="D258" i="53"/>
  <c r="E736" i="53"/>
  <c r="F736" i="53"/>
  <c r="B52" i="53"/>
  <c r="D52" i="53"/>
  <c r="D699" i="53"/>
  <c r="F699" i="53"/>
  <c r="B699" i="53"/>
  <c r="D149" i="53"/>
  <c r="G149" i="53"/>
  <c r="H28" i="41"/>
  <c r="E110" i="41"/>
  <c r="F198" i="41"/>
  <c r="F432" i="41"/>
  <c r="D273" i="41"/>
  <c r="B324" i="41"/>
  <c r="H478" i="41"/>
  <c r="D401" i="41"/>
  <c r="B418" i="41"/>
  <c r="E45" i="61"/>
  <c r="B132" i="61"/>
  <c r="F87" i="61"/>
  <c r="F316" i="61"/>
  <c r="H1087" i="61"/>
  <c r="H1005" i="61"/>
  <c r="G169" i="53"/>
  <c r="B119" i="53"/>
  <c r="B803" i="53"/>
  <c r="B604" i="61"/>
  <c r="E604" i="61"/>
  <c r="D802" i="61"/>
  <c r="A802" i="61"/>
  <c r="G336" i="61"/>
  <c r="E336" i="61"/>
  <c r="H336" i="61"/>
  <c r="B588" i="61"/>
  <c r="F588" i="61"/>
  <c r="H588" i="61"/>
  <c r="D301" i="55"/>
  <c r="B301" i="55"/>
  <c r="B722" i="55"/>
  <c r="H722" i="55"/>
  <c r="A722" i="55"/>
  <c r="F405" i="55"/>
  <c r="B405" i="55"/>
  <c r="H405" i="55"/>
  <c r="G405" i="55"/>
  <c r="D440" i="61"/>
  <c r="H440" i="61"/>
  <c r="D497" i="61"/>
  <c r="B497" i="61"/>
  <c r="E497" i="61"/>
  <c r="B1014" i="61"/>
  <c r="F1014" i="61"/>
  <c r="D617" i="61"/>
  <c r="F617" i="61"/>
  <c r="E617" i="61"/>
  <c r="B746" i="61"/>
  <c r="D746" i="61"/>
  <c r="B487" i="61"/>
  <c r="H487" i="61"/>
  <c r="A1034" i="61"/>
  <c r="F1034" i="61"/>
  <c r="H1034" i="61"/>
  <c r="D570" i="61"/>
  <c r="F570" i="61"/>
  <c r="B1063" i="61"/>
  <c r="H1063" i="61"/>
  <c r="F449" i="61"/>
  <c r="G449" i="61"/>
  <c r="H620" i="61"/>
  <c r="B620" i="61"/>
  <c r="G429" i="61"/>
  <c r="D429" i="61"/>
  <c r="H189" i="61"/>
  <c r="E189" i="61"/>
  <c r="B462" i="61"/>
  <c r="A462" i="61"/>
  <c r="B734" i="61"/>
  <c r="H734" i="61"/>
  <c r="G734" i="61"/>
  <c r="F996" i="61"/>
  <c r="G996" i="61"/>
  <c r="A996" i="61"/>
  <c r="E996" i="61"/>
  <c r="D398" i="61"/>
  <c r="G398" i="61"/>
  <c r="D787" i="61"/>
  <c r="H787" i="61"/>
  <c r="F949" i="61"/>
  <c r="B949" i="61"/>
  <c r="A949" i="61"/>
  <c r="A784" i="61"/>
  <c r="B784" i="61"/>
  <c r="D784" i="61"/>
  <c r="E784" i="61"/>
  <c r="B846" i="61"/>
  <c r="H846" i="61"/>
  <c r="A846" i="61"/>
  <c r="F846" i="61"/>
  <c r="E846" i="61"/>
  <c r="G675" i="61"/>
  <c r="B675" i="61"/>
  <c r="H675" i="61"/>
  <c r="E675" i="61"/>
  <c r="F240" i="61"/>
  <c r="H240" i="61"/>
  <c r="B353" i="41"/>
  <c r="G478" i="41"/>
  <c r="D324" i="41"/>
  <c r="F475" i="41"/>
  <c r="G238" i="61"/>
  <c r="F115" i="61"/>
  <c r="B1034" i="61"/>
  <c r="D1005" i="61"/>
  <c r="F119" i="53"/>
  <c r="E465" i="53"/>
  <c r="G687" i="53"/>
  <c r="F127" i="53"/>
  <c r="E29" i="53"/>
  <c r="A651" i="53"/>
  <c r="G297" i="42"/>
  <c r="D560" i="42"/>
  <c r="G230" i="42"/>
  <c r="F705" i="42"/>
  <c r="F1142" i="42"/>
  <c r="F126" i="59"/>
  <c r="A810" i="42"/>
  <c r="E810" i="42"/>
  <c r="F361" i="42"/>
  <c r="B361" i="42"/>
  <c r="G333" i="42"/>
  <c r="H333" i="42"/>
  <c r="A816" i="42"/>
  <c r="F816" i="42"/>
  <c r="D139" i="42"/>
  <c r="B139" i="42"/>
  <c r="G1085" i="42"/>
  <c r="B1085" i="42"/>
  <c r="E980" i="42"/>
  <c r="G980" i="42"/>
  <c r="A544" i="42"/>
  <c r="B544" i="42"/>
  <c r="D547" i="42"/>
  <c r="A547" i="42"/>
  <c r="G575" i="42"/>
  <c r="A575" i="42"/>
  <c r="H1157" i="42"/>
  <c r="G1157" i="42"/>
  <c r="E306" i="42"/>
  <c r="F306" i="42"/>
  <c r="D19" i="53"/>
  <c r="F477" i="53"/>
  <c r="F985" i="53"/>
  <c r="D161" i="42"/>
  <c r="G401" i="42"/>
  <c r="H884" i="42"/>
  <c r="G1047" i="42"/>
  <c r="F320" i="53"/>
  <c r="E733" i="53"/>
  <c r="F683" i="53"/>
  <c r="E161" i="42"/>
  <c r="D401" i="42"/>
  <c r="E641" i="42"/>
  <c r="D925" i="42"/>
  <c r="A774" i="42"/>
  <c r="A922" i="42"/>
  <c r="B1135" i="42"/>
  <c r="A997" i="53"/>
  <c r="E997" i="53"/>
  <c r="H35" i="42"/>
  <c r="E492" i="42"/>
  <c r="G491" i="42"/>
  <c r="E808" i="42"/>
  <c r="B68" i="55"/>
  <c r="B160" i="55"/>
  <c r="F217" i="55"/>
  <c r="E476" i="55"/>
  <c r="G940" i="55"/>
  <c r="A756" i="55"/>
  <c r="H246" i="59"/>
  <c r="H412" i="59"/>
  <c r="G860" i="59"/>
  <c r="H862" i="55"/>
  <c r="E854" i="55"/>
  <c r="F854" i="55"/>
  <c r="G425" i="55"/>
  <c r="B425" i="55"/>
  <c r="D493" i="59"/>
  <c r="A493" i="59"/>
  <c r="E736" i="59"/>
  <c r="D736" i="59"/>
  <c r="E933" i="59"/>
  <c r="H933" i="59"/>
  <c r="G616" i="55"/>
  <c r="H616" i="55"/>
  <c r="G790" i="55"/>
  <c r="B790" i="55"/>
  <c r="B826" i="55"/>
  <c r="E826" i="55"/>
  <c r="E165" i="63"/>
  <c r="F165" i="63"/>
  <c r="B776" i="61"/>
  <c r="A776" i="61"/>
  <c r="E1028" i="61"/>
  <c r="G1028" i="61"/>
  <c r="G331" i="61"/>
  <c r="F331" i="61"/>
  <c r="E910" i="61"/>
  <c r="A910" i="61"/>
  <c r="H910" i="61"/>
  <c r="A1027" i="51"/>
  <c r="F1027" i="51"/>
  <c r="A727" i="42"/>
  <c r="H727" i="42"/>
  <c r="E966" i="42"/>
  <c r="G966" i="42"/>
  <c r="B998" i="42"/>
  <c r="E998" i="42"/>
  <c r="H1049" i="42"/>
  <c r="E1049" i="42"/>
  <c r="H929" i="42"/>
  <c r="D929" i="42"/>
  <c r="B952" i="42"/>
  <c r="G952" i="42"/>
  <c r="F964" i="42"/>
  <c r="D964" i="42"/>
  <c r="E935" i="59"/>
  <c r="A935" i="59"/>
  <c r="B38" i="59"/>
  <c r="E38" i="59"/>
  <c r="G313" i="59"/>
  <c r="E313" i="59"/>
  <c r="H299" i="59"/>
  <c r="D299" i="59"/>
  <c r="D559" i="59"/>
  <c r="B559" i="59"/>
  <c r="G356" i="59"/>
  <c r="E356" i="59"/>
  <c r="B50" i="55"/>
  <c r="D50" i="55"/>
  <c r="B9" i="59"/>
  <c r="E482" i="55"/>
  <c r="D215" i="62"/>
  <c r="F517" i="62"/>
  <c r="F668" i="62"/>
  <c r="H644" i="62"/>
  <c r="H601" i="62"/>
  <c r="H759" i="62"/>
  <c r="G735" i="62"/>
  <c r="D551" i="62"/>
  <c r="B526" i="62"/>
  <c r="G734" i="62"/>
  <c r="D1085" i="62"/>
  <c r="H756" i="62"/>
  <c r="G599" i="62"/>
  <c r="A951" i="62"/>
  <c r="A899" i="62"/>
  <c r="E966" i="62"/>
  <c r="F1101" i="62"/>
  <c r="E360" i="41"/>
  <c r="G238" i="41"/>
  <c r="B411" i="41"/>
  <c r="F322" i="41"/>
  <c r="D328" i="41"/>
  <c r="H40" i="53"/>
  <c r="H9" i="53"/>
  <c r="G59" i="53"/>
  <c r="E115" i="53"/>
  <c r="E112" i="53"/>
  <c r="H226" i="53"/>
  <c r="D251" i="53"/>
  <c r="G165" i="53"/>
  <c r="D1038" i="53"/>
  <c r="E608" i="53"/>
  <c r="A791" i="53"/>
  <c r="B955" i="53"/>
  <c r="A745" i="53"/>
  <c r="F1026" i="53"/>
  <c r="G1069" i="53"/>
  <c r="B1147" i="53"/>
  <c r="G215" i="42"/>
  <c r="B378" i="42"/>
  <c r="E426" i="42"/>
  <c r="A568" i="42"/>
  <c r="D698" i="42"/>
  <c r="B545" i="42"/>
  <c r="E797" i="42"/>
  <c r="H824" i="42"/>
  <c r="D960" i="42"/>
  <c r="H917" i="51"/>
  <c r="F121" i="62"/>
  <c r="E121" i="62"/>
  <c r="F215" i="62"/>
  <c r="E517" i="62"/>
  <c r="H596" i="62"/>
  <c r="A668" i="62"/>
  <c r="E668" i="62"/>
  <c r="G644" i="62"/>
  <c r="F759" i="62"/>
  <c r="F735" i="62"/>
  <c r="F526" i="62"/>
  <c r="F734" i="62"/>
  <c r="E1058" i="62"/>
  <c r="G756" i="62"/>
  <c r="B599" i="62"/>
  <c r="B951" i="62"/>
  <c r="G899" i="62"/>
  <c r="D966" i="62"/>
  <c r="D360" i="41"/>
  <c r="F238" i="41"/>
  <c r="B322" i="41"/>
  <c r="G40" i="53"/>
  <c r="G9" i="53"/>
  <c r="F59" i="53"/>
  <c r="B112" i="53"/>
  <c r="D226" i="53"/>
  <c r="G251" i="53"/>
  <c r="B334" i="53"/>
  <c r="F822" i="53"/>
  <c r="E579" i="53"/>
  <c r="D608" i="53"/>
  <c r="A977" i="53"/>
  <c r="H791" i="53"/>
  <c r="H745" i="53"/>
  <c r="D1026" i="53"/>
  <c r="D1069" i="53"/>
  <c r="D1147" i="53"/>
  <c r="H256" i="42"/>
  <c r="F227" i="42"/>
  <c r="B426" i="42"/>
  <c r="H426" i="42"/>
  <c r="B698" i="42"/>
  <c r="A545" i="42"/>
  <c r="A797" i="42"/>
  <c r="H752" i="42"/>
  <c r="G840" i="42"/>
  <c r="F824" i="42"/>
  <c r="H960" i="42"/>
  <c r="E385" i="62"/>
  <c r="H121" i="62"/>
  <c r="B215" i="62"/>
  <c r="G596" i="62"/>
  <c r="D668" i="62"/>
  <c r="E644" i="62"/>
  <c r="E759" i="62"/>
  <c r="E526" i="62"/>
  <c r="D734" i="62"/>
  <c r="E787" i="62"/>
  <c r="F929" i="62"/>
  <c r="A1085" i="62"/>
  <c r="H1058" i="62"/>
  <c r="A1023" i="62"/>
  <c r="D756" i="62"/>
  <c r="A599" i="62"/>
  <c r="E1025" i="62"/>
  <c r="H1114" i="62"/>
  <c r="F899" i="62"/>
  <c r="D1101" i="62"/>
  <c r="F16" i="41"/>
  <c r="E238" i="41"/>
  <c r="E322" i="41"/>
  <c r="H158" i="41"/>
  <c r="F40" i="53"/>
  <c r="E85" i="53"/>
  <c r="B226" i="53"/>
  <c r="H334" i="53"/>
  <c r="D894" i="53"/>
  <c r="D579" i="53"/>
  <c r="B608" i="53"/>
  <c r="G745" i="53"/>
  <c r="B1073" i="53"/>
  <c r="A945" i="53"/>
  <c r="B957" i="53"/>
  <c r="A957" i="53"/>
  <c r="H1026" i="53"/>
  <c r="B1069" i="53"/>
  <c r="H1147" i="53"/>
  <c r="E256" i="42"/>
  <c r="E227" i="42"/>
  <c r="F474" i="42"/>
  <c r="B578" i="42"/>
  <c r="G426" i="42"/>
  <c r="H564" i="42"/>
  <c r="B567" i="42"/>
  <c r="A698" i="42"/>
  <c r="H545" i="42"/>
  <c r="D797" i="42"/>
  <c r="A599" i="42"/>
  <c r="D752" i="42"/>
  <c r="F840" i="42"/>
  <c r="E824" i="42"/>
  <c r="H168" i="51"/>
  <c r="D759" i="62"/>
  <c r="E819" i="62"/>
  <c r="B734" i="62"/>
  <c r="F787" i="62"/>
  <c r="E929" i="62"/>
  <c r="G1058" i="62"/>
  <c r="E756" i="62"/>
  <c r="D599" i="62"/>
  <c r="D1025" i="62"/>
  <c r="E899" i="62"/>
  <c r="D138" i="41"/>
  <c r="D16" i="41"/>
  <c r="B238" i="41"/>
  <c r="D322" i="41"/>
  <c r="H412" i="41"/>
  <c r="G158" i="41"/>
  <c r="B235" i="41"/>
  <c r="B40" i="53"/>
  <c r="E226" i="53"/>
  <c r="H894" i="53"/>
  <c r="A579" i="53"/>
  <c r="H981" i="53"/>
  <c r="H945" i="53"/>
  <c r="D957" i="53"/>
  <c r="G1026" i="53"/>
  <c r="A1069" i="53"/>
  <c r="G1147" i="53"/>
  <c r="G256" i="42"/>
  <c r="H227" i="42"/>
  <c r="F426" i="42"/>
  <c r="G578" i="42"/>
  <c r="H298" i="42"/>
  <c r="E564" i="42"/>
  <c r="G535" i="42"/>
  <c r="F545" i="42"/>
  <c r="B797" i="42"/>
  <c r="G599" i="42"/>
  <c r="H853" i="42"/>
  <c r="B752" i="42"/>
  <c r="A840" i="42"/>
  <c r="D824" i="42"/>
  <c r="B759" i="62"/>
  <c r="E734" i="62"/>
  <c r="D787" i="62"/>
  <c r="D929" i="62"/>
  <c r="G1118" i="62"/>
  <c r="A756" i="62"/>
  <c r="G1023" i="62"/>
  <c r="B1025" i="62"/>
  <c r="A1058" i="62"/>
  <c r="G6" i="41"/>
  <c r="B16" i="41"/>
  <c r="D238" i="41"/>
  <c r="B412" i="41"/>
  <c r="F158" i="41"/>
  <c r="E235" i="41"/>
  <c r="E9" i="53"/>
  <c r="H579" i="53"/>
  <c r="G1073" i="53"/>
  <c r="E977" i="53"/>
  <c r="F981" i="53"/>
  <c r="F945" i="53"/>
  <c r="G957" i="53"/>
  <c r="E1026" i="53"/>
  <c r="H1069" i="53"/>
  <c r="F1147" i="53"/>
  <c r="H139" i="42"/>
  <c r="D256" i="42"/>
  <c r="B227" i="42"/>
  <c r="G298" i="42"/>
  <c r="B564" i="42"/>
  <c r="F535" i="42"/>
  <c r="F599" i="42"/>
  <c r="F853" i="42"/>
  <c r="A752" i="42"/>
  <c r="E840" i="42"/>
  <c r="B824" i="42"/>
  <c r="E186" i="62"/>
  <c r="E596" i="62"/>
  <c r="E921" i="62"/>
  <c r="H921" i="62"/>
  <c r="B929" i="62"/>
  <c r="D1114" i="62"/>
  <c r="H1101" i="62"/>
  <c r="F756" i="62"/>
  <c r="F1023" i="62"/>
  <c r="A1025" i="62"/>
  <c r="H6" i="41"/>
  <c r="B29" i="41"/>
  <c r="H16" i="41"/>
  <c r="E154" i="41"/>
  <c r="G412" i="41"/>
  <c r="E158" i="41"/>
  <c r="G94" i="53"/>
  <c r="G809" i="53"/>
  <c r="G579" i="53"/>
  <c r="F1073" i="53"/>
  <c r="A1025" i="53"/>
  <c r="H1025" i="53"/>
  <c r="E945" i="53"/>
  <c r="F957" i="53"/>
  <c r="B1026" i="53"/>
  <c r="A1153" i="53"/>
  <c r="G81" i="42"/>
  <c r="G139" i="42"/>
  <c r="F256" i="42"/>
  <c r="D227" i="42"/>
  <c r="B474" i="42"/>
  <c r="G423" i="42"/>
  <c r="F298" i="42"/>
  <c r="A564" i="42"/>
  <c r="D535" i="42"/>
  <c r="D599" i="42"/>
  <c r="E853" i="42"/>
  <c r="G752" i="42"/>
  <c r="E888" i="42"/>
  <c r="A943" i="51"/>
  <c r="B551" i="62"/>
  <c r="F802" i="62"/>
  <c r="A929" i="62"/>
  <c r="B1114" i="62"/>
  <c r="G1101" i="62"/>
  <c r="E1023" i="62"/>
  <c r="B6" i="41"/>
  <c r="H68" i="41"/>
  <c r="H29" i="41"/>
  <c r="D154" i="41"/>
  <c r="F64" i="41"/>
  <c r="D158" i="41"/>
  <c r="D94" i="53"/>
  <c r="G643" i="53"/>
  <c r="G732" i="53"/>
  <c r="F579" i="53"/>
  <c r="E1073" i="53"/>
  <c r="F1017" i="53"/>
  <c r="F1025" i="53"/>
  <c r="D945" i="53"/>
  <c r="E957" i="53"/>
  <c r="H1153" i="53"/>
  <c r="F176" i="42"/>
  <c r="F81" i="42"/>
  <c r="F139" i="42"/>
  <c r="E423" i="42"/>
  <c r="E298" i="42"/>
  <c r="H797" i="42"/>
  <c r="D853" i="42"/>
  <c r="E752" i="42"/>
  <c r="D888" i="42"/>
  <c r="B464" i="51"/>
  <c r="B869" i="51"/>
  <c r="H929" i="62"/>
  <c r="E1101" i="62"/>
  <c r="H951" i="62"/>
  <c r="F68" i="41"/>
  <c r="G29" i="41"/>
  <c r="H154" i="41"/>
  <c r="H233" i="41"/>
  <c r="G64" i="41"/>
  <c r="E403" i="41"/>
  <c r="B85" i="53"/>
  <c r="D115" i="53"/>
  <c r="F94" i="53"/>
  <c r="H45" i="53"/>
  <c r="F334" i="53"/>
  <c r="H165" i="53"/>
  <c r="F643" i="53"/>
  <c r="H777" i="53"/>
  <c r="B1017" i="53"/>
  <c r="E1025" i="53"/>
  <c r="E1153" i="53"/>
  <c r="E81" i="42"/>
  <c r="E139" i="42"/>
  <c r="B330" i="42"/>
  <c r="F423" i="42"/>
  <c r="D298" i="42"/>
  <c r="H568" i="42"/>
  <c r="G725" i="42"/>
  <c r="H878" i="42"/>
  <c r="B888" i="42"/>
  <c r="B210" i="51"/>
  <c r="G1135" i="51"/>
  <c r="D517" i="62"/>
  <c r="D819" i="62"/>
  <c r="G551" i="62"/>
  <c r="A798" i="62"/>
  <c r="D802" i="62"/>
  <c r="D847" i="62"/>
  <c r="B1101" i="62"/>
  <c r="G951" i="62"/>
  <c r="E68" i="41"/>
  <c r="F29" i="41"/>
  <c r="F160" i="41"/>
  <c r="G154" i="41"/>
  <c r="G233" i="41"/>
  <c r="E64" i="41"/>
  <c r="H403" i="41"/>
  <c r="B9" i="53"/>
  <c r="B115" i="53"/>
  <c r="G45" i="53"/>
  <c r="E165" i="53"/>
  <c r="A643" i="53"/>
  <c r="G777" i="53"/>
  <c r="B945" i="53"/>
  <c r="F8" i="42"/>
  <c r="F205" i="42"/>
  <c r="H330" i="42"/>
  <c r="G378" i="42"/>
  <c r="G568" i="42"/>
  <c r="E725" i="42"/>
  <c r="F878" i="42"/>
  <c r="A888" i="42"/>
  <c r="E6" i="51"/>
  <c r="B601" i="62"/>
  <c r="A551" i="62"/>
  <c r="E798" i="62"/>
  <c r="G1085" i="62"/>
  <c r="F1118" i="62"/>
  <c r="F599" i="62"/>
  <c r="D951" i="62"/>
  <c r="G966" i="62"/>
  <c r="H8" i="41"/>
  <c r="B160" i="41"/>
  <c r="E254" i="41"/>
  <c r="E233" i="41"/>
  <c r="H322" i="41"/>
  <c r="D411" i="41"/>
  <c r="B64" i="41"/>
  <c r="G115" i="53"/>
  <c r="H112" i="53"/>
  <c r="E45" i="53"/>
  <c r="F165" i="53"/>
  <c r="F791" i="53"/>
  <c r="D745" i="53"/>
  <c r="B8" i="42"/>
  <c r="B205" i="42"/>
  <c r="F330" i="42"/>
  <c r="H378" i="42"/>
  <c r="B568" i="42"/>
  <c r="H698" i="42"/>
  <c r="D545" i="42"/>
  <c r="G797" i="42"/>
  <c r="H725" i="42"/>
  <c r="G824" i="42"/>
  <c r="G888" i="42"/>
  <c r="A1135" i="51"/>
  <c r="G668" i="62"/>
  <c r="B819" i="62"/>
  <c r="F921" i="62"/>
  <c r="B1085" i="62"/>
  <c r="E1085" i="62"/>
  <c r="F8" i="41"/>
  <c r="D160" i="41"/>
  <c r="H328" i="41"/>
  <c r="D45" i="53"/>
  <c r="H251" i="53"/>
  <c r="D791" i="53"/>
  <c r="B745" i="53"/>
  <c r="E330" i="42"/>
  <c r="F378" i="42"/>
  <c r="A783" i="42"/>
  <c r="E698" i="42"/>
  <c r="G545" i="42"/>
  <c r="A960" i="42"/>
  <c r="F39" i="41"/>
  <c r="F147" i="41"/>
  <c r="E20" i="41"/>
  <c r="B85" i="41"/>
  <c r="H191" i="41"/>
  <c r="D449" i="41"/>
  <c r="E272" i="41"/>
  <c r="G355" i="41"/>
  <c r="D385" i="41"/>
  <c r="A866" i="53"/>
  <c r="E44" i="41"/>
  <c r="H103" i="41"/>
  <c r="B211" i="41"/>
  <c r="F439" i="41"/>
  <c r="G11" i="53"/>
  <c r="H275" i="53"/>
  <c r="G367" i="53"/>
  <c r="G562" i="53"/>
  <c r="F740" i="53"/>
  <c r="D44" i="41"/>
  <c r="G103" i="41"/>
  <c r="H229" i="41"/>
  <c r="D211" i="41"/>
  <c r="F103" i="41"/>
  <c r="D428" i="41"/>
  <c r="G428" i="41"/>
  <c r="H496" i="41"/>
  <c r="G496" i="41"/>
  <c r="G267" i="41"/>
  <c r="D267" i="41"/>
  <c r="G256" i="41"/>
  <c r="B256" i="41"/>
  <c r="B463" i="41"/>
  <c r="E463" i="41"/>
  <c r="B372" i="41"/>
  <c r="E372" i="41"/>
  <c r="D185" i="53"/>
  <c r="H185" i="53"/>
  <c r="D151" i="53"/>
  <c r="H151" i="53"/>
  <c r="D169" i="53"/>
  <c r="H169" i="53"/>
  <c r="D189" i="53"/>
  <c r="H189" i="53"/>
  <c r="D31" i="53"/>
  <c r="H31" i="53"/>
  <c r="G85" i="41"/>
  <c r="E271" i="41"/>
  <c r="D416" i="41"/>
  <c r="B187" i="41"/>
  <c r="D246" i="41"/>
  <c r="F385" i="41"/>
  <c r="G713" i="53"/>
  <c r="A985" i="53"/>
  <c r="H59" i="41"/>
  <c r="B20" i="41"/>
  <c r="H144" i="41"/>
  <c r="B449" i="41"/>
  <c r="B271" i="41"/>
  <c r="H416" i="41"/>
  <c r="B385" i="41"/>
  <c r="B374" i="41"/>
  <c r="A787" i="53"/>
  <c r="B713" i="53"/>
  <c r="D182" i="41"/>
  <c r="E449" i="41"/>
  <c r="G416" i="41"/>
  <c r="H374" i="41"/>
  <c r="H246" i="41"/>
  <c r="G246" i="41"/>
  <c r="D187" i="41"/>
  <c r="H187" i="41"/>
  <c r="B104" i="53"/>
  <c r="E104" i="53"/>
  <c r="G641" i="53"/>
  <c r="B641" i="53"/>
  <c r="D294" i="53"/>
  <c r="B294" i="53"/>
  <c r="B605" i="53"/>
  <c r="G605" i="53"/>
  <c r="G576" i="53"/>
  <c r="D576" i="53"/>
  <c r="E163" i="53"/>
  <c r="B163" i="53"/>
  <c r="D326" i="42"/>
  <c r="E326" i="42"/>
  <c r="D920" i="42"/>
  <c r="G920" i="42"/>
  <c r="A984" i="42"/>
  <c r="G984" i="42"/>
  <c r="A985" i="42"/>
  <c r="B985" i="42"/>
  <c r="G985" i="42"/>
  <c r="F882" i="42"/>
  <c r="A882" i="42"/>
  <c r="H29" i="53"/>
  <c r="B455" i="53"/>
  <c r="D477" i="53"/>
  <c r="A541" i="53"/>
  <c r="D597" i="53"/>
  <c r="E684" i="53"/>
  <c r="E714" i="53"/>
  <c r="B784" i="53"/>
  <c r="E930" i="53"/>
  <c r="A981" i="53"/>
  <c r="E778" i="53"/>
  <c r="F756" i="53"/>
  <c r="H722" i="53"/>
  <c r="A1157" i="53"/>
  <c r="B1145" i="53"/>
  <c r="A1048" i="53"/>
  <c r="B861" i="53"/>
  <c r="E1147" i="53"/>
  <c r="B116" i="42"/>
  <c r="F172" i="42"/>
  <c r="H247" i="42"/>
  <c r="F299" i="42"/>
  <c r="G382" i="42"/>
  <c r="E415" i="42"/>
  <c r="B547" i="42"/>
  <c r="D927" i="42"/>
  <c r="G865" i="42"/>
  <c r="E816" i="42"/>
  <c r="D811" i="42"/>
  <c r="F708" i="51"/>
  <c r="A467" i="59"/>
  <c r="E882" i="59"/>
  <c r="F760" i="55"/>
  <c r="F38" i="59"/>
  <c r="F246" i="59"/>
  <c r="E417" i="59"/>
  <c r="A781" i="59"/>
  <c r="D188" i="62"/>
  <c r="E572" i="62"/>
  <c r="D772" i="62"/>
  <c r="B288" i="41"/>
  <c r="F69" i="51"/>
  <c r="B188" i="62"/>
  <c r="B503" i="62"/>
  <c r="H931" i="62"/>
  <c r="D484" i="41"/>
  <c r="E188" i="62"/>
  <c r="G481" i="62"/>
  <c r="A992" i="62"/>
  <c r="B336" i="42"/>
  <c r="B772" i="62"/>
  <c r="E260" i="41"/>
  <c r="H644" i="53"/>
  <c r="H249" i="62"/>
  <c r="E21" i="41"/>
  <c r="H21" i="41"/>
  <c r="F294" i="62"/>
  <c r="B286" i="53"/>
  <c r="F249" i="62"/>
  <c r="G372" i="62"/>
  <c r="D249" i="62"/>
  <c r="H372" i="62"/>
  <c r="F208" i="62"/>
  <c r="H294" i="62"/>
  <c r="D294" i="62"/>
  <c r="B200" i="62"/>
  <c r="H171" i="62"/>
  <c r="D327" i="41"/>
  <c r="H347" i="41"/>
  <c r="D320" i="51"/>
  <c r="G979" i="62"/>
  <c r="G294" i="62"/>
  <c r="A200" i="62"/>
  <c r="H200" i="62"/>
  <c r="G171" i="62"/>
  <c r="D673" i="62"/>
  <c r="A943" i="62"/>
  <c r="F823" i="55"/>
  <c r="B386" i="61"/>
  <c r="F729" i="53"/>
  <c r="B232" i="51"/>
  <c r="E543" i="51"/>
  <c r="G330" i="57"/>
  <c r="H1013" i="57"/>
  <c r="G310" i="61"/>
  <c r="G70" i="41"/>
  <c r="E18" i="41"/>
  <c r="D29" i="41"/>
  <c r="B110" i="41"/>
  <c r="H257" i="41"/>
  <c r="B91" i="41"/>
  <c r="F78" i="41"/>
  <c r="F228" i="41"/>
  <c r="H175" i="41"/>
  <c r="E328" i="41"/>
  <c r="G390" i="41"/>
  <c r="H268" i="41"/>
  <c r="H149" i="53"/>
  <c r="F265" i="53"/>
  <c r="E221" i="53"/>
  <c r="D521" i="53"/>
  <c r="E519" i="53"/>
  <c r="F631" i="53"/>
  <c r="B792" i="53"/>
  <c r="G870" i="53"/>
  <c r="B1086" i="53"/>
  <c r="B791" i="53"/>
  <c r="H1019" i="53"/>
  <c r="G1025" i="53"/>
  <c r="F939" i="53"/>
  <c r="H1002" i="53"/>
  <c r="F699" i="42"/>
  <c r="G1021" i="42"/>
  <c r="F1157" i="42"/>
  <c r="F92" i="51"/>
  <c r="G339" i="51"/>
  <c r="F540" i="51"/>
  <c r="D827" i="51"/>
  <c r="D439" i="57"/>
  <c r="B994" i="57"/>
  <c r="D170" i="53"/>
  <c r="B525" i="61"/>
  <c r="G154" i="51"/>
  <c r="F365" i="51"/>
  <c r="B781" i="51"/>
  <c r="F1101" i="61"/>
  <c r="E393" i="51"/>
  <c r="F414" i="51"/>
  <c r="G781" i="51"/>
  <c r="E23" i="61"/>
  <c r="E580" i="61"/>
  <c r="F62" i="51"/>
  <c r="H384" i="51"/>
  <c r="B881" i="51"/>
  <c r="D372" i="62"/>
  <c r="H572" i="62"/>
  <c r="E772" i="62"/>
  <c r="G480" i="61"/>
  <c r="G560" i="61"/>
  <c r="F567" i="61"/>
  <c r="E103" i="51"/>
  <c r="E379" i="51"/>
  <c r="E736" i="51"/>
  <c r="B368" i="57"/>
  <c r="D479" i="61"/>
  <c r="B249" i="62"/>
  <c r="B208" i="62"/>
  <c r="E294" i="62"/>
  <c r="B673" i="62"/>
  <c r="H288" i="41"/>
  <c r="G463" i="61"/>
  <c r="G722" i="61"/>
  <c r="F573" i="42"/>
  <c r="F339" i="51"/>
  <c r="B384" i="51"/>
  <c r="D869" i="51"/>
  <c r="D463" i="61"/>
  <c r="F722" i="61"/>
  <c r="G1011" i="61"/>
  <c r="F1157" i="61"/>
  <c r="F1064" i="53"/>
  <c r="G573" i="42"/>
  <c r="G411" i="61"/>
  <c r="B398" i="42"/>
  <c r="B341" i="62"/>
  <c r="B525" i="53"/>
  <c r="F954" i="53"/>
  <c r="E336" i="41"/>
  <c r="H406" i="41"/>
  <c r="H341" i="62"/>
  <c r="A365" i="62"/>
  <c r="D503" i="62"/>
  <c r="B979" i="62"/>
  <c r="A949" i="62"/>
  <c r="F406" i="41"/>
  <c r="H415" i="61"/>
  <c r="A525" i="53"/>
  <c r="F200" i="55"/>
  <c r="A772" i="62"/>
  <c r="B484" i="41"/>
  <c r="G415" i="61"/>
  <c r="H188" i="62"/>
  <c r="D979" i="62"/>
  <c r="A979" i="62"/>
  <c r="E99" i="41"/>
  <c r="E404" i="62"/>
  <c r="F959" i="62"/>
  <c r="B722" i="61"/>
  <c r="F171" i="62"/>
  <c r="B266" i="62"/>
  <c r="H503" i="62"/>
  <c r="E765" i="62"/>
  <c r="H365" i="62"/>
  <c r="G503" i="62"/>
  <c r="D341" i="62"/>
  <c r="D365" i="62"/>
  <c r="F404" i="62"/>
  <c r="H949" i="62"/>
  <c r="H215" i="61"/>
  <c r="H962" i="62"/>
  <c r="D263" i="41"/>
  <c r="A415" i="61"/>
  <c r="B280" i="62"/>
  <c r="G289" i="62"/>
  <c r="G365" i="62"/>
  <c r="D404" i="62"/>
  <c r="H481" i="62"/>
  <c r="E393" i="41"/>
  <c r="B968" i="61"/>
  <c r="H781" i="53"/>
  <c r="B58" i="51"/>
  <c r="A519" i="51"/>
  <c r="F781" i="51"/>
  <c r="G1050" i="51"/>
  <c r="G263" i="41"/>
  <c r="D280" i="62"/>
  <c r="A289" i="62"/>
  <c r="G341" i="62"/>
  <c r="E365" i="62"/>
  <c r="A893" i="62"/>
  <c r="F949" i="62"/>
  <c r="B99" i="41"/>
  <c r="F215" i="61"/>
  <c r="E308" i="61"/>
  <c r="D289" i="62"/>
  <c r="A372" i="62"/>
  <c r="H404" i="62"/>
  <c r="A481" i="62"/>
  <c r="E313" i="41"/>
  <c r="F452" i="41"/>
  <c r="G293" i="61"/>
  <c r="B467" i="61"/>
  <c r="F475" i="61"/>
  <c r="F491" i="62"/>
  <c r="G685" i="62"/>
  <c r="D124" i="61"/>
  <c r="E380" i="61"/>
  <c r="F91" i="61"/>
  <c r="G294" i="41"/>
  <c r="G475" i="61"/>
  <c r="G977" i="53"/>
  <c r="D788" i="53"/>
  <c r="D55" i="51"/>
  <c r="D1005" i="62"/>
  <c r="D310" i="61"/>
  <c r="E680" i="61"/>
  <c r="F859" i="61"/>
  <c r="H310" i="61"/>
  <c r="E859" i="61"/>
  <c r="A1035" i="61"/>
  <c r="A878" i="62"/>
  <c r="E340" i="61"/>
  <c r="D386" i="61"/>
  <c r="A538" i="62"/>
  <c r="F538" i="62"/>
  <c r="B774" i="62"/>
  <c r="D1007" i="61"/>
  <c r="F445" i="62"/>
  <c r="F36" i="41"/>
  <c r="F1035" i="61"/>
  <c r="G103" i="51"/>
  <c r="G273" i="51"/>
  <c r="H57" i="51"/>
  <c r="B543" i="51"/>
  <c r="G655" i="51"/>
  <c r="H1135" i="51"/>
  <c r="F137" i="41"/>
  <c r="B102" i="41"/>
  <c r="F217" i="41"/>
  <c r="G320" i="41"/>
  <c r="F191" i="41"/>
  <c r="E320" i="41"/>
  <c r="B282" i="41"/>
  <c r="F211" i="41"/>
  <c r="F348" i="41"/>
  <c r="E478" i="41"/>
  <c r="H316" i="41"/>
  <c r="D393" i="41"/>
  <c r="F464" i="41"/>
  <c r="E263" i="41"/>
  <c r="E355" i="41"/>
  <c r="D412" i="41"/>
  <c r="B267" i="41"/>
  <c r="B423" i="41"/>
  <c r="B275" i="53"/>
  <c r="F221" i="53"/>
  <c r="E303" i="53"/>
  <c r="H258" i="53"/>
  <c r="G379" i="53"/>
  <c r="F439" i="53"/>
  <c r="G504" i="53"/>
  <c r="F504" i="53"/>
  <c r="E562" i="53"/>
  <c r="E622" i="53"/>
  <c r="E508" i="53"/>
  <c r="G539" i="53"/>
  <c r="H561" i="53"/>
  <c r="H665" i="53"/>
  <c r="B576" i="53"/>
  <c r="H870" i="53"/>
  <c r="B1025" i="53"/>
  <c r="H1156" i="53"/>
  <c r="D697" i="42"/>
  <c r="E920" i="42"/>
  <c r="G6" i="51"/>
  <c r="H100" i="51"/>
  <c r="H364" i="51"/>
  <c r="G512" i="51"/>
  <c r="E540" i="51"/>
  <c r="B736" i="51"/>
  <c r="F995" i="51"/>
  <c r="D403" i="42"/>
  <c r="H6" i="51"/>
  <c r="G149" i="51"/>
  <c r="H62" i="51"/>
  <c r="B540" i="51"/>
  <c r="D1071" i="51"/>
  <c r="H551" i="51"/>
  <c r="A710" i="51"/>
  <c r="D718" i="51"/>
  <c r="D519" i="51"/>
  <c r="H710" i="51"/>
  <c r="H1071" i="51"/>
  <c r="H42" i="51"/>
  <c r="G196" i="51"/>
  <c r="B365" i="51"/>
  <c r="G384" i="51"/>
  <c r="H781" i="51"/>
  <c r="A930" i="51"/>
  <c r="G108" i="62"/>
  <c r="G1006" i="62"/>
  <c r="F525" i="53"/>
  <c r="G903" i="53"/>
  <c r="B88" i="42"/>
  <c r="B573" i="42"/>
  <c r="B712" i="55"/>
  <c r="E108" i="62"/>
  <c r="E171" i="62"/>
  <c r="H161" i="62"/>
  <c r="G249" i="62"/>
  <c r="A280" i="62"/>
  <c r="F341" i="62"/>
  <c r="G188" i="62"/>
  <c r="F372" i="62"/>
  <c r="H257" i="62"/>
  <c r="B304" i="62"/>
  <c r="F365" i="62"/>
  <c r="G404" i="62"/>
  <c r="F572" i="62"/>
  <c r="B294" i="62"/>
  <c r="D481" i="62"/>
  <c r="D685" i="62"/>
  <c r="B937" i="62"/>
  <c r="G772" i="62"/>
  <c r="H673" i="62"/>
  <c r="E949" i="62"/>
  <c r="E943" i="62"/>
  <c r="D21" i="41"/>
  <c r="H313" i="41"/>
  <c r="E332" i="41"/>
  <c r="F308" i="61"/>
  <c r="E560" i="61"/>
  <c r="H567" i="61"/>
  <c r="F1011" i="61"/>
  <c r="F292" i="53"/>
  <c r="B566" i="53"/>
  <c r="H433" i="53"/>
  <c r="E959" i="53"/>
  <c r="H126" i="42"/>
  <c r="A573" i="42"/>
  <c r="H811" i="51"/>
  <c r="B62" i="59"/>
  <c r="G712" i="55"/>
  <c r="H411" i="61"/>
  <c r="D108" i="62"/>
  <c r="D171" i="62"/>
  <c r="F161" i="62"/>
  <c r="E249" i="62"/>
  <c r="H289" i="62"/>
  <c r="E341" i="62"/>
  <c r="G304" i="62"/>
  <c r="B572" i="62"/>
  <c r="A404" i="62"/>
  <c r="E503" i="62"/>
  <c r="E481" i="62"/>
  <c r="E684" i="62"/>
  <c r="D900" i="62"/>
  <c r="E685" i="62"/>
  <c r="A937" i="62"/>
  <c r="G673" i="62"/>
  <c r="D949" i="62"/>
  <c r="D943" i="62"/>
  <c r="B21" i="41"/>
  <c r="B101" i="41"/>
  <c r="D332" i="41"/>
  <c r="D560" i="61"/>
  <c r="E415" i="61"/>
  <c r="E1011" i="61"/>
  <c r="E200" i="53"/>
  <c r="F242" i="53"/>
  <c r="E292" i="53"/>
  <c r="B403" i="53"/>
  <c r="D895" i="42"/>
  <c r="F903" i="51"/>
  <c r="E998" i="51"/>
  <c r="F303" i="59"/>
  <c r="G937" i="62"/>
  <c r="B108" i="62"/>
  <c r="D161" i="62"/>
  <c r="G949" i="62"/>
  <c r="H943" i="62"/>
  <c r="B248" i="41"/>
  <c r="H436" i="61"/>
  <c r="D415" i="61"/>
  <c r="D1011" i="61"/>
  <c r="D292" i="53"/>
  <c r="E929" i="57"/>
  <c r="B847" i="53"/>
  <c r="F98" i="41"/>
  <c r="A1076" i="53"/>
  <c r="B279" i="42"/>
  <c r="F279" i="42"/>
  <c r="G996" i="42"/>
  <c r="E996" i="42"/>
  <c r="B405" i="42"/>
  <c r="H405" i="42"/>
  <c r="B251" i="59"/>
  <c r="E251" i="59"/>
  <c r="B580" i="55"/>
  <c r="A580" i="55"/>
  <c r="D266" i="62"/>
  <c r="F503" i="62"/>
  <c r="D765" i="62"/>
  <c r="B962" i="62"/>
  <c r="E939" i="62"/>
  <c r="H99" i="41"/>
  <c r="B98" i="41"/>
  <c r="B260" i="41"/>
  <c r="H248" i="41"/>
  <c r="B327" i="41"/>
  <c r="H384" i="41"/>
  <c r="B415" i="61"/>
  <c r="G244" i="53"/>
  <c r="B356" i="53"/>
  <c r="G781" i="53"/>
  <c r="F996" i="42"/>
  <c r="A1004" i="55"/>
  <c r="D1153" i="53"/>
  <c r="B1153" i="53"/>
  <c r="B1002" i="53"/>
  <c r="D1002" i="53"/>
  <c r="H643" i="53"/>
  <c r="E643" i="53"/>
  <c r="G206" i="53"/>
  <c r="B206" i="53"/>
  <c r="F886" i="42"/>
  <c r="G886" i="42"/>
  <c r="H886" i="42"/>
  <c r="D840" i="42"/>
  <c r="H840" i="42"/>
  <c r="G922" i="42"/>
  <c r="H922" i="42"/>
  <c r="F641" i="42"/>
  <c r="G641" i="42"/>
  <c r="D567" i="42"/>
  <c r="E567" i="42"/>
  <c r="E673" i="42"/>
  <c r="H673" i="42"/>
  <c r="D673" i="42"/>
  <c r="H599" i="42"/>
  <c r="E599" i="42"/>
  <c r="H705" i="42"/>
  <c r="A705" i="42"/>
  <c r="H81" i="42"/>
  <c r="D81" i="42"/>
  <c r="G666" i="42"/>
  <c r="D666" i="42"/>
  <c r="E666" i="42"/>
  <c r="H562" i="55"/>
  <c r="D562" i="55"/>
  <c r="A1161" i="53"/>
  <c r="B273" i="42"/>
  <c r="G273" i="42"/>
  <c r="A884" i="55"/>
  <c r="G884" i="55"/>
  <c r="E767" i="55"/>
  <c r="D767" i="55"/>
  <c r="B845" i="61"/>
  <c r="E845" i="61"/>
  <c r="H141" i="62"/>
  <c r="B116" i="62"/>
  <c r="D454" i="62"/>
  <c r="D293" i="62"/>
  <c r="G208" i="62"/>
  <c r="A552" i="62"/>
  <c r="G962" i="62"/>
  <c r="H1150" i="62"/>
  <c r="F9" i="62"/>
  <c r="H243" i="41"/>
  <c r="D406" i="41"/>
  <c r="G47" i="61"/>
  <c r="D215" i="61"/>
  <c r="E141" i="62"/>
  <c r="A116" i="62"/>
  <c r="B293" i="62"/>
  <c r="A208" i="62"/>
  <c r="H266" i="62"/>
  <c r="G538" i="62"/>
  <c r="B1165" i="62"/>
  <c r="E1165" i="62"/>
  <c r="G1150" i="62"/>
  <c r="E9" i="62"/>
  <c r="G99" i="41"/>
  <c r="E248" i="41"/>
  <c r="B243" i="41"/>
  <c r="H267" i="61"/>
  <c r="F545" i="53"/>
  <c r="G1024" i="53"/>
  <c r="D1050" i="53"/>
  <c r="H85" i="51"/>
  <c r="E1080" i="51"/>
  <c r="E884" i="55"/>
  <c r="G140" i="53"/>
  <c r="E176" i="53"/>
  <c r="G1171" i="53"/>
  <c r="D85" i="42"/>
  <c r="D422" i="53"/>
  <c r="H422" i="53"/>
  <c r="D440" i="53"/>
  <c r="F440" i="53"/>
  <c r="B555" i="53"/>
  <c r="A555" i="53"/>
  <c r="B839" i="53"/>
  <c r="G839" i="53"/>
  <c r="A68" i="62"/>
  <c r="G587" i="62"/>
  <c r="F1048" i="62"/>
  <c r="F99" i="41"/>
  <c r="H68" i="62"/>
  <c r="E435" i="62"/>
  <c r="E959" i="62"/>
  <c r="A1150" i="62"/>
  <c r="G288" i="41"/>
  <c r="F250" i="41"/>
  <c r="E25" i="61"/>
  <c r="B473" i="61"/>
  <c r="D937" i="61"/>
  <c r="G1157" i="61"/>
  <c r="D176" i="53"/>
  <c r="B105" i="42"/>
  <c r="H398" i="42"/>
  <c r="B324" i="42"/>
  <c r="H646" i="51"/>
  <c r="E646" i="51"/>
  <c r="E418" i="51"/>
  <c r="H418" i="51"/>
  <c r="H302" i="51"/>
  <c r="E302" i="51"/>
  <c r="B1048" i="53"/>
  <c r="F1048" i="53"/>
  <c r="E801" i="53"/>
  <c r="A801" i="53"/>
  <c r="F932" i="53"/>
  <c r="B932" i="53"/>
  <c r="G932" i="53"/>
  <c r="D947" i="57"/>
  <c r="A947" i="57"/>
  <c r="G945" i="42"/>
  <c r="H945" i="42"/>
  <c r="A534" i="42"/>
  <c r="F534" i="42"/>
  <c r="E312" i="42"/>
  <c r="H312" i="42"/>
  <c r="H614" i="42"/>
  <c r="G614" i="42"/>
  <c r="B614" i="42"/>
  <c r="H486" i="42"/>
  <c r="G486" i="42"/>
  <c r="F501" i="42"/>
  <c r="G501" i="42"/>
  <c r="G259" i="42"/>
  <c r="B259" i="42"/>
  <c r="D915" i="42"/>
  <c r="B915" i="42"/>
  <c r="F320" i="42"/>
  <c r="D320" i="42"/>
  <c r="H803" i="42"/>
  <c r="A803" i="42"/>
  <c r="G1148" i="42"/>
  <c r="A1148" i="42"/>
  <c r="H487" i="59"/>
  <c r="B487" i="59"/>
  <c r="D796" i="59"/>
  <c r="H796" i="59"/>
  <c r="B19" i="59"/>
  <c r="E19" i="59"/>
  <c r="A675" i="59"/>
  <c r="D675" i="59"/>
  <c r="D651" i="55"/>
  <c r="E651" i="55"/>
  <c r="D376" i="55"/>
  <c r="B376" i="55"/>
  <c r="F775" i="62"/>
  <c r="B268" i="42"/>
  <c r="H208" i="62"/>
  <c r="B630" i="62"/>
  <c r="F939" i="62"/>
  <c r="E1150" i="62"/>
  <c r="E41" i="41"/>
  <c r="F116" i="62"/>
  <c r="D208" i="62"/>
  <c r="H835" i="62"/>
  <c r="F1032" i="62"/>
  <c r="D1048" i="62"/>
  <c r="B9" i="62"/>
  <c r="F151" i="61"/>
  <c r="F140" i="53"/>
  <c r="G68" i="62"/>
  <c r="E116" i="62"/>
  <c r="F331" i="62"/>
  <c r="E618" i="62"/>
  <c r="H632" i="62"/>
  <c r="G523" i="62"/>
  <c r="G835" i="62"/>
  <c r="D959" i="62"/>
  <c r="E1032" i="62"/>
  <c r="B1048" i="62"/>
  <c r="B939" i="62"/>
  <c r="G871" i="62"/>
  <c r="F692" i="62"/>
  <c r="F1175" i="62"/>
  <c r="D1150" i="62"/>
  <c r="H9" i="62"/>
  <c r="H41" i="41"/>
  <c r="D159" i="41"/>
  <c r="F288" i="41"/>
  <c r="E347" i="41"/>
  <c r="E250" i="41"/>
  <c r="B452" i="41"/>
  <c r="F25" i="61"/>
  <c r="H391" i="61"/>
  <c r="F436" i="61"/>
  <c r="E473" i="61"/>
  <c r="D375" i="61"/>
  <c r="B284" i="61"/>
  <c r="B937" i="61"/>
  <c r="E1157" i="61"/>
  <c r="E140" i="53"/>
  <c r="F347" i="53"/>
  <c r="E541" i="53"/>
  <c r="A566" i="53"/>
  <c r="B829" i="53"/>
  <c r="A921" i="53"/>
  <c r="B959" i="53"/>
  <c r="D778" i="53"/>
  <c r="F839" i="53"/>
  <c r="G105" i="42"/>
  <c r="G324" i="42"/>
  <c r="H630" i="42"/>
  <c r="E1009" i="42"/>
  <c r="D1120" i="42"/>
  <c r="D423" i="51"/>
  <c r="F620" i="59"/>
  <c r="E224" i="51"/>
  <c r="E293" i="62"/>
  <c r="F847" i="53"/>
  <c r="B307" i="51"/>
  <c r="G307" i="51"/>
  <c r="H116" i="62"/>
  <c r="B992" i="62"/>
  <c r="D9" i="62"/>
  <c r="D243" i="41"/>
  <c r="A368" i="62"/>
  <c r="H618" i="62"/>
  <c r="B41" i="41"/>
  <c r="E159" i="41"/>
  <c r="D116" i="62"/>
  <c r="D931" i="62"/>
  <c r="H937" i="62"/>
  <c r="F871" i="62"/>
  <c r="D347" i="41"/>
  <c r="B25" i="61"/>
  <c r="F293" i="61"/>
  <c r="F391" i="61"/>
  <c r="B670" i="61"/>
  <c r="G1016" i="61"/>
  <c r="A1157" i="61"/>
  <c r="D1003" i="61"/>
  <c r="A839" i="53"/>
  <c r="G307" i="55"/>
  <c r="A804" i="59"/>
  <c r="D229" i="51"/>
  <c r="B229" i="51"/>
  <c r="E27" i="51"/>
  <c r="G27" i="51"/>
  <c r="D1065" i="53"/>
  <c r="H1065" i="53"/>
  <c r="D760" i="53"/>
  <c r="B760" i="53"/>
  <c r="F621" i="53"/>
  <c r="H621" i="53"/>
  <c r="D770" i="53"/>
  <c r="H770" i="53"/>
  <c r="H1070" i="62"/>
  <c r="A618" i="62"/>
  <c r="G1175" i="62"/>
  <c r="D408" i="62"/>
  <c r="E587" i="62"/>
  <c r="B1175" i="62"/>
  <c r="A939" i="62"/>
  <c r="H871" i="62"/>
  <c r="B331" i="62"/>
  <c r="E835" i="62"/>
  <c r="D1032" i="62"/>
  <c r="F673" i="62"/>
  <c r="B1150" i="62"/>
  <c r="G347" i="41"/>
  <c r="G393" i="41"/>
  <c r="H452" i="41"/>
  <c r="H765" i="62"/>
  <c r="A1175" i="62"/>
  <c r="E288" i="41"/>
  <c r="G243" i="41"/>
  <c r="F347" i="41"/>
  <c r="H336" i="41"/>
  <c r="H25" i="61"/>
  <c r="B293" i="61"/>
  <c r="A670" i="61"/>
  <c r="H60" i="53"/>
  <c r="B489" i="53"/>
  <c r="B1024" i="53"/>
  <c r="F778" i="53"/>
  <c r="B1050" i="53"/>
  <c r="H996" i="42"/>
  <c r="H636" i="51"/>
  <c r="F580" i="51"/>
  <c r="H77" i="42"/>
  <c r="E99" i="42"/>
  <c r="B59" i="42"/>
  <c r="H291" i="42"/>
  <c r="F333" i="42"/>
  <c r="F303" i="42"/>
  <c r="F608" i="42"/>
  <c r="D468" i="42"/>
  <c r="D513" i="42"/>
  <c r="B830" i="42"/>
  <c r="B991" i="42"/>
  <c r="D998" i="42"/>
  <c r="D1011" i="42"/>
  <c r="E72" i="55"/>
  <c r="G113" i="55"/>
  <c r="F226" i="55"/>
  <c r="E234" i="55"/>
  <c r="E500" i="55"/>
  <c r="H473" i="55"/>
  <c r="G758" i="55"/>
  <c r="E934" i="55"/>
  <c r="F904" i="55"/>
  <c r="G831" i="55"/>
  <c r="A1088" i="59"/>
  <c r="F884" i="59"/>
  <c r="E608" i="42"/>
  <c r="B727" i="42"/>
  <c r="E473" i="55"/>
  <c r="B758" i="55"/>
  <c r="B756" i="55"/>
  <c r="D904" i="55"/>
  <c r="D831" i="55"/>
  <c r="B931" i="42"/>
  <c r="D453" i="63"/>
  <c r="H515" i="42"/>
  <c r="D515" i="42"/>
  <c r="F578" i="42"/>
  <c r="D578" i="42"/>
  <c r="D418" i="42"/>
  <c r="G418" i="42"/>
  <c r="G959" i="42"/>
  <c r="H959" i="42"/>
  <c r="B907" i="42"/>
  <c r="E907" i="42"/>
  <c r="B590" i="42"/>
  <c r="E590" i="42"/>
  <c r="G78" i="42"/>
  <c r="E78" i="42"/>
  <c r="A634" i="59"/>
  <c r="B634" i="59"/>
  <c r="D608" i="59"/>
  <c r="B608" i="59"/>
  <c r="G779" i="59"/>
  <c r="B779" i="59"/>
  <c r="B728" i="55"/>
  <c r="A728" i="55"/>
  <c r="G728" i="55"/>
  <c r="F33" i="55"/>
  <c r="G33" i="55"/>
  <c r="F425" i="55"/>
  <c r="E425" i="55"/>
  <c r="F552" i="55"/>
  <c r="A552" i="55"/>
  <c r="A608" i="55"/>
  <c r="D608" i="55"/>
  <c r="A506" i="55"/>
  <c r="B506" i="55"/>
  <c r="E506" i="55"/>
  <c r="F751" i="55"/>
  <c r="B751" i="55"/>
  <c r="B466" i="55"/>
  <c r="E466" i="55"/>
  <c r="G94" i="55"/>
  <c r="H94" i="55"/>
  <c r="E510" i="55"/>
  <c r="A510" i="55"/>
  <c r="E418" i="61"/>
  <c r="B418" i="61"/>
  <c r="G976" i="61"/>
  <c r="B976" i="61"/>
  <c r="G358" i="42"/>
  <c r="H358" i="42"/>
  <c r="G753" i="42"/>
  <c r="H753" i="42"/>
  <c r="D1140" i="42"/>
  <c r="A1140" i="42"/>
  <c r="H155" i="42"/>
  <c r="E155" i="42"/>
  <c r="D317" i="42"/>
  <c r="E317" i="42"/>
  <c r="D958" i="42"/>
  <c r="F958" i="42"/>
  <c r="D477" i="42"/>
  <c r="E477" i="42"/>
  <c r="D846" i="55"/>
  <c r="E846" i="55"/>
  <c r="D141" i="55"/>
  <c r="H141" i="55"/>
  <c r="E180" i="61"/>
  <c r="H180" i="61"/>
  <c r="E285" i="61"/>
  <c r="G285" i="61"/>
  <c r="D274" i="61"/>
  <c r="E274" i="61"/>
  <c r="F575" i="55"/>
  <c r="E88" i="51"/>
  <c r="H88" i="51"/>
  <c r="E794" i="51"/>
  <c r="H794" i="51"/>
  <c r="E10" i="51"/>
  <c r="D10" i="51"/>
  <c r="D944" i="51"/>
  <c r="H944" i="51"/>
  <c r="D1144" i="42"/>
  <c r="G1144" i="42"/>
  <c r="H902" i="42"/>
  <c r="B902" i="42"/>
  <c r="H682" i="42"/>
  <c r="E682" i="42"/>
  <c r="G778" i="42"/>
  <c r="B778" i="42"/>
  <c r="B14" i="42"/>
  <c r="D14" i="42"/>
  <c r="F499" i="42"/>
  <c r="G499" i="42"/>
  <c r="E738" i="42"/>
  <c r="H738" i="42"/>
  <c r="A846" i="42"/>
  <c r="F846" i="42"/>
  <c r="E249" i="59"/>
  <c r="H249" i="59"/>
  <c r="E822" i="59"/>
  <c r="H822" i="59"/>
  <c r="B321" i="59"/>
  <c r="H321" i="59"/>
  <c r="B389" i="59"/>
  <c r="A389" i="59"/>
  <c r="H389" i="59"/>
  <c r="G393" i="55"/>
  <c r="H393" i="55"/>
  <c r="A699" i="55"/>
  <c r="H699" i="55"/>
  <c r="G825" i="55"/>
  <c r="B825" i="55"/>
  <c r="G383" i="55"/>
  <c r="F383" i="55"/>
  <c r="E703" i="55"/>
  <c r="A703" i="55"/>
  <c r="F703" i="55"/>
  <c r="D317" i="55"/>
  <c r="B317" i="55"/>
  <c r="F317" i="55"/>
  <c r="H317" i="55"/>
  <c r="G693" i="55"/>
  <c r="E693" i="55"/>
  <c r="F37" i="63"/>
  <c r="E37" i="63"/>
  <c r="H192" i="63"/>
  <c r="G192" i="63"/>
  <c r="D82" i="61"/>
  <c r="E82" i="61"/>
  <c r="H82" i="61"/>
  <c r="A417" i="61"/>
  <c r="F417" i="61"/>
  <c r="G67" i="61"/>
  <c r="D67" i="61"/>
  <c r="E251" i="42"/>
  <c r="B211" i="59"/>
  <c r="E231" i="59"/>
  <c r="G912" i="59"/>
  <c r="H410" i="59"/>
  <c r="B872" i="59"/>
  <c r="F410" i="59"/>
  <c r="F872" i="53"/>
  <c r="E1045" i="53"/>
  <c r="D376" i="42"/>
  <c r="H638" i="42"/>
  <c r="B994" i="42"/>
  <c r="F178" i="51"/>
  <c r="E187" i="55"/>
  <c r="E545" i="53"/>
  <c r="E872" i="53"/>
  <c r="D638" i="42"/>
  <c r="H505" i="42"/>
  <c r="F187" i="55"/>
  <c r="H499" i="59"/>
  <c r="B616" i="59"/>
  <c r="G353" i="42"/>
  <c r="F788" i="42"/>
  <c r="H676" i="51"/>
  <c r="F218" i="55"/>
  <c r="E420" i="55"/>
  <c r="B353" i="42"/>
  <c r="A788" i="42"/>
  <c r="B848" i="42"/>
  <c r="B171" i="55"/>
  <c r="G43" i="51"/>
  <c r="D895" i="55"/>
  <c r="F856" i="53"/>
  <c r="D312" i="42"/>
  <c r="H376" i="55"/>
  <c r="B428" i="42"/>
  <c r="G456" i="55"/>
  <c r="F965" i="55"/>
  <c r="E456" i="55"/>
  <c r="E965" i="55"/>
  <c r="F1045" i="53"/>
  <c r="G42" i="59"/>
  <c r="H123" i="59"/>
  <c r="B249" i="59"/>
  <c r="A702" i="59"/>
  <c r="D80" i="59"/>
  <c r="H631" i="59"/>
  <c r="F499" i="57"/>
  <c r="G75" i="59"/>
  <c r="D499" i="57"/>
  <c r="H1144" i="42"/>
  <c r="A916" i="51"/>
  <c r="B29" i="59"/>
  <c r="G204" i="59"/>
  <c r="H307" i="59"/>
  <c r="A468" i="59"/>
  <c r="H434" i="59"/>
  <c r="F389" i="59"/>
  <c r="B1032" i="59"/>
  <c r="G802" i="55"/>
  <c r="B388" i="63"/>
  <c r="F916" i="51"/>
  <c r="G29" i="59"/>
  <c r="E204" i="59"/>
  <c r="D307" i="59"/>
  <c r="H468" i="59"/>
  <c r="E389" i="59"/>
  <c r="G1041" i="59"/>
  <c r="G251" i="57"/>
  <c r="F381" i="59"/>
  <c r="D291" i="42"/>
  <c r="B889" i="59"/>
  <c r="D15" i="51"/>
  <c r="F29" i="59"/>
  <c r="B468" i="59"/>
  <c r="F468" i="59"/>
  <c r="E537" i="59"/>
  <c r="F774" i="59"/>
  <c r="G1025" i="59"/>
  <c r="B1041" i="59"/>
  <c r="F448" i="57"/>
  <c r="H809" i="57"/>
  <c r="A558" i="51"/>
  <c r="H526" i="57"/>
  <c r="G1080" i="42"/>
  <c r="H152" i="59"/>
  <c r="G238" i="59"/>
  <c r="F404" i="59"/>
  <c r="B517" i="59"/>
  <c r="B537" i="59"/>
  <c r="A1025" i="59"/>
  <c r="F529" i="57"/>
  <c r="D124" i="57"/>
  <c r="B80" i="59"/>
  <c r="A404" i="59"/>
  <c r="A517" i="59"/>
  <c r="B509" i="59"/>
  <c r="A537" i="59"/>
  <c r="B774" i="59"/>
  <c r="H889" i="59"/>
  <c r="D1032" i="59"/>
  <c r="G147" i="57"/>
  <c r="G914" i="57"/>
  <c r="B49" i="59"/>
  <c r="E627" i="42"/>
  <c r="D75" i="59"/>
  <c r="F80" i="59"/>
  <c r="A399" i="59"/>
  <c r="D517" i="59"/>
  <c r="A697" i="59"/>
  <c r="A611" i="59"/>
  <c r="D686" i="59"/>
  <c r="G822" i="59"/>
  <c r="D244" i="57"/>
  <c r="H461" i="59"/>
  <c r="D31" i="51"/>
  <c r="E42" i="51"/>
  <c r="B113" i="51"/>
  <c r="F364" i="51"/>
  <c r="E428" i="51"/>
  <c r="D464" i="51"/>
  <c r="H754" i="51"/>
  <c r="G803" i="51"/>
  <c r="G504" i="57"/>
  <c r="E697" i="57"/>
  <c r="F1014" i="57"/>
  <c r="F32" i="51"/>
  <c r="G210" i="51"/>
  <c r="D62" i="51"/>
  <c r="D512" i="51"/>
  <c r="H464" i="51"/>
  <c r="B943" i="51"/>
  <c r="H1103" i="51"/>
  <c r="F492" i="57"/>
  <c r="D553" i="57"/>
  <c r="A980" i="57"/>
  <c r="G397" i="57"/>
  <c r="H201" i="42"/>
  <c r="H25" i="51"/>
  <c r="H210" i="51"/>
  <c r="H10" i="51"/>
  <c r="E654" i="51"/>
  <c r="A879" i="51"/>
  <c r="B1135" i="51"/>
  <c r="F1108" i="51"/>
  <c r="G786" i="57"/>
  <c r="B640" i="42"/>
  <c r="B67" i="51"/>
  <c r="G374" i="51"/>
  <c r="G602" i="51"/>
  <c r="E960" i="51"/>
  <c r="E885" i="51"/>
  <c r="B1108" i="51"/>
  <c r="E209" i="57"/>
  <c r="F431" i="57"/>
  <c r="B487" i="57"/>
  <c r="D6" i="51"/>
  <c r="G22" i="51"/>
  <c r="F374" i="51"/>
  <c r="E1135" i="51"/>
  <c r="H1108" i="51"/>
  <c r="G526" i="57"/>
  <c r="A1121" i="42"/>
  <c r="B195" i="51"/>
  <c r="E827" i="51"/>
  <c r="G911" i="61"/>
  <c r="A911" i="61"/>
  <c r="D610" i="57"/>
  <c r="A610" i="57"/>
  <c r="D458" i="59"/>
  <c r="B458" i="59"/>
  <c r="G974" i="59"/>
  <c r="A974" i="59"/>
  <c r="H613" i="59"/>
  <c r="A613" i="59"/>
  <c r="B523" i="59"/>
  <c r="A523" i="59"/>
  <c r="B463" i="59"/>
  <c r="F463" i="59"/>
  <c r="G511" i="59"/>
  <c r="B511" i="59"/>
  <c r="D703" i="59"/>
  <c r="E703" i="59"/>
  <c r="H96" i="59"/>
  <c r="B96" i="59"/>
  <c r="D1006" i="55"/>
  <c r="F1006" i="55"/>
  <c r="D896" i="55"/>
  <c r="E896" i="55"/>
  <c r="B270" i="55"/>
  <c r="H270" i="55"/>
  <c r="H752" i="55"/>
  <c r="E752" i="55"/>
  <c r="D234" i="63"/>
  <c r="E234" i="63"/>
  <c r="F63" i="63"/>
  <c r="B63" i="63"/>
  <c r="D98" i="61"/>
  <c r="H98" i="61"/>
  <c r="E954" i="61"/>
  <c r="F954" i="61"/>
  <c r="H954" i="61"/>
  <c r="F870" i="61"/>
  <c r="D870" i="61"/>
  <c r="H400" i="57"/>
  <c r="B400" i="57"/>
  <c r="D766" i="59"/>
  <c r="F766" i="59"/>
  <c r="G551" i="59"/>
  <c r="H551" i="59"/>
  <c r="D358" i="59"/>
  <c r="B146" i="59"/>
  <c r="G146" i="59"/>
  <c r="H859" i="59"/>
  <c r="A859" i="59"/>
  <c r="B652" i="59"/>
  <c r="D652" i="59"/>
  <c r="D368" i="55"/>
  <c r="H368" i="55"/>
  <c r="H363" i="59"/>
  <c r="D363" i="59"/>
  <c r="D868" i="59"/>
  <c r="E868" i="59"/>
  <c r="F495" i="59"/>
  <c r="H495" i="59"/>
  <c r="H395" i="59"/>
  <c r="F395" i="59"/>
  <c r="F35" i="59"/>
  <c r="E35" i="59"/>
  <c r="G628" i="55"/>
  <c r="H628" i="55"/>
  <c r="F845" i="55"/>
  <c r="D845" i="55"/>
  <c r="D659" i="61"/>
  <c r="A659" i="61"/>
  <c r="A489" i="57"/>
  <c r="B489" i="57"/>
  <c r="F28" i="57"/>
  <c r="E28" i="57"/>
  <c r="D798" i="57"/>
  <c r="E798" i="57"/>
  <c r="B845" i="59"/>
  <c r="D845" i="59"/>
  <c r="H283" i="59"/>
  <c r="D283" i="59"/>
  <c r="D321" i="59"/>
  <c r="F321" i="59"/>
  <c r="B686" i="59"/>
  <c r="A686" i="59"/>
  <c r="G626" i="59"/>
  <c r="E626" i="59"/>
  <c r="H20" i="59"/>
  <c r="B20" i="59"/>
  <c r="A515" i="55"/>
  <c r="E515" i="55"/>
  <c r="H670" i="63"/>
  <c r="G670" i="63"/>
  <c r="F1175" i="61"/>
  <c r="B1175" i="61"/>
  <c r="H875" i="61"/>
  <c r="D875" i="61"/>
  <c r="B58" i="59"/>
  <c r="G58" i="59"/>
  <c r="D352" i="55"/>
  <c r="B352" i="55"/>
  <c r="D1114" i="51"/>
  <c r="B673" i="51"/>
  <c r="B702" i="51"/>
  <c r="B257" i="57"/>
  <c r="A715" i="57"/>
  <c r="B858" i="51"/>
  <c r="F810" i="57"/>
  <c r="F1072" i="51"/>
  <c r="D487" i="42"/>
  <c r="A668" i="42"/>
  <c r="G521" i="42"/>
  <c r="A785" i="42"/>
  <c r="G727" i="42"/>
  <c r="H829" i="42"/>
  <c r="H764" i="42"/>
  <c r="A902" i="42"/>
  <c r="A924" i="42"/>
  <c r="B1055" i="42"/>
  <c r="F1091" i="42"/>
  <c r="F45" i="51"/>
  <c r="G359" i="51"/>
  <c r="G376" i="51"/>
  <c r="G605" i="51"/>
  <c r="A562" i="51"/>
  <c r="D679" i="51"/>
  <c r="E905" i="51"/>
  <c r="G1076" i="51"/>
  <c r="E727" i="42"/>
  <c r="E1091" i="42"/>
  <c r="F164" i="51"/>
  <c r="E340" i="51"/>
  <c r="B359" i="51"/>
  <c r="D422" i="51"/>
  <c r="F605" i="51"/>
  <c r="D746" i="51"/>
  <c r="H986" i="51"/>
  <c r="B747" i="42"/>
  <c r="H747" i="42"/>
  <c r="D727" i="42"/>
  <c r="D829" i="42"/>
  <c r="G1010" i="42"/>
  <c r="B1011" i="42"/>
  <c r="H1091" i="42"/>
  <c r="D27" i="51"/>
  <c r="E164" i="51"/>
  <c r="H111" i="51"/>
  <c r="D340" i="51"/>
  <c r="D521" i="51"/>
  <c r="B27" i="51"/>
  <c r="H340" i="51"/>
  <c r="H513" i="42"/>
  <c r="G419" i="42"/>
  <c r="B738" i="42"/>
  <c r="D738" i="42"/>
  <c r="H998" i="42"/>
  <c r="B1010" i="42"/>
  <c r="H27" i="51"/>
  <c r="G439" i="42"/>
  <c r="G617" i="42"/>
  <c r="F513" i="42"/>
  <c r="H419" i="42"/>
  <c r="D934" i="42"/>
  <c r="E764" i="42"/>
  <c r="B759" i="42"/>
  <c r="G738" i="42"/>
  <c r="A998" i="42"/>
  <c r="F902" i="42"/>
  <c r="H1010" i="42"/>
  <c r="F1056" i="42"/>
  <c r="B981" i="42"/>
  <c r="A1055" i="42"/>
  <c r="E21" i="51"/>
  <c r="F149" i="51"/>
  <c r="G255" i="51"/>
  <c r="E244" i="51"/>
  <c r="F1023" i="51"/>
  <c r="E617" i="42"/>
  <c r="B513" i="42"/>
  <c r="B934" i="42"/>
  <c r="D764" i="42"/>
  <c r="A759" i="42"/>
  <c r="G902" i="42"/>
  <c r="F1055" i="42"/>
  <c r="E1056" i="42"/>
  <c r="B21" i="51"/>
  <c r="D149" i="51"/>
  <c r="G81" i="51"/>
  <c r="F509" i="51"/>
  <c r="G1117" i="51"/>
  <c r="B1064" i="51"/>
  <c r="B149" i="59"/>
  <c r="D617" i="42"/>
  <c r="H759" i="42"/>
  <c r="E902" i="42"/>
  <c r="A1011" i="42"/>
  <c r="F1011" i="42"/>
  <c r="B1035" i="42"/>
  <c r="D1010" i="42"/>
  <c r="D46" i="51"/>
  <c r="G55" i="51"/>
  <c r="B149" i="51"/>
  <c r="D81" i="51"/>
  <c r="B303" i="51"/>
  <c r="D509" i="51"/>
  <c r="E519" i="51"/>
  <c r="H530" i="51"/>
  <c r="A647" i="51"/>
  <c r="B905" i="51"/>
  <c r="G930" i="51"/>
  <c r="G970" i="51"/>
  <c r="B46" i="51"/>
  <c r="E170" i="51"/>
  <c r="H149" i="51"/>
  <c r="B81" i="51"/>
  <c r="E229" i="51"/>
  <c r="A964" i="51"/>
  <c r="F229" i="51"/>
  <c r="E376" i="51"/>
  <c r="B661" i="51"/>
  <c r="D541" i="57"/>
  <c r="E541" i="57"/>
  <c r="D524" i="42"/>
  <c r="G524" i="42"/>
  <c r="G246" i="59"/>
  <c r="D246" i="59"/>
  <c r="E872" i="59"/>
  <c r="G872" i="59"/>
  <c r="B313" i="59"/>
  <c r="D313" i="59"/>
  <c r="H659" i="59"/>
  <c r="E659" i="59"/>
  <c r="B763" i="59"/>
  <c r="D763" i="59"/>
  <c r="G433" i="59"/>
  <c r="H433" i="59"/>
  <c r="B467" i="59"/>
  <c r="D467" i="59"/>
  <c r="E147" i="59"/>
  <c r="H147" i="59"/>
  <c r="F173" i="55"/>
  <c r="D173" i="55"/>
  <c r="G899" i="55"/>
  <c r="F899" i="55"/>
  <c r="E706" i="63"/>
  <c r="A706" i="63"/>
  <c r="E949" i="63"/>
  <c r="A949" i="63"/>
  <c r="A485" i="57"/>
  <c r="G485" i="57"/>
  <c r="B895" i="59"/>
  <c r="A895" i="59"/>
  <c r="D480" i="59"/>
  <c r="E480" i="59"/>
  <c r="D666" i="55"/>
  <c r="B666" i="55"/>
  <c r="A802" i="57"/>
  <c r="E802" i="57"/>
  <c r="F520" i="59"/>
  <c r="D520" i="59"/>
  <c r="A855" i="59"/>
  <c r="D855" i="59"/>
  <c r="D922" i="59"/>
  <c r="H922" i="59"/>
  <c r="F88" i="59"/>
  <c r="D88" i="59"/>
  <c r="D265" i="59"/>
  <c r="B265" i="59"/>
  <c r="G31" i="59"/>
  <c r="H31" i="59"/>
  <c r="B529" i="59"/>
  <c r="H529" i="59"/>
  <c r="D849" i="55"/>
  <c r="A849" i="55"/>
  <c r="H831" i="55"/>
  <c r="E831" i="55"/>
  <c r="F816" i="55"/>
  <c r="E816" i="55"/>
  <c r="G130" i="59"/>
  <c r="H130" i="59"/>
  <c r="B337" i="59"/>
  <c r="G337" i="59"/>
  <c r="F337" i="59"/>
  <c r="H888" i="55"/>
  <c r="G888" i="55"/>
  <c r="A975" i="57"/>
  <c r="H975" i="57"/>
  <c r="E476" i="57"/>
  <c r="B476" i="57"/>
  <c r="D953" i="59"/>
  <c r="H953" i="59"/>
  <c r="H702" i="59"/>
  <c r="D702" i="59"/>
  <c r="E834" i="59"/>
  <c r="F834" i="59"/>
  <c r="E764" i="59"/>
  <c r="D764" i="59"/>
  <c r="B611" i="59"/>
  <c r="E611" i="59"/>
  <c r="H1040" i="59"/>
  <c r="A1040" i="59"/>
  <c r="F194" i="59"/>
  <c r="E194" i="59"/>
  <c r="E713" i="55"/>
  <c r="A713" i="55"/>
  <c r="E235" i="55"/>
  <c r="F235" i="55"/>
  <c r="E487" i="55"/>
  <c r="B487" i="55"/>
  <c r="F79" i="55"/>
  <c r="B79" i="55"/>
  <c r="A813" i="55"/>
  <c r="E813" i="55"/>
  <c r="E177" i="63"/>
  <c r="G177" i="63"/>
  <c r="H789" i="63"/>
  <c r="D789" i="63"/>
  <c r="B212" i="61"/>
  <c r="E212" i="61"/>
  <c r="A1129" i="42"/>
  <c r="B32" i="51"/>
  <c r="D118" i="51"/>
  <c r="F142" i="51"/>
  <c r="B85" i="51"/>
  <c r="D302" i="51"/>
  <c r="H436" i="51"/>
  <c r="G411" i="51"/>
  <c r="B848" i="51"/>
  <c r="B282" i="59"/>
  <c r="F282" i="59"/>
  <c r="B283" i="59"/>
  <c r="H404" i="59"/>
  <c r="D537" i="59"/>
  <c r="A889" i="59"/>
  <c r="B796" i="59"/>
  <c r="B1054" i="59"/>
  <c r="A1044" i="59"/>
  <c r="G702" i="59"/>
  <c r="G953" i="59"/>
  <c r="A1032" i="59"/>
  <c r="H1003" i="59"/>
  <c r="H28" i="57"/>
  <c r="H257" i="57"/>
  <c r="D251" i="57"/>
  <c r="F141" i="55"/>
  <c r="E347" i="42"/>
  <c r="B1118" i="59"/>
  <c r="G32" i="51"/>
  <c r="B1086" i="51"/>
  <c r="B147" i="57"/>
  <c r="B278" i="57"/>
  <c r="G557" i="57"/>
  <c r="B683" i="57"/>
  <c r="H431" i="57"/>
  <c r="E818" i="57"/>
  <c r="A387" i="57"/>
  <c r="B80" i="51"/>
  <c r="E32" i="51"/>
  <c r="B302" i="51"/>
  <c r="B602" i="51"/>
  <c r="G859" i="51"/>
  <c r="D788" i="51"/>
  <c r="H1027" i="51"/>
  <c r="F122" i="59"/>
  <c r="B189" i="57"/>
  <c r="H278" i="57"/>
  <c r="A400" i="57"/>
  <c r="G671" i="57"/>
  <c r="H209" i="57"/>
  <c r="E405" i="51"/>
  <c r="F858" i="51"/>
  <c r="D1139" i="51"/>
  <c r="H788" i="51"/>
  <c r="E29" i="59"/>
  <c r="F249" i="59"/>
  <c r="D404" i="59"/>
  <c r="B697" i="59"/>
  <c r="D189" i="57"/>
  <c r="G705" i="57"/>
  <c r="A743" i="57"/>
  <c r="H557" i="57"/>
  <c r="F75" i="59"/>
  <c r="D235" i="55"/>
  <c r="G634" i="42"/>
  <c r="G302" i="51"/>
  <c r="E566" i="51"/>
  <c r="G580" i="51"/>
  <c r="B916" i="51"/>
  <c r="H916" i="51"/>
  <c r="F1103" i="51"/>
  <c r="E1052" i="51"/>
  <c r="E9" i="59"/>
  <c r="H56" i="59"/>
  <c r="E434" i="59"/>
  <c r="E890" i="59"/>
  <c r="D822" i="59"/>
  <c r="H242" i="57"/>
  <c r="A526" i="57"/>
  <c r="G706" i="57"/>
  <c r="F798" i="57"/>
  <c r="G461" i="59"/>
  <c r="B13" i="41"/>
  <c r="D13" i="41"/>
  <c r="E13" i="41"/>
  <c r="F13" i="41"/>
  <c r="G13" i="41"/>
  <c r="H13" i="41"/>
  <c r="E735" i="51"/>
  <c r="F735" i="51"/>
  <c r="B735" i="51"/>
  <c r="A735" i="51"/>
  <c r="D415" i="51"/>
  <c r="B415" i="51"/>
  <c r="F810" i="51"/>
  <c r="E810" i="51"/>
  <c r="H810" i="51"/>
  <c r="A810" i="51"/>
  <c r="B810" i="51"/>
  <c r="G762" i="51"/>
  <c r="F762" i="51"/>
  <c r="A938" i="62"/>
  <c r="G938" i="62"/>
  <c r="H938" i="62"/>
  <c r="B938" i="62"/>
  <c r="D938" i="62"/>
  <c r="E938" i="62"/>
  <c r="H721" i="62"/>
  <c r="G721" i="62"/>
  <c r="B721" i="62"/>
  <c r="D721" i="62"/>
  <c r="E721" i="62"/>
  <c r="B849" i="62"/>
  <c r="E849" i="62"/>
  <c r="D849" i="62"/>
  <c r="F849" i="62"/>
  <c r="G849" i="62"/>
  <c r="H849" i="62"/>
  <c r="D474" i="62"/>
  <c r="E474" i="62"/>
  <c r="A474" i="62"/>
  <c r="F474" i="62"/>
  <c r="G474" i="62"/>
  <c r="H474" i="62"/>
  <c r="A1143" i="62"/>
  <c r="B1143" i="62"/>
  <c r="E135" i="62"/>
  <c r="D135" i="62"/>
  <c r="F135" i="62"/>
  <c r="G135" i="62"/>
  <c r="H135" i="62"/>
  <c r="D714" i="62"/>
  <c r="E714" i="62"/>
  <c r="G714" i="62"/>
  <c r="H714" i="62"/>
  <c r="A714" i="62"/>
  <c r="D889" i="62"/>
  <c r="E889" i="62"/>
  <c r="F889" i="62"/>
  <c r="G889" i="62"/>
  <c r="G1064" i="62"/>
  <c r="A1064" i="62"/>
  <c r="D1064" i="62"/>
  <c r="E1064" i="62"/>
  <c r="H506" i="62"/>
  <c r="G506" i="62"/>
  <c r="E1078" i="62"/>
  <c r="B1078" i="62"/>
  <c r="D1078" i="62"/>
  <c r="F1078" i="62"/>
  <c r="H1078" i="62"/>
  <c r="A1078" i="62"/>
  <c r="E614" i="62"/>
  <c r="G614" i="62"/>
  <c r="F614" i="62"/>
  <c r="A1144" i="62"/>
  <c r="B1144" i="62"/>
  <c r="H1144" i="62"/>
  <c r="F1144" i="62"/>
  <c r="H842" i="62"/>
  <c r="A842" i="62"/>
  <c r="F380" i="62"/>
  <c r="H380" i="62"/>
  <c r="B380" i="62"/>
  <c r="A380" i="62"/>
  <c r="E380" i="62"/>
  <c r="F564" i="62"/>
  <c r="G564" i="62"/>
  <c r="H564" i="62"/>
  <c r="D564" i="62"/>
  <c r="E564" i="62"/>
  <c r="A667" i="62"/>
  <c r="B667" i="62"/>
  <c r="F667" i="62"/>
  <c r="H667" i="62"/>
  <c r="G667" i="62"/>
  <c r="D1134" i="62"/>
  <c r="B1134" i="62"/>
  <c r="E1134" i="62"/>
  <c r="D558" i="62"/>
  <c r="H558" i="62"/>
  <c r="E558" i="62"/>
  <c r="F558" i="62"/>
  <c r="G558" i="62"/>
  <c r="B558" i="62"/>
  <c r="A558" i="62"/>
  <c r="D507" i="62"/>
  <c r="F507" i="62"/>
  <c r="H507" i="62"/>
  <c r="E507" i="62"/>
  <c r="A507" i="62"/>
  <c r="G764" i="62"/>
  <c r="B764" i="62"/>
  <c r="H764" i="62"/>
  <c r="E764" i="62"/>
  <c r="G928" i="62"/>
  <c r="D928" i="62"/>
  <c r="H928" i="62"/>
  <c r="A1157" i="62"/>
  <c r="B1157" i="62"/>
  <c r="F1157" i="62"/>
  <c r="G594" i="62"/>
  <c r="D594" i="62"/>
  <c r="B594" i="62"/>
  <c r="E594" i="62"/>
  <c r="H594" i="62"/>
  <c r="A594" i="62"/>
  <c r="H942" i="62"/>
  <c r="G942" i="62"/>
  <c r="D942" i="62"/>
  <c r="E942" i="62"/>
  <c r="B942" i="62"/>
  <c r="D797" i="62"/>
  <c r="G797" i="62"/>
  <c r="E797" i="62"/>
  <c r="F797" i="62"/>
  <c r="H797" i="62"/>
  <c r="A797" i="62"/>
  <c r="B797" i="62"/>
  <c r="G367" i="62"/>
  <c r="H367" i="62"/>
  <c r="B367" i="62"/>
  <c r="E367" i="62"/>
  <c r="D367" i="62"/>
  <c r="F367" i="62"/>
  <c r="D223" i="62"/>
  <c r="E223" i="62"/>
  <c r="B223" i="62"/>
  <c r="H223" i="62"/>
  <c r="G223" i="62"/>
  <c r="F930" i="62"/>
  <c r="G930" i="62"/>
  <c r="A930" i="62"/>
  <c r="H1013" i="62"/>
  <c r="F1013" i="62"/>
  <c r="D1013" i="62"/>
  <c r="E1013" i="62"/>
  <c r="A1013" i="62"/>
  <c r="B1013" i="62"/>
  <c r="H613" i="62"/>
  <c r="A613" i="62"/>
  <c r="B613" i="62"/>
  <c r="G613" i="62"/>
  <c r="E645" i="62"/>
  <c r="H645" i="62"/>
  <c r="D300" i="62"/>
  <c r="H300" i="62"/>
  <c r="E300" i="62"/>
  <c r="F300" i="62"/>
  <c r="B300" i="62"/>
  <c r="G300" i="62"/>
  <c r="A300" i="62"/>
  <c r="F412" i="62"/>
  <c r="H412" i="62"/>
  <c r="A412" i="62"/>
  <c r="B412" i="62"/>
  <c r="E412" i="62"/>
  <c r="G412" i="62"/>
  <c r="G236" i="62"/>
  <c r="H236" i="62"/>
  <c r="E236" i="62"/>
  <c r="B236" i="62"/>
  <c r="A236" i="62"/>
  <c r="F1061" i="62"/>
  <c r="A1061" i="62"/>
  <c r="D1061" i="62"/>
  <c r="G1061" i="62"/>
  <c r="B1061" i="62"/>
  <c r="H1061" i="62"/>
  <c r="E673" i="53"/>
  <c r="F673" i="53"/>
  <c r="A673" i="53"/>
  <c r="B673" i="53"/>
  <c r="H673" i="53"/>
  <c r="D673" i="53"/>
  <c r="F918" i="53"/>
  <c r="D918" i="53"/>
  <c r="A918" i="53"/>
  <c r="E918" i="53"/>
  <c r="F1126" i="53"/>
  <c r="G1126" i="53"/>
  <c r="E23" i="53"/>
  <c r="D23" i="53"/>
  <c r="A646" i="53"/>
  <c r="B646" i="53"/>
  <c r="D646" i="53"/>
  <c r="F646" i="53"/>
  <c r="E646" i="53"/>
  <c r="G646" i="53"/>
  <c r="G553" i="53"/>
  <c r="B553" i="53"/>
  <c r="B87" i="53"/>
  <c r="E87" i="53"/>
  <c r="H234" i="53"/>
  <c r="B234" i="53"/>
  <c r="G375" i="53"/>
  <c r="D375" i="53"/>
  <c r="H375" i="53"/>
  <c r="D602" i="53"/>
  <c r="G602" i="53"/>
  <c r="H602" i="53"/>
  <c r="H407" i="53"/>
  <c r="B407" i="53"/>
  <c r="D407" i="53"/>
  <c r="B634" i="53"/>
  <c r="E634" i="53"/>
  <c r="F634" i="53"/>
  <c r="G634" i="53"/>
  <c r="H634" i="53"/>
  <c r="E1041" i="53"/>
  <c r="F1041" i="53"/>
  <c r="G65" i="53"/>
  <c r="H65" i="53"/>
  <c r="F65" i="53"/>
  <c r="D65" i="53"/>
  <c r="E65" i="53"/>
  <c r="D147" i="53"/>
  <c r="E147" i="53"/>
  <c r="F147" i="53"/>
  <c r="H147" i="53"/>
  <c r="B147" i="53"/>
  <c r="G147" i="53"/>
  <c r="D32" i="53"/>
  <c r="H32" i="53"/>
  <c r="B32" i="53"/>
  <c r="E32" i="53"/>
  <c r="F143" i="53"/>
  <c r="H143" i="53"/>
  <c r="D143" i="53"/>
  <c r="A670" i="53"/>
  <c r="B670" i="53"/>
  <c r="H670" i="53"/>
  <c r="D670" i="53"/>
  <c r="E670" i="53"/>
  <c r="F670" i="53"/>
  <c r="G670" i="53"/>
  <c r="D667" i="53"/>
  <c r="G667" i="53"/>
  <c r="G1021" i="53"/>
  <c r="H1021" i="53"/>
  <c r="F1021" i="53"/>
  <c r="B1007" i="53"/>
  <c r="D1007" i="53"/>
  <c r="E1007" i="53"/>
  <c r="F1007" i="53"/>
  <c r="G1007" i="53"/>
  <c r="H1007" i="53"/>
  <c r="G509" i="53"/>
  <c r="A509" i="53"/>
  <c r="D509" i="53"/>
  <c r="F509" i="53"/>
  <c r="E509" i="53"/>
  <c r="H509" i="53"/>
  <c r="B509" i="53"/>
  <c r="B1106" i="53"/>
  <c r="D1106" i="53"/>
  <c r="F590" i="53"/>
  <c r="H590" i="53"/>
  <c r="B590" i="53"/>
  <c r="A590" i="53"/>
  <c r="D590" i="53"/>
  <c r="E590" i="53"/>
  <c r="G590" i="53"/>
  <c r="G700" i="53"/>
  <c r="H700" i="53"/>
  <c r="A700" i="53"/>
  <c r="B700" i="53"/>
  <c r="H240" i="53"/>
  <c r="G240" i="53"/>
  <c r="B1141" i="53"/>
  <c r="F1141" i="53"/>
  <c r="E1141" i="53"/>
  <c r="H1141" i="53"/>
  <c r="A1141" i="53"/>
  <c r="G1141" i="53"/>
  <c r="D1141" i="53"/>
  <c r="A571" i="53"/>
  <c r="B571" i="53"/>
  <c r="D164" i="53"/>
  <c r="H164" i="53"/>
  <c r="E164" i="53"/>
  <c r="H125" i="53"/>
  <c r="B125" i="53"/>
  <c r="D125" i="53"/>
  <c r="E125" i="53"/>
  <c r="F125" i="53"/>
  <c r="G125" i="53"/>
  <c r="E1058" i="53"/>
  <c r="A1058" i="53"/>
  <c r="B1058" i="53"/>
  <c r="G830" i="53"/>
  <c r="H830" i="53"/>
  <c r="A830" i="53"/>
  <c r="B830" i="53"/>
  <c r="G654" i="53"/>
  <c r="E654" i="53"/>
  <c r="F654" i="53"/>
  <c r="B654" i="53"/>
  <c r="H654" i="53"/>
  <c r="A654" i="53"/>
  <c r="H375" i="42"/>
  <c r="G375" i="42"/>
  <c r="D375" i="42"/>
  <c r="H1001" i="42"/>
  <c r="F1001" i="42"/>
  <c r="B1001" i="42"/>
  <c r="A1001" i="42"/>
  <c r="H234" i="42"/>
  <c r="B234" i="42"/>
  <c r="D234" i="42"/>
  <c r="E234" i="42"/>
  <c r="F234" i="42"/>
  <c r="G234" i="42"/>
  <c r="B40" i="42"/>
  <c r="D40" i="42"/>
  <c r="E40" i="42"/>
  <c r="G40" i="42"/>
  <c r="E152" i="42"/>
  <c r="B152" i="42"/>
  <c r="F152" i="42"/>
  <c r="G152" i="42"/>
  <c r="H152" i="42"/>
  <c r="D152" i="42"/>
  <c r="E193" i="42"/>
  <c r="G193" i="42"/>
  <c r="D193" i="42"/>
  <c r="E184" i="42"/>
  <c r="D184" i="42"/>
  <c r="F184" i="42"/>
  <c r="G184" i="42"/>
  <c r="F241" i="42"/>
  <c r="B241" i="42"/>
  <c r="H216" i="42"/>
  <c r="B216" i="42"/>
  <c r="G216" i="42"/>
  <c r="H849" i="42"/>
  <c r="A849" i="42"/>
  <c r="B849" i="42"/>
  <c r="D849" i="42"/>
  <c r="F321" i="42"/>
  <c r="B321" i="42"/>
  <c r="E321" i="42"/>
  <c r="G1023" i="42"/>
  <c r="A1023" i="42"/>
  <c r="B1023" i="42"/>
  <c r="D1023" i="42"/>
  <c r="F1023" i="42"/>
  <c r="F414" i="42"/>
  <c r="G414" i="42"/>
  <c r="H414" i="42"/>
  <c r="D828" i="42"/>
  <c r="E828" i="42"/>
  <c r="B828" i="42"/>
  <c r="B611" i="42"/>
  <c r="H611" i="42"/>
  <c r="A611" i="42"/>
  <c r="E611" i="42"/>
  <c r="D611" i="42"/>
  <c r="F611" i="42"/>
  <c r="G611" i="42"/>
  <c r="G383" i="42"/>
  <c r="H383" i="42"/>
  <c r="D383" i="42"/>
  <c r="F383" i="42"/>
  <c r="B383" i="42"/>
  <c r="E383" i="42"/>
  <c r="D798" i="42"/>
  <c r="E798" i="42"/>
  <c r="G798" i="42"/>
  <c r="H798" i="42"/>
  <c r="B798" i="42"/>
  <c r="B149" i="42"/>
  <c r="F149" i="42"/>
  <c r="D576" i="42"/>
  <c r="F576" i="42"/>
  <c r="E576" i="42"/>
  <c r="G651" i="42"/>
  <c r="H651" i="42"/>
  <c r="A651" i="42"/>
  <c r="G926" i="42"/>
  <c r="H926" i="42"/>
  <c r="B926" i="42"/>
  <c r="A926" i="42"/>
  <c r="F240" i="42"/>
  <c r="E240" i="42"/>
  <c r="D240" i="42"/>
  <c r="B240" i="42"/>
  <c r="H240" i="42"/>
  <c r="G240" i="42"/>
  <c r="E898" i="42"/>
  <c r="F898" i="42"/>
  <c r="G496" i="42"/>
  <c r="H496" i="42"/>
  <c r="F496" i="42"/>
  <c r="F221" i="42"/>
  <c r="H221" i="42"/>
  <c r="B221" i="42"/>
  <c r="G221" i="42"/>
  <c r="D221" i="42"/>
  <c r="D1042" i="42"/>
  <c r="G1042" i="42"/>
  <c r="A735" i="42"/>
  <c r="D735" i="42"/>
  <c r="G735" i="42"/>
  <c r="G106" i="59"/>
  <c r="B106" i="59"/>
  <c r="E23" i="59"/>
  <c r="D23" i="59"/>
  <c r="F167" i="59"/>
  <c r="H167" i="59"/>
  <c r="E167" i="59"/>
  <c r="E22" i="59"/>
  <c r="G22" i="59"/>
  <c r="H22" i="59"/>
  <c r="A664" i="59"/>
  <c r="G664" i="59"/>
  <c r="E664" i="59"/>
  <c r="F664" i="59"/>
  <c r="E1090" i="59"/>
  <c r="F1090" i="59"/>
  <c r="G923" i="59"/>
  <c r="H923" i="59"/>
  <c r="G928" i="59"/>
  <c r="H928" i="59"/>
  <c r="A928" i="59"/>
  <c r="E928" i="59"/>
  <c r="B431" i="59"/>
  <c r="F431" i="59"/>
  <c r="A431" i="59"/>
  <c r="A977" i="59"/>
  <c r="F977" i="59"/>
  <c r="B1087" i="59"/>
  <c r="A1087" i="59"/>
  <c r="B598" i="55"/>
  <c r="F598" i="55"/>
  <c r="D598" i="55"/>
  <c r="G598" i="55"/>
  <c r="E290" i="55"/>
  <c r="D290" i="55"/>
  <c r="G427" i="55"/>
  <c r="E427" i="55"/>
  <c r="F427" i="55"/>
  <c r="H427" i="55"/>
  <c r="H507" i="55"/>
  <c r="G507" i="55"/>
  <c r="F999" i="55"/>
  <c r="D999" i="55"/>
  <c r="H999" i="55"/>
  <c r="F519" i="55"/>
  <c r="H519" i="55"/>
  <c r="D39" i="55"/>
  <c r="H39" i="55"/>
  <c r="B39" i="55"/>
  <c r="B444" i="55"/>
  <c r="F444" i="55"/>
  <c r="D444" i="55"/>
  <c r="B815" i="55"/>
  <c r="E815" i="55"/>
  <c r="F815" i="55"/>
  <c r="E910" i="55"/>
  <c r="D910" i="55"/>
  <c r="A910" i="55"/>
  <c r="H140" i="55"/>
  <c r="F140" i="55"/>
  <c r="E14" i="55"/>
  <c r="H14" i="55"/>
  <c r="E734" i="55"/>
  <c r="H734" i="55"/>
  <c r="H1002" i="55"/>
  <c r="B1002" i="55"/>
  <c r="A579" i="55"/>
  <c r="F579" i="55"/>
  <c r="H373" i="55"/>
  <c r="E373" i="55"/>
  <c r="F834" i="55"/>
  <c r="B834" i="55"/>
  <c r="G834" i="55"/>
  <c r="H834" i="55"/>
  <c r="E6" i="55"/>
  <c r="B6" i="55"/>
  <c r="H6" i="55"/>
  <c r="G6" i="55"/>
  <c r="H1114" i="61"/>
  <c r="E1114" i="61"/>
  <c r="F1114" i="61"/>
  <c r="B1114" i="61"/>
  <c r="B730" i="61"/>
  <c r="E730" i="61"/>
  <c r="G730" i="61"/>
  <c r="H825" i="61"/>
  <c r="A825" i="61"/>
  <c r="B825" i="61"/>
  <c r="F825" i="61"/>
  <c r="B890" i="61"/>
  <c r="E890" i="61"/>
  <c r="H890" i="61"/>
  <c r="D890" i="61"/>
  <c r="F890" i="61"/>
  <c r="G890" i="61"/>
  <c r="F601" i="61"/>
  <c r="G601" i="61"/>
  <c r="H601" i="61"/>
  <c r="E809" i="61"/>
  <c r="G809" i="61"/>
  <c r="A809" i="61"/>
  <c r="B809" i="61"/>
  <c r="D809" i="61"/>
  <c r="F809" i="61"/>
  <c r="H809" i="61"/>
  <c r="D102" i="61"/>
  <c r="H102" i="61"/>
  <c r="F102" i="61"/>
  <c r="H921" i="61"/>
  <c r="D921" i="61"/>
  <c r="A921" i="61"/>
  <c r="B921" i="61"/>
  <c r="G921" i="61"/>
  <c r="E921" i="61"/>
  <c r="D390" i="61"/>
  <c r="H390" i="61"/>
  <c r="F390" i="61"/>
  <c r="E390" i="61"/>
  <c r="D88" i="61"/>
  <c r="G88" i="61"/>
  <c r="H88" i="61"/>
  <c r="B88" i="61"/>
  <c r="F88" i="61"/>
  <c r="A794" i="61"/>
  <c r="F794" i="61"/>
  <c r="G794" i="61"/>
  <c r="G314" i="61"/>
  <c r="H314" i="61"/>
  <c r="D314" i="61"/>
  <c r="F314" i="61"/>
  <c r="B314" i="61"/>
  <c r="E314" i="61"/>
  <c r="E270" i="61"/>
  <c r="H270" i="61"/>
  <c r="F270" i="61"/>
  <c r="G270" i="61"/>
  <c r="D270" i="61"/>
  <c r="D964" i="61"/>
  <c r="G964" i="61"/>
  <c r="F964" i="61"/>
  <c r="B964" i="61"/>
  <c r="E964" i="61"/>
  <c r="H964" i="61"/>
  <c r="G766" i="61"/>
  <c r="H766" i="61"/>
  <c r="F1168" i="61"/>
  <c r="B1168" i="61"/>
  <c r="H148" i="61"/>
  <c r="E148" i="61"/>
  <c r="G110" i="61"/>
  <c r="E110" i="61"/>
  <c r="F110" i="61"/>
  <c r="D110" i="61"/>
  <c r="E101" i="61"/>
  <c r="F101" i="61"/>
  <c r="G101" i="61"/>
  <c r="B101" i="61"/>
  <c r="H101" i="61"/>
  <c r="B207" i="61"/>
  <c r="E207" i="61"/>
  <c r="G207" i="61"/>
  <c r="H207" i="61"/>
  <c r="B256" i="61"/>
  <c r="H256" i="61"/>
  <c r="H735" i="61"/>
  <c r="A735" i="61"/>
  <c r="B735" i="61"/>
  <c r="D735" i="61"/>
  <c r="F1053" i="61"/>
  <c r="G1053" i="61"/>
  <c r="H1053" i="61"/>
  <c r="A1053" i="61"/>
  <c r="E1053" i="61"/>
  <c r="D1053" i="61"/>
  <c r="B1053" i="61"/>
  <c r="G19" i="41"/>
  <c r="F19" i="41"/>
  <c r="E19" i="41"/>
  <c r="B19" i="41"/>
  <c r="B335" i="41"/>
  <c r="F335" i="41"/>
  <c r="D402" i="41"/>
  <c r="E402" i="41"/>
  <c r="F402" i="41"/>
  <c r="G402" i="41"/>
  <c r="H402" i="41"/>
  <c r="B313" i="53"/>
  <c r="E313" i="53"/>
  <c r="H313" i="53"/>
  <c r="G380" i="62"/>
  <c r="H1134" i="62"/>
  <c r="F928" i="51"/>
  <c r="H928" i="51"/>
  <c r="G501" i="51"/>
  <c r="A501" i="51"/>
  <c r="D380" i="62"/>
  <c r="F594" i="62"/>
  <c r="G1078" i="62"/>
  <c r="E1157" i="62"/>
  <c r="F602" i="53"/>
  <c r="H646" i="53"/>
  <c r="A1007" i="53"/>
  <c r="G810" i="51"/>
  <c r="G165" i="41"/>
  <c r="B165" i="41"/>
  <c r="H165" i="41"/>
  <c r="E165" i="41"/>
  <c r="F437" i="41"/>
  <c r="B437" i="41"/>
  <c r="D437" i="41"/>
  <c r="H437" i="41"/>
  <c r="D338" i="41"/>
  <c r="E338" i="41"/>
  <c r="B338" i="41"/>
  <c r="F338" i="41"/>
  <c r="G338" i="41"/>
  <c r="D111" i="41"/>
  <c r="B111" i="41"/>
  <c r="E111" i="41"/>
  <c r="F446" i="41"/>
  <c r="H446" i="41"/>
  <c r="B446" i="41"/>
  <c r="G446" i="41"/>
  <c r="H352" i="41"/>
  <c r="B352" i="41"/>
  <c r="D352" i="41"/>
  <c r="E352" i="41"/>
  <c r="F352" i="41"/>
  <c r="G352" i="41"/>
  <c r="F421" i="41"/>
  <c r="B421" i="41"/>
  <c r="E421" i="41"/>
  <c r="G141" i="41"/>
  <c r="D141" i="41"/>
  <c r="F141" i="41"/>
  <c r="E141" i="41"/>
  <c r="B706" i="51"/>
  <c r="F706" i="51"/>
  <c r="G706" i="51"/>
  <c r="A706" i="51"/>
  <c r="H546" i="62"/>
  <c r="B564" i="62"/>
  <c r="B714" i="62"/>
  <c r="D764" i="62"/>
  <c r="D391" i="41"/>
  <c r="F391" i="41"/>
  <c r="B391" i="41"/>
  <c r="E391" i="41"/>
  <c r="G391" i="41"/>
  <c r="H391" i="41"/>
  <c r="E162" i="41"/>
  <c r="G162" i="41"/>
  <c r="H162" i="41"/>
  <c r="B162" i="41"/>
  <c r="F162" i="41"/>
  <c r="H990" i="51"/>
  <c r="D990" i="51"/>
  <c r="B593" i="51"/>
  <c r="E593" i="51"/>
  <c r="F593" i="51"/>
  <c r="H800" i="51"/>
  <c r="B800" i="51"/>
  <c r="D581" i="51"/>
  <c r="B581" i="51"/>
  <c r="F581" i="51"/>
  <c r="D45" i="62"/>
  <c r="E45" i="62"/>
  <c r="G45" i="62"/>
  <c r="H45" i="62"/>
  <c r="F45" i="62"/>
  <c r="A45" i="62"/>
  <c r="A564" i="62"/>
  <c r="F714" i="62"/>
  <c r="B45" i="62"/>
  <c r="F1064" i="62"/>
  <c r="G111" i="41"/>
  <c r="G120" i="41"/>
  <c r="H120" i="41"/>
  <c r="B120" i="41"/>
  <c r="D120" i="41"/>
  <c r="E120" i="41"/>
  <c r="A367" i="62"/>
  <c r="B1064" i="62"/>
  <c r="A849" i="62"/>
  <c r="E519" i="55"/>
  <c r="G1013" i="62"/>
  <c r="G164" i="53"/>
  <c r="D654" i="53"/>
  <c r="D926" i="42"/>
  <c r="G132" i="41"/>
  <c r="B132" i="41"/>
  <c r="E132" i="41"/>
  <c r="D120" i="51"/>
  <c r="G120" i="51"/>
  <c r="F120" i="51"/>
  <c r="H999" i="51"/>
  <c r="F999" i="51"/>
  <c r="A999" i="51"/>
  <c r="D456" i="51"/>
  <c r="B981" i="51"/>
  <c r="A981" i="51"/>
  <c r="E545" i="51"/>
  <c r="A545" i="51"/>
  <c r="D545" i="51"/>
  <c r="F545" i="51"/>
  <c r="H545" i="51"/>
  <c r="F747" i="62"/>
  <c r="A747" i="62"/>
  <c r="G747" i="62"/>
  <c r="B747" i="62"/>
  <c r="H614" i="62"/>
  <c r="B842" i="62"/>
  <c r="H930" i="62"/>
  <c r="G335" i="41"/>
  <c r="G939" i="42"/>
  <c r="G130" i="41"/>
  <c r="H130" i="41"/>
  <c r="B130" i="41"/>
  <c r="F130" i="41"/>
  <c r="E130" i="41"/>
  <c r="D130" i="41"/>
  <c r="E465" i="51"/>
  <c r="H465" i="51"/>
  <c r="G11" i="51"/>
  <c r="D11" i="51"/>
  <c r="E11" i="51"/>
  <c r="H11" i="51"/>
  <c r="H339" i="62"/>
  <c r="A339" i="62"/>
  <c r="E339" i="62"/>
  <c r="D339" i="62"/>
  <c r="B339" i="62"/>
  <c r="G339" i="62"/>
  <c r="D162" i="41"/>
  <c r="B402" i="41"/>
  <c r="E143" i="53"/>
  <c r="D571" i="53"/>
  <c r="G571" i="53"/>
  <c r="D898" i="42"/>
  <c r="B507" i="62"/>
  <c r="F938" i="62"/>
  <c r="E221" i="42"/>
  <c r="F647" i="42"/>
  <c r="D543" i="59"/>
  <c r="D388" i="41"/>
  <c r="E388" i="41"/>
  <c r="G388" i="41"/>
  <c r="H388" i="41"/>
  <c r="B388" i="41"/>
  <c r="E546" i="62"/>
  <c r="B546" i="62"/>
  <c r="G546" i="62"/>
  <c r="A546" i="62"/>
  <c r="D546" i="62"/>
  <c r="F339" i="62"/>
  <c r="F613" i="62"/>
  <c r="G507" i="62"/>
  <c r="B474" i="62"/>
  <c r="D212" i="51"/>
  <c r="F361" i="41"/>
  <c r="B361" i="41"/>
  <c r="H361" i="41"/>
  <c r="E361" i="41"/>
  <c r="G361" i="41"/>
  <c r="E470" i="41"/>
  <c r="H470" i="41"/>
  <c r="B470" i="41"/>
  <c r="D470" i="41"/>
  <c r="F470" i="41"/>
  <c r="F89" i="51"/>
  <c r="H89" i="51"/>
  <c r="D89" i="51"/>
  <c r="G89" i="51"/>
  <c r="B89" i="51"/>
  <c r="E89" i="51"/>
  <c r="F532" i="62"/>
  <c r="E532" i="62"/>
  <c r="G532" i="62"/>
  <c r="H532" i="62"/>
  <c r="A532" i="62"/>
  <c r="F721" i="62"/>
  <c r="E1061" i="62"/>
  <c r="F1143" i="62"/>
  <c r="G1143" i="62"/>
  <c r="B65" i="53"/>
  <c r="A480" i="51"/>
  <c r="B55" i="41"/>
  <c r="B197" i="41"/>
  <c r="G207" i="41"/>
  <c r="E231" i="41"/>
  <c r="D197" i="41"/>
  <c r="H182" i="41"/>
  <c r="B407" i="41"/>
  <c r="D207" i="41"/>
  <c r="B182" i="41"/>
  <c r="E182" i="41"/>
  <c r="E465" i="41"/>
  <c r="D465" i="41"/>
  <c r="D264" i="41"/>
  <c r="G264" i="41"/>
  <c r="G197" i="41"/>
  <c r="F465" i="41"/>
  <c r="D262" i="41"/>
  <c r="F197" i="41"/>
  <c r="G262" i="41"/>
  <c r="H207" i="41"/>
  <c r="G231" i="41"/>
  <c r="D52" i="57"/>
  <c r="B52" i="57"/>
  <c r="B244" i="59"/>
  <c r="G244" i="59"/>
  <c r="G279" i="59"/>
  <c r="E279" i="59"/>
  <c r="B781" i="59"/>
  <c r="G781" i="59"/>
  <c r="G353" i="59"/>
  <c r="E353" i="59"/>
  <c r="G655" i="59"/>
  <c r="D655" i="59"/>
  <c r="D53" i="59"/>
  <c r="H53" i="59"/>
  <c r="F961" i="55"/>
  <c r="A961" i="55"/>
  <c r="D237" i="55"/>
  <c r="G237" i="55"/>
  <c r="H793" i="61"/>
  <c r="G793" i="61"/>
  <c r="G1083" i="61"/>
  <c r="H1083" i="61"/>
  <c r="G883" i="59"/>
  <c r="D883" i="59"/>
  <c r="B896" i="57"/>
  <c r="E896" i="57"/>
  <c r="A676" i="57"/>
  <c r="F676" i="57"/>
  <c r="F182" i="59"/>
  <c r="H182" i="59"/>
  <c r="D551" i="59"/>
  <c r="E551" i="59"/>
  <c r="H259" i="59"/>
  <c r="D259" i="59"/>
  <c r="H851" i="59"/>
  <c r="G851" i="59"/>
  <c r="A446" i="59"/>
  <c r="D446" i="59"/>
  <c r="A1105" i="59"/>
  <c r="H1105" i="59"/>
  <c r="G524" i="55"/>
  <c r="E524" i="55"/>
  <c r="B810" i="55"/>
  <c r="D810" i="55"/>
  <c r="B1047" i="57"/>
  <c r="A1047" i="57"/>
  <c r="H499" i="57"/>
  <c r="E499" i="57"/>
  <c r="D801" i="42"/>
  <c r="H801" i="42"/>
  <c r="D131" i="42"/>
  <c r="E131" i="42"/>
  <c r="F631" i="59"/>
  <c r="G631" i="59"/>
  <c r="H509" i="59"/>
  <c r="A509" i="59"/>
  <c r="G152" i="59"/>
  <c r="E152" i="59"/>
  <c r="B672" i="59"/>
  <c r="E672" i="59"/>
  <c r="H764" i="59"/>
  <c r="A764" i="59"/>
  <c r="H771" i="59"/>
  <c r="G771" i="59"/>
  <c r="F611" i="59"/>
  <c r="D611" i="59"/>
  <c r="A626" i="59"/>
  <c r="H626" i="59"/>
  <c r="E307" i="59"/>
  <c r="G307" i="59"/>
  <c r="H111" i="55"/>
  <c r="G111" i="55"/>
  <c r="D860" i="55"/>
  <c r="G860" i="55"/>
  <c r="A388" i="63"/>
  <c r="F388" i="63"/>
  <c r="F924" i="63"/>
  <c r="G924" i="63"/>
  <c r="B920" i="61"/>
  <c r="D920" i="61"/>
  <c r="D1049" i="61"/>
  <c r="E1049" i="61"/>
  <c r="E985" i="61"/>
  <c r="A985" i="61"/>
  <c r="E208" i="59"/>
  <c r="H208" i="59"/>
  <c r="E446" i="55"/>
  <c r="H446" i="55"/>
  <c r="D644" i="55"/>
  <c r="F644" i="55"/>
  <c r="B680" i="51"/>
  <c r="B1111" i="51"/>
  <c r="A1054" i="51"/>
  <c r="E1063" i="51"/>
  <c r="F15" i="51"/>
  <c r="H22" i="51"/>
  <c r="G428" i="51"/>
  <c r="G485" i="51"/>
  <c r="H1124" i="51"/>
  <c r="H15" i="51"/>
  <c r="D566" i="51"/>
  <c r="D654" i="51"/>
  <c r="B749" i="51"/>
  <c r="F817" i="51"/>
  <c r="G131" i="51"/>
  <c r="F466" i="51"/>
  <c r="E680" i="51"/>
  <c r="F771" i="51"/>
  <c r="A749" i="51"/>
  <c r="H817" i="51"/>
  <c r="G680" i="51"/>
  <c r="B771" i="51"/>
  <c r="A694" i="51"/>
  <c r="B817" i="51"/>
  <c r="B1103" i="51"/>
  <c r="A771" i="51"/>
  <c r="A1114" i="51"/>
  <c r="D263" i="51"/>
  <c r="D487" i="51"/>
  <c r="H673" i="51"/>
  <c r="A803" i="51"/>
  <c r="F848" i="51"/>
  <c r="H1119" i="51"/>
  <c r="A848" i="51"/>
  <c r="G1114" i="51"/>
  <c r="E439" i="51"/>
  <c r="F439" i="51"/>
  <c r="H66" i="51"/>
  <c r="D66" i="51"/>
  <c r="E66" i="51"/>
  <c r="E98" i="51"/>
  <c r="G98" i="51"/>
  <c r="F56" i="51"/>
  <c r="B56" i="51"/>
  <c r="D56" i="51"/>
  <c r="G1144" i="51"/>
  <c r="A1144" i="51"/>
  <c r="D344" i="51"/>
  <c r="H344" i="51"/>
  <c r="E313" i="51"/>
  <c r="H313" i="51"/>
  <c r="E601" i="51"/>
  <c r="A601" i="51"/>
  <c r="D1062" i="51"/>
  <c r="A1062" i="51"/>
  <c r="D277" i="51"/>
  <c r="H277" i="51"/>
  <c r="B277" i="51"/>
  <c r="A734" i="51"/>
  <c r="H734" i="51"/>
  <c r="D624" i="51"/>
  <c r="B624" i="51"/>
  <c r="D298" i="51"/>
  <c r="E298" i="51"/>
  <c r="H175" i="51"/>
  <c r="D175" i="51"/>
  <c r="A627" i="51"/>
  <c r="B627" i="51"/>
  <c r="H893" i="51"/>
  <c r="B893" i="51"/>
  <c r="D893" i="51"/>
  <c r="E893" i="51"/>
  <c r="H373" i="51"/>
  <c r="G373" i="51"/>
  <c r="D368" i="51"/>
  <c r="F368" i="51"/>
  <c r="G368" i="51"/>
  <c r="A925" i="51"/>
  <c r="D925" i="51"/>
  <c r="E507" i="51"/>
  <c r="B507" i="51"/>
  <c r="A507" i="51"/>
  <c r="E909" i="51"/>
  <c r="H909" i="51"/>
  <c r="F357" i="51"/>
  <c r="E357" i="51"/>
  <c r="H357" i="51"/>
  <c r="B357" i="51"/>
  <c r="B756" i="51"/>
  <c r="D756" i="51"/>
  <c r="E461" i="51"/>
  <c r="F461" i="51"/>
  <c r="B461" i="51"/>
  <c r="D715" i="51"/>
  <c r="B715" i="51"/>
  <c r="E715" i="51"/>
  <c r="E56" i="53"/>
  <c r="F56" i="53"/>
  <c r="H56" i="53"/>
  <c r="E759" i="53"/>
  <c r="H759" i="53"/>
  <c r="A759" i="53"/>
  <c r="B759" i="53"/>
  <c r="G759" i="53"/>
  <c r="D759" i="53"/>
  <c r="A967" i="53"/>
  <c r="B967" i="53"/>
  <c r="E967" i="53"/>
  <c r="F967" i="53"/>
  <c r="G967" i="53"/>
  <c r="A1031" i="53"/>
  <c r="B1031" i="53"/>
  <c r="D1031" i="53"/>
  <c r="G1047" i="53"/>
  <c r="B1047" i="53"/>
  <c r="G1158" i="53"/>
  <c r="A1158" i="53"/>
  <c r="F1158" i="53"/>
  <c r="F74" i="53"/>
  <c r="D74" i="53"/>
  <c r="B890" i="53"/>
  <c r="E890" i="53"/>
  <c r="H890" i="53"/>
  <c r="B887" i="53"/>
  <c r="D887" i="53"/>
  <c r="F887" i="53"/>
  <c r="G887" i="53"/>
  <c r="A887" i="53"/>
  <c r="G145" i="53"/>
  <c r="B145" i="53"/>
  <c r="F145" i="53"/>
  <c r="H145" i="53"/>
  <c r="A919" i="53"/>
  <c r="D919" i="53"/>
  <c r="B919" i="53"/>
  <c r="E825" i="53"/>
  <c r="H825" i="53"/>
  <c r="G825" i="53"/>
  <c r="D1057" i="53"/>
  <c r="G1057" i="53"/>
  <c r="A1057" i="53"/>
  <c r="E442" i="53"/>
  <c r="G442" i="53"/>
  <c r="B577" i="53"/>
  <c r="D577" i="53"/>
  <c r="E577" i="53"/>
  <c r="F577" i="53"/>
  <c r="H577" i="53"/>
  <c r="A577" i="53"/>
  <c r="B409" i="53"/>
  <c r="G409" i="53"/>
  <c r="H37" i="53"/>
  <c r="B37" i="53"/>
  <c r="D37" i="53"/>
  <c r="E37" i="53"/>
  <c r="F37" i="53"/>
  <c r="D350" i="53"/>
  <c r="F350" i="53"/>
  <c r="G350" i="53"/>
  <c r="F900" i="53"/>
  <c r="G900" i="53"/>
  <c r="E900" i="53"/>
  <c r="H900" i="53"/>
  <c r="F706" i="53"/>
  <c r="G706" i="53"/>
  <c r="D706" i="53"/>
  <c r="E706" i="53"/>
  <c r="B485" i="53"/>
  <c r="H485" i="53"/>
  <c r="D485" i="53"/>
  <c r="D482" i="53"/>
  <c r="G482" i="53"/>
  <c r="B482" i="53"/>
  <c r="E482" i="53"/>
  <c r="G469" i="53"/>
  <c r="B469" i="53"/>
  <c r="D469" i="53"/>
  <c r="F469" i="53"/>
  <c r="H469" i="53"/>
  <c r="G467" i="53"/>
  <c r="E467" i="53"/>
  <c r="G853" i="53"/>
  <c r="A853" i="53"/>
  <c r="B853" i="53"/>
  <c r="D853" i="53"/>
  <c r="F853" i="53"/>
  <c r="H853" i="53"/>
  <c r="F1085" i="53"/>
  <c r="H1085" i="53"/>
  <c r="B1085" i="53"/>
  <c r="A885" i="53"/>
  <c r="D885" i="53"/>
  <c r="E885" i="53"/>
  <c r="F885" i="53"/>
  <c r="H885" i="53"/>
  <c r="B412" i="53"/>
  <c r="E412" i="53"/>
  <c r="F412" i="53"/>
  <c r="G412" i="53"/>
  <c r="D412" i="53"/>
  <c r="G1013" i="53"/>
  <c r="B1013" i="53"/>
  <c r="D1013" i="53"/>
  <c r="H1013" i="53"/>
  <c r="E1013" i="53"/>
  <c r="F493" i="53"/>
  <c r="G493" i="53"/>
  <c r="H493" i="53"/>
  <c r="B493" i="53"/>
  <c r="E493" i="53"/>
  <c r="D1054" i="53"/>
  <c r="B1054" i="53"/>
  <c r="G160" i="53"/>
  <c r="B160" i="53"/>
  <c r="E160" i="53"/>
  <c r="F160" i="53"/>
  <c r="D160" i="53"/>
  <c r="E1071" i="53"/>
  <c r="G1071" i="53"/>
  <c r="H1071" i="53"/>
  <c r="B1071" i="53"/>
  <c r="F1071" i="53"/>
  <c r="G612" i="53"/>
  <c r="D612" i="53"/>
  <c r="G498" i="53"/>
  <c r="D498" i="53"/>
  <c r="B498" i="53"/>
  <c r="E498" i="53"/>
  <c r="H93" i="53"/>
  <c r="B93" i="53"/>
  <c r="E93" i="53"/>
  <c r="F93" i="53"/>
  <c r="F46" i="53"/>
  <c r="D46" i="53"/>
  <c r="G46" i="53"/>
  <c r="H46" i="53"/>
  <c r="A891" i="53"/>
  <c r="B891" i="53"/>
  <c r="G891" i="53"/>
  <c r="A1003" i="53"/>
  <c r="D1003" i="53"/>
  <c r="E1003" i="53"/>
  <c r="F1003" i="53"/>
  <c r="G1003" i="53"/>
  <c r="H1003" i="53"/>
  <c r="D773" i="53"/>
  <c r="F773" i="53"/>
  <c r="G773" i="53"/>
  <c r="E773" i="53"/>
  <c r="A773" i="53"/>
  <c r="B773" i="53"/>
  <c r="E447" i="53"/>
  <c r="H447" i="53"/>
  <c r="B447" i="53"/>
  <c r="D604" i="53"/>
  <c r="F604" i="53"/>
  <c r="G604" i="53"/>
  <c r="G293" i="53"/>
  <c r="B293" i="53"/>
  <c r="D293" i="53"/>
  <c r="E293" i="53"/>
  <c r="B425" i="57"/>
  <c r="A425" i="57"/>
  <c r="G20" i="57"/>
  <c r="B20" i="57"/>
  <c r="H68" i="57"/>
  <c r="F68" i="57"/>
  <c r="B68" i="57"/>
  <c r="B544" i="57"/>
  <c r="F544" i="57"/>
  <c r="H736" i="57"/>
  <c r="E736" i="57"/>
  <c r="H1068" i="57"/>
  <c r="F1068" i="57"/>
  <c r="E852" i="57"/>
  <c r="A852" i="57"/>
  <c r="E120" i="42"/>
  <c r="F120" i="42"/>
  <c r="G120" i="42"/>
  <c r="B120" i="42"/>
  <c r="D120" i="42"/>
  <c r="B106" i="42"/>
  <c r="H106" i="42"/>
  <c r="G106" i="42"/>
  <c r="D106" i="42"/>
  <c r="E106" i="42"/>
  <c r="B393" i="42"/>
  <c r="F393" i="42"/>
  <c r="H393" i="42"/>
  <c r="G457" i="42"/>
  <c r="H457" i="42"/>
  <c r="B457" i="42"/>
  <c r="D457" i="42"/>
  <c r="E457" i="42"/>
  <c r="B97" i="42"/>
  <c r="E97" i="42"/>
  <c r="D97" i="42"/>
  <c r="H97" i="42"/>
  <c r="B369" i="42"/>
  <c r="F369" i="42"/>
  <c r="G369" i="42"/>
  <c r="H369" i="42"/>
  <c r="E369" i="42"/>
  <c r="F433" i="42"/>
  <c r="G433" i="42"/>
  <c r="D433" i="42"/>
  <c r="E433" i="42"/>
  <c r="F449" i="42"/>
  <c r="D449" i="42"/>
  <c r="B449" i="42"/>
  <c r="E449" i="42"/>
  <c r="H449" i="42"/>
  <c r="A552" i="42"/>
  <c r="H552" i="42"/>
  <c r="B552" i="42"/>
  <c r="D552" i="42"/>
  <c r="F552" i="42"/>
  <c r="G552" i="42"/>
  <c r="E913" i="42"/>
  <c r="F913" i="42"/>
  <c r="H913" i="42"/>
  <c r="G913" i="42"/>
  <c r="B913" i="42"/>
  <c r="D913" i="42"/>
  <c r="G664" i="42"/>
  <c r="D664" i="42"/>
  <c r="A664" i="42"/>
  <c r="B664" i="42"/>
  <c r="H664" i="42"/>
  <c r="E664" i="42"/>
  <c r="F696" i="42"/>
  <c r="G696" i="42"/>
  <c r="A696" i="42"/>
  <c r="D696" i="42"/>
  <c r="F34" i="42"/>
  <c r="G34" i="42"/>
  <c r="E34" i="42"/>
  <c r="D34" i="42"/>
  <c r="B34" i="42"/>
  <c r="B728" i="42"/>
  <c r="F728" i="42"/>
  <c r="A728" i="42"/>
  <c r="G66" i="42"/>
  <c r="E66" i="42"/>
  <c r="F210" i="42"/>
  <c r="D210" i="42"/>
  <c r="B210" i="42"/>
  <c r="E210" i="42"/>
  <c r="G210" i="42"/>
  <c r="H210" i="42"/>
  <c r="E497" i="42"/>
  <c r="D497" i="42"/>
  <c r="F497" i="42"/>
  <c r="F833" i="42"/>
  <c r="A833" i="42"/>
  <c r="H833" i="42"/>
  <c r="G833" i="42"/>
  <c r="G667" i="42"/>
  <c r="A667" i="42"/>
  <c r="D592" i="42"/>
  <c r="E592" i="42"/>
  <c r="F592" i="42"/>
  <c r="G592" i="42"/>
  <c r="D117" i="42"/>
  <c r="B117" i="42"/>
  <c r="B109" i="42"/>
  <c r="G109" i="42"/>
  <c r="H109" i="42"/>
  <c r="E109" i="42"/>
  <c r="F109" i="42"/>
  <c r="F672" i="42"/>
  <c r="E672" i="42"/>
  <c r="D672" i="42"/>
  <c r="F595" i="42"/>
  <c r="A595" i="42"/>
  <c r="E595" i="42"/>
  <c r="H595" i="42"/>
  <c r="B595" i="42"/>
  <c r="B431" i="42"/>
  <c r="D431" i="42"/>
  <c r="G431" i="42"/>
  <c r="D525" i="42"/>
  <c r="H525" i="42"/>
  <c r="B525" i="42"/>
  <c r="B253" i="42"/>
  <c r="G253" i="42"/>
  <c r="D253" i="42"/>
  <c r="D642" i="42"/>
  <c r="B642" i="42"/>
  <c r="A642" i="42"/>
  <c r="E691" i="42"/>
  <c r="A691" i="42"/>
  <c r="D691" i="42"/>
  <c r="E43" i="42"/>
  <c r="F43" i="42"/>
  <c r="G43" i="42"/>
  <c r="B43" i="42"/>
  <c r="D43" i="42"/>
  <c r="F462" i="42"/>
  <c r="H462" i="42"/>
  <c r="B462" i="42"/>
  <c r="D462" i="42"/>
  <c r="G462" i="42"/>
  <c r="E1007" i="42"/>
  <c r="D1007" i="42"/>
  <c r="F1007" i="42"/>
  <c r="G1007" i="42"/>
  <c r="H1007" i="42"/>
  <c r="D563" i="42"/>
  <c r="F563" i="42"/>
  <c r="G563" i="42"/>
  <c r="H563" i="42"/>
  <c r="B563" i="42"/>
  <c r="E563" i="42"/>
  <c r="D29" i="42"/>
  <c r="F29" i="42"/>
  <c r="G29" i="42"/>
  <c r="H29" i="42"/>
  <c r="B29" i="42"/>
  <c r="F159" i="42"/>
  <c r="B159" i="42"/>
  <c r="G159" i="42"/>
  <c r="H869" i="42"/>
  <c r="B869" i="42"/>
  <c r="F869" i="42"/>
  <c r="A869" i="42"/>
  <c r="A832" i="42"/>
  <c r="F832" i="42"/>
  <c r="B832" i="42"/>
  <c r="H436" i="42"/>
  <c r="B436" i="42"/>
  <c r="E436" i="42"/>
  <c r="G436" i="42"/>
  <c r="F436" i="42"/>
  <c r="D16" i="42"/>
  <c r="E16" i="42"/>
  <c r="B434" i="42"/>
  <c r="G434" i="42"/>
  <c r="E434" i="42"/>
  <c r="B45" i="42"/>
  <c r="D45" i="42"/>
  <c r="E45" i="42"/>
  <c r="F45" i="42"/>
  <c r="G45" i="42"/>
  <c r="H156" i="42"/>
  <c r="D156" i="42"/>
  <c r="E156" i="42"/>
  <c r="F156" i="42"/>
  <c r="B156" i="42"/>
  <c r="E956" i="42"/>
  <c r="H956" i="42"/>
  <c r="D956" i="42"/>
  <c r="H991" i="42"/>
  <c r="G991" i="42"/>
  <c r="A991" i="42"/>
  <c r="E685" i="42"/>
  <c r="A685" i="42"/>
  <c r="B685" i="42"/>
  <c r="D685" i="42"/>
  <c r="G685" i="42"/>
  <c r="E701" i="59"/>
  <c r="D701" i="59"/>
  <c r="H298" i="59"/>
  <c r="D298" i="59"/>
  <c r="F807" i="59"/>
  <c r="G807" i="59"/>
  <c r="E906" i="59"/>
  <c r="D906" i="59"/>
  <c r="A906" i="59"/>
  <c r="F794" i="59"/>
  <c r="E794" i="59"/>
  <c r="D438" i="59"/>
  <c r="A438" i="59"/>
  <c r="E438" i="59"/>
  <c r="B269" i="59"/>
  <c r="G269" i="59"/>
  <c r="H269" i="59"/>
  <c r="D679" i="59"/>
  <c r="H679" i="59"/>
  <c r="H154" i="59"/>
  <c r="D154" i="59"/>
  <c r="E154" i="59"/>
  <c r="G790" i="59"/>
  <c r="A790" i="59"/>
  <c r="F790" i="59"/>
  <c r="H790" i="59"/>
  <c r="H202" i="59"/>
  <c r="F202" i="59"/>
  <c r="G202" i="59"/>
  <c r="E202" i="59"/>
  <c r="H57" i="59"/>
  <c r="D57" i="59"/>
  <c r="E57" i="59"/>
  <c r="H593" i="59"/>
  <c r="D593" i="59"/>
  <c r="F593" i="59"/>
  <c r="G593" i="59"/>
  <c r="G549" i="59"/>
  <c r="D549" i="59"/>
  <c r="F484" i="59"/>
  <c r="H484" i="59"/>
  <c r="G484" i="59"/>
  <c r="B747" i="59"/>
  <c r="H747" i="59"/>
  <c r="D723" i="59"/>
  <c r="A723" i="59"/>
  <c r="F723" i="59"/>
  <c r="H459" i="59"/>
  <c r="G459" i="59"/>
  <c r="B459" i="59"/>
  <c r="A459" i="59"/>
  <c r="A880" i="59"/>
  <c r="H880" i="59"/>
  <c r="H12" i="59"/>
  <c r="F12" i="59"/>
  <c r="F340" i="59"/>
  <c r="G340" i="59"/>
  <c r="H340" i="59"/>
  <c r="D340" i="59"/>
  <c r="B603" i="59"/>
  <c r="G603" i="59"/>
  <c r="F978" i="59"/>
  <c r="H978" i="59"/>
  <c r="E512" i="59"/>
  <c r="B512" i="59"/>
  <c r="G512" i="59"/>
  <c r="H512" i="59"/>
  <c r="G689" i="59"/>
  <c r="H689" i="59"/>
  <c r="H466" i="59"/>
  <c r="D466" i="59"/>
  <c r="A466" i="59"/>
  <c r="G466" i="59"/>
  <c r="F1108" i="59"/>
  <c r="A1108" i="59"/>
  <c r="H915" i="59"/>
  <c r="B915" i="59"/>
  <c r="E915" i="59"/>
  <c r="F542" i="59"/>
  <c r="E542" i="59"/>
  <c r="D542" i="59"/>
  <c r="B94" i="59"/>
  <c r="G94" i="59"/>
  <c r="E180" i="59"/>
  <c r="F180" i="59"/>
  <c r="B180" i="59"/>
  <c r="H180" i="59"/>
  <c r="G1036" i="59"/>
  <c r="D1036" i="59"/>
  <c r="B1036" i="59"/>
  <c r="B725" i="59"/>
  <c r="F725" i="59"/>
  <c r="H725" i="59"/>
  <c r="D725" i="59"/>
  <c r="B124" i="59"/>
  <c r="D124" i="59"/>
  <c r="E124" i="59"/>
  <c r="G124" i="59"/>
  <c r="H124" i="59"/>
  <c r="A582" i="55"/>
  <c r="E582" i="55"/>
  <c r="H582" i="55"/>
  <c r="F582" i="55"/>
  <c r="B582" i="55"/>
  <c r="E747" i="55"/>
  <c r="F747" i="55"/>
  <c r="H747" i="55"/>
  <c r="A747" i="55"/>
  <c r="B70" i="55"/>
  <c r="F70" i="55"/>
  <c r="G70" i="55"/>
  <c r="H70" i="55"/>
  <c r="E70" i="55"/>
  <c r="D70" i="55"/>
  <c r="B199" i="55"/>
  <c r="E199" i="55"/>
  <c r="H199" i="55"/>
  <c r="D199" i="55"/>
  <c r="F199" i="55"/>
  <c r="D322" i="55"/>
  <c r="E322" i="55"/>
  <c r="F322" i="55"/>
  <c r="B322" i="55"/>
  <c r="H322" i="55"/>
  <c r="G322" i="55"/>
  <c r="G504" i="55"/>
  <c r="F504" i="55"/>
  <c r="A504" i="55"/>
  <c r="H504" i="55"/>
  <c r="D504" i="55"/>
  <c r="B504" i="55"/>
  <c r="B24" i="55"/>
  <c r="D24" i="55"/>
  <c r="E24" i="55"/>
  <c r="F24" i="55"/>
  <c r="E81" i="55"/>
  <c r="F81" i="55"/>
  <c r="G81" i="55"/>
  <c r="H81" i="55"/>
  <c r="B81" i="55"/>
  <c r="D81" i="55"/>
  <c r="G551" i="55"/>
  <c r="A551" i="55"/>
  <c r="D551" i="55"/>
  <c r="H551" i="55"/>
  <c r="F551" i="55"/>
  <c r="E551" i="55"/>
  <c r="E603" i="55"/>
  <c r="H603" i="55"/>
  <c r="G603" i="55"/>
  <c r="A603" i="55"/>
  <c r="B603" i="55"/>
  <c r="D603" i="55"/>
  <c r="E71" i="55"/>
  <c r="G71" i="55"/>
  <c r="F71" i="55"/>
  <c r="H71" i="55"/>
  <c r="D71" i="55"/>
  <c r="B71" i="55"/>
  <c r="E123" i="55"/>
  <c r="G123" i="55"/>
  <c r="H123" i="55"/>
  <c r="B123" i="55"/>
  <c r="D123" i="55"/>
  <c r="D733" i="55"/>
  <c r="B733" i="55"/>
  <c r="G733" i="55"/>
  <c r="F733" i="55"/>
  <c r="E733" i="55"/>
  <c r="H733" i="55"/>
  <c r="E74" i="55"/>
  <c r="F74" i="55"/>
  <c r="H74" i="55"/>
  <c r="B74" i="55"/>
  <c r="G74" i="55"/>
  <c r="A572" i="55"/>
  <c r="E572" i="55"/>
  <c r="G572" i="55"/>
  <c r="B572" i="55"/>
  <c r="F572" i="55"/>
  <c r="E109" i="55"/>
  <c r="G109" i="55"/>
  <c r="H109" i="55"/>
  <c r="B109" i="55"/>
  <c r="D109" i="55"/>
  <c r="D157" i="55"/>
  <c r="E157" i="55"/>
  <c r="G157" i="55"/>
  <c r="H157" i="55"/>
  <c r="B314" i="55"/>
  <c r="H314" i="55"/>
  <c r="G314" i="55"/>
  <c r="E314" i="55"/>
  <c r="F314" i="55"/>
  <c r="D786" i="55"/>
  <c r="A786" i="55"/>
  <c r="H786" i="55"/>
  <c r="D958" i="55"/>
  <c r="E958" i="55"/>
  <c r="F958" i="55"/>
  <c r="G958" i="55"/>
  <c r="H958" i="55"/>
  <c r="B958" i="55"/>
  <c r="D942" i="55"/>
  <c r="G942" i="55"/>
  <c r="H942" i="55"/>
  <c r="A942" i="55"/>
  <c r="F942" i="55"/>
  <c r="B942" i="55"/>
  <c r="B419" i="55"/>
  <c r="E419" i="55"/>
  <c r="G419" i="55"/>
  <c r="E764" i="55"/>
  <c r="G764" i="55"/>
  <c r="F764" i="55"/>
  <c r="B223" i="55"/>
  <c r="F223" i="55"/>
  <c r="F660" i="55"/>
  <c r="A660" i="55"/>
  <c r="D660" i="55"/>
  <c r="E660" i="55"/>
  <c r="B660" i="55"/>
  <c r="H660" i="55"/>
  <c r="G221" i="55"/>
  <c r="E221" i="55"/>
  <c r="D221" i="55"/>
  <c r="B221" i="55"/>
  <c r="A932" i="55"/>
  <c r="D932" i="55"/>
  <c r="E932" i="55"/>
  <c r="F932" i="55"/>
  <c r="B932" i="55"/>
  <c r="H932" i="55"/>
  <c r="F512" i="55"/>
  <c r="B512" i="55"/>
  <c r="A512" i="55"/>
  <c r="F303" i="55"/>
  <c r="B303" i="55"/>
  <c r="D303" i="55"/>
  <c r="H303" i="55"/>
  <c r="E303" i="55"/>
  <c r="G898" i="55"/>
  <c r="F898" i="55"/>
  <c r="B898" i="55"/>
  <c r="E898" i="55"/>
  <c r="A781" i="55"/>
  <c r="F781" i="55"/>
  <c r="H781" i="55"/>
  <c r="G451" i="55"/>
  <c r="F451" i="55"/>
  <c r="B451" i="55"/>
  <c r="E451" i="55"/>
  <c r="F894" i="55"/>
  <c r="A894" i="55"/>
  <c r="G894" i="55"/>
  <c r="H894" i="55"/>
  <c r="E894" i="55"/>
  <c r="B894" i="55"/>
  <c r="D1146" i="61"/>
  <c r="E1146" i="61"/>
  <c r="G1146" i="61"/>
  <c r="F1146" i="61"/>
  <c r="E1166" i="61"/>
  <c r="D1166" i="61"/>
  <c r="F1166" i="61"/>
  <c r="H1166" i="61"/>
  <c r="B1166" i="61"/>
  <c r="H433" i="51"/>
  <c r="H732" i="57"/>
  <c r="F298" i="51"/>
  <c r="D601" i="51"/>
  <c r="H398" i="57"/>
  <c r="A909" i="51"/>
  <c r="F13" i="51"/>
  <c r="E1088" i="51"/>
  <c r="G326" i="53"/>
  <c r="B536" i="53"/>
  <c r="A605" i="53"/>
  <c r="G909" i="53"/>
  <c r="F1130" i="53"/>
  <c r="E316" i="42"/>
  <c r="A1015" i="42"/>
  <c r="G692" i="59"/>
  <c r="E326" i="53"/>
  <c r="A536" i="53"/>
  <c r="F1134" i="53"/>
  <c r="F1136" i="53"/>
  <c r="B819" i="53"/>
  <c r="E1130" i="53"/>
  <c r="B769" i="42"/>
  <c r="E809" i="42"/>
  <c r="D882" i="42"/>
  <c r="E597" i="59"/>
  <c r="G458" i="61"/>
  <c r="E422" i="61"/>
  <c r="B326" i="53"/>
  <c r="B682" i="53"/>
  <c r="F561" i="53"/>
  <c r="F947" i="53"/>
  <c r="H819" i="53"/>
  <c r="D514" i="42"/>
  <c r="E703" i="42"/>
  <c r="D557" i="42"/>
  <c r="A937" i="55"/>
  <c r="G974" i="55"/>
  <c r="G501" i="59"/>
  <c r="H990" i="61"/>
  <c r="G185" i="53"/>
  <c r="E561" i="53"/>
  <c r="H740" i="53"/>
  <c r="D1088" i="53"/>
  <c r="E947" i="53"/>
  <c r="G819" i="53"/>
  <c r="H909" i="53"/>
  <c r="F942" i="53"/>
  <c r="H514" i="42"/>
  <c r="A754" i="42"/>
  <c r="A557" i="42"/>
  <c r="A708" i="55"/>
  <c r="A506" i="53"/>
  <c r="D561" i="53"/>
  <c r="G947" i="53"/>
  <c r="F819" i="53"/>
  <c r="E942" i="53"/>
  <c r="D717" i="42"/>
  <c r="E722" i="59"/>
  <c r="G506" i="53"/>
  <c r="D682" i="53"/>
  <c r="B561" i="53"/>
  <c r="E740" i="53"/>
  <c r="F803" i="53"/>
  <c r="E1134" i="53"/>
  <c r="F1088" i="53"/>
  <c r="H828" i="53"/>
  <c r="E819" i="53"/>
  <c r="A942" i="53"/>
  <c r="D427" i="53"/>
  <c r="E401" i="55"/>
  <c r="E929" i="59"/>
  <c r="E294" i="53"/>
  <c r="G682" i="53"/>
  <c r="G680" i="53"/>
  <c r="F746" i="53"/>
  <c r="E656" i="53"/>
  <c r="B826" i="53"/>
  <c r="D828" i="53"/>
  <c r="E783" i="53"/>
  <c r="F427" i="53"/>
  <c r="H1099" i="53"/>
  <c r="B537" i="55"/>
  <c r="G636" i="55"/>
  <c r="A746" i="53"/>
  <c r="D656" i="53"/>
  <c r="H730" i="53"/>
  <c r="G842" i="53"/>
  <c r="G783" i="53"/>
  <c r="D1109" i="53"/>
  <c r="D1099" i="53"/>
  <c r="B317" i="42"/>
  <c r="F951" i="42"/>
  <c r="G1128" i="42"/>
  <c r="D161" i="55"/>
  <c r="G43" i="59"/>
  <c r="H536" i="53"/>
  <c r="H605" i="53"/>
  <c r="B656" i="53"/>
  <c r="A947" i="53"/>
  <c r="B842" i="53"/>
  <c r="G1088" i="53"/>
  <c r="F783" i="53"/>
  <c r="A909" i="53"/>
  <c r="B1109" i="53"/>
  <c r="D1139" i="53"/>
  <c r="H951" i="42"/>
  <c r="D536" i="53"/>
  <c r="B783" i="53"/>
  <c r="B1139" i="53"/>
  <c r="B632" i="42"/>
  <c r="G453" i="55"/>
  <c r="G694" i="51"/>
  <c r="F886" i="51"/>
  <c r="D1063" i="51"/>
  <c r="E257" i="57"/>
  <c r="H489" i="57"/>
  <c r="B529" i="57"/>
  <c r="H953" i="57"/>
  <c r="F139" i="57"/>
  <c r="D1047" i="57"/>
  <c r="E694" i="51"/>
  <c r="B139" i="57"/>
  <c r="B497" i="57"/>
  <c r="D242" i="57"/>
  <c r="A705" i="57"/>
  <c r="H497" i="57"/>
  <c r="F489" i="57"/>
  <c r="H963" i="51"/>
  <c r="F34" i="57"/>
  <c r="G34" i="57"/>
  <c r="A988" i="59"/>
  <c r="G988" i="59"/>
  <c r="E960" i="59"/>
  <c r="G960" i="59"/>
  <c r="A707" i="59"/>
  <c r="D707" i="59"/>
  <c r="E160" i="59"/>
  <c r="F160" i="59"/>
  <c r="B398" i="57"/>
  <c r="G398" i="57"/>
  <c r="E1107" i="57"/>
  <c r="B1107" i="57"/>
  <c r="B298" i="59"/>
  <c r="E298" i="59"/>
  <c r="D886" i="59"/>
  <c r="E886" i="59"/>
  <c r="D269" i="59"/>
  <c r="E269" i="59"/>
  <c r="H890" i="59"/>
  <c r="F890" i="59"/>
  <c r="B154" i="59"/>
  <c r="G154" i="59"/>
  <c r="F57" i="59"/>
  <c r="B57" i="59"/>
  <c r="F747" i="59"/>
  <c r="A747" i="59"/>
  <c r="E340" i="59"/>
  <c r="B340" i="59"/>
  <c r="B899" i="59"/>
  <c r="H899" i="59"/>
  <c r="E603" i="59"/>
  <c r="D603" i="59"/>
  <c r="H542" i="59"/>
  <c r="B542" i="59"/>
  <c r="B545" i="57"/>
  <c r="A589" i="57"/>
  <c r="B589" i="57"/>
  <c r="F324" i="59"/>
  <c r="H324" i="59"/>
  <c r="A593" i="55"/>
  <c r="B593" i="55"/>
  <c r="E33" i="57"/>
  <c r="B33" i="57"/>
  <c r="A604" i="57"/>
  <c r="G604" i="57"/>
  <c r="D359" i="59"/>
  <c r="G922" i="59"/>
  <c r="F922" i="59"/>
  <c r="G265" i="59"/>
  <c r="F265" i="59"/>
  <c r="D591" i="59"/>
  <c r="F591" i="59"/>
  <c r="E706" i="59"/>
  <c r="G706" i="59"/>
  <c r="B798" i="59"/>
  <c r="F798" i="59"/>
  <c r="F185" i="59"/>
  <c r="E185" i="59"/>
  <c r="H715" i="57"/>
  <c r="E715" i="57"/>
  <c r="B551" i="57"/>
  <c r="D551" i="57"/>
  <c r="E570" i="57"/>
  <c r="G570" i="57"/>
  <c r="G1014" i="57"/>
  <c r="A1014" i="57"/>
  <c r="A872" i="57"/>
  <c r="B872" i="57"/>
  <c r="F863" i="57"/>
  <c r="G863" i="57"/>
  <c r="D912" i="57"/>
  <c r="F912" i="57"/>
  <c r="G448" i="57"/>
  <c r="A448" i="57"/>
  <c r="E123" i="59"/>
  <c r="B123" i="59"/>
  <c r="A381" i="59"/>
  <c r="G381" i="59"/>
  <c r="F434" i="59"/>
  <c r="B434" i="59"/>
  <c r="H204" i="59"/>
  <c r="D204" i="59"/>
  <c r="G321" i="59"/>
  <c r="E321" i="59"/>
  <c r="G834" i="59"/>
  <c r="B834" i="59"/>
  <c r="E1054" i="59"/>
  <c r="H1054" i="59"/>
  <c r="D1041" i="59"/>
  <c r="A1041" i="59"/>
  <c r="E399" i="59"/>
  <c r="H399" i="59"/>
  <c r="B1040" i="59"/>
  <c r="F1040" i="59"/>
  <c r="F1003" i="59"/>
  <c r="A1003" i="59"/>
  <c r="B238" i="59"/>
  <c r="E238" i="59"/>
  <c r="G345" i="55"/>
  <c r="H345" i="55"/>
  <c r="D736" i="63"/>
  <c r="G736" i="63"/>
  <c r="F864" i="63"/>
  <c r="E864" i="63"/>
  <c r="H67" i="61"/>
  <c r="E67" i="61"/>
  <c r="E832" i="55"/>
  <c r="H832" i="55"/>
  <c r="B782" i="55"/>
  <c r="D782" i="55"/>
  <c r="H961" i="61"/>
  <c r="F961" i="61"/>
  <c r="F22" i="51"/>
  <c r="G189" i="51"/>
  <c r="B428" i="51"/>
  <c r="E563" i="51"/>
  <c r="A680" i="51"/>
  <c r="E673" i="51"/>
  <c r="F694" i="51"/>
  <c r="H702" i="51"/>
  <c r="A858" i="51"/>
  <c r="F803" i="51"/>
  <c r="D749" i="51"/>
  <c r="H941" i="51"/>
  <c r="E1114" i="51"/>
  <c r="G347" i="57"/>
  <c r="G476" i="57"/>
  <c r="F551" i="57"/>
  <c r="F715" i="57"/>
  <c r="D980" i="57"/>
  <c r="G980" i="57"/>
  <c r="E912" i="57"/>
  <c r="B953" i="57"/>
  <c r="G492" i="57"/>
  <c r="D715" i="57"/>
  <c r="E634" i="42"/>
  <c r="F778" i="42"/>
  <c r="F283" i="59"/>
  <c r="F537" i="59"/>
  <c r="D22" i="51"/>
  <c r="H32" i="51"/>
  <c r="F566" i="51"/>
  <c r="A602" i="51"/>
  <c r="H485" i="51"/>
  <c r="H694" i="51"/>
  <c r="F749" i="51"/>
  <c r="F1010" i="51"/>
  <c r="H1114" i="51"/>
  <c r="D631" i="59"/>
  <c r="H611" i="59"/>
  <c r="E686" i="59"/>
  <c r="G764" i="59"/>
  <c r="F626" i="59"/>
  <c r="B771" i="59"/>
  <c r="D834" i="59"/>
  <c r="D1040" i="59"/>
  <c r="A953" i="59"/>
  <c r="E702" i="59"/>
  <c r="F953" i="59"/>
  <c r="B1003" i="59"/>
  <c r="D139" i="57"/>
  <c r="F189" i="57"/>
  <c r="E397" i="57"/>
  <c r="F347" i="57"/>
  <c r="D526" i="57"/>
  <c r="E551" i="57"/>
  <c r="G529" i="57"/>
  <c r="G497" i="57"/>
  <c r="D492" i="57"/>
  <c r="B75" i="59"/>
  <c r="G304" i="59"/>
  <c r="G845" i="59"/>
  <c r="B111" i="55"/>
  <c r="D961" i="55"/>
  <c r="F634" i="42"/>
  <c r="E778" i="42"/>
  <c r="E49" i="59"/>
  <c r="G864" i="63"/>
  <c r="A736" i="63"/>
  <c r="G672" i="57"/>
  <c r="E672" i="57"/>
  <c r="D1080" i="59"/>
  <c r="H1080" i="59"/>
  <c r="H794" i="59"/>
  <c r="B794" i="59"/>
  <c r="E679" i="59"/>
  <c r="F679" i="59"/>
  <c r="H134" i="59"/>
  <c r="G134" i="59"/>
  <c r="D134" i="59"/>
  <c r="D781" i="59"/>
  <c r="E781" i="59"/>
  <c r="G935" i="59"/>
  <c r="H935" i="59"/>
  <c r="H458" i="59"/>
  <c r="A458" i="59"/>
  <c r="E909" i="59"/>
  <c r="A909" i="59"/>
  <c r="D417" i="59"/>
  <c r="F417" i="59"/>
  <c r="D659" i="59"/>
  <c r="G659" i="59"/>
  <c r="D613" i="59"/>
  <c r="E613" i="59"/>
  <c r="E523" i="59"/>
  <c r="G523" i="59"/>
  <c r="B1073" i="59"/>
  <c r="A1073" i="59"/>
  <c r="F467" i="59"/>
  <c r="G467" i="59"/>
  <c r="E595" i="63"/>
  <c r="B595" i="63"/>
  <c r="F511" i="63"/>
  <c r="G511" i="63"/>
  <c r="D538" i="63"/>
  <c r="G538" i="63"/>
  <c r="E506" i="61"/>
  <c r="G506" i="61"/>
  <c r="E1086" i="61"/>
  <c r="G1086" i="61"/>
  <c r="E481" i="51"/>
  <c r="B558" i="51"/>
  <c r="A886" i="51"/>
  <c r="E1103" i="51"/>
  <c r="A1010" i="51"/>
  <c r="E1086" i="51"/>
  <c r="D1099" i="51"/>
  <c r="D1124" i="51"/>
  <c r="B1114" i="51"/>
  <c r="G28" i="57"/>
  <c r="G257" i="57"/>
  <c r="E489" i="57"/>
  <c r="F557" i="57"/>
  <c r="D863" i="57"/>
  <c r="F1047" i="57"/>
  <c r="B1014" i="57"/>
  <c r="E448" i="57"/>
  <c r="H1081" i="57"/>
  <c r="E801" i="42"/>
  <c r="A641" i="59"/>
  <c r="G186" i="51"/>
  <c r="E360" i="51"/>
  <c r="E558" i="51"/>
  <c r="H602" i="51"/>
  <c r="H655" i="51"/>
  <c r="B776" i="51"/>
  <c r="F1119" i="51"/>
  <c r="H670" i="51"/>
  <c r="A788" i="51"/>
  <c r="G848" i="51"/>
  <c r="G1124" i="51"/>
  <c r="E889" i="59"/>
  <c r="H834" i="59"/>
  <c r="A1016" i="59"/>
  <c r="A672" i="59"/>
  <c r="H1032" i="59"/>
  <c r="B28" i="57"/>
  <c r="D209" i="57"/>
  <c r="B397" i="57"/>
  <c r="B570" i="57"/>
  <c r="H818" i="57"/>
  <c r="F743" i="57"/>
  <c r="A809" i="57"/>
  <c r="D1014" i="57"/>
  <c r="D557" i="57"/>
  <c r="D49" i="59"/>
  <c r="B500" i="55"/>
  <c r="F713" i="55"/>
  <c r="D411" i="42"/>
  <c r="D954" i="42"/>
  <c r="H337" i="55"/>
  <c r="G487" i="55"/>
  <c r="H600" i="51"/>
  <c r="H1063" i="51"/>
  <c r="B244" i="57"/>
  <c r="G324" i="57"/>
  <c r="E492" i="57"/>
  <c r="H570" i="57"/>
  <c r="B431" i="57"/>
  <c r="F1004" i="57"/>
  <c r="G975" i="57"/>
  <c r="H1014" i="57"/>
  <c r="A1100" i="57"/>
  <c r="A1028" i="57"/>
  <c r="G201" i="42"/>
  <c r="B524" i="42"/>
  <c r="B22" i="51"/>
  <c r="E118" i="51"/>
  <c r="E412" i="51"/>
  <c r="E466" i="51"/>
  <c r="D600" i="51"/>
  <c r="D805" i="51"/>
  <c r="G858" i="51"/>
  <c r="G886" i="51"/>
  <c r="H960" i="51"/>
  <c r="E817" i="51"/>
  <c r="F1105" i="51"/>
  <c r="B1010" i="51"/>
  <c r="H848" i="51"/>
  <c r="F1063" i="51"/>
  <c r="B702" i="59"/>
  <c r="A822" i="59"/>
  <c r="E242" i="57"/>
  <c r="E244" i="57"/>
  <c r="B324" i="57"/>
  <c r="A431" i="57"/>
  <c r="F872" i="57"/>
  <c r="F809" i="57"/>
  <c r="F975" i="57"/>
  <c r="H365" i="57"/>
  <c r="B1100" i="57"/>
  <c r="E75" i="59"/>
  <c r="D1118" i="59"/>
  <c r="G713" i="55"/>
  <c r="B403" i="42"/>
  <c r="F740" i="42"/>
  <c r="G53" i="59"/>
  <c r="G242" i="57"/>
  <c r="B242" i="57"/>
  <c r="G139" i="57"/>
  <c r="H139" i="57"/>
  <c r="G953" i="57"/>
  <c r="D953" i="57"/>
  <c r="F570" i="57"/>
  <c r="D570" i="57"/>
  <c r="E278" i="57"/>
  <c r="G278" i="57"/>
  <c r="D497" i="57"/>
  <c r="F497" i="57"/>
  <c r="B251" i="57"/>
  <c r="H251" i="57"/>
  <c r="G489" i="57"/>
  <c r="D489" i="57"/>
  <c r="E863" i="57"/>
  <c r="H863" i="57"/>
  <c r="D147" i="57"/>
  <c r="F147" i="57"/>
  <c r="E980" i="57"/>
  <c r="H980" i="57"/>
  <c r="G559" i="42"/>
  <c r="A559" i="42"/>
  <c r="F559" i="42"/>
  <c r="D461" i="59"/>
  <c r="F461" i="59"/>
  <c r="E774" i="59"/>
  <c r="D774" i="59"/>
  <c r="A774" i="59"/>
  <c r="G249" i="59"/>
  <c r="D249" i="59"/>
  <c r="D434" i="59"/>
  <c r="G434" i="59"/>
  <c r="F517" i="59"/>
  <c r="E517" i="59"/>
  <c r="H1041" i="59"/>
  <c r="E1041" i="59"/>
  <c r="D389" i="59"/>
  <c r="G389" i="59"/>
  <c r="G194" i="59"/>
  <c r="D194" i="59"/>
  <c r="F473" i="55"/>
  <c r="G473" i="55"/>
  <c r="G699" i="55"/>
  <c r="B699" i="55"/>
  <c r="D825" i="55"/>
  <c r="F825" i="55"/>
  <c r="E111" i="55"/>
  <c r="D111" i="55"/>
  <c r="A693" i="55"/>
  <c r="F693" i="55"/>
  <c r="H693" i="55"/>
  <c r="E287" i="61"/>
  <c r="F287" i="61"/>
  <c r="F462" i="59"/>
  <c r="E462" i="59"/>
  <c r="E459" i="59"/>
  <c r="F30" i="57"/>
  <c r="G30" i="57"/>
  <c r="G464" i="57"/>
  <c r="E464" i="57"/>
  <c r="B12" i="59"/>
  <c r="E12" i="59"/>
  <c r="E978" i="59"/>
  <c r="A978" i="59"/>
  <c r="E1108" i="59"/>
  <c r="D1108" i="59"/>
  <c r="G820" i="57"/>
  <c r="E820" i="57"/>
  <c r="A799" i="42"/>
  <c r="G799" i="42"/>
  <c r="D1009" i="59"/>
  <c r="E1009" i="59"/>
  <c r="F280" i="55"/>
  <c r="E280" i="55"/>
  <c r="D949" i="63"/>
  <c r="H949" i="63"/>
  <c r="G836" i="63"/>
  <c r="B836" i="63"/>
  <c r="E370" i="63"/>
  <c r="H370" i="63"/>
  <c r="F17" i="61"/>
  <c r="D17" i="61"/>
  <c r="H1081" i="61"/>
  <c r="B1081" i="61"/>
  <c r="D28" i="61"/>
  <c r="G28" i="61"/>
  <c r="G306" i="57"/>
  <c r="D306" i="57"/>
  <c r="B446" i="57"/>
  <c r="F446" i="57"/>
  <c r="H606" i="57"/>
  <c r="A606" i="57"/>
  <c r="G166" i="59"/>
  <c r="B166" i="59"/>
  <c r="G1077" i="59"/>
  <c r="E1077" i="59"/>
  <c r="D1105" i="59"/>
  <c r="B1105" i="59"/>
  <c r="D859" i="59"/>
  <c r="G859" i="59"/>
  <c r="F705" i="57"/>
  <c r="B705" i="57"/>
  <c r="F1081" i="57"/>
  <c r="B1081" i="57"/>
  <c r="D872" i="57"/>
  <c r="E872" i="57"/>
  <c r="F209" i="57"/>
  <c r="B209" i="57"/>
  <c r="B809" i="57"/>
  <c r="E809" i="57"/>
  <c r="A529" i="57"/>
  <c r="D529" i="57"/>
  <c r="A798" i="57"/>
  <c r="G798" i="57"/>
  <c r="H476" i="57"/>
  <c r="A476" i="57"/>
  <c r="E786" i="57"/>
  <c r="H786" i="57"/>
  <c r="F309" i="57"/>
  <c r="H309" i="57"/>
  <c r="B914" i="57"/>
  <c r="A914" i="57"/>
  <c r="G499" i="57"/>
  <c r="A499" i="57"/>
  <c r="E124" i="57"/>
  <c r="H124" i="57"/>
  <c r="A771" i="42"/>
  <c r="G771" i="42"/>
  <c r="F1032" i="59"/>
  <c r="G1032" i="59"/>
  <c r="E953" i="59"/>
  <c r="B953" i="59"/>
  <c r="D697" i="59"/>
  <c r="F697" i="59"/>
  <c r="E845" i="59"/>
  <c r="H845" i="59"/>
  <c r="F672" i="59"/>
  <c r="G672" i="59"/>
  <c r="E404" i="59"/>
  <c r="G404" i="59"/>
  <c r="D1054" i="59"/>
  <c r="G1054" i="59"/>
  <c r="E1003" i="59"/>
  <c r="G1003" i="59"/>
  <c r="H615" i="55"/>
  <c r="E615" i="55"/>
  <c r="D79" i="55"/>
  <c r="H79" i="55"/>
  <c r="F626" i="55"/>
  <c r="E626" i="55"/>
  <c r="D69" i="55"/>
  <c r="H69" i="55"/>
  <c r="D1043" i="59"/>
  <c r="H1043" i="59"/>
  <c r="H987" i="59"/>
  <c r="B987" i="59"/>
  <c r="E385" i="61"/>
  <c r="G385" i="61"/>
  <c r="G1175" i="61"/>
  <c r="G875" i="61"/>
  <c r="G183" i="57"/>
  <c r="D310" i="57"/>
  <c r="H1144" i="51"/>
  <c r="F289" i="57"/>
  <c r="A1055" i="57"/>
  <c r="E1065" i="57"/>
  <c r="B171" i="51"/>
  <c r="A1133" i="51"/>
  <c r="B913" i="57"/>
  <c r="B1042" i="51"/>
  <c r="E963" i="51"/>
  <c r="D567" i="51"/>
  <c r="E500" i="51"/>
  <c r="G731" i="51"/>
  <c r="G830" i="57"/>
  <c r="E243" i="57"/>
  <c r="D374" i="41"/>
  <c r="D104" i="53"/>
  <c r="G151" i="53"/>
  <c r="B406" i="53"/>
  <c r="D406" i="53"/>
  <c r="D507" i="53"/>
  <c r="H662" i="53"/>
  <c r="H539" i="53"/>
  <c r="H703" i="53"/>
  <c r="E713" i="53"/>
  <c r="D997" i="53"/>
  <c r="A1086" i="53"/>
  <c r="G1072" i="53"/>
  <c r="D866" i="53"/>
  <c r="D985" i="53"/>
  <c r="D91" i="42"/>
  <c r="D299" i="42"/>
  <c r="B326" i="42"/>
  <c r="H111" i="42"/>
  <c r="B284" i="42"/>
  <c r="H713" i="42"/>
  <c r="B628" i="42"/>
  <c r="F448" i="42"/>
  <c r="G613" i="42"/>
  <c r="B692" i="42"/>
  <c r="F697" i="42"/>
  <c r="H1057" i="42"/>
  <c r="B852" i="42"/>
  <c r="A1098" i="42"/>
  <c r="F131" i="51"/>
  <c r="D171" i="51"/>
  <c r="D630" i="51"/>
  <c r="A775" i="51"/>
  <c r="E567" i="51"/>
  <c r="A892" i="51"/>
  <c r="B764" i="51"/>
  <c r="A1066" i="51"/>
  <c r="G83" i="55"/>
  <c r="G75" i="55"/>
  <c r="D482" i="55"/>
  <c r="H310" i="55"/>
  <c r="D559" i="55"/>
  <c r="B644" i="55"/>
  <c r="G669" i="55"/>
  <c r="A782" i="55"/>
  <c r="B794" i="55"/>
  <c r="E955" i="55"/>
  <c r="G649" i="55"/>
  <c r="D768" i="55"/>
  <c r="F446" i="55"/>
  <c r="B163" i="59"/>
  <c r="H58" i="59"/>
  <c r="G208" i="59"/>
  <c r="B258" i="59"/>
  <c r="H211" i="59"/>
  <c r="E364" i="59"/>
  <c r="E472" i="59"/>
  <c r="F617" i="59"/>
  <c r="B1091" i="59"/>
  <c r="E1043" i="59"/>
  <c r="F736" i="59"/>
  <c r="B1114" i="59"/>
  <c r="B85" i="57"/>
  <c r="F833" i="57"/>
  <c r="B1065" i="57"/>
  <c r="F1000" i="57"/>
  <c r="F913" i="57"/>
  <c r="G131" i="59"/>
  <c r="D555" i="55"/>
  <c r="F832" i="55"/>
  <c r="D404" i="55"/>
  <c r="H559" i="55"/>
  <c r="H782" i="55"/>
  <c r="F862" i="55"/>
  <c r="E961" i="61"/>
  <c r="G637" i="59"/>
  <c r="B832" i="55"/>
  <c r="G289" i="61"/>
  <c r="E927" i="63"/>
  <c r="F789" i="63"/>
  <c r="A364" i="63"/>
  <c r="H177" i="63"/>
  <c r="H406" i="53"/>
  <c r="D662" i="53"/>
  <c r="G678" i="53"/>
  <c r="H678" i="53"/>
  <c r="B726" i="53"/>
  <c r="D713" i="53"/>
  <c r="D687" i="53"/>
  <c r="B866" i="53"/>
  <c r="B985" i="53"/>
  <c r="F596" i="42"/>
  <c r="A699" i="42"/>
  <c r="D556" i="42"/>
  <c r="D448" i="42"/>
  <c r="E613" i="42"/>
  <c r="A697" i="42"/>
  <c r="A692" i="42"/>
  <c r="E697" i="42"/>
  <c r="H900" i="42"/>
  <c r="E1057" i="42"/>
  <c r="E1034" i="42"/>
  <c r="B1086" i="42"/>
  <c r="E852" i="42"/>
  <c r="B1079" i="42"/>
  <c r="H932" i="42"/>
  <c r="B1098" i="42"/>
  <c r="B131" i="51"/>
  <c r="H171" i="51"/>
  <c r="B567" i="51"/>
  <c r="F892" i="51"/>
  <c r="A764" i="51"/>
  <c r="H1067" i="51"/>
  <c r="F83" i="55"/>
  <c r="G229" i="55"/>
  <c r="F75" i="55"/>
  <c r="H482" i="55"/>
  <c r="D310" i="55"/>
  <c r="A644" i="55"/>
  <c r="G743" i="55"/>
  <c r="F669" i="55"/>
  <c r="A892" i="55"/>
  <c r="E794" i="55"/>
  <c r="E601" i="55"/>
  <c r="B649" i="55"/>
  <c r="A768" i="55"/>
  <c r="H163" i="59"/>
  <c r="E58" i="59"/>
  <c r="B208" i="59"/>
  <c r="F258" i="59"/>
  <c r="F211" i="59"/>
  <c r="H356" i="59"/>
  <c r="D364" i="59"/>
  <c r="B472" i="59"/>
  <c r="B541" i="59"/>
  <c r="G767" i="59"/>
  <c r="E1101" i="59"/>
  <c r="B736" i="59"/>
  <c r="G749" i="57"/>
  <c r="B725" i="57"/>
  <c r="A725" i="57"/>
  <c r="E357" i="57"/>
  <c r="F131" i="59"/>
  <c r="A637" i="59"/>
  <c r="H257" i="55"/>
  <c r="F559" i="55"/>
  <c r="H644" i="55"/>
  <c r="D961" i="61"/>
  <c r="G961" i="61"/>
  <c r="B927" i="63"/>
  <c r="E992" i="63"/>
  <c r="A789" i="63"/>
  <c r="A523" i="51"/>
  <c r="E247" i="51"/>
  <c r="A567" i="51"/>
  <c r="B1061" i="51"/>
  <c r="F1067" i="51"/>
  <c r="D58" i="59"/>
  <c r="B230" i="59"/>
  <c r="B637" i="59"/>
  <c r="D767" i="59"/>
  <c r="F1006" i="59"/>
  <c r="A736" i="59"/>
  <c r="G1091" i="59"/>
  <c r="H1008" i="59"/>
  <c r="E708" i="57"/>
  <c r="A795" i="57"/>
  <c r="G725" i="57"/>
  <c r="D882" i="57"/>
  <c r="G745" i="57"/>
  <c r="D131" i="59"/>
  <c r="E229" i="55"/>
  <c r="D790" i="55"/>
  <c r="H601" i="55"/>
  <c r="E892" i="55"/>
  <c r="D649" i="55"/>
  <c r="G992" i="63"/>
  <c r="E789" i="63"/>
  <c r="B479" i="63"/>
  <c r="G374" i="41"/>
  <c r="B266" i="53"/>
  <c r="F266" i="53"/>
  <c r="E406" i="53"/>
  <c r="H507" i="53"/>
  <c r="E539" i="53"/>
  <c r="B703" i="53"/>
  <c r="H736" i="53"/>
  <c r="F813" i="53"/>
  <c r="B687" i="53"/>
  <c r="A713" i="53"/>
  <c r="F687" i="53"/>
  <c r="G757" i="53"/>
  <c r="A970" i="53"/>
  <c r="G155" i="42"/>
  <c r="E111" i="42"/>
  <c r="H596" i="42"/>
  <c r="B699" i="42"/>
  <c r="A556" i="42"/>
  <c r="H699" i="42"/>
  <c r="E448" i="42"/>
  <c r="B613" i="42"/>
  <c r="F1047" i="42"/>
  <c r="D935" i="42"/>
  <c r="G912" i="42"/>
  <c r="A932" i="42"/>
  <c r="E1066" i="42"/>
  <c r="F383" i="51"/>
  <c r="E573" i="51"/>
  <c r="F714" i="51"/>
  <c r="B1077" i="51"/>
  <c r="B1067" i="51"/>
  <c r="F257" i="55"/>
  <c r="H268" i="55"/>
  <c r="G150" i="55"/>
  <c r="E404" i="55"/>
  <c r="G480" i="55"/>
  <c r="D669" i="55"/>
  <c r="F782" i="55"/>
  <c r="A601" i="55"/>
  <c r="B991" i="55"/>
  <c r="E862" i="55"/>
  <c r="D921" i="55"/>
  <c r="G905" i="55"/>
  <c r="A985" i="55"/>
  <c r="H985" i="55"/>
  <c r="H1001" i="55"/>
  <c r="G163" i="59"/>
  <c r="F58" i="59"/>
  <c r="D250" i="59"/>
  <c r="G258" i="59"/>
  <c r="F271" i="59"/>
  <c r="F356" i="59"/>
  <c r="G481" i="59"/>
  <c r="D1006" i="59"/>
  <c r="G736" i="59"/>
  <c r="H1091" i="59"/>
  <c r="D972" i="59"/>
  <c r="B342" i="57"/>
  <c r="B708" i="57"/>
  <c r="D635" i="57"/>
  <c r="E882" i="57"/>
  <c r="H745" i="57"/>
  <c r="G346" i="59"/>
  <c r="G1006" i="59"/>
  <c r="B1027" i="59"/>
  <c r="D601" i="55"/>
  <c r="D892" i="55"/>
  <c r="A960" i="55"/>
  <c r="E649" i="55"/>
  <c r="H266" i="53"/>
  <c r="F57" i="53"/>
  <c r="D390" i="53"/>
  <c r="D539" i="53"/>
  <c r="B736" i="53"/>
  <c r="G736" i="53"/>
  <c r="H763" i="53"/>
  <c r="E813" i="53"/>
  <c r="H713" i="53"/>
  <c r="E687" i="53"/>
  <c r="F757" i="53"/>
  <c r="H970" i="53"/>
  <c r="F155" i="42"/>
  <c r="H441" i="42"/>
  <c r="B596" i="42"/>
  <c r="D713" i="42"/>
  <c r="F713" i="42"/>
  <c r="H556" i="42"/>
  <c r="G699" i="42"/>
  <c r="H613" i="42"/>
  <c r="F942" i="42"/>
  <c r="B935" i="42"/>
  <c r="F912" i="42"/>
  <c r="B1111" i="42"/>
  <c r="B1122" i="42"/>
  <c r="F932" i="42"/>
  <c r="D1066" i="42"/>
  <c r="G278" i="51"/>
  <c r="B383" i="51"/>
  <c r="G573" i="51"/>
  <c r="E1067" i="51"/>
  <c r="H13" i="55"/>
  <c r="D257" i="55"/>
  <c r="G268" i="55"/>
  <c r="H150" i="55"/>
  <c r="G482" i="55"/>
  <c r="H461" i="55"/>
  <c r="B669" i="55"/>
  <c r="G892" i="55"/>
  <c r="E782" i="55"/>
  <c r="B862" i="55"/>
  <c r="G601" i="55"/>
  <c r="G962" i="55"/>
  <c r="F905" i="55"/>
  <c r="G985" i="55"/>
  <c r="G1001" i="55"/>
  <c r="D30" i="59"/>
  <c r="D163" i="59"/>
  <c r="G230" i="59"/>
  <c r="D356" i="59"/>
  <c r="B505" i="59"/>
  <c r="G793" i="59"/>
  <c r="H994" i="59"/>
  <c r="A1043" i="59"/>
  <c r="H736" i="59"/>
  <c r="G1043" i="59"/>
  <c r="A972" i="59"/>
  <c r="F95" i="57"/>
  <c r="A561" i="57"/>
  <c r="H282" i="57"/>
  <c r="E729" i="59"/>
  <c r="D346" i="59"/>
  <c r="H1114" i="59"/>
  <c r="G644" i="55"/>
  <c r="F892" i="55"/>
  <c r="H70" i="61"/>
  <c r="F960" i="61"/>
  <c r="F446" i="61"/>
  <c r="B1145" i="61"/>
  <c r="A832" i="55"/>
  <c r="B97" i="61"/>
  <c r="F946" i="63"/>
  <c r="B813" i="53"/>
  <c r="B763" i="53"/>
  <c r="H687" i="53"/>
  <c r="H1072" i="53"/>
  <c r="E757" i="53"/>
  <c r="G970" i="53"/>
  <c r="D441" i="42"/>
  <c r="G556" i="42"/>
  <c r="F613" i="42"/>
  <c r="H963" i="42"/>
  <c r="F527" i="42"/>
  <c r="A912" i="42"/>
  <c r="G1057" i="42"/>
  <c r="A935" i="42"/>
  <c r="F1066" i="42"/>
  <c r="B200" i="51"/>
  <c r="E278" i="51"/>
  <c r="E383" i="51"/>
  <c r="B889" i="51"/>
  <c r="B1131" i="51"/>
  <c r="A1145" i="51"/>
  <c r="A1067" i="51"/>
  <c r="B13" i="55"/>
  <c r="G13" i="55"/>
  <c r="F268" i="55"/>
  <c r="D335" i="55"/>
  <c r="E150" i="55"/>
  <c r="D461" i="55"/>
  <c r="H892" i="55"/>
  <c r="G955" i="55"/>
  <c r="D905" i="55"/>
  <c r="F985" i="55"/>
  <c r="F1001" i="55"/>
  <c r="E131" i="59"/>
  <c r="G271" i="59"/>
  <c r="F406" i="59"/>
  <c r="G408" i="59"/>
  <c r="D505" i="59"/>
  <c r="F612" i="59"/>
  <c r="B462" i="59"/>
  <c r="H793" i="59"/>
  <c r="A987" i="59"/>
  <c r="G538" i="57"/>
  <c r="F282" i="57"/>
  <c r="D1054" i="57"/>
  <c r="H705" i="59"/>
  <c r="F229" i="55"/>
  <c r="H480" i="55"/>
  <c r="G991" i="55"/>
  <c r="D89" i="61"/>
  <c r="F70" i="61"/>
  <c r="B960" i="61"/>
  <c r="D960" i="61"/>
  <c r="H960" i="61"/>
  <c r="F492" i="61"/>
  <c r="H1145" i="61"/>
  <c r="A889" i="61"/>
  <c r="F1119" i="63"/>
  <c r="B57" i="53"/>
  <c r="H119" i="53"/>
  <c r="H562" i="53"/>
  <c r="A813" i="53"/>
  <c r="G763" i="53"/>
  <c r="B1087" i="53"/>
  <c r="D757" i="53"/>
  <c r="B970" i="53"/>
  <c r="F970" i="53"/>
  <c r="G247" i="42"/>
  <c r="B732" i="42"/>
  <c r="G446" i="42"/>
  <c r="E556" i="42"/>
  <c r="G713" i="42"/>
  <c r="B942" i="42"/>
  <c r="F1002" i="42"/>
  <c r="E527" i="42"/>
  <c r="B912" i="42"/>
  <c r="H935" i="42"/>
  <c r="B1066" i="42"/>
  <c r="H278" i="51"/>
  <c r="A716" i="51"/>
  <c r="A1037" i="51"/>
  <c r="B1070" i="51"/>
  <c r="F13" i="55"/>
  <c r="D268" i="55"/>
  <c r="B335" i="55"/>
  <c r="D150" i="55"/>
  <c r="H794" i="55"/>
  <c r="F790" i="55"/>
  <c r="E905" i="55"/>
  <c r="E985" i="55"/>
  <c r="E1001" i="55"/>
  <c r="E30" i="59"/>
  <c r="E139" i="59"/>
  <c r="H346" i="59"/>
  <c r="B406" i="59"/>
  <c r="B408" i="59"/>
  <c r="A505" i="59"/>
  <c r="F577" i="59"/>
  <c r="E612" i="59"/>
  <c r="A462" i="59"/>
  <c r="B1008" i="59"/>
  <c r="G987" i="59"/>
  <c r="G85" i="57"/>
  <c r="E290" i="57"/>
  <c r="B538" i="57"/>
  <c r="G795" i="57"/>
  <c r="D282" i="57"/>
  <c r="H30" i="59"/>
  <c r="F250" i="59"/>
  <c r="B705" i="59"/>
  <c r="H1030" i="59"/>
  <c r="D480" i="55"/>
  <c r="F991" i="55"/>
  <c r="H183" i="61"/>
  <c r="A960" i="61"/>
  <c r="E960" i="61"/>
  <c r="F1015" i="61"/>
  <c r="G1145" i="61"/>
  <c r="H249" i="61"/>
  <c r="E959" i="63"/>
  <c r="E1119" i="63"/>
  <c r="B675" i="53"/>
  <c r="H813" i="53"/>
  <c r="F763" i="53"/>
  <c r="G638" i="53"/>
  <c r="B757" i="53"/>
  <c r="E970" i="53"/>
  <c r="E446" i="42"/>
  <c r="D628" i="42"/>
  <c r="G732" i="42"/>
  <c r="E713" i="42"/>
  <c r="H942" i="42"/>
  <c r="B1002" i="42"/>
  <c r="D527" i="42"/>
  <c r="G935" i="42"/>
  <c r="G852" i="42"/>
  <c r="A1057" i="42"/>
  <c r="H1098" i="42"/>
  <c r="A1066" i="42"/>
  <c r="B278" i="51"/>
  <c r="A1072" i="51"/>
  <c r="H1070" i="51"/>
  <c r="E13" i="55"/>
  <c r="B150" i="55"/>
  <c r="B480" i="55"/>
  <c r="B461" i="55"/>
  <c r="F955" i="55"/>
  <c r="B905" i="55"/>
  <c r="D985" i="55"/>
  <c r="G30" i="59"/>
  <c r="B139" i="59"/>
  <c r="B346" i="59"/>
  <c r="H406" i="59"/>
  <c r="E577" i="59"/>
  <c r="D612" i="59"/>
  <c r="D637" i="59"/>
  <c r="H462" i="59"/>
  <c r="G705" i="59"/>
  <c r="F987" i="59"/>
  <c r="E1006" i="59"/>
  <c r="H151" i="57"/>
  <c r="E85" i="57"/>
  <c r="B290" i="57"/>
  <c r="G180" i="57"/>
  <c r="B468" i="57"/>
  <c r="F745" i="57"/>
  <c r="B773" i="57"/>
  <c r="G1015" i="57"/>
  <c r="G1065" i="57"/>
  <c r="G282" i="57"/>
  <c r="F30" i="59"/>
  <c r="B250" i="59"/>
  <c r="D705" i="59"/>
  <c r="H229" i="55"/>
  <c r="G15" i="55"/>
  <c r="D1030" i="59"/>
  <c r="E514" i="55"/>
  <c r="H352" i="55"/>
  <c r="E991" i="55"/>
  <c r="F89" i="61"/>
  <c r="G183" i="61"/>
  <c r="G335" i="55"/>
  <c r="F97" i="61"/>
  <c r="F1145" i="61"/>
  <c r="F959" i="63"/>
  <c r="A675" i="53"/>
  <c r="E763" i="53"/>
  <c r="G813" i="53"/>
  <c r="F638" i="53"/>
  <c r="A761" i="42"/>
  <c r="D446" i="42"/>
  <c r="H761" i="42"/>
  <c r="A628" i="42"/>
  <c r="E699" i="42"/>
  <c r="B713" i="42"/>
  <c r="D774" i="42"/>
  <c r="B527" i="42"/>
  <c r="G1098" i="42"/>
  <c r="G1066" i="42"/>
  <c r="H722" i="51"/>
  <c r="F1070" i="51"/>
  <c r="B482" i="55"/>
  <c r="E555" i="55"/>
  <c r="G461" i="55"/>
  <c r="B955" i="55"/>
  <c r="H955" i="55"/>
  <c r="B768" i="55"/>
  <c r="H271" i="59"/>
  <c r="E271" i="59"/>
  <c r="G406" i="59"/>
  <c r="A541" i="59"/>
  <c r="F541" i="59"/>
  <c r="D577" i="59"/>
  <c r="B612" i="59"/>
  <c r="G462" i="59"/>
  <c r="F705" i="59"/>
  <c r="E987" i="59"/>
  <c r="A1006" i="59"/>
  <c r="F151" i="57"/>
  <c r="D85" i="57"/>
  <c r="F180" i="57"/>
  <c r="A468" i="57"/>
  <c r="F1065" i="57"/>
  <c r="B831" i="57"/>
  <c r="H938" i="57"/>
  <c r="G165" i="57"/>
  <c r="H250" i="59"/>
  <c r="H972" i="59"/>
  <c r="D229" i="55"/>
  <c r="B15" i="55"/>
  <c r="G352" i="55"/>
  <c r="H991" i="55"/>
  <c r="E1145" i="61"/>
  <c r="G959" i="63"/>
  <c r="D439" i="41"/>
  <c r="G104" i="53"/>
  <c r="F555" i="53"/>
  <c r="D675" i="53"/>
  <c r="E703" i="53"/>
  <c r="F726" i="53"/>
  <c r="D763" i="53"/>
  <c r="E988" i="53"/>
  <c r="E638" i="53"/>
  <c r="B1014" i="53"/>
  <c r="G326" i="42"/>
  <c r="G596" i="42"/>
  <c r="B446" i="42"/>
  <c r="F761" i="42"/>
  <c r="G628" i="42"/>
  <c r="H692" i="42"/>
  <c r="G774" i="42"/>
  <c r="A852" i="42"/>
  <c r="F1098" i="42"/>
  <c r="F451" i="51"/>
  <c r="B721" i="51"/>
  <c r="F819" i="51"/>
  <c r="A772" i="51"/>
  <c r="G722" i="51"/>
  <c r="A1131" i="51"/>
  <c r="E352" i="55"/>
  <c r="D75" i="55"/>
  <c r="F514" i="55"/>
  <c r="A555" i="55"/>
  <c r="F461" i="55"/>
  <c r="A794" i="55"/>
  <c r="D955" i="55"/>
  <c r="A649" i="55"/>
  <c r="H768" i="55"/>
  <c r="D271" i="59"/>
  <c r="D406" i="59"/>
  <c r="H472" i="59"/>
  <c r="A612" i="59"/>
  <c r="D462" i="59"/>
  <c r="E705" i="59"/>
  <c r="A1091" i="59"/>
  <c r="H1006" i="59"/>
  <c r="H1027" i="59"/>
  <c r="D987" i="59"/>
  <c r="F1114" i="59"/>
  <c r="F157" i="57"/>
  <c r="E180" i="57"/>
  <c r="G468" i="57"/>
  <c r="D831" i="57"/>
  <c r="F165" i="57"/>
  <c r="D795" i="57"/>
  <c r="D1015" i="57"/>
  <c r="E972" i="59"/>
  <c r="H404" i="55"/>
  <c r="F352" i="55"/>
  <c r="A991" i="55"/>
  <c r="F794" i="55"/>
  <c r="H89" i="61"/>
  <c r="F289" i="61"/>
  <c r="A1145" i="61"/>
  <c r="A473" i="63"/>
  <c r="A662" i="53"/>
  <c r="D1086" i="53"/>
  <c r="D1140" i="53"/>
  <c r="H1014" i="53"/>
  <c r="B761" i="42"/>
  <c r="D761" i="42"/>
  <c r="F628" i="42"/>
  <c r="E692" i="42"/>
  <c r="G697" i="42"/>
  <c r="F1034" i="42"/>
  <c r="H852" i="42"/>
  <c r="A1014" i="42"/>
  <c r="B1057" i="42"/>
  <c r="E131" i="51"/>
  <c r="F567" i="51"/>
  <c r="H772" i="51"/>
  <c r="E722" i="51"/>
  <c r="G671" i="51"/>
  <c r="G555" i="55"/>
  <c r="F768" i="55"/>
  <c r="B356" i="59"/>
  <c r="G364" i="59"/>
  <c r="B972" i="59"/>
  <c r="E157" i="57"/>
  <c r="F468" i="57"/>
  <c r="A913" i="57"/>
  <c r="E163" i="59"/>
  <c r="G404" i="55"/>
  <c r="D140" i="42"/>
  <c r="A613" i="61"/>
  <c r="H335" i="55"/>
  <c r="E367" i="63"/>
  <c r="F99" i="63"/>
  <c r="G508" i="57"/>
  <c r="H677" i="57"/>
  <c r="B439" i="57"/>
  <c r="F640" i="42"/>
  <c r="D799" i="42"/>
  <c r="H208" i="57"/>
  <c r="E372" i="57"/>
  <c r="F116" i="42"/>
  <c r="F1075" i="57"/>
  <c r="E632" i="51"/>
  <c r="A1094" i="51"/>
  <c r="G202" i="51"/>
  <c r="F503" i="51"/>
  <c r="G543" i="51"/>
  <c r="F712" i="51"/>
  <c r="G708" i="51"/>
  <c r="G718" i="51"/>
  <c r="H503" i="51"/>
  <c r="G1094" i="51"/>
  <c r="F979" i="51"/>
  <c r="B88" i="51"/>
  <c r="B836" i="51"/>
  <c r="F944" i="51"/>
  <c r="G836" i="51"/>
  <c r="A954" i="51"/>
  <c r="F121" i="51"/>
  <c r="G429" i="51"/>
  <c r="D446" i="51"/>
  <c r="E836" i="51"/>
  <c r="B1022" i="51"/>
  <c r="H954" i="51"/>
  <c r="A1130" i="53"/>
  <c r="G1016" i="53"/>
  <c r="G514" i="42"/>
  <c r="G703" i="42"/>
  <c r="B787" i="42"/>
  <c r="F999" i="42"/>
  <c r="H990" i="42"/>
  <c r="G905" i="42"/>
  <c r="G706" i="42"/>
  <c r="G56" i="51"/>
  <c r="G298" i="51"/>
  <c r="D357" i="51"/>
  <c r="H462" i="51"/>
  <c r="B701" i="51"/>
  <c r="A494" i="51"/>
  <c r="E756" i="51"/>
  <c r="F715" i="51"/>
  <c r="F991" i="51"/>
  <c r="H401" i="55"/>
  <c r="F636" i="55"/>
  <c r="B584" i="55"/>
  <c r="G787" i="55"/>
  <c r="D935" i="55"/>
  <c r="E140" i="59"/>
  <c r="F154" i="59"/>
  <c r="D526" i="59"/>
  <c r="A679" i="59"/>
  <c r="G723" i="59"/>
  <c r="F600" i="59"/>
  <c r="H678" i="59"/>
  <c r="G794" i="59"/>
  <c r="B593" i="59"/>
  <c r="D747" i="59"/>
  <c r="E899" i="59"/>
  <c r="H820" i="59"/>
  <c r="F545" i="59"/>
  <c r="B1108" i="59"/>
  <c r="A725" i="59"/>
  <c r="G890" i="59"/>
  <c r="G886" i="59"/>
  <c r="D978" i="59"/>
  <c r="D182" i="57"/>
  <c r="B272" i="57"/>
  <c r="A588" i="57"/>
  <c r="B661" i="57"/>
  <c r="A883" i="57"/>
  <c r="D1085" i="57"/>
  <c r="D777" i="59"/>
  <c r="F999" i="61"/>
  <c r="F974" i="55"/>
  <c r="G136" i="59"/>
  <c r="G597" i="59"/>
  <c r="A678" i="59"/>
  <c r="H310" i="57"/>
  <c r="D519" i="57"/>
  <c r="H545" i="57"/>
  <c r="A827" i="57"/>
  <c r="F883" i="57"/>
  <c r="H267" i="57"/>
  <c r="B664" i="57"/>
  <c r="E810" i="61"/>
  <c r="E632" i="42"/>
  <c r="D999" i="42"/>
  <c r="G971" i="42"/>
  <c r="G882" i="42"/>
  <c r="E344" i="51"/>
  <c r="G357" i="51"/>
  <c r="F313" i="51"/>
  <c r="H356" i="51"/>
  <c r="F507" i="51"/>
  <c r="A486" i="51"/>
  <c r="F834" i="51"/>
  <c r="F734" i="51"/>
  <c r="A991" i="51"/>
  <c r="A715" i="51"/>
  <c r="E1144" i="51"/>
  <c r="G623" i="55"/>
  <c r="B778" i="55"/>
  <c r="E1092" i="59"/>
  <c r="D68" i="57"/>
  <c r="E106" i="57"/>
  <c r="E588" i="57"/>
  <c r="E544" i="57"/>
  <c r="F664" i="57"/>
  <c r="E664" i="57"/>
  <c r="H800" i="57"/>
  <c r="G316" i="42"/>
  <c r="G717" i="42"/>
  <c r="A883" i="42"/>
  <c r="E883" i="42"/>
  <c r="D971" i="42"/>
  <c r="B356" i="51"/>
  <c r="B351" i="51"/>
  <c r="D507" i="51"/>
  <c r="F486" i="51"/>
  <c r="B734" i="51"/>
  <c r="B1144" i="51"/>
  <c r="B168" i="55"/>
  <c r="F153" i="55"/>
  <c r="B623" i="55"/>
  <c r="E778" i="55"/>
  <c r="B821" i="55"/>
  <c r="G530" i="59"/>
  <c r="H603" i="59"/>
  <c r="H438" i="59"/>
  <c r="E689" i="59"/>
  <c r="A794" i="59"/>
  <c r="A593" i="59"/>
  <c r="E747" i="59"/>
  <c r="A807" i="59"/>
  <c r="D940" i="59"/>
  <c r="E725" i="59"/>
  <c r="D915" i="59"/>
  <c r="B1107" i="59"/>
  <c r="G978" i="59"/>
  <c r="G114" i="57"/>
  <c r="H20" i="57"/>
  <c r="B106" i="57"/>
  <c r="B672" i="57"/>
  <c r="A666" i="57"/>
  <c r="G544" i="57"/>
  <c r="D484" i="59"/>
  <c r="H880" i="42"/>
  <c r="F175" i="51"/>
  <c r="D373" i="51"/>
  <c r="D351" i="51"/>
  <c r="F601" i="51"/>
  <c r="E486" i="51"/>
  <c r="E734" i="51"/>
  <c r="A893" i="51"/>
  <c r="D1144" i="51"/>
  <c r="E57" i="55"/>
  <c r="G180" i="55"/>
  <c r="B370" i="55"/>
  <c r="H907" i="55"/>
  <c r="H821" i="55"/>
  <c r="H114" i="57"/>
  <c r="E20" i="57"/>
  <c r="H106" i="57"/>
  <c r="G425" i="57"/>
  <c r="E666" i="57"/>
  <c r="G957" i="57"/>
  <c r="G1038" i="59"/>
  <c r="B992" i="55"/>
  <c r="B754" i="42"/>
  <c r="G809" i="42"/>
  <c r="H1128" i="42"/>
  <c r="E175" i="51"/>
  <c r="H196" i="51"/>
  <c r="B66" i="51"/>
  <c r="H368" i="51"/>
  <c r="B373" i="51"/>
  <c r="E351" i="51"/>
  <c r="B486" i="51"/>
  <c r="A624" i="51"/>
  <c r="H834" i="51"/>
  <c r="F893" i="51"/>
  <c r="B909" i="51"/>
  <c r="H57" i="55"/>
  <c r="H708" i="55"/>
  <c r="B746" i="55"/>
  <c r="F937" i="55"/>
  <c r="F603" i="59"/>
  <c r="G438" i="59"/>
  <c r="A484" i="59"/>
  <c r="B692" i="59"/>
  <c r="G870" i="59"/>
  <c r="H722" i="59"/>
  <c r="G12" i="59"/>
  <c r="A915" i="59"/>
  <c r="G578" i="59"/>
  <c r="G929" i="59"/>
  <c r="D20" i="57"/>
  <c r="G106" i="57"/>
  <c r="A398" i="57"/>
  <c r="F425" i="57"/>
  <c r="G1091" i="57"/>
  <c r="F325" i="55"/>
  <c r="H711" i="61"/>
  <c r="G218" i="51"/>
  <c r="B504" i="59"/>
  <c r="G384" i="59"/>
  <c r="G58" i="57"/>
  <c r="B182" i="57"/>
  <c r="G218" i="57"/>
  <c r="E289" i="57"/>
  <c r="D632" i="57"/>
  <c r="F868" i="57"/>
  <c r="B104" i="61"/>
  <c r="G990" i="61"/>
  <c r="H787" i="42"/>
  <c r="E777" i="42"/>
  <c r="A919" i="42"/>
  <c r="F919" i="42"/>
  <c r="E818" i="42"/>
  <c r="A990" i="42"/>
  <c r="B218" i="51"/>
  <c r="G66" i="51"/>
  <c r="B368" i="51"/>
  <c r="D313" i="51"/>
  <c r="D461" i="51"/>
  <c r="F473" i="51"/>
  <c r="H494" i="51"/>
  <c r="D683" i="51"/>
  <c r="G683" i="51"/>
  <c r="H756" i="51"/>
  <c r="D909" i="51"/>
  <c r="H925" i="51"/>
  <c r="E968" i="51"/>
  <c r="A1088" i="51"/>
  <c r="H308" i="55"/>
  <c r="D202" i="59"/>
  <c r="F269" i="59"/>
  <c r="A603" i="59"/>
  <c r="B438" i="59"/>
  <c r="A542" i="59"/>
  <c r="E790" i="59"/>
  <c r="A899" i="59"/>
  <c r="H807" i="59"/>
  <c r="E880" i="59"/>
  <c r="D12" i="59"/>
  <c r="H886" i="59"/>
  <c r="E1080" i="59"/>
  <c r="F869" i="59"/>
  <c r="A1036" i="59"/>
  <c r="A1080" i="59"/>
  <c r="B58" i="57"/>
  <c r="H182" i="57"/>
  <c r="E218" i="57"/>
  <c r="D144" i="57"/>
  <c r="B289" i="57"/>
  <c r="E617" i="57"/>
  <c r="B464" i="57"/>
  <c r="D732" i="57"/>
  <c r="A1016" i="53"/>
  <c r="B1167" i="53"/>
  <c r="E769" i="42"/>
  <c r="G754" i="42"/>
  <c r="F787" i="42"/>
  <c r="H777" i="42"/>
  <c r="G919" i="42"/>
  <c r="H818" i="42"/>
  <c r="D905" i="42"/>
  <c r="B298" i="51"/>
  <c r="F66" i="51"/>
  <c r="E368" i="51"/>
  <c r="B313" i="51"/>
  <c r="E494" i="51"/>
  <c r="B683" i="51"/>
  <c r="G756" i="51"/>
  <c r="B1062" i="51"/>
  <c r="E925" i="51"/>
  <c r="H968" i="51"/>
  <c r="F1088" i="51"/>
  <c r="F44" i="55"/>
  <c r="H371" i="55"/>
  <c r="G522" i="55"/>
  <c r="B878" i="55"/>
  <c r="B473" i="59"/>
  <c r="B790" i="59"/>
  <c r="B807" i="59"/>
  <c r="B890" i="59"/>
  <c r="G182" i="57"/>
  <c r="B218" i="57"/>
  <c r="E169" i="57"/>
  <c r="G272" i="57"/>
  <c r="F1055" i="57"/>
  <c r="F183" i="57"/>
  <c r="E881" i="55"/>
  <c r="E1016" i="53"/>
  <c r="A769" i="42"/>
  <c r="B703" i="42"/>
  <c r="D787" i="42"/>
  <c r="A905" i="42"/>
  <c r="H298" i="51"/>
  <c r="B462" i="51"/>
  <c r="A683" i="51"/>
  <c r="H683" i="51"/>
  <c r="F756" i="51"/>
  <c r="G900" i="51"/>
  <c r="F968" i="51"/>
  <c r="D1088" i="51"/>
  <c r="F57" i="55"/>
  <c r="B44" i="55"/>
  <c r="F371" i="55"/>
  <c r="F766" i="55"/>
  <c r="D878" i="55"/>
  <c r="A890" i="59"/>
  <c r="B739" i="59"/>
  <c r="H127" i="57"/>
  <c r="F182" i="57"/>
  <c r="F218" i="57"/>
  <c r="E272" i="57"/>
  <c r="G1085" i="57"/>
  <c r="H516" i="57"/>
  <c r="B999" i="61"/>
  <c r="G351" i="51"/>
  <c r="D834" i="51"/>
  <c r="D927" i="51"/>
  <c r="F1144" i="51"/>
  <c r="G68" i="57"/>
  <c r="D218" i="57"/>
  <c r="F106" i="57"/>
  <c r="F617" i="57"/>
  <c r="A828" i="57"/>
  <c r="A672" i="57"/>
  <c r="F169" i="57"/>
  <c r="H56" i="51"/>
  <c r="F683" i="51"/>
  <c r="H624" i="51"/>
  <c r="A834" i="51"/>
  <c r="G893" i="51"/>
  <c r="A968" i="51"/>
  <c r="H1088" i="51"/>
  <c r="E58" i="57"/>
  <c r="E127" i="57"/>
  <c r="F20" i="57"/>
  <c r="G310" i="57"/>
  <c r="B413" i="57"/>
  <c r="B883" i="57"/>
  <c r="D680" i="53"/>
  <c r="F826" i="53"/>
  <c r="F730" i="53"/>
  <c r="F842" i="53"/>
  <c r="A783" i="53"/>
  <c r="A803" i="53"/>
  <c r="F1016" i="53"/>
  <c r="G1109" i="53"/>
  <c r="B427" i="53"/>
  <c r="A1167" i="53"/>
  <c r="G1099" i="53"/>
  <c r="B600" i="42"/>
  <c r="D632" i="42"/>
  <c r="B717" i="42"/>
  <c r="B873" i="42"/>
  <c r="D777" i="42"/>
  <c r="H873" i="42"/>
  <c r="G999" i="42"/>
  <c r="F706" i="42"/>
  <c r="F880" i="42"/>
  <c r="G24" i="51"/>
  <c r="D16" i="51"/>
  <c r="E335" i="51"/>
  <c r="G183" i="51"/>
  <c r="G318" i="51"/>
  <c r="H478" i="51"/>
  <c r="G57" i="55"/>
  <c r="G168" i="55"/>
  <c r="G284" i="55"/>
  <c r="F308" i="55"/>
  <c r="F370" i="55"/>
  <c r="B453" i="55"/>
  <c r="D460" i="55"/>
  <c r="E636" i="55"/>
  <c r="H486" i="55"/>
  <c r="B708" i="55"/>
  <c r="D787" i="55"/>
  <c r="G992" i="55"/>
  <c r="E907" i="55"/>
  <c r="E886" i="55"/>
  <c r="G949" i="55"/>
  <c r="D900" i="55"/>
  <c r="D54" i="59"/>
  <c r="E228" i="59"/>
  <c r="E193" i="59"/>
  <c r="H513" i="59"/>
  <c r="F615" i="59"/>
  <c r="A585" i="59"/>
  <c r="A760" i="59"/>
  <c r="A1038" i="59"/>
  <c r="A578" i="59"/>
  <c r="H801" i="59"/>
  <c r="G315" i="57"/>
  <c r="B486" i="57"/>
  <c r="B622" i="57"/>
  <c r="A880" i="57"/>
  <c r="D870" i="59"/>
  <c r="G760" i="59"/>
  <c r="G19" i="55"/>
  <c r="H656" i="55"/>
  <c r="F992" i="55"/>
  <c r="H886" i="55"/>
  <c r="H636" i="55"/>
  <c r="B680" i="53"/>
  <c r="G730" i="53"/>
  <c r="F909" i="53"/>
  <c r="E803" i="53"/>
  <c r="A1109" i="53"/>
  <c r="F1099" i="53"/>
  <c r="A717" i="42"/>
  <c r="H557" i="42"/>
  <c r="B777" i="42"/>
  <c r="E919" i="42"/>
  <c r="E706" i="42"/>
  <c r="B880" i="42"/>
  <c r="F24" i="51"/>
  <c r="H109" i="51"/>
  <c r="E16" i="51"/>
  <c r="E218" i="51"/>
  <c r="D318" i="51"/>
  <c r="E338" i="51"/>
  <c r="E478" i="51"/>
  <c r="D284" i="55"/>
  <c r="B325" i="55"/>
  <c r="E370" i="55"/>
  <c r="F486" i="55"/>
  <c r="E633" i="55"/>
  <c r="F633" i="55"/>
  <c r="G907" i="55"/>
  <c r="A935" i="55"/>
  <c r="F949" i="55"/>
  <c r="B900" i="55"/>
  <c r="B67" i="59"/>
  <c r="G193" i="59"/>
  <c r="A513" i="59"/>
  <c r="E615" i="59"/>
  <c r="F674" i="59"/>
  <c r="H760" i="59"/>
  <c r="H947" i="59"/>
  <c r="H578" i="59"/>
  <c r="F801" i="59"/>
  <c r="F86" i="57"/>
  <c r="G896" i="57"/>
  <c r="F476" i="59"/>
  <c r="D19" i="55"/>
  <c r="F656" i="55"/>
  <c r="D371" i="55"/>
  <c r="G746" i="55"/>
  <c r="H269" i="42"/>
  <c r="F104" i="61"/>
  <c r="B280" i="61"/>
  <c r="D585" i="61"/>
  <c r="A682" i="53"/>
  <c r="A680" i="53"/>
  <c r="A730" i="53"/>
  <c r="A1123" i="53"/>
  <c r="H1109" i="53"/>
  <c r="F1139" i="53"/>
  <c r="E1099" i="53"/>
  <c r="F557" i="42"/>
  <c r="A777" i="42"/>
  <c r="E999" i="42"/>
  <c r="H706" i="42"/>
  <c r="E24" i="51"/>
  <c r="G109" i="51"/>
  <c r="D261" i="51"/>
  <c r="B539" i="51"/>
  <c r="B338" i="51"/>
  <c r="B478" i="51"/>
  <c r="F906" i="51"/>
  <c r="F1113" i="51"/>
  <c r="H934" i="51"/>
  <c r="B19" i="55"/>
  <c r="E325" i="55"/>
  <c r="D370" i="55"/>
  <c r="G401" i="55"/>
  <c r="E486" i="55"/>
  <c r="G708" i="55"/>
  <c r="E871" i="55"/>
  <c r="B881" i="55"/>
  <c r="H935" i="55"/>
  <c r="B949" i="55"/>
  <c r="A900" i="55"/>
  <c r="F140" i="59"/>
  <c r="F193" i="59"/>
  <c r="D615" i="59"/>
  <c r="E674" i="59"/>
  <c r="F941" i="59"/>
  <c r="E947" i="59"/>
  <c r="F578" i="59"/>
  <c r="G801" i="59"/>
  <c r="B86" i="57"/>
  <c r="D113" i="57"/>
  <c r="H33" i="57"/>
  <c r="G303" i="57"/>
  <c r="B500" i="57"/>
  <c r="F493" i="57"/>
  <c r="D896" i="57"/>
  <c r="H1038" i="59"/>
  <c r="A656" i="55"/>
  <c r="B371" i="55"/>
  <c r="G778" i="55"/>
  <c r="H104" i="61"/>
  <c r="E280" i="61"/>
  <c r="B585" i="61"/>
  <c r="B109" i="51"/>
  <c r="B777" i="51"/>
  <c r="F478" i="51"/>
  <c r="E906" i="51"/>
  <c r="F934" i="51"/>
  <c r="D486" i="55"/>
  <c r="E935" i="55"/>
  <c r="E949" i="55"/>
  <c r="A821" i="55"/>
  <c r="H900" i="55"/>
  <c r="A974" i="55"/>
  <c r="H193" i="59"/>
  <c r="F393" i="59"/>
  <c r="G526" i="59"/>
  <c r="H692" i="59"/>
  <c r="B674" i="59"/>
  <c r="H798" i="59"/>
  <c r="D869" i="59"/>
  <c r="D941" i="59"/>
  <c r="A1052" i="59"/>
  <c r="D947" i="59"/>
  <c r="E578" i="59"/>
  <c r="D86" i="57"/>
  <c r="D303" i="57"/>
  <c r="A451" i="57"/>
  <c r="H712" i="57"/>
  <c r="H967" i="57"/>
  <c r="F287" i="59"/>
  <c r="F1038" i="59"/>
  <c r="G325" i="55"/>
  <c r="H284" i="55"/>
  <c r="F623" i="55"/>
  <c r="F963" i="55"/>
  <c r="D1016" i="42"/>
  <c r="F368" i="61"/>
  <c r="E522" i="61"/>
  <c r="H280" i="61"/>
  <c r="A585" i="61"/>
  <c r="B990" i="61"/>
  <c r="H506" i="53"/>
  <c r="F682" i="53"/>
  <c r="F641" i="53"/>
  <c r="E707" i="53"/>
  <c r="A561" i="53"/>
  <c r="E730" i="53"/>
  <c r="G803" i="53"/>
  <c r="B1123" i="53"/>
  <c r="G828" i="53"/>
  <c r="H1134" i="53"/>
  <c r="E1109" i="53"/>
  <c r="G942" i="53"/>
  <c r="B306" i="42"/>
  <c r="D316" i="42"/>
  <c r="B514" i="42"/>
  <c r="G557" i="42"/>
  <c r="H703" i="42"/>
  <c r="G787" i="42"/>
  <c r="F809" i="42"/>
  <c r="B883" i="42"/>
  <c r="E951" i="42"/>
  <c r="B1041" i="42"/>
  <c r="B905" i="42"/>
  <c r="B882" i="42"/>
  <c r="A1128" i="42"/>
  <c r="H795" i="51"/>
  <c r="D906" i="51"/>
  <c r="E948" i="51"/>
  <c r="G934" i="51"/>
  <c r="B57" i="55"/>
  <c r="G153" i="55"/>
  <c r="G371" i="55"/>
  <c r="B401" i="55"/>
  <c r="F401" i="55"/>
  <c r="H537" i="55"/>
  <c r="D708" i="55"/>
  <c r="F746" i="55"/>
  <c r="F778" i="55"/>
  <c r="F935" i="55"/>
  <c r="G821" i="55"/>
  <c r="H974" i="55"/>
  <c r="D43" i="59"/>
  <c r="E770" i="59"/>
  <c r="E692" i="59"/>
  <c r="A674" i="59"/>
  <c r="G798" i="59"/>
  <c r="H869" i="59"/>
  <c r="B1038" i="59"/>
  <c r="A1092" i="59"/>
  <c r="B947" i="59"/>
  <c r="D578" i="59"/>
  <c r="D33" i="57"/>
  <c r="D500" i="57"/>
  <c r="E368" i="57"/>
  <c r="G451" i="57"/>
  <c r="F712" i="57"/>
  <c r="H896" i="57"/>
  <c r="G182" i="59"/>
  <c r="E591" i="59"/>
  <c r="F770" i="59"/>
  <c r="D308" i="55"/>
  <c r="G308" i="55"/>
  <c r="B460" i="55"/>
  <c r="H881" i="55"/>
  <c r="E963" i="55"/>
  <c r="F309" i="53"/>
  <c r="B368" i="61"/>
  <c r="F711" i="61"/>
  <c r="G280" i="61"/>
  <c r="E990" i="61"/>
  <c r="G94" i="51"/>
  <c r="G591" i="51"/>
  <c r="F795" i="51"/>
  <c r="A906" i="51"/>
  <c r="G987" i="51"/>
  <c r="G144" i="57"/>
  <c r="G356" i="57"/>
  <c r="G1117" i="57"/>
  <c r="H67" i="59"/>
  <c r="D453" i="55"/>
  <c r="A886" i="55"/>
  <c r="E708" i="55"/>
  <c r="G881" i="55"/>
  <c r="F506" i="53"/>
  <c r="F536" i="53"/>
  <c r="D746" i="53"/>
  <c r="F656" i="53"/>
  <c r="B730" i="53"/>
  <c r="G1134" i="53"/>
  <c r="A828" i="53"/>
  <c r="G1130" i="53"/>
  <c r="B1016" i="53"/>
  <c r="H1139" i="53"/>
  <c r="B942" i="53"/>
  <c r="G306" i="42"/>
  <c r="H316" i="42"/>
  <c r="F514" i="42"/>
  <c r="D703" i="42"/>
  <c r="E787" i="42"/>
  <c r="H809" i="42"/>
  <c r="H919" i="42"/>
  <c r="D951" i="42"/>
  <c r="F971" i="42"/>
  <c r="G1067" i="42"/>
  <c r="B999" i="42"/>
  <c r="A951" i="42"/>
  <c r="A1067" i="42"/>
  <c r="H905" i="42"/>
  <c r="H882" i="42"/>
  <c r="D1015" i="42"/>
  <c r="A999" i="42"/>
  <c r="B1128" i="42"/>
  <c r="H218" i="51"/>
  <c r="B196" i="51"/>
  <c r="D94" i="51"/>
  <c r="E591" i="51"/>
  <c r="A900" i="51"/>
  <c r="G44" i="55"/>
  <c r="F180" i="55"/>
  <c r="F537" i="55"/>
  <c r="D623" i="55"/>
  <c r="H584" i="55"/>
  <c r="A746" i="55"/>
  <c r="B907" i="55"/>
  <c r="G766" i="55"/>
  <c r="D907" i="55"/>
  <c r="F787" i="55"/>
  <c r="H992" i="55"/>
  <c r="A522" i="55"/>
  <c r="G935" i="55"/>
  <c r="E821" i="55"/>
  <c r="A951" i="55"/>
  <c r="B974" i="55"/>
  <c r="H476" i="59"/>
  <c r="E473" i="59"/>
  <c r="F597" i="59"/>
  <c r="H600" i="59"/>
  <c r="A692" i="59"/>
  <c r="D678" i="59"/>
  <c r="G722" i="59"/>
  <c r="B869" i="59"/>
  <c r="H929" i="59"/>
  <c r="D739" i="59"/>
  <c r="F929" i="59"/>
  <c r="B144" i="57"/>
  <c r="H676" i="57"/>
  <c r="G622" i="57"/>
  <c r="H1029" i="57"/>
  <c r="B1117" i="57"/>
  <c r="D194" i="57"/>
  <c r="F802" i="57"/>
  <c r="G67" i="59"/>
  <c r="G777" i="59"/>
  <c r="F881" i="55"/>
  <c r="F829" i="61"/>
  <c r="A810" i="61"/>
  <c r="G999" i="61"/>
  <c r="D990" i="61"/>
  <c r="G1015" i="42"/>
  <c r="G990" i="42"/>
  <c r="G951" i="42"/>
  <c r="B1102" i="42"/>
  <c r="F905" i="42"/>
  <c r="E882" i="42"/>
  <c r="H1015" i="42"/>
  <c r="F1024" i="42"/>
  <c r="F1128" i="42"/>
  <c r="D880" i="42"/>
  <c r="F218" i="51"/>
  <c r="H448" i="51"/>
  <c r="F900" i="51"/>
  <c r="B1113" i="51"/>
  <c r="E44" i="55"/>
  <c r="B180" i="55"/>
  <c r="D180" i="55"/>
  <c r="H161" i="55"/>
  <c r="B284" i="55"/>
  <c r="D636" i="55"/>
  <c r="A623" i="55"/>
  <c r="A584" i="55"/>
  <c r="E766" i="55"/>
  <c r="D522" i="55"/>
  <c r="F821" i="55"/>
  <c r="D951" i="55"/>
  <c r="E974" i="55"/>
  <c r="B108" i="59"/>
  <c r="F136" i="59"/>
  <c r="B87" i="59"/>
  <c r="E384" i="59"/>
  <c r="A473" i="59"/>
  <c r="F501" i="59"/>
  <c r="A615" i="59"/>
  <c r="B597" i="59"/>
  <c r="D597" i="59"/>
  <c r="D585" i="59"/>
  <c r="D692" i="59"/>
  <c r="E678" i="59"/>
  <c r="A739" i="59"/>
  <c r="F1092" i="59"/>
  <c r="B929" i="59"/>
  <c r="A801" i="59"/>
  <c r="G827" i="57"/>
  <c r="F957" i="57"/>
  <c r="E516" i="57"/>
  <c r="G287" i="59"/>
  <c r="D504" i="59"/>
  <c r="E777" i="59"/>
  <c r="D881" i="55"/>
  <c r="D458" i="61"/>
  <c r="B66" i="61"/>
  <c r="D422" i="61"/>
  <c r="H680" i="53"/>
  <c r="E842" i="53"/>
  <c r="E909" i="53"/>
  <c r="H803" i="53"/>
  <c r="H1130" i="53"/>
  <c r="D1016" i="53"/>
  <c r="A1139" i="53"/>
  <c r="H427" i="53"/>
  <c r="H632" i="42"/>
  <c r="F873" i="42"/>
  <c r="G818" i="42"/>
  <c r="H1067" i="42"/>
  <c r="F990" i="42"/>
  <c r="B706" i="42"/>
  <c r="E1024" i="42"/>
  <c r="E1128" i="42"/>
  <c r="A880" i="42"/>
  <c r="H183" i="51"/>
  <c r="G615" i="51"/>
  <c r="E900" i="51"/>
  <c r="G948" i="51"/>
  <c r="D44" i="55"/>
  <c r="E180" i="55"/>
  <c r="G161" i="55"/>
  <c r="B486" i="55"/>
  <c r="H623" i="55"/>
  <c r="G584" i="55"/>
  <c r="D766" i="55"/>
  <c r="G900" i="55"/>
  <c r="H108" i="59"/>
  <c r="B136" i="59"/>
  <c r="G87" i="59"/>
  <c r="B317" i="59"/>
  <c r="B384" i="59"/>
  <c r="D384" i="59"/>
  <c r="E476" i="59"/>
  <c r="D473" i="59"/>
  <c r="G633" i="59"/>
  <c r="E501" i="59"/>
  <c r="H770" i="59"/>
  <c r="G585" i="59"/>
  <c r="G770" i="59"/>
  <c r="H777" i="59"/>
  <c r="B678" i="59"/>
  <c r="D929" i="59"/>
  <c r="G739" i="59"/>
  <c r="B1052" i="59"/>
  <c r="D801" i="59"/>
  <c r="B330" i="57"/>
  <c r="H802" i="57"/>
  <c r="G797" i="57"/>
  <c r="F827" i="57"/>
  <c r="E957" i="57"/>
  <c r="D516" i="57"/>
  <c r="E86" i="57"/>
  <c r="A504" i="59"/>
  <c r="E870" i="59"/>
  <c r="A777" i="59"/>
  <c r="E104" i="61"/>
  <c r="H368" i="61"/>
  <c r="E536" i="53"/>
  <c r="D947" i="53"/>
  <c r="H783" i="53"/>
  <c r="B909" i="53"/>
  <c r="D1130" i="53"/>
  <c r="G1139" i="53"/>
  <c r="D1167" i="53"/>
  <c r="A1099" i="53"/>
  <c r="G317" i="42"/>
  <c r="H477" i="42"/>
  <c r="G632" i="42"/>
  <c r="G777" i="42"/>
  <c r="A873" i="42"/>
  <c r="D990" i="42"/>
  <c r="A706" i="42"/>
  <c r="E880" i="42"/>
  <c r="D37" i="51"/>
  <c r="G201" i="51"/>
  <c r="F183" i="51"/>
  <c r="F615" i="51"/>
  <c r="B938" i="51"/>
  <c r="B948" i="51"/>
  <c r="E168" i="55"/>
  <c r="B161" i="55"/>
  <c r="F161" i="55"/>
  <c r="H460" i="55"/>
  <c r="G486" i="55"/>
  <c r="B787" i="55"/>
  <c r="B963" i="55"/>
  <c r="B766" i="55"/>
  <c r="F907" i="55"/>
  <c r="F900" i="55"/>
  <c r="G108" i="59"/>
  <c r="D136" i="59"/>
  <c r="A384" i="59"/>
  <c r="H473" i="59"/>
  <c r="B501" i="59"/>
  <c r="H615" i="59"/>
  <c r="B770" i="59"/>
  <c r="F585" i="59"/>
  <c r="E760" i="59"/>
  <c r="B801" i="59"/>
  <c r="G267" i="57"/>
  <c r="H306" i="57"/>
  <c r="A622" i="57"/>
  <c r="H880" i="57"/>
  <c r="H957" i="57"/>
  <c r="G469" i="57"/>
  <c r="E504" i="59"/>
  <c r="H325" i="55"/>
  <c r="B777" i="59"/>
  <c r="D778" i="55"/>
  <c r="H746" i="55"/>
  <c r="E269" i="42"/>
  <c r="H24" i="51"/>
  <c r="E242" i="51"/>
  <c r="F335" i="51"/>
  <c r="B183" i="51"/>
  <c r="B448" i="51"/>
  <c r="H591" i="51"/>
  <c r="E615" i="51"/>
  <c r="H370" i="55"/>
  <c r="E453" i="55"/>
  <c r="G633" i="55"/>
  <c r="A766" i="55"/>
  <c r="B193" i="59"/>
  <c r="F504" i="59"/>
  <c r="G504" i="59"/>
  <c r="G473" i="59"/>
  <c r="G615" i="59"/>
  <c r="A770" i="59"/>
  <c r="B760" i="59"/>
  <c r="E1038" i="59"/>
  <c r="H840" i="57"/>
  <c r="B287" i="59"/>
  <c r="B870" i="59"/>
  <c r="H19" i="55"/>
  <c r="A992" i="55"/>
  <c r="F886" i="55"/>
  <c r="H778" i="55"/>
  <c r="G269" i="42"/>
  <c r="H113" i="57"/>
  <c r="H71" i="42"/>
  <c r="E486" i="57"/>
  <c r="G840" i="57"/>
  <c r="E12" i="53"/>
  <c r="H128" i="53"/>
  <c r="H172" i="53"/>
  <c r="G117" i="53"/>
  <c r="H88" i="53"/>
  <c r="F388" i="53"/>
  <c r="B261" i="53"/>
  <c r="G425" i="53"/>
  <c r="H347" i="53"/>
  <c r="H52" i="53"/>
  <c r="F465" i="53"/>
  <c r="H545" i="53"/>
  <c r="B457" i="53"/>
  <c r="A665" i="53"/>
  <c r="E787" i="53"/>
  <c r="G787" i="53"/>
  <c r="H872" i="53"/>
  <c r="E817" i="53"/>
  <c r="B1093" i="53"/>
  <c r="G661" i="53"/>
  <c r="D1029" i="53"/>
  <c r="D973" i="53"/>
  <c r="A1010" i="53"/>
  <c r="F1101" i="53"/>
  <c r="H1081" i="53"/>
  <c r="H1171" i="53"/>
  <c r="D146" i="42"/>
  <c r="E10" i="42"/>
  <c r="E328" i="42"/>
  <c r="H376" i="42"/>
  <c r="B494" i="42"/>
  <c r="D416" i="42"/>
  <c r="H353" i="42"/>
  <c r="D687" i="42"/>
  <c r="F848" i="42"/>
  <c r="E61" i="51"/>
  <c r="F48" i="51"/>
  <c r="G128" i="51"/>
  <c r="H435" i="51"/>
  <c r="B500" i="51"/>
  <c r="B324" i="51"/>
  <c r="A884" i="51"/>
  <c r="A676" i="51"/>
  <c r="B824" i="51"/>
  <c r="H733" i="51"/>
  <c r="D985" i="51"/>
  <c r="E972" i="51"/>
  <c r="G452" i="55"/>
  <c r="G432" i="55"/>
  <c r="A706" i="55"/>
  <c r="G71" i="57"/>
  <c r="G929" i="42"/>
  <c r="H308" i="41"/>
  <c r="H12" i="53"/>
  <c r="D128" i="53"/>
  <c r="B117" i="53"/>
  <c r="B385" i="53"/>
  <c r="B367" i="53"/>
  <c r="B379" i="53"/>
  <c r="F261" i="53"/>
  <c r="G440" i="53"/>
  <c r="G489" i="53"/>
  <c r="F425" i="53"/>
  <c r="E347" i="53"/>
  <c r="F52" i="53"/>
  <c r="G465" i="53"/>
  <c r="A619" i="53"/>
  <c r="G545" i="53"/>
  <c r="G642" i="53"/>
  <c r="F665" i="53"/>
  <c r="D787" i="53"/>
  <c r="B893" i="53"/>
  <c r="G872" i="53"/>
  <c r="G817" i="53"/>
  <c r="H1143" i="53"/>
  <c r="B987" i="53"/>
  <c r="B661" i="53"/>
  <c r="B973" i="53"/>
  <c r="B1029" i="53"/>
  <c r="E1101" i="53"/>
  <c r="G1081" i="53"/>
  <c r="G74" i="42"/>
  <c r="H146" i="42"/>
  <c r="G10" i="42"/>
  <c r="E259" i="42"/>
  <c r="D223" i="42"/>
  <c r="B226" i="42"/>
  <c r="B416" i="42"/>
  <c r="D353" i="42"/>
  <c r="H428" i="42"/>
  <c r="B788" i="42"/>
  <c r="E848" i="42"/>
  <c r="B12" i="51"/>
  <c r="D61" i="51"/>
  <c r="H48" i="51"/>
  <c r="G331" i="51"/>
  <c r="B435" i="51"/>
  <c r="H500" i="51"/>
  <c r="G868" i="51"/>
  <c r="A866" i="51"/>
  <c r="G733" i="51"/>
  <c r="H972" i="51"/>
  <c r="F452" i="55"/>
  <c r="F170" i="57"/>
  <c r="D372" i="57"/>
  <c r="H610" i="57"/>
  <c r="B372" i="57"/>
  <c r="D76" i="51"/>
  <c r="H167" i="51"/>
  <c r="B331" i="51"/>
  <c r="E457" i="51"/>
  <c r="F500" i="51"/>
  <c r="F868" i="51"/>
  <c r="F733" i="51"/>
  <c r="E1042" i="51"/>
  <c r="F256" i="59"/>
  <c r="E170" i="57"/>
  <c r="E232" i="57"/>
  <c r="H262" i="41"/>
  <c r="E308" i="41"/>
  <c r="E97" i="53"/>
  <c r="D241" i="53"/>
  <c r="B211" i="53"/>
  <c r="E367" i="53"/>
  <c r="B424" i="53"/>
  <c r="H424" i="53"/>
  <c r="D270" i="53"/>
  <c r="B425" i="53"/>
  <c r="D545" i="53"/>
  <c r="H642" i="53"/>
  <c r="B575" i="53"/>
  <c r="A581" i="53"/>
  <c r="D816" i="53"/>
  <c r="E893" i="53"/>
  <c r="F893" i="53"/>
  <c r="E950" i="53"/>
  <c r="H1029" i="53"/>
  <c r="H973" i="53"/>
  <c r="D1045" i="53"/>
  <c r="G841" i="53"/>
  <c r="F1143" i="53"/>
  <c r="D74" i="42"/>
  <c r="F167" i="42"/>
  <c r="E331" i="42"/>
  <c r="B312" i="42"/>
  <c r="F353" i="42"/>
  <c r="G428" i="42"/>
  <c r="B638" i="42"/>
  <c r="G505" i="42"/>
  <c r="F994" i="42"/>
  <c r="G106" i="51"/>
  <c r="H92" i="51"/>
  <c r="D186" i="51"/>
  <c r="E332" i="51"/>
  <c r="F468" i="51"/>
  <c r="D500" i="51"/>
  <c r="F569" i="51"/>
  <c r="G895" i="51"/>
  <c r="H866" i="51"/>
  <c r="F910" i="51"/>
  <c r="A1074" i="51"/>
  <c r="F826" i="51"/>
  <c r="B42" i="59"/>
  <c r="H232" i="57"/>
  <c r="F78" i="57"/>
  <c r="G439" i="57"/>
  <c r="G531" i="57"/>
  <c r="B610" i="57"/>
  <c r="E1037" i="57"/>
  <c r="E71" i="57"/>
  <c r="F490" i="42"/>
  <c r="H231" i="41"/>
  <c r="B478" i="41"/>
  <c r="D97" i="53"/>
  <c r="B241" i="53"/>
  <c r="E394" i="53"/>
  <c r="E440" i="53"/>
  <c r="H440" i="53"/>
  <c r="G424" i="53"/>
  <c r="B270" i="53"/>
  <c r="G450" i="53"/>
  <c r="B524" i="53"/>
  <c r="H497" i="53"/>
  <c r="F524" i="53"/>
  <c r="G524" i="53"/>
  <c r="E642" i="53"/>
  <c r="H575" i="53"/>
  <c r="H749" i="53"/>
  <c r="H581" i="53"/>
  <c r="H576" i="53"/>
  <c r="E972" i="53"/>
  <c r="B816" i="53"/>
  <c r="F841" i="53"/>
  <c r="G1019" i="53"/>
  <c r="B1045" i="53"/>
  <c r="D841" i="53"/>
  <c r="E701" i="53"/>
  <c r="F1175" i="53"/>
  <c r="E861" i="53"/>
  <c r="H74" i="42"/>
  <c r="B331" i="42"/>
  <c r="G331" i="42"/>
  <c r="G312" i="42"/>
  <c r="F311" i="42"/>
  <c r="A638" i="42"/>
  <c r="D505" i="42"/>
  <c r="E879" i="42"/>
  <c r="D994" i="42"/>
  <c r="E64" i="51"/>
  <c r="F106" i="51"/>
  <c r="G92" i="51"/>
  <c r="H186" i="51"/>
  <c r="D332" i="51"/>
  <c r="G445" i="51"/>
  <c r="D569" i="51"/>
  <c r="F655" i="51"/>
  <c r="F623" i="51"/>
  <c r="G742" i="51"/>
  <c r="B961" i="51"/>
  <c r="H413" i="55"/>
  <c r="G88" i="57"/>
  <c r="E120" i="57"/>
  <c r="F232" i="57"/>
  <c r="F1005" i="57"/>
  <c r="B97" i="53"/>
  <c r="F241" i="53"/>
  <c r="H241" i="53"/>
  <c r="B388" i="53"/>
  <c r="G466" i="53"/>
  <c r="D424" i="53"/>
  <c r="H270" i="53"/>
  <c r="D497" i="53"/>
  <c r="H524" i="53"/>
  <c r="H527" i="53"/>
  <c r="H619" i="53"/>
  <c r="D457" i="53"/>
  <c r="H739" i="53"/>
  <c r="G665" i="53"/>
  <c r="A575" i="53"/>
  <c r="E749" i="53"/>
  <c r="G581" i="53"/>
  <c r="F576" i="53"/>
  <c r="G855" i="53"/>
  <c r="A816" i="53"/>
  <c r="A1093" i="53"/>
  <c r="F1061" i="53"/>
  <c r="D987" i="53"/>
  <c r="B841" i="53"/>
  <c r="D701" i="53"/>
  <c r="H1010" i="53"/>
  <c r="H1175" i="53"/>
  <c r="D861" i="53"/>
  <c r="B223" i="42"/>
  <c r="F312" i="42"/>
  <c r="B311" i="42"/>
  <c r="F638" i="42"/>
  <c r="B505" i="42"/>
  <c r="H64" i="51"/>
  <c r="B106" i="51"/>
  <c r="D92" i="51"/>
  <c r="F186" i="51"/>
  <c r="H320" i="51"/>
  <c r="B332" i="51"/>
  <c r="G468" i="51"/>
  <c r="B655" i="51"/>
  <c r="H623" i="51"/>
  <c r="B985" i="51"/>
  <c r="H334" i="55"/>
  <c r="E413" i="55"/>
  <c r="B88" i="57"/>
  <c r="B120" i="57"/>
  <c r="H372" i="57"/>
  <c r="D362" i="57"/>
  <c r="G432" i="57"/>
  <c r="E461" i="57"/>
  <c r="G541" i="57"/>
  <c r="F231" i="41"/>
  <c r="G88" i="53"/>
  <c r="B364" i="53"/>
  <c r="D394" i="53"/>
  <c r="G388" i="53"/>
  <c r="G270" i="53"/>
  <c r="G497" i="53"/>
  <c r="G619" i="53"/>
  <c r="G622" i="53"/>
  <c r="G457" i="53"/>
  <c r="E739" i="53"/>
  <c r="E665" i="53"/>
  <c r="D749" i="53"/>
  <c r="E576" i="53"/>
  <c r="F855" i="53"/>
  <c r="B992" i="53"/>
  <c r="A950" i="53"/>
  <c r="G992" i="53"/>
  <c r="E1061" i="53"/>
  <c r="A987" i="53"/>
  <c r="A841" i="53"/>
  <c r="G1010" i="53"/>
  <c r="G1175" i="53"/>
  <c r="G861" i="53"/>
  <c r="H272" i="42"/>
  <c r="H384" i="42"/>
  <c r="H463" i="42"/>
  <c r="D25" i="51"/>
  <c r="E92" i="51"/>
  <c r="E320" i="51"/>
  <c r="H332" i="51"/>
  <c r="E555" i="51"/>
  <c r="E468" i="51"/>
  <c r="A655" i="51"/>
  <c r="F761" i="51"/>
  <c r="A623" i="51"/>
  <c r="H961" i="51"/>
  <c r="D334" i="55"/>
  <c r="H187" i="55"/>
  <c r="H82" i="59"/>
  <c r="G362" i="57"/>
  <c r="B609" i="57"/>
  <c r="D865" i="57"/>
  <c r="A984" i="57"/>
  <c r="G135" i="41"/>
  <c r="E416" i="41"/>
  <c r="F268" i="41"/>
  <c r="B47" i="53"/>
  <c r="E172" i="53"/>
  <c r="E179" i="53"/>
  <c r="E117" i="53"/>
  <c r="B88" i="53"/>
  <c r="F394" i="53"/>
  <c r="F422" i="53"/>
  <c r="H261" i="53"/>
  <c r="H373" i="53"/>
  <c r="F497" i="53"/>
  <c r="B347" i="53"/>
  <c r="G52" i="53"/>
  <c r="D622" i="53"/>
  <c r="E457" i="53"/>
  <c r="D739" i="53"/>
  <c r="A576" i="53"/>
  <c r="A855" i="53"/>
  <c r="E973" i="53"/>
  <c r="H817" i="53"/>
  <c r="D661" i="53"/>
  <c r="F1029" i="53"/>
  <c r="E1010" i="53"/>
  <c r="B1175" i="53"/>
  <c r="H1101" i="53"/>
  <c r="A861" i="53"/>
  <c r="B42" i="42"/>
  <c r="E146" i="42"/>
  <c r="H10" i="42"/>
  <c r="B463" i="42"/>
  <c r="E494" i="42"/>
  <c r="F416" i="42"/>
  <c r="H687" i="42"/>
  <c r="G879" i="42"/>
  <c r="A848" i="42"/>
  <c r="H135" i="51"/>
  <c r="G498" i="51"/>
  <c r="G324" i="51"/>
  <c r="A761" i="51"/>
  <c r="E676" i="51"/>
  <c r="E824" i="51"/>
  <c r="D961" i="51"/>
  <c r="D1020" i="51"/>
  <c r="D1052" i="51"/>
  <c r="H456" i="55"/>
  <c r="F208" i="57"/>
  <c r="F508" i="57"/>
  <c r="A541" i="57"/>
  <c r="F88" i="57"/>
  <c r="G1075" i="57"/>
  <c r="H407" i="41"/>
  <c r="F135" i="41"/>
  <c r="B268" i="41"/>
  <c r="D268" i="41"/>
  <c r="D172" i="53"/>
  <c r="G422" i="53"/>
  <c r="H622" i="53"/>
  <c r="B665" i="53"/>
  <c r="B950" i="53"/>
  <c r="A872" i="53"/>
  <c r="F817" i="53"/>
  <c r="G973" i="53"/>
  <c r="E1093" i="53"/>
  <c r="D1172" i="53"/>
  <c r="H661" i="53"/>
  <c r="E1029" i="53"/>
  <c r="E1081" i="53"/>
  <c r="B146" i="42"/>
  <c r="F10" i="42"/>
  <c r="F463" i="42"/>
  <c r="D494" i="42"/>
  <c r="G416" i="42"/>
  <c r="G687" i="42"/>
  <c r="E135" i="51"/>
  <c r="H128" i="51"/>
  <c r="D324" i="51"/>
  <c r="E823" i="51"/>
  <c r="B676" i="51"/>
  <c r="F824" i="51"/>
  <c r="E733" i="51"/>
  <c r="B868" i="51"/>
  <c r="G1074" i="51"/>
  <c r="E961" i="51"/>
  <c r="F972" i="51"/>
  <c r="F882" i="55"/>
  <c r="F10" i="59"/>
  <c r="F372" i="57"/>
  <c r="D232" i="57"/>
  <c r="D162" i="51"/>
  <c r="F57" i="41"/>
  <c r="B57" i="41"/>
  <c r="B305" i="41"/>
  <c r="E305" i="41"/>
  <c r="D305" i="41"/>
  <c r="F305" i="41"/>
  <c r="H305" i="41"/>
  <c r="G305" i="41"/>
  <c r="E409" i="41"/>
  <c r="B409" i="41"/>
  <c r="G266" i="41"/>
  <c r="E266" i="41"/>
  <c r="H266" i="41"/>
  <c r="F266" i="41"/>
  <c r="D266" i="41"/>
  <c r="B266" i="41"/>
  <c r="F441" i="41"/>
  <c r="H441" i="41"/>
  <c r="D441" i="41"/>
  <c r="H298" i="41"/>
  <c r="B298" i="41"/>
  <c r="F298" i="41"/>
  <c r="E298" i="41"/>
  <c r="G298" i="41"/>
  <c r="D298" i="41"/>
  <c r="F34" i="41"/>
  <c r="G34" i="41"/>
  <c r="E34" i="41"/>
  <c r="B34" i="41"/>
  <c r="D34" i="41"/>
  <c r="E362" i="41"/>
  <c r="G362" i="41"/>
  <c r="B362" i="41"/>
  <c r="F362" i="41"/>
  <c r="D362" i="41"/>
  <c r="B379" i="41"/>
  <c r="D379" i="41"/>
  <c r="E379" i="41"/>
  <c r="H379" i="41"/>
  <c r="D36" i="41"/>
  <c r="E36" i="41"/>
  <c r="H36" i="41"/>
  <c r="G36" i="41"/>
  <c r="B334" i="41"/>
  <c r="H334" i="41"/>
  <c r="D334" i="41"/>
  <c r="E27" i="41"/>
  <c r="F27" i="41"/>
  <c r="H27" i="41"/>
  <c r="G27" i="41"/>
  <c r="B27" i="41"/>
  <c r="D27" i="41"/>
  <c r="E127" i="41"/>
  <c r="D127" i="41"/>
  <c r="G127" i="41"/>
  <c r="H127" i="41"/>
  <c r="B127" i="41"/>
  <c r="F127" i="41"/>
  <c r="F448" i="41"/>
  <c r="H448" i="41"/>
  <c r="E448" i="41"/>
  <c r="G448" i="41"/>
  <c r="F367" i="41"/>
  <c r="G367" i="41"/>
  <c r="D367" i="41"/>
  <c r="B367" i="41"/>
  <c r="H367" i="41"/>
  <c r="E367" i="41"/>
  <c r="B396" i="41"/>
  <c r="G396" i="41"/>
  <c r="H396" i="41"/>
  <c r="E396" i="41"/>
  <c r="G491" i="41"/>
  <c r="D491" i="41"/>
  <c r="E491" i="41"/>
  <c r="H491" i="41"/>
  <c r="B491" i="41"/>
  <c r="F491" i="41"/>
  <c r="B80" i="41"/>
  <c r="G80" i="41"/>
  <c r="F80" i="41"/>
  <c r="D80" i="41"/>
  <c r="H80" i="41"/>
  <c r="E80" i="41"/>
  <c r="E79" i="41"/>
  <c r="G79" i="41"/>
  <c r="D79" i="41"/>
  <c r="B79" i="41"/>
  <c r="F79" i="41"/>
  <c r="E23" i="51"/>
  <c r="F23" i="51"/>
  <c r="G23" i="51"/>
  <c r="B23" i="51"/>
  <c r="H134" i="51"/>
  <c r="F134" i="51"/>
  <c r="F598" i="51"/>
  <c r="H598" i="51"/>
  <c r="D598" i="51"/>
  <c r="H326" i="51"/>
  <c r="B326" i="51"/>
  <c r="F791" i="51"/>
  <c r="E791" i="51"/>
  <c r="H791" i="51"/>
  <c r="D791" i="51"/>
  <c r="E1001" i="51"/>
  <c r="H1001" i="51"/>
  <c r="F1001" i="51"/>
  <c r="E114" i="51"/>
  <c r="F114" i="51"/>
  <c r="G57" i="41"/>
  <c r="D336" i="41"/>
  <c r="F336" i="41"/>
  <c r="G336" i="41"/>
  <c r="D396" i="41"/>
  <c r="H34" i="41"/>
  <c r="F396" i="41"/>
  <c r="F101" i="41"/>
  <c r="D101" i="41"/>
  <c r="G101" i="41"/>
  <c r="E101" i="41"/>
  <c r="H57" i="41"/>
  <c r="G268" i="42"/>
  <c r="B666" i="42"/>
  <c r="G224" i="51"/>
  <c r="B253" i="55"/>
  <c r="H696" i="51"/>
  <c r="D696" i="51"/>
  <c r="D41" i="51"/>
  <c r="B41" i="51"/>
  <c r="G41" i="51"/>
  <c r="H617" i="51"/>
  <c r="F617" i="51"/>
  <c r="D672" i="51"/>
  <c r="F672" i="51"/>
  <c r="G337" i="51"/>
  <c r="H337" i="51"/>
  <c r="B337" i="51"/>
  <c r="D337" i="51"/>
  <c r="B495" i="51"/>
  <c r="H495" i="51"/>
  <c r="A475" i="51"/>
  <c r="D475" i="51"/>
  <c r="B475" i="51"/>
  <c r="H724" i="51"/>
  <c r="E724" i="51"/>
  <c r="B724" i="51"/>
  <c r="G750" i="51"/>
  <c r="E750" i="51"/>
  <c r="D266" i="51"/>
  <c r="G266" i="51"/>
  <c r="H266" i="51"/>
  <c r="E235" i="62"/>
  <c r="D235" i="62"/>
  <c r="G235" i="62"/>
  <c r="H235" i="62"/>
  <c r="G1071" i="62"/>
  <c r="E1071" i="62"/>
  <c r="B1071" i="62"/>
  <c r="D878" i="62"/>
  <c r="G878" i="62"/>
  <c r="B878" i="62"/>
  <c r="E878" i="62"/>
  <c r="F878" i="62"/>
  <c r="B1056" i="62"/>
  <c r="G1056" i="62"/>
  <c r="H1056" i="62"/>
  <c r="D347" i="62"/>
  <c r="B347" i="62"/>
  <c r="H347" i="62"/>
  <c r="D523" i="62"/>
  <c r="A523" i="62"/>
  <c r="E523" i="62"/>
  <c r="B523" i="62"/>
  <c r="G692" i="62"/>
  <c r="E692" i="62"/>
  <c r="H692" i="62"/>
  <c r="D692" i="62"/>
  <c r="A692" i="62"/>
  <c r="E859" i="62"/>
  <c r="A859" i="62"/>
  <c r="B859" i="62"/>
  <c r="H859" i="62"/>
  <c r="D859" i="62"/>
  <c r="A1070" i="62"/>
  <c r="D1070" i="62"/>
  <c r="F1070" i="62"/>
  <c r="G1070" i="62"/>
  <c r="B1070" i="62"/>
  <c r="D315" i="62"/>
  <c r="G315" i="62"/>
  <c r="B315" i="62"/>
  <c r="F315" i="62"/>
  <c r="G684" i="62"/>
  <c r="B684" i="62"/>
  <c r="D1060" i="62"/>
  <c r="E1060" i="62"/>
  <c r="F1060" i="62"/>
  <c r="H1060" i="62"/>
  <c r="A1060" i="62"/>
  <c r="G1060" i="62"/>
  <c r="F304" i="62"/>
  <c r="A304" i="62"/>
  <c r="H304" i="62"/>
  <c r="G1010" i="62"/>
  <c r="H1010" i="62"/>
  <c r="E1010" i="62"/>
  <c r="B1010" i="62"/>
  <c r="D445" i="62"/>
  <c r="H445" i="62"/>
  <c r="G445" i="62"/>
  <c r="B445" i="62"/>
  <c r="H1007" i="62"/>
  <c r="D1007" i="62"/>
  <c r="A1007" i="62"/>
  <c r="F1007" i="62"/>
  <c r="E1007" i="62"/>
  <c r="B1007" i="62"/>
  <c r="E436" i="62"/>
  <c r="F436" i="62"/>
  <c r="G436" i="62"/>
  <c r="H436" i="62"/>
  <c r="D436" i="62"/>
  <c r="A436" i="62"/>
  <c r="D1006" i="62"/>
  <c r="E1006" i="62"/>
  <c r="B1006" i="62"/>
  <c r="A1006" i="62"/>
  <c r="D435" i="62"/>
  <c r="F435" i="62"/>
  <c r="H435" i="62"/>
  <c r="A435" i="62"/>
  <c r="B435" i="62"/>
  <c r="E1005" i="62"/>
  <c r="H1005" i="62"/>
  <c r="A1005" i="62"/>
  <c r="B1005" i="62"/>
  <c r="F1005" i="62"/>
  <c r="F434" i="62"/>
  <c r="B434" i="62"/>
  <c r="D434" i="62"/>
  <c r="A434" i="62"/>
  <c r="B68" i="62"/>
  <c r="D68" i="62"/>
  <c r="E68" i="62"/>
  <c r="H685" i="62"/>
  <c r="B685" i="62"/>
  <c r="A685" i="62"/>
  <c r="B820" i="62"/>
  <c r="D820" i="62"/>
  <c r="G820" i="62"/>
  <c r="E820" i="62"/>
  <c r="F820" i="62"/>
  <c r="H820" i="62"/>
  <c r="E1052" i="62"/>
  <c r="B1052" i="62"/>
  <c r="H1052" i="62"/>
  <c r="D587" i="62"/>
  <c r="H587" i="62"/>
  <c r="F587" i="62"/>
  <c r="B587" i="62"/>
  <c r="B835" i="62"/>
  <c r="F835" i="62"/>
  <c r="A399" i="62"/>
  <c r="E399" i="62"/>
  <c r="D399" i="62"/>
  <c r="F399" i="62"/>
  <c r="B399" i="62"/>
  <c r="G1116" i="62"/>
  <c r="A1116" i="62"/>
  <c r="H293" i="62"/>
  <c r="A293" i="62"/>
  <c r="F293" i="62"/>
  <c r="B24" i="53"/>
  <c r="F24" i="53"/>
  <c r="D24" i="53"/>
  <c r="E24" i="53"/>
  <c r="G24" i="53"/>
  <c r="H505" i="53"/>
  <c r="G505" i="53"/>
  <c r="E505" i="53"/>
  <c r="A538" i="53"/>
  <c r="B538" i="53"/>
  <c r="G538" i="53"/>
  <c r="D538" i="53"/>
  <c r="D1082" i="53"/>
  <c r="H1082" i="53"/>
  <c r="F1082" i="53"/>
  <c r="A982" i="53"/>
  <c r="D982" i="53"/>
  <c r="F982" i="53"/>
  <c r="G982" i="53"/>
  <c r="D102" i="53"/>
  <c r="G102" i="53"/>
  <c r="H102" i="53"/>
  <c r="B102" i="53"/>
  <c r="E983" i="53"/>
  <c r="G983" i="53"/>
  <c r="A983" i="53"/>
  <c r="D983" i="53"/>
  <c r="B983" i="53"/>
  <c r="G90" i="53"/>
  <c r="F90" i="53"/>
  <c r="D90" i="53"/>
  <c r="B90" i="53"/>
  <c r="E90" i="53"/>
  <c r="H182" i="53"/>
  <c r="E182" i="53"/>
  <c r="G182" i="53"/>
  <c r="F182" i="53"/>
  <c r="A1063" i="53"/>
  <c r="H1063" i="53"/>
  <c r="D1063" i="53"/>
  <c r="F170" i="53"/>
  <c r="H170" i="53"/>
  <c r="G170" i="53"/>
  <c r="E170" i="53"/>
  <c r="F1096" i="53"/>
  <c r="H1096" i="53"/>
  <c r="E1096" i="53"/>
  <c r="A1096" i="53"/>
  <c r="B327" i="53"/>
  <c r="F327" i="53"/>
  <c r="H327" i="53"/>
  <c r="E327" i="53"/>
  <c r="G737" i="53"/>
  <c r="B737" i="53"/>
  <c r="D737" i="53"/>
  <c r="E737" i="53"/>
  <c r="F737" i="53"/>
  <c r="H729" i="53"/>
  <c r="A729" i="53"/>
  <c r="E729" i="53"/>
  <c r="E871" i="53"/>
  <c r="D871" i="53"/>
  <c r="F871" i="53"/>
  <c r="A871" i="53"/>
  <c r="B871" i="53"/>
  <c r="G871" i="53"/>
  <c r="D1097" i="53"/>
  <c r="H1097" i="53"/>
  <c r="F1097" i="53"/>
  <c r="E1097" i="53"/>
  <c r="G1097" i="53"/>
  <c r="A903" i="53"/>
  <c r="D903" i="53"/>
  <c r="F935" i="53"/>
  <c r="G935" i="53"/>
  <c r="D935" i="53"/>
  <c r="E935" i="53"/>
  <c r="H935" i="53"/>
  <c r="F34" i="53"/>
  <c r="G34" i="53"/>
  <c r="H34" i="53"/>
  <c r="H529" i="53"/>
  <c r="G529" i="53"/>
  <c r="F529" i="53"/>
  <c r="B529" i="53"/>
  <c r="F442" i="53"/>
  <c r="B442" i="53"/>
  <c r="D442" i="53"/>
  <c r="H442" i="53"/>
  <c r="F873" i="53"/>
  <c r="D873" i="53"/>
  <c r="E873" i="53"/>
  <c r="G873" i="53"/>
  <c r="A873" i="53"/>
  <c r="B873" i="53"/>
  <c r="H873" i="53"/>
  <c r="A568" i="53"/>
  <c r="G568" i="53"/>
  <c r="B568" i="53"/>
  <c r="D568" i="53"/>
  <c r="E568" i="53"/>
  <c r="F568" i="53"/>
  <c r="H568" i="53"/>
  <c r="G1137" i="53"/>
  <c r="B1137" i="53"/>
  <c r="E1137" i="53"/>
  <c r="A1137" i="53"/>
  <c r="H1137" i="53"/>
  <c r="E500" i="53"/>
  <c r="B500" i="53"/>
  <c r="F500" i="53"/>
  <c r="H500" i="53"/>
  <c r="B979" i="53"/>
  <c r="F979" i="53"/>
  <c r="G979" i="53"/>
  <c r="A979" i="53"/>
  <c r="H979" i="53"/>
  <c r="D979" i="53"/>
  <c r="E979" i="53"/>
  <c r="A1122" i="53"/>
  <c r="D1122" i="53"/>
  <c r="E1122" i="53"/>
  <c r="F1122" i="53"/>
  <c r="G1122" i="53"/>
  <c r="H1122" i="53"/>
  <c r="B1122" i="53"/>
  <c r="H1076" i="53"/>
  <c r="G1076" i="53"/>
  <c r="B1076" i="53"/>
  <c r="F747" i="53"/>
  <c r="D747" i="53"/>
  <c r="E747" i="53"/>
  <c r="A747" i="53"/>
  <c r="B747" i="53"/>
  <c r="H747" i="53"/>
  <c r="G719" i="53"/>
  <c r="B719" i="53"/>
  <c r="D719" i="53"/>
  <c r="H719" i="53"/>
  <c r="A719" i="53"/>
  <c r="E719" i="53"/>
  <c r="F719" i="53"/>
  <c r="A716" i="53"/>
  <c r="B716" i="53"/>
  <c r="D716" i="53"/>
  <c r="E716" i="53"/>
  <c r="F716" i="53"/>
  <c r="G716" i="53"/>
  <c r="H716" i="53"/>
  <c r="E863" i="53"/>
  <c r="G863" i="53"/>
  <c r="H863" i="53"/>
  <c r="D863" i="53"/>
  <c r="F863" i="53"/>
  <c r="A863" i="53"/>
  <c r="B863" i="53"/>
  <c r="F491" i="53"/>
  <c r="E95" i="53"/>
  <c r="G95" i="53"/>
  <c r="H95" i="53"/>
  <c r="B95" i="53"/>
  <c r="D95" i="53"/>
  <c r="F95" i="53"/>
  <c r="G847" i="53"/>
  <c r="D847" i="53"/>
  <c r="A847" i="53"/>
  <c r="H847" i="53"/>
  <c r="F467" i="53"/>
  <c r="B467" i="53"/>
  <c r="D467" i="53"/>
  <c r="B339" i="53"/>
  <c r="D339" i="53"/>
  <c r="F339" i="53"/>
  <c r="H339" i="53"/>
  <c r="G339" i="53"/>
  <c r="E339" i="53"/>
  <c r="E244" i="53"/>
  <c r="B244" i="53"/>
  <c r="F244" i="53"/>
  <c r="H155" i="53"/>
  <c r="E155" i="53"/>
  <c r="F155" i="53"/>
  <c r="E255" i="53"/>
  <c r="F255" i="53"/>
  <c r="B255" i="53"/>
  <c r="H255" i="53"/>
  <c r="G255" i="53"/>
  <c r="G512" i="53"/>
  <c r="A512" i="53"/>
  <c r="H512" i="53"/>
  <c r="B512" i="53"/>
  <c r="E512" i="53"/>
  <c r="F15" i="53"/>
  <c r="H15" i="53"/>
  <c r="D15" i="53"/>
  <c r="F452" i="53"/>
  <c r="B452" i="53"/>
  <c r="A869" i="53"/>
  <c r="D869" i="53"/>
  <c r="H869" i="53"/>
  <c r="F869" i="53"/>
  <c r="F110" i="53"/>
  <c r="B110" i="53"/>
  <c r="G110" i="53"/>
  <c r="H110" i="53"/>
  <c r="D110" i="53"/>
  <c r="E110" i="53"/>
  <c r="F492" i="53"/>
  <c r="H492" i="53"/>
  <c r="A926" i="53"/>
  <c r="E926" i="53"/>
  <c r="D926" i="53"/>
  <c r="B926" i="53"/>
  <c r="H318" i="53"/>
  <c r="D318" i="53"/>
  <c r="B318" i="53"/>
  <c r="E318" i="53"/>
  <c r="G318" i="53"/>
  <c r="F318" i="53"/>
  <c r="E765" i="53"/>
  <c r="D765" i="53"/>
  <c r="H765" i="53"/>
  <c r="A765" i="53"/>
  <c r="F765" i="53"/>
  <c r="D148" i="53"/>
  <c r="B148" i="53"/>
  <c r="H766" i="53"/>
  <c r="G766" i="53"/>
  <c r="F766" i="53"/>
  <c r="D766" i="53"/>
  <c r="D236" i="53"/>
  <c r="F236" i="53"/>
  <c r="E331" i="53"/>
  <c r="F331" i="53"/>
  <c r="E1005" i="53"/>
  <c r="F1005" i="53"/>
  <c r="G1005" i="53"/>
  <c r="F540" i="53"/>
  <c r="A540" i="53"/>
  <c r="B540" i="53"/>
  <c r="D540" i="53"/>
  <c r="E540" i="53"/>
  <c r="H767" i="53"/>
  <c r="B767" i="53"/>
  <c r="G302" i="53"/>
  <c r="F302" i="53"/>
  <c r="H302" i="53"/>
  <c r="B302" i="53"/>
  <c r="D302" i="53"/>
  <c r="E302" i="53"/>
  <c r="A994" i="53"/>
  <c r="B994" i="53"/>
  <c r="F994" i="53"/>
  <c r="G994" i="53"/>
  <c r="H994" i="53"/>
  <c r="E994" i="53"/>
  <c r="H558" i="53"/>
  <c r="G558" i="53"/>
  <c r="E558" i="53"/>
  <c r="B558" i="53"/>
  <c r="D558" i="53"/>
  <c r="B111" i="53"/>
  <c r="H111" i="53"/>
  <c r="D111" i="53"/>
  <c r="F111" i="53"/>
  <c r="D805" i="53"/>
  <c r="E805" i="53"/>
  <c r="A805" i="53"/>
  <c r="B805" i="53"/>
  <c r="F398" i="53"/>
  <c r="G398" i="53"/>
  <c r="H398" i="53"/>
  <c r="G75" i="57"/>
  <c r="B75" i="57"/>
  <c r="D1025" i="57"/>
  <c r="F1025" i="57"/>
  <c r="D50" i="57"/>
  <c r="F50" i="57"/>
  <c r="G50" i="57"/>
  <c r="D99" i="57"/>
  <c r="G99" i="57"/>
  <c r="F1130" i="42"/>
  <c r="D1130" i="42"/>
  <c r="D88" i="42"/>
  <c r="E88" i="42"/>
  <c r="F88" i="42"/>
  <c r="G88" i="42"/>
  <c r="B145" i="42"/>
  <c r="E145" i="42"/>
  <c r="H631" i="42"/>
  <c r="D631" i="42"/>
  <c r="F631" i="42"/>
  <c r="B631" i="42"/>
  <c r="G631" i="42"/>
  <c r="A631" i="42"/>
  <c r="E631" i="42"/>
  <c r="F897" i="42"/>
  <c r="B897" i="42"/>
  <c r="H897" i="42"/>
  <c r="A897" i="42"/>
  <c r="H489" i="42"/>
  <c r="F489" i="42"/>
  <c r="D489" i="42"/>
  <c r="D183" i="42"/>
  <c r="E183" i="42"/>
  <c r="B137" i="42"/>
  <c r="D137" i="42"/>
  <c r="H137" i="42"/>
  <c r="F137" i="42"/>
  <c r="F385" i="42"/>
  <c r="H385" i="42"/>
  <c r="B385" i="42"/>
  <c r="E385" i="42"/>
  <c r="B455" i="42"/>
  <c r="D455" i="42"/>
  <c r="F455" i="42"/>
  <c r="D217" i="42"/>
  <c r="H217" i="42"/>
  <c r="B217" i="42"/>
  <c r="F217" i="42"/>
  <c r="F465" i="42"/>
  <c r="D465" i="42"/>
  <c r="B465" i="42"/>
  <c r="E465" i="42"/>
  <c r="B522" i="42"/>
  <c r="D522" i="42"/>
  <c r="H522" i="42"/>
  <c r="E522" i="42"/>
  <c r="G648" i="42"/>
  <c r="A648" i="42"/>
  <c r="B648" i="42"/>
  <c r="F648" i="42"/>
  <c r="E918" i="42"/>
  <c r="A918" i="42"/>
  <c r="B918" i="42"/>
  <c r="D918" i="42"/>
  <c r="G680" i="42"/>
  <c r="A680" i="42"/>
  <c r="B680" i="42"/>
  <c r="E680" i="42"/>
  <c r="F680" i="42"/>
  <c r="H680" i="42"/>
  <c r="E730" i="42"/>
  <c r="B730" i="42"/>
  <c r="G730" i="42"/>
  <c r="D730" i="42"/>
  <c r="B712" i="42"/>
  <c r="F712" i="42"/>
  <c r="A982" i="42"/>
  <c r="E982" i="42"/>
  <c r="B762" i="42"/>
  <c r="G762" i="42"/>
  <c r="E744" i="42"/>
  <c r="B744" i="42"/>
  <c r="F744" i="42"/>
  <c r="A744" i="42"/>
  <c r="H458" i="42"/>
  <c r="F458" i="42"/>
  <c r="E481" i="42"/>
  <c r="D481" i="42"/>
  <c r="B481" i="42"/>
  <c r="F481" i="42"/>
  <c r="B906" i="42"/>
  <c r="E906" i="42"/>
  <c r="D893" i="42"/>
  <c r="E893" i="42"/>
  <c r="A893" i="42"/>
  <c r="B893" i="42"/>
  <c r="E220" i="42"/>
  <c r="G220" i="42"/>
  <c r="B220" i="42"/>
  <c r="H220" i="42"/>
  <c r="F220" i="42"/>
  <c r="D220" i="42"/>
  <c r="A755" i="42"/>
  <c r="G755" i="42"/>
  <c r="F755" i="42"/>
  <c r="H94" i="42"/>
  <c r="D94" i="42"/>
  <c r="E94" i="42"/>
  <c r="G94" i="42"/>
  <c r="B94" i="42"/>
  <c r="D62" i="42"/>
  <c r="F62" i="42"/>
  <c r="B62" i="42"/>
  <c r="E62" i="42"/>
  <c r="H62" i="42"/>
  <c r="H287" i="42"/>
  <c r="B287" i="42"/>
  <c r="E287" i="42"/>
  <c r="D287" i="42"/>
  <c r="B722" i="42"/>
  <c r="E722" i="42"/>
  <c r="G722" i="42"/>
  <c r="D722" i="42"/>
  <c r="A722" i="42"/>
  <c r="E285" i="42"/>
  <c r="B285" i="42"/>
  <c r="G285" i="42"/>
  <c r="F285" i="42"/>
  <c r="D285" i="42"/>
  <c r="H876" i="42"/>
  <c r="F876" i="42"/>
  <c r="E719" i="42"/>
  <c r="F719" i="42"/>
  <c r="A719" i="42"/>
  <c r="D719" i="42"/>
  <c r="G719" i="42"/>
  <c r="B719" i="42"/>
  <c r="H768" i="42"/>
  <c r="E768" i="42"/>
  <c r="A768" i="42"/>
  <c r="B768" i="42"/>
  <c r="D901" i="42"/>
  <c r="B901" i="42"/>
  <c r="G1026" i="42"/>
  <c r="A1026" i="42"/>
  <c r="B579" i="42"/>
  <c r="H579" i="42"/>
  <c r="G579" i="42"/>
  <c r="F894" i="42"/>
  <c r="H894" i="42"/>
  <c r="D894" i="42"/>
  <c r="E894" i="42"/>
  <c r="B894" i="42"/>
  <c r="G15" i="42"/>
  <c r="F15" i="42"/>
  <c r="E15" i="42"/>
  <c r="D15" i="42"/>
  <c r="F222" i="42"/>
  <c r="E222" i="42"/>
  <c r="G222" i="42"/>
  <c r="H222" i="42"/>
  <c r="B222" i="42"/>
  <c r="D222" i="42"/>
  <c r="E690" i="42"/>
  <c r="H690" i="42"/>
  <c r="F690" i="42"/>
  <c r="A548" i="42"/>
  <c r="B548" i="42"/>
  <c r="E548" i="42"/>
  <c r="G548" i="42"/>
  <c r="B467" i="42"/>
  <c r="D467" i="42"/>
  <c r="D475" i="42"/>
  <c r="B475" i="42"/>
  <c r="F475" i="42"/>
  <c r="H475" i="42"/>
  <c r="G475" i="42"/>
  <c r="E475" i="42"/>
  <c r="E565" i="42"/>
  <c r="F565" i="42"/>
  <c r="G565" i="42"/>
  <c r="A565" i="42"/>
  <c r="B16" i="42"/>
  <c r="H16" i="42"/>
  <c r="G16" i="42"/>
  <c r="F16" i="42"/>
  <c r="D180" i="42"/>
  <c r="E180" i="42"/>
  <c r="G180" i="42"/>
  <c r="B861" i="42"/>
  <c r="D861" i="42"/>
  <c r="H861" i="42"/>
  <c r="B1061" i="42"/>
  <c r="G1061" i="42"/>
  <c r="H1061" i="42"/>
  <c r="F626" i="42"/>
  <c r="E626" i="42"/>
  <c r="H626" i="42"/>
  <c r="G626" i="42"/>
  <c r="A626" i="42"/>
  <c r="F786" i="42"/>
  <c r="D786" i="42"/>
  <c r="B786" i="42"/>
  <c r="H1066" i="59"/>
  <c r="A1066" i="59"/>
  <c r="G266" i="59"/>
  <c r="F266" i="59"/>
  <c r="E266" i="59"/>
  <c r="B809" i="59"/>
  <c r="G809" i="59"/>
  <c r="G482" i="59"/>
  <c r="A482" i="59"/>
  <c r="B272" i="59"/>
  <c r="F272" i="59"/>
  <c r="B188" i="59"/>
  <c r="F188" i="59"/>
  <c r="G464" i="59"/>
  <c r="B464" i="59"/>
  <c r="D159" i="59"/>
  <c r="H159" i="59"/>
  <c r="F661" i="59"/>
  <c r="E661" i="59"/>
  <c r="G661" i="59"/>
  <c r="A862" i="59"/>
  <c r="E862" i="59"/>
  <c r="F1045" i="59"/>
  <c r="A1045" i="59"/>
  <c r="F610" i="59"/>
  <c r="B610" i="59"/>
  <c r="F683" i="55"/>
  <c r="D683" i="55"/>
  <c r="B683" i="55"/>
  <c r="E744" i="55"/>
  <c r="G744" i="55"/>
  <c r="F744" i="55"/>
  <c r="H744" i="55"/>
  <c r="B177" i="55"/>
  <c r="E177" i="55"/>
  <c r="F177" i="55"/>
  <c r="B232" i="55"/>
  <c r="H232" i="55"/>
  <c r="F505" i="55"/>
  <c r="H505" i="55"/>
  <c r="F539" i="55"/>
  <c r="G539" i="55"/>
  <c r="H264" i="55"/>
  <c r="F264" i="55"/>
  <c r="E59" i="55"/>
  <c r="F59" i="55"/>
  <c r="H59" i="55"/>
  <c r="B59" i="55"/>
  <c r="A791" i="55"/>
  <c r="B791" i="55"/>
  <c r="E311" i="55"/>
  <c r="D311" i="55"/>
  <c r="E605" i="55"/>
  <c r="A605" i="55"/>
  <c r="B605" i="55"/>
  <c r="F605" i="55"/>
  <c r="F192" i="55"/>
  <c r="B192" i="55"/>
  <c r="A527" i="55"/>
  <c r="D527" i="55"/>
  <c r="E527" i="55"/>
  <c r="F527" i="55"/>
  <c r="D292" i="55"/>
  <c r="B292" i="55"/>
  <c r="E702" i="55"/>
  <c r="F702" i="55"/>
  <c r="H702" i="55"/>
  <c r="G702" i="55"/>
  <c r="B702" i="55"/>
  <c r="E197" i="55"/>
  <c r="G197" i="55"/>
  <c r="B197" i="55"/>
  <c r="F197" i="55"/>
  <c r="B597" i="55"/>
  <c r="E597" i="55"/>
  <c r="H597" i="55"/>
  <c r="H852" i="55"/>
  <c r="F852" i="55"/>
  <c r="F415" i="55"/>
  <c r="B415" i="55"/>
  <c r="G415" i="55"/>
  <c r="B674" i="55"/>
  <c r="F674" i="55"/>
  <c r="D380" i="55"/>
  <c r="E380" i="55"/>
  <c r="D799" i="55"/>
  <c r="H799" i="55"/>
  <c r="B799" i="55"/>
  <c r="E48" i="55"/>
  <c r="H48" i="55"/>
  <c r="D48" i="55"/>
  <c r="B48" i="55"/>
  <c r="B28" i="55"/>
  <c r="H28" i="55"/>
  <c r="A526" i="55"/>
  <c r="E526" i="55"/>
  <c r="G526" i="55"/>
  <c r="E103" i="61"/>
  <c r="G103" i="61"/>
  <c r="H103" i="61"/>
  <c r="B103" i="61"/>
  <c r="F103" i="61"/>
  <c r="D103" i="61"/>
  <c r="B202" i="61"/>
  <c r="D202" i="61"/>
  <c r="F202" i="61"/>
  <c r="E1057" i="61"/>
  <c r="F1057" i="61"/>
  <c r="G1057" i="61"/>
  <c r="H1057" i="61"/>
  <c r="A1057" i="61"/>
  <c r="B1057" i="61"/>
  <c r="D1057" i="61"/>
  <c r="G230" i="61"/>
  <c r="B230" i="61"/>
  <c r="D230" i="61"/>
  <c r="E230" i="61"/>
  <c r="F230" i="61"/>
  <c r="H230" i="61"/>
  <c r="F262" i="61"/>
  <c r="D262" i="61"/>
  <c r="B262" i="61"/>
  <c r="H262" i="61"/>
  <c r="E342" i="61"/>
  <c r="B342" i="61"/>
  <c r="H342" i="61"/>
  <c r="G342" i="61"/>
  <c r="D342" i="61"/>
  <c r="H680" i="61"/>
  <c r="G680" i="61"/>
  <c r="B680" i="61"/>
  <c r="F680" i="61"/>
  <c r="B184" i="61"/>
  <c r="E184" i="61"/>
  <c r="F184" i="61"/>
  <c r="D951" i="61"/>
  <c r="E951" i="61"/>
  <c r="B951" i="61"/>
  <c r="A951" i="61"/>
  <c r="G951" i="61"/>
  <c r="H951" i="61"/>
  <c r="F647" i="61"/>
  <c r="G647" i="61"/>
  <c r="H647" i="61"/>
  <c r="B647" i="61"/>
  <c r="A647" i="61"/>
  <c r="G343" i="61"/>
  <c r="B343" i="61"/>
  <c r="F343" i="61"/>
  <c r="D343" i="61"/>
  <c r="H343" i="61"/>
  <c r="D23" i="61"/>
  <c r="H23" i="61"/>
  <c r="B23" i="61"/>
  <c r="F23" i="61"/>
  <c r="B456" i="61"/>
  <c r="D456" i="61"/>
  <c r="G456" i="61"/>
  <c r="H456" i="61"/>
  <c r="D1025" i="61"/>
  <c r="G1025" i="61"/>
  <c r="B1025" i="61"/>
  <c r="E1025" i="61"/>
  <c r="F1025" i="61"/>
  <c r="H1025" i="61"/>
  <c r="G1137" i="61"/>
  <c r="D1137" i="61"/>
  <c r="B1137" i="61"/>
  <c r="D425" i="61"/>
  <c r="H425" i="61"/>
  <c r="B425" i="61"/>
  <c r="A425" i="61"/>
  <c r="G425" i="61"/>
  <c r="D282" i="61"/>
  <c r="H282" i="61"/>
  <c r="G282" i="61"/>
  <c r="B713" i="61"/>
  <c r="A713" i="61"/>
  <c r="F713" i="61"/>
  <c r="G713" i="61"/>
  <c r="H713" i="61"/>
  <c r="A1144" i="61"/>
  <c r="H1144" i="61"/>
  <c r="B1144" i="61"/>
  <c r="D1144" i="61"/>
  <c r="E1144" i="61"/>
  <c r="F1144" i="61"/>
  <c r="G1144" i="61"/>
  <c r="G454" i="61"/>
  <c r="H454" i="61"/>
  <c r="A454" i="61"/>
  <c r="D454" i="61"/>
  <c r="B454" i="61"/>
  <c r="F454" i="61"/>
  <c r="E454" i="61"/>
  <c r="H798" i="61"/>
  <c r="E798" i="61"/>
  <c r="D798" i="61"/>
  <c r="E692" i="61"/>
  <c r="F692" i="61"/>
  <c r="G692" i="61"/>
  <c r="B692" i="61"/>
  <c r="E1091" i="61"/>
  <c r="H1091" i="61"/>
  <c r="F1091" i="61"/>
  <c r="G1091" i="61"/>
  <c r="D1091" i="61"/>
  <c r="A1091" i="61"/>
  <c r="B1091" i="61"/>
  <c r="F35" i="61"/>
  <c r="H35" i="61"/>
  <c r="B35" i="61"/>
  <c r="G1035" i="61"/>
  <c r="H1035" i="61"/>
  <c r="D1035" i="61"/>
  <c r="B1035" i="61"/>
  <c r="D324" i="61"/>
  <c r="F324" i="61"/>
  <c r="G324" i="61"/>
  <c r="H324" i="61"/>
  <c r="E324" i="61"/>
  <c r="B324" i="61"/>
  <c r="F142" i="61"/>
  <c r="D142" i="61"/>
  <c r="G142" i="61"/>
  <c r="E754" i="61"/>
  <c r="F754" i="61"/>
  <c r="H754" i="61"/>
  <c r="E821" i="61"/>
  <c r="F821" i="61"/>
  <c r="G821" i="61"/>
  <c r="D821" i="61"/>
  <c r="H821" i="61"/>
  <c r="A652" i="61"/>
  <c r="D652" i="61"/>
  <c r="E652" i="61"/>
  <c r="F652" i="61"/>
  <c r="B652" i="61"/>
  <c r="G652" i="61"/>
  <c r="H652" i="61"/>
  <c r="B382" i="61"/>
  <c r="D382" i="61"/>
  <c r="F382" i="61"/>
  <c r="H382" i="61"/>
  <c r="E382" i="61"/>
  <c r="G382" i="61"/>
  <c r="D525" i="61"/>
  <c r="G525" i="61"/>
  <c r="H525" i="61"/>
  <c r="A525" i="61"/>
  <c r="E525" i="61"/>
  <c r="D580" i="61"/>
  <c r="G580" i="61"/>
  <c r="B580" i="61"/>
  <c r="B1101" i="61"/>
  <c r="E1101" i="61"/>
  <c r="A1101" i="61"/>
  <c r="D237" i="61"/>
  <c r="G237" i="61"/>
  <c r="F237" i="61"/>
  <c r="H237" i="61"/>
  <c r="B237" i="61"/>
  <c r="E237" i="61"/>
  <c r="E514" i="61"/>
  <c r="H514" i="61"/>
  <c r="D514" i="61"/>
  <c r="G514" i="61"/>
  <c r="A514" i="61"/>
  <c r="B514" i="61"/>
  <c r="B786" i="61"/>
  <c r="E786" i="61"/>
  <c r="F786" i="61"/>
  <c r="G786" i="61"/>
  <c r="H786" i="61"/>
  <c r="A1085" i="61"/>
  <c r="F1085" i="61"/>
  <c r="B1085" i="61"/>
  <c r="H1085" i="61"/>
  <c r="E1085" i="61"/>
  <c r="G386" i="61"/>
  <c r="F386" i="61"/>
  <c r="H386" i="61"/>
  <c r="E386" i="61"/>
  <c r="H820" i="61"/>
  <c r="A820" i="61"/>
  <c r="D820" i="61"/>
  <c r="B820" i="61"/>
  <c r="H91" i="61"/>
  <c r="B91" i="61"/>
  <c r="G91" i="61"/>
  <c r="G556" i="61"/>
  <c r="H556" i="61"/>
  <c r="E556" i="61"/>
  <c r="D556" i="61"/>
  <c r="B556" i="61"/>
  <c r="A1019" i="61"/>
  <c r="E1019" i="61"/>
  <c r="H1019" i="61"/>
  <c r="A482" i="61"/>
  <c r="E482" i="61"/>
  <c r="H482" i="61"/>
  <c r="E546" i="61"/>
  <c r="H546" i="61"/>
  <c r="G546" i="61"/>
  <c r="A909" i="61"/>
  <c r="D909" i="61"/>
  <c r="D380" i="61"/>
  <c r="H380" i="61"/>
  <c r="H475" i="61"/>
  <c r="E475" i="61"/>
  <c r="F124" i="61"/>
  <c r="E124" i="61"/>
  <c r="D805" i="61"/>
  <c r="E805" i="61"/>
  <c r="F805" i="61"/>
  <c r="G805" i="61"/>
  <c r="H805" i="61"/>
  <c r="H340" i="61"/>
  <c r="D340" i="61"/>
  <c r="G340" i="61"/>
  <c r="A1007" i="61"/>
  <c r="E1007" i="61"/>
  <c r="F1007" i="61"/>
  <c r="B1007" i="61"/>
  <c r="G1007" i="61"/>
  <c r="G62" i="61"/>
  <c r="H62" i="61"/>
  <c r="B62" i="61"/>
  <c r="E62" i="61"/>
  <c r="D62" i="61"/>
  <c r="F62" i="61"/>
  <c r="B779" i="61"/>
  <c r="D779" i="61"/>
  <c r="A779" i="61"/>
  <c r="H339" i="61"/>
  <c r="E339" i="61"/>
  <c r="G339" i="61"/>
  <c r="G1067" i="61"/>
  <c r="B1067" i="61"/>
  <c r="A1067" i="61"/>
  <c r="H1067" i="61"/>
  <c r="F655" i="61"/>
  <c r="G655" i="61"/>
  <c r="D655" i="61"/>
  <c r="E655" i="61"/>
  <c r="H655" i="61"/>
  <c r="B244" i="61"/>
  <c r="G244" i="61"/>
  <c r="F244" i="61"/>
  <c r="B919" i="51"/>
  <c r="G919" i="51"/>
  <c r="D517" i="51"/>
  <c r="B517" i="51"/>
  <c r="B1100" i="51"/>
  <c r="F1100" i="51"/>
  <c r="F525" i="51"/>
  <c r="A525" i="51"/>
  <c r="B371" i="51"/>
  <c r="G371" i="51"/>
  <c r="A741" i="51"/>
  <c r="D741" i="51"/>
  <c r="H741" i="51"/>
  <c r="A1101" i="51"/>
  <c r="B1101" i="51"/>
  <c r="B367" i="51"/>
  <c r="F367" i="51"/>
  <c r="D611" i="51"/>
  <c r="A611" i="51"/>
  <c r="B1091" i="51"/>
  <c r="H1091" i="51"/>
  <c r="B607" i="51"/>
  <c r="G607" i="51"/>
  <c r="D156" i="51"/>
  <c r="F156" i="51"/>
  <c r="D899" i="51"/>
  <c r="H899" i="51"/>
  <c r="A527" i="51"/>
  <c r="B527" i="51"/>
  <c r="G408" i="62"/>
  <c r="E408" i="62"/>
  <c r="F408" i="62"/>
  <c r="A408" i="62"/>
  <c r="H408" i="62"/>
  <c r="A152" i="62"/>
  <c r="B152" i="62"/>
  <c r="H152" i="62"/>
  <c r="D152" i="62"/>
  <c r="H753" i="62"/>
  <c r="A753" i="62"/>
  <c r="F753" i="62"/>
  <c r="D753" i="62"/>
  <c r="E753" i="62"/>
  <c r="G753" i="62"/>
  <c r="A839" i="62"/>
  <c r="D839" i="62"/>
  <c r="E839" i="62"/>
  <c r="D585" i="62"/>
  <c r="A585" i="62"/>
  <c r="E585" i="62"/>
  <c r="G585" i="62"/>
  <c r="H585" i="62"/>
  <c r="F585" i="62"/>
  <c r="E617" i="62"/>
  <c r="A617" i="62"/>
  <c r="B617" i="62"/>
  <c r="F617" i="62"/>
  <c r="G617" i="62"/>
  <c r="B618" i="62"/>
  <c r="D618" i="62"/>
  <c r="G618" i="62"/>
  <c r="D497" i="62"/>
  <c r="G497" i="62"/>
  <c r="E497" i="62"/>
  <c r="A497" i="62"/>
  <c r="B497" i="62"/>
  <c r="F497" i="62"/>
  <c r="E470" i="62"/>
  <c r="F470" i="62"/>
  <c r="H470" i="62"/>
  <c r="G151" i="62"/>
  <c r="D151" i="62"/>
  <c r="H151" i="62"/>
  <c r="A151" i="62"/>
  <c r="F8" i="62"/>
  <c r="E8" i="62"/>
  <c r="D8" i="62"/>
  <c r="G8" i="62"/>
  <c r="H8" i="62"/>
  <c r="B871" i="62"/>
  <c r="D871" i="62"/>
  <c r="A871" i="62"/>
  <c r="B257" i="62"/>
  <c r="F257" i="62"/>
  <c r="D257" i="62"/>
  <c r="A257" i="62"/>
  <c r="D1121" i="62"/>
  <c r="H1121" i="62"/>
  <c r="G1121" i="62"/>
  <c r="B1121" i="62"/>
  <c r="E1121" i="62"/>
  <c r="E153" i="62"/>
  <c r="A153" i="62"/>
  <c r="G153" i="62"/>
  <c r="H153" i="62"/>
  <c r="D538" i="62"/>
  <c r="E538" i="62"/>
  <c r="H538" i="62"/>
  <c r="B775" i="62"/>
  <c r="H775" i="62"/>
  <c r="D775" i="62"/>
  <c r="E161" i="62"/>
  <c r="B161" i="62"/>
  <c r="D632" i="62"/>
  <c r="E632" i="62"/>
  <c r="B632" i="62"/>
  <c r="G632" i="62"/>
  <c r="A632" i="62"/>
  <c r="G489" i="62"/>
  <c r="F489" i="62"/>
  <c r="B489" i="62"/>
  <c r="D489" i="62"/>
  <c r="H489" i="62"/>
  <c r="E489" i="62"/>
  <c r="A489" i="62"/>
  <c r="F1059" i="62"/>
  <c r="E1059" i="62"/>
  <c r="A1059" i="62"/>
  <c r="A891" i="62"/>
  <c r="B891" i="62"/>
  <c r="D891" i="62"/>
  <c r="E495" i="62"/>
  <c r="H495" i="62"/>
  <c r="A491" i="62"/>
  <c r="D491" i="62"/>
  <c r="B491" i="62"/>
  <c r="F1136" i="62"/>
  <c r="B1136" i="62"/>
  <c r="F738" i="62"/>
  <c r="B738" i="62"/>
  <c r="H738" i="62"/>
  <c r="A738" i="62"/>
  <c r="D738" i="62"/>
  <c r="E738" i="62"/>
  <c r="G738" i="62"/>
  <c r="F368" i="62"/>
  <c r="G368" i="62"/>
  <c r="H368" i="62"/>
  <c r="B368" i="62"/>
  <c r="D368" i="62"/>
  <c r="D723" i="62"/>
  <c r="F723" i="62"/>
  <c r="G723" i="62"/>
  <c r="A723" i="62"/>
  <c r="A108" i="62"/>
  <c r="F108" i="62"/>
  <c r="B151" i="62"/>
  <c r="A161" i="62"/>
  <c r="H569" i="62"/>
  <c r="G257" i="62"/>
  <c r="G434" i="62"/>
  <c r="G331" i="62"/>
  <c r="H617" i="62"/>
  <c r="F523" i="62"/>
  <c r="A445" i="62"/>
  <c r="A737" i="53"/>
  <c r="H983" i="53"/>
  <c r="G926" i="53"/>
  <c r="F558" i="53"/>
  <c r="B1082" i="53"/>
  <c r="F180" i="42"/>
  <c r="G159" i="55"/>
  <c r="B490" i="55"/>
  <c r="D155" i="53"/>
  <c r="F983" i="53"/>
  <c r="A1082" i="53"/>
  <c r="G217" i="42"/>
  <c r="H285" i="42"/>
  <c r="F102" i="53"/>
  <c r="G155" i="53"/>
  <c r="D182" i="53"/>
  <c r="H467" i="53"/>
  <c r="E217" i="42"/>
  <c r="B189" i="51"/>
  <c r="B723" i="62"/>
  <c r="H238" i="53"/>
  <c r="H236" i="53"/>
  <c r="G540" i="53"/>
  <c r="F786" i="53"/>
  <c r="F512" i="53"/>
  <c r="G137" i="42"/>
  <c r="A1121" i="62"/>
  <c r="D304" i="62"/>
  <c r="A684" i="62"/>
  <c r="H723" i="62"/>
  <c r="E236" i="53"/>
  <c r="H540" i="53"/>
  <c r="E786" i="53"/>
  <c r="D512" i="53"/>
  <c r="E137" i="42"/>
  <c r="B565" i="42"/>
  <c r="G744" i="42"/>
  <c r="A762" i="42"/>
  <c r="A347" i="62"/>
  <c r="E238" i="53"/>
  <c r="B236" i="53"/>
  <c r="E648" i="42"/>
  <c r="H565" i="42"/>
  <c r="G859" i="62"/>
  <c r="A235" i="62"/>
  <c r="F235" i="62"/>
  <c r="G347" i="62"/>
  <c r="G552" i="62"/>
  <c r="H684" i="62"/>
  <c r="E723" i="62"/>
  <c r="B235" i="62"/>
  <c r="F347" i="62"/>
  <c r="F684" i="62"/>
  <c r="B753" i="62"/>
  <c r="H1116" i="62"/>
  <c r="B1060" i="62"/>
  <c r="G1059" i="62"/>
  <c r="G1052" i="62"/>
  <c r="B8" i="62"/>
  <c r="G15" i="53"/>
  <c r="G236" i="53"/>
  <c r="E188" i="42"/>
  <c r="D648" i="42"/>
  <c r="D565" i="42"/>
  <c r="A690" i="42"/>
  <c r="D852" i="55"/>
  <c r="A1009" i="62"/>
  <c r="F712" i="61"/>
  <c r="B75" i="61"/>
  <c r="F75" i="61"/>
  <c r="H228" i="61"/>
  <c r="F228" i="61"/>
  <c r="E30" i="61"/>
  <c r="B30" i="61"/>
  <c r="H36" i="62"/>
  <c r="D374" i="51"/>
  <c r="D754" i="51"/>
  <c r="F827" i="51"/>
  <c r="B874" i="57"/>
  <c r="B68" i="41"/>
  <c r="F26" i="41"/>
  <c r="D233" i="41"/>
  <c r="H253" i="41"/>
  <c r="D206" i="41"/>
  <c r="F309" i="41"/>
  <c r="E897" i="42"/>
  <c r="H47" i="51"/>
  <c r="E134" i="51"/>
  <c r="D311" i="51"/>
  <c r="E337" i="51"/>
  <c r="B611" i="51"/>
  <c r="D607" i="51"/>
  <c r="G996" i="51"/>
  <c r="H831" i="59"/>
  <c r="H129" i="59"/>
  <c r="E309" i="41"/>
  <c r="E326" i="51"/>
  <c r="F326" i="51"/>
  <c r="E72" i="51"/>
  <c r="D72" i="51"/>
  <c r="B1001" i="51"/>
  <c r="G1001" i="51"/>
  <c r="B114" i="51"/>
  <c r="H114" i="51"/>
  <c r="F696" i="51"/>
  <c r="A696" i="51"/>
  <c r="G738" i="51"/>
  <c r="F738" i="51"/>
  <c r="H738" i="51"/>
  <c r="H41" i="51"/>
  <c r="E41" i="51"/>
  <c r="F41" i="51"/>
  <c r="B585" i="51"/>
  <c r="A585" i="51"/>
  <c r="E585" i="51"/>
  <c r="F495" i="51"/>
  <c r="D495" i="51"/>
  <c r="G495" i="51"/>
  <c r="E564" i="51"/>
  <c r="G564" i="51"/>
  <c r="F609" i="51"/>
  <c r="A609" i="51"/>
  <c r="D108" i="51"/>
  <c r="E108" i="51"/>
  <c r="G140" i="51"/>
  <c r="H140" i="51"/>
  <c r="F140" i="51"/>
  <c r="F267" i="51"/>
  <c r="E267" i="51"/>
  <c r="D748" i="51"/>
  <c r="F748" i="51"/>
  <c r="B748" i="51"/>
  <c r="B1107" i="51"/>
  <c r="E1107" i="51"/>
  <c r="E371" i="51"/>
  <c r="F371" i="51"/>
  <c r="E1101" i="51"/>
  <c r="H1101" i="51"/>
  <c r="B266" i="51"/>
  <c r="F266" i="51"/>
  <c r="H156" i="51"/>
  <c r="E156" i="51"/>
  <c r="F145" i="51"/>
  <c r="E145" i="51"/>
  <c r="E982" i="53"/>
  <c r="B982" i="53"/>
  <c r="G327" i="53"/>
  <c r="D327" i="53"/>
  <c r="D729" i="53"/>
  <c r="B729" i="53"/>
  <c r="G869" i="53"/>
  <c r="B869" i="53"/>
  <c r="D1003" i="57"/>
  <c r="G1003" i="57"/>
  <c r="G847" i="57"/>
  <c r="D847" i="57"/>
  <c r="G522" i="42"/>
  <c r="F522" i="42"/>
  <c r="B950" i="42"/>
  <c r="G950" i="42"/>
  <c r="G982" i="42"/>
  <c r="B982" i="42"/>
  <c r="E762" i="42"/>
  <c r="H762" i="42"/>
  <c r="F762" i="42"/>
  <c r="D906" i="42"/>
  <c r="F906" i="42"/>
  <c r="F1081" i="42"/>
  <c r="B1081" i="42"/>
  <c r="G1022" i="42"/>
  <c r="F1022" i="42"/>
  <c r="H1022" i="42"/>
  <c r="F287" i="42"/>
  <c r="G287" i="42"/>
  <c r="F722" i="42"/>
  <c r="H722" i="42"/>
  <c r="F768" i="42"/>
  <c r="D768" i="42"/>
  <c r="G768" i="42"/>
  <c r="H1026" i="42"/>
  <c r="D1026" i="42"/>
  <c r="B1117" i="42"/>
  <c r="H1117" i="42"/>
  <c r="G1117" i="42"/>
  <c r="A894" i="42"/>
  <c r="G894" i="42"/>
  <c r="F911" i="42"/>
  <c r="D911" i="42"/>
  <c r="F548" i="42"/>
  <c r="H548" i="42"/>
  <c r="E1074" i="42"/>
  <c r="A1074" i="42"/>
  <c r="A1004" i="42"/>
  <c r="E1004" i="42"/>
  <c r="D1099" i="42"/>
  <c r="B1099" i="42"/>
  <c r="B180" i="42"/>
  <c r="H180" i="42"/>
  <c r="A1061" i="42"/>
  <c r="E1061" i="42"/>
  <c r="H786" i="42"/>
  <c r="E786" i="42"/>
  <c r="D489" i="59"/>
  <c r="G489" i="59"/>
  <c r="H489" i="59"/>
  <c r="H424" i="59"/>
  <c r="G424" i="59"/>
  <c r="A1121" i="59"/>
  <c r="G1121" i="59"/>
  <c r="F306" i="59"/>
  <c r="E306" i="59"/>
  <c r="A385" i="59"/>
  <c r="F385" i="59"/>
  <c r="B385" i="59"/>
  <c r="B419" i="59"/>
  <c r="A419" i="59"/>
  <c r="B889" i="55"/>
  <c r="H889" i="55"/>
  <c r="F441" i="55"/>
  <c r="B441" i="55"/>
  <c r="H441" i="55"/>
  <c r="G664" i="55"/>
  <c r="F664" i="55"/>
  <c r="A664" i="55"/>
  <c r="A539" i="55"/>
  <c r="D539" i="55"/>
  <c r="D59" i="55"/>
  <c r="G59" i="55"/>
  <c r="F585" i="55"/>
  <c r="H585" i="55"/>
  <c r="F253" i="55"/>
  <c r="H253" i="55"/>
  <c r="D159" i="55"/>
  <c r="H159" i="55"/>
  <c r="G852" i="55"/>
  <c r="B852" i="55"/>
  <c r="E852" i="55"/>
  <c r="F380" i="55"/>
  <c r="B380" i="55"/>
  <c r="B654" i="55"/>
  <c r="F654" i="55"/>
  <c r="H654" i="55"/>
  <c r="H526" i="55"/>
  <c r="B526" i="55"/>
  <c r="A562" i="55"/>
  <c r="F562" i="55"/>
  <c r="G995" i="55"/>
  <c r="F995" i="55"/>
  <c r="B588" i="55"/>
  <c r="A588" i="55"/>
  <c r="F556" i="61"/>
  <c r="A556" i="61"/>
  <c r="A542" i="61"/>
  <c r="E542" i="61"/>
  <c r="G39" i="51"/>
  <c r="D73" i="41"/>
  <c r="B254" i="41"/>
  <c r="G328" i="41"/>
  <c r="B294" i="41"/>
  <c r="B428" i="41"/>
  <c r="D235" i="41"/>
  <c r="G918" i="42"/>
  <c r="B108" i="51"/>
  <c r="E48" i="51"/>
  <c r="G517" i="51"/>
  <c r="G617" i="51"/>
  <c r="G696" i="51"/>
  <c r="A742" i="51"/>
  <c r="F764" i="51"/>
  <c r="D1107" i="51"/>
  <c r="D1057" i="51"/>
  <c r="D744" i="55"/>
  <c r="H133" i="59"/>
  <c r="B98" i="59"/>
  <c r="H610" i="59"/>
  <c r="E8" i="41"/>
  <c r="H443" i="41"/>
  <c r="G235" i="41"/>
  <c r="D198" i="51"/>
  <c r="G198" i="51"/>
  <c r="F744" i="51"/>
  <c r="E744" i="51"/>
  <c r="H818" i="51"/>
  <c r="B818" i="51"/>
  <c r="D997" i="51"/>
  <c r="B997" i="51"/>
  <c r="A847" i="51"/>
  <c r="G847" i="51"/>
  <c r="D196" i="51"/>
  <c r="E196" i="51"/>
  <c r="D109" i="51"/>
  <c r="E109" i="51"/>
  <c r="F420" i="51"/>
  <c r="D420" i="51"/>
  <c r="H420" i="51"/>
  <c r="F940" i="51"/>
  <c r="B940" i="51"/>
  <c r="H453" i="51"/>
  <c r="E453" i="51"/>
  <c r="E116" i="51"/>
  <c r="G116" i="51"/>
  <c r="H122" i="51"/>
  <c r="B122" i="51"/>
  <c r="D832" i="51"/>
  <c r="G832" i="51"/>
  <c r="D783" i="51"/>
  <c r="E783" i="51"/>
  <c r="G783" i="51"/>
  <c r="F412" i="51"/>
  <c r="B412" i="51"/>
  <c r="D17" i="51"/>
  <c r="B17" i="51"/>
  <c r="A842" i="53"/>
  <c r="H842" i="53"/>
  <c r="E373" i="53"/>
  <c r="G373" i="53"/>
  <c r="E1019" i="53"/>
  <c r="A1019" i="53"/>
  <c r="D1072" i="53"/>
  <c r="E1072" i="53"/>
  <c r="H638" i="53"/>
  <c r="B638" i="53"/>
  <c r="D736" i="53"/>
  <c r="A736" i="53"/>
  <c r="E603" i="53"/>
  <c r="D603" i="53"/>
  <c r="A699" i="53"/>
  <c r="G699" i="53"/>
  <c r="F1087" i="53"/>
  <c r="E1087" i="53"/>
  <c r="A859" i="53"/>
  <c r="F859" i="53"/>
  <c r="A1088" i="53"/>
  <c r="E1088" i="53"/>
  <c r="D294" i="41"/>
  <c r="D8" i="41"/>
  <c r="F90" i="41"/>
  <c r="H294" i="41"/>
  <c r="F235" i="41"/>
  <c r="G145" i="51"/>
  <c r="E266" i="51"/>
  <c r="E367" i="51"/>
  <c r="H469" i="51"/>
  <c r="E598" i="51"/>
  <c r="H1107" i="51"/>
  <c r="H266" i="59"/>
  <c r="F489" i="59"/>
  <c r="D1021" i="59"/>
  <c r="A941" i="57"/>
  <c r="B414" i="41"/>
  <c r="B292" i="41"/>
  <c r="D6" i="41"/>
  <c r="B8" i="41"/>
  <c r="B496" i="41"/>
  <c r="B145" i="51"/>
  <c r="D738" i="51"/>
  <c r="E8" i="59"/>
  <c r="E878" i="57"/>
  <c r="G90" i="41"/>
  <c r="F292" i="41"/>
  <c r="F420" i="41"/>
  <c r="G443" i="41"/>
  <c r="E6" i="41"/>
  <c r="D90" i="41"/>
  <c r="D292" i="41"/>
  <c r="F376" i="41"/>
  <c r="E427" i="41"/>
  <c r="F496" i="41"/>
  <c r="E1082" i="53"/>
  <c r="H982" i="53"/>
  <c r="A666" i="42"/>
  <c r="F579" i="42"/>
  <c r="A730" i="42"/>
  <c r="D680" i="42"/>
  <c r="D47" i="51"/>
  <c r="G242" i="51"/>
  <c r="G420" i="51"/>
  <c r="B469" i="51"/>
  <c r="G743" i="51"/>
  <c r="B865" i="51"/>
  <c r="A738" i="51"/>
  <c r="E671" i="51"/>
  <c r="D956" i="51"/>
  <c r="G835" i="59"/>
  <c r="B293" i="41"/>
  <c r="E496" i="41"/>
  <c r="F254" i="41"/>
  <c r="D496" i="41"/>
  <c r="E90" i="41"/>
  <c r="E292" i="41"/>
  <c r="F427" i="41"/>
  <c r="B443" i="41"/>
  <c r="F443" i="41"/>
  <c r="F206" i="41"/>
  <c r="D427" i="41"/>
  <c r="B1022" i="42"/>
  <c r="E117" i="51"/>
  <c r="H189" i="51"/>
  <c r="E122" i="51"/>
  <c r="E420" i="51"/>
  <c r="F453" i="51"/>
  <c r="A865" i="51"/>
  <c r="B671" i="51"/>
  <c r="D1047" i="51"/>
  <c r="D1066" i="59"/>
  <c r="E121" i="51"/>
  <c r="E166" i="51"/>
  <c r="A794" i="51"/>
  <c r="F811" i="51"/>
  <c r="D879" i="51"/>
  <c r="F1135" i="51"/>
  <c r="H833" i="57"/>
  <c r="H1076" i="57"/>
  <c r="A1002" i="57"/>
  <c r="B603" i="51"/>
  <c r="H965" i="51"/>
  <c r="H23" i="51"/>
  <c r="D23" i="51"/>
  <c r="A729" i="51"/>
  <c r="D729" i="51"/>
  <c r="A598" i="51"/>
  <c r="G598" i="51"/>
  <c r="F162" i="51"/>
  <c r="E162" i="51"/>
  <c r="B38" i="51"/>
  <c r="F38" i="51"/>
  <c r="H38" i="51"/>
  <c r="D117" i="51"/>
  <c r="B117" i="51"/>
  <c r="B896" i="51"/>
  <c r="H896" i="51"/>
  <c r="A1038" i="51"/>
  <c r="E1038" i="51"/>
  <c r="D314" i="51"/>
  <c r="G314" i="51"/>
  <c r="D399" i="51"/>
  <c r="H399" i="51"/>
  <c r="H525" i="51"/>
  <c r="D525" i="51"/>
  <c r="E801" i="51"/>
  <c r="A801" i="51"/>
  <c r="F724" i="51"/>
  <c r="G724" i="51"/>
  <c r="B96" i="51"/>
  <c r="G96" i="51"/>
  <c r="D84" i="51"/>
  <c r="H84" i="51"/>
  <c r="B254" i="51"/>
  <c r="E254" i="51"/>
  <c r="D469" i="51"/>
  <c r="G469" i="51"/>
  <c r="E469" i="51"/>
  <c r="A1130" i="51"/>
  <c r="H1130" i="51"/>
  <c r="H270" i="51"/>
  <c r="D270" i="51"/>
  <c r="F270" i="51"/>
  <c r="H75" i="57"/>
  <c r="D75" i="57"/>
  <c r="B658" i="57"/>
  <c r="G658" i="57"/>
  <c r="D941" i="57"/>
  <c r="F941" i="57"/>
  <c r="B739" i="57"/>
  <c r="H739" i="57"/>
  <c r="G37" i="57"/>
  <c r="E37" i="57"/>
  <c r="H899" i="57"/>
  <c r="F899" i="57"/>
  <c r="D595" i="57"/>
  <c r="A595" i="57"/>
  <c r="H53" i="57"/>
  <c r="B53" i="57"/>
  <c r="H455" i="42"/>
  <c r="E455" i="42"/>
  <c r="G893" i="42"/>
  <c r="H893" i="42"/>
  <c r="E755" i="42"/>
  <c r="H755" i="42"/>
  <c r="D876" i="42"/>
  <c r="G876" i="42"/>
  <c r="B876" i="42"/>
  <c r="A876" i="42"/>
  <c r="A901" i="42"/>
  <c r="G901" i="42"/>
  <c r="E911" i="42"/>
  <c r="B911" i="42"/>
  <c r="D690" i="42"/>
  <c r="G690" i="42"/>
  <c r="B690" i="42"/>
  <c r="D1150" i="42"/>
  <c r="B1150" i="42"/>
  <c r="B1004" i="42"/>
  <c r="H1004" i="42"/>
  <c r="D626" i="42"/>
  <c r="B626" i="42"/>
  <c r="G786" i="42"/>
  <c r="A786" i="42"/>
  <c r="B1066" i="59"/>
  <c r="G1066" i="59"/>
  <c r="E1066" i="59"/>
  <c r="F1066" i="59"/>
  <c r="G59" i="59"/>
  <c r="E59" i="59"/>
  <c r="H59" i="59"/>
  <c r="B59" i="59"/>
  <c r="G171" i="59"/>
  <c r="H171" i="59"/>
  <c r="F8" i="59"/>
  <c r="D8" i="59"/>
  <c r="A1005" i="59"/>
  <c r="B1005" i="59"/>
  <c r="E1005" i="59"/>
  <c r="G1005" i="59"/>
  <c r="D266" i="59"/>
  <c r="B266" i="59"/>
  <c r="E201" i="59"/>
  <c r="G201" i="59"/>
  <c r="B232" i="59"/>
  <c r="F232" i="59"/>
  <c r="B489" i="59"/>
  <c r="A489" i="59"/>
  <c r="E489" i="59"/>
  <c r="F439" i="59"/>
  <c r="B439" i="59"/>
  <c r="E439" i="59"/>
  <c r="F93" i="59"/>
  <c r="H93" i="59"/>
  <c r="A809" i="59"/>
  <c r="H809" i="59"/>
  <c r="F424" i="59"/>
  <c r="E424" i="59"/>
  <c r="H802" i="59"/>
  <c r="G802" i="59"/>
  <c r="B802" i="59"/>
  <c r="E802" i="59"/>
  <c r="D63" i="59"/>
  <c r="F63" i="59"/>
  <c r="B482" i="59"/>
  <c r="D482" i="59"/>
  <c r="F482" i="59"/>
  <c r="H482" i="59"/>
  <c r="D1042" i="59"/>
  <c r="E1042" i="59"/>
  <c r="G1042" i="59"/>
  <c r="H1042" i="59"/>
  <c r="A1042" i="59"/>
  <c r="D272" i="59"/>
  <c r="G272" i="59"/>
  <c r="H272" i="59"/>
  <c r="H709" i="59"/>
  <c r="D709" i="59"/>
  <c r="A835" i="59"/>
  <c r="D835" i="59"/>
  <c r="H835" i="59"/>
  <c r="E1121" i="59"/>
  <c r="B1121" i="59"/>
  <c r="F98" i="59"/>
  <c r="D98" i="59"/>
  <c r="G98" i="59"/>
  <c r="H98" i="59"/>
  <c r="G435" i="59"/>
  <c r="D435" i="59"/>
  <c r="E435" i="59"/>
  <c r="B435" i="59"/>
  <c r="F435" i="59"/>
  <c r="H435" i="59"/>
  <c r="A1060" i="59"/>
  <c r="D1060" i="59"/>
  <c r="E1060" i="59"/>
  <c r="H1060" i="59"/>
  <c r="G1060" i="59"/>
  <c r="H188" i="59"/>
  <c r="E188" i="59"/>
  <c r="D188" i="59"/>
  <c r="G188" i="59"/>
  <c r="D464" i="59"/>
  <c r="E464" i="59"/>
  <c r="A464" i="59"/>
  <c r="G129" i="59"/>
  <c r="B129" i="59"/>
  <c r="D129" i="59"/>
  <c r="E129" i="59"/>
  <c r="B254" i="59"/>
  <c r="D254" i="59"/>
  <c r="F254" i="59"/>
  <c r="H254" i="59"/>
  <c r="D683" i="59"/>
  <c r="E683" i="59"/>
  <c r="H683" i="59"/>
  <c r="F683" i="59"/>
  <c r="H661" i="59"/>
  <c r="B661" i="59"/>
  <c r="E133" i="59"/>
  <c r="D133" i="59"/>
  <c r="G862" i="59"/>
  <c r="B862" i="59"/>
  <c r="B1045" i="59"/>
  <c r="H1045" i="59"/>
  <c r="G1045" i="59"/>
  <c r="E610" i="59"/>
  <c r="D610" i="59"/>
  <c r="D831" i="59"/>
  <c r="A831" i="59"/>
  <c r="E831" i="59"/>
  <c r="G419" i="59"/>
  <c r="H419" i="59"/>
  <c r="E419" i="59"/>
  <c r="A889" i="55"/>
  <c r="G889" i="55"/>
  <c r="G683" i="55"/>
  <c r="E683" i="55"/>
  <c r="A744" i="55"/>
  <c r="B744" i="55"/>
  <c r="H177" i="55"/>
  <c r="G177" i="55"/>
  <c r="D177" i="55"/>
  <c r="D232" i="55"/>
  <c r="F232" i="55"/>
  <c r="E232" i="55"/>
  <c r="D441" i="55"/>
  <c r="E441" i="55"/>
  <c r="G505" i="55"/>
  <c r="B505" i="55"/>
  <c r="D505" i="55"/>
  <c r="E664" i="55"/>
  <c r="D664" i="55"/>
  <c r="B664" i="55"/>
  <c r="H539" i="55"/>
  <c r="B539" i="55"/>
  <c r="E539" i="55"/>
  <c r="G264" i="55"/>
  <c r="B264" i="55"/>
  <c r="G791" i="55"/>
  <c r="F791" i="55"/>
  <c r="H791" i="55"/>
  <c r="D791" i="55"/>
  <c r="A585" i="55"/>
  <c r="D585" i="55"/>
  <c r="F311" i="55"/>
  <c r="G311" i="55"/>
  <c r="B311" i="55"/>
  <c r="H605" i="55"/>
  <c r="D605" i="55"/>
  <c r="G605" i="55"/>
  <c r="D192" i="55"/>
  <c r="G192" i="55"/>
  <c r="E253" i="55"/>
  <c r="G253" i="55"/>
  <c r="B527" i="55"/>
  <c r="H527" i="55"/>
  <c r="E490" i="55"/>
  <c r="A490" i="55"/>
  <c r="D702" i="55"/>
  <c r="A702" i="55"/>
  <c r="H462" i="55"/>
  <c r="D597" i="55"/>
  <c r="A597" i="55"/>
  <c r="B122" i="55"/>
  <c r="F122" i="55"/>
  <c r="E415" i="55"/>
  <c r="H415" i="55"/>
  <c r="E674" i="55"/>
  <c r="G674" i="55"/>
  <c r="H674" i="55"/>
  <c r="A674" i="55"/>
  <c r="D674" i="55"/>
  <c r="D654" i="55"/>
  <c r="E654" i="55"/>
  <c r="G654" i="55"/>
  <c r="F48" i="55"/>
  <c r="G48" i="55"/>
  <c r="D526" i="55"/>
  <c r="F526" i="55"/>
  <c r="E562" i="55"/>
  <c r="G562" i="55"/>
  <c r="B562" i="55"/>
  <c r="E995" i="55"/>
  <c r="A995" i="55"/>
  <c r="D995" i="55"/>
  <c r="B995" i="55"/>
  <c r="H995" i="55"/>
  <c r="D588" i="55"/>
  <c r="H588" i="55"/>
  <c r="F588" i="55"/>
  <c r="G588" i="55"/>
  <c r="A493" i="61"/>
  <c r="G493" i="61"/>
  <c r="E1006" i="61"/>
  <c r="H1006" i="61"/>
  <c r="B805" i="61"/>
  <c r="A805" i="61"/>
  <c r="A655" i="61"/>
  <c r="B655" i="61"/>
  <c r="A1127" i="62"/>
  <c r="F30" i="61"/>
  <c r="E1078" i="42"/>
  <c r="G1078" i="42"/>
  <c r="D816" i="42"/>
  <c r="B816" i="42"/>
  <c r="A772" i="42"/>
  <c r="G772" i="42"/>
  <c r="A440" i="59"/>
  <c r="E440" i="59"/>
  <c r="E74" i="59"/>
  <c r="H74" i="59"/>
  <c r="G634" i="59"/>
  <c r="E634" i="59"/>
  <c r="H518" i="59"/>
  <c r="B518" i="59"/>
  <c r="A589" i="59"/>
  <c r="B589" i="59"/>
  <c r="F861" i="59"/>
  <c r="B861" i="59"/>
  <c r="G218" i="59"/>
  <c r="E218" i="59"/>
  <c r="F73" i="59"/>
  <c r="B73" i="59"/>
  <c r="E73" i="59"/>
  <c r="D671" i="59"/>
  <c r="G671" i="59"/>
  <c r="F192" i="59"/>
  <c r="G192" i="59"/>
  <c r="H656" i="59"/>
  <c r="A656" i="59"/>
  <c r="D334" i="59"/>
  <c r="B334" i="59"/>
  <c r="H334" i="59"/>
  <c r="F734" i="59"/>
  <c r="H734" i="59"/>
  <c r="A734" i="59"/>
  <c r="D126" i="59"/>
  <c r="G126" i="59"/>
  <c r="D645" i="59"/>
  <c r="E645" i="59"/>
  <c r="F645" i="59"/>
  <c r="A645" i="59"/>
  <c r="D31" i="59"/>
  <c r="F31" i="59"/>
  <c r="F529" i="59"/>
  <c r="G529" i="59"/>
  <c r="A529" i="59"/>
  <c r="F50" i="59"/>
  <c r="H50" i="59"/>
  <c r="E50" i="59"/>
  <c r="F339" i="59"/>
  <c r="G339" i="59"/>
  <c r="B339" i="59"/>
  <c r="D339" i="59"/>
  <c r="F261" i="59"/>
  <c r="D261" i="59"/>
  <c r="G679" i="55"/>
  <c r="E679" i="55"/>
  <c r="H679" i="55"/>
  <c r="D119" i="55"/>
  <c r="E119" i="55"/>
  <c r="G119" i="55"/>
  <c r="A854" i="55"/>
  <c r="D854" i="55"/>
  <c r="H904" i="55"/>
  <c r="B904" i="55"/>
  <c r="H984" i="55"/>
  <c r="E984" i="55"/>
  <c r="B984" i="55"/>
  <c r="F984" i="55"/>
  <c r="E552" i="55"/>
  <c r="H552" i="55"/>
  <c r="E347" i="55"/>
  <c r="B347" i="55"/>
  <c r="G450" i="55"/>
  <c r="E450" i="55"/>
  <c r="B350" i="55"/>
  <c r="E350" i="55"/>
  <c r="H506" i="55"/>
  <c r="G506" i="55"/>
  <c r="G160" i="55"/>
  <c r="E160" i="55"/>
  <c r="E756" i="55"/>
  <c r="G756" i="55"/>
  <c r="H756" i="55"/>
  <c r="D751" i="55"/>
  <c r="H751" i="55"/>
  <c r="H240" i="55"/>
  <c r="F240" i="55"/>
  <c r="B240" i="55"/>
  <c r="F940" i="55"/>
  <c r="B940" i="55"/>
  <c r="D704" i="55"/>
  <c r="H704" i="55"/>
  <c r="G704" i="55"/>
  <c r="F988" i="55"/>
  <c r="A988" i="55"/>
  <c r="H988" i="55"/>
  <c r="B16" i="55"/>
  <c r="E16" i="55"/>
  <c r="G16" i="55"/>
  <c r="G720" i="55"/>
  <c r="D720" i="55"/>
  <c r="H271" i="55"/>
  <c r="G271" i="55"/>
  <c r="G542" i="55"/>
  <c r="B542" i="55"/>
  <c r="F542" i="55"/>
  <c r="G842" i="55"/>
  <c r="F842" i="55"/>
  <c r="E692" i="55"/>
  <c r="G692" i="55"/>
  <c r="E959" i="55"/>
  <c r="H959" i="55"/>
  <c r="H467" i="55"/>
  <c r="B467" i="55"/>
  <c r="D434" i="55"/>
  <c r="F434" i="55"/>
  <c r="H915" i="55"/>
  <c r="D915" i="55"/>
  <c r="A915" i="55"/>
  <c r="G396" i="55"/>
  <c r="B396" i="55"/>
  <c r="E677" i="61"/>
  <c r="H677" i="61"/>
  <c r="G352" i="61"/>
  <c r="E352" i="61"/>
  <c r="D352" i="61"/>
  <c r="G147" i="51"/>
  <c r="H193" i="51"/>
  <c r="E140" i="51"/>
  <c r="H202" i="51"/>
  <c r="F232" i="51"/>
  <c r="E270" i="51"/>
  <c r="B515" i="51"/>
  <c r="H585" i="51"/>
  <c r="E704" i="51"/>
  <c r="D1038" i="51"/>
  <c r="B679" i="55"/>
  <c r="A683" i="55"/>
  <c r="F889" i="55"/>
  <c r="G904" i="55"/>
  <c r="B854" i="55"/>
  <c r="E791" i="55"/>
  <c r="D24" i="59"/>
  <c r="E159" i="59"/>
  <c r="H63" i="59"/>
  <c r="E254" i="59"/>
  <c r="E337" i="59"/>
  <c r="D306" i="59"/>
  <c r="F802" i="59"/>
  <c r="D53" i="57"/>
  <c r="B69" i="51"/>
  <c r="D193" i="51"/>
  <c r="B314" i="51"/>
  <c r="H314" i="51"/>
  <c r="B140" i="51"/>
  <c r="F337" i="51"/>
  <c r="H254" i="51"/>
  <c r="G399" i="51"/>
  <c r="B270" i="51"/>
  <c r="G585" i="51"/>
  <c r="H750" i="51"/>
  <c r="B1038" i="51"/>
  <c r="F1130" i="51"/>
  <c r="E889" i="55"/>
  <c r="G93" i="59"/>
  <c r="B159" i="59"/>
  <c r="G63" i="59"/>
  <c r="B306" i="59"/>
  <c r="D802" i="59"/>
  <c r="H861" i="59"/>
  <c r="H934" i="55"/>
  <c r="G820" i="61"/>
  <c r="E87" i="51"/>
  <c r="D96" i="51"/>
  <c r="F193" i="51"/>
  <c r="F314" i="51"/>
  <c r="G254" i="51"/>
  <c r="A517" i="51"/>
  <c r="F585" i="51"/>
  <c r="A724" i="51"/>
  <c r="G1101" i="51"/>
  <c r="E896" i="51"/>
  <c r="E1130" i="51"/>
  <c r="A505" i="55"/>
  <c r="E585" i="55"/>
  <c r="H683" i="55"/>
  <c r="D889" i="55"/>
  <c r="E904" i="55"/>
  <c r="F74" i="59"/>
  <c r="E63" i="59"/>
  <c r="G261" i="59"/>
  <c r="H650" i="59"/>
  <c r="G749" i="59"/>
  <c r="A802" i="59"/>
  <c r="F1060" i="59"/>
  <c r="H276" i="55"/>
  <c r="F820" i="61"/>
  <c r="B598" i="51"/>
  <c r="A791" i="51"/>
  <c r="F896" i="51"/>
  <c r="H99" i="57"/>
  <c r="E38" i="51"/>
  <c r="H108" i="51"/>
  <c r="G117" i="51"/>
  <c r="G114" i="51"/>
  <c r="D254" i="51"/>
  <c r="B355" i="51"/>
  <c r="D367" i="51"/>
  <c r="B156" i="51"/>
  <c r="G609" i="51"/>
  <c r="F625" i="51"/>
  <c r="B614" i="51"/>
  <c r="D585" i="51"/>
  <c r="G326" i="51"/>
  <c r="A896" i="51"/>
  <c r="G1130" i="51"/>
  <c r="B74" i="59"/>
  <c r="H218" i="59"/>
  <c r="H261" i="59"/>
  <c r="G576" i="59"/>
  <c r="B683" i="59"/>
  <c r="B831" i="59"/>
  <c r="E282" i="61"/>
  <c r="F221" i="61"/>
  <c r="G455" i="42"/>
  <c r="D762" i="42"/>
  <c r="A906" i="42"/>
  <c r="D38" i="51"/>
  <c r="F117" i="51"/>
  <c r="D114" i="51"/>
  <c r="H355" i="51"/>
  <c r="G156" i="51"/>
  <c r="B617" i="51"/>
  <c r="B525" i="51"/>
  <c r="H729" i="51"/>
  <c r="D326" i="51"/>
  <c r="D896" i="51"/>
  <c r="B1130" i="51"/>
  <c r="E505" i="55"/>
  <c r="G527" i="55"/>
  <c r="G585" i="55"/>
  <c r="D984" i="55"/>
  <c r="H8" i="59"/>
  <c r="E70" i="59"/>
  <c r="D59" i="59"/>
  <c r="G127" i="59"/>
  <c r="B50" i="59"/>
  <c r="H192" i="59"/>
  <c r="D218" i="59"/>
  <c r="G334" i="59"/>
  <c r="E261" i="59"/>
  <c r="E576" i="59"/>
  <c r="E529" i="59"/>
  <c r="A661" i="59"/>
  <c r="A683" i="59"/>
  <c r="E1021" i="59"/>
  <c r="F831" i="59"/>
  <c r="A847" i="57"/>
  <c r="H439" i="59"/>
  <c r="F276" i="55"/>
  <c r="D546" i="61"/>
  <c r="G1006" i="61"/>
  <c r="E57" i="51"/>
  <c r="E503" i="51"/>
  <c r="F519" i="51"/>
  <c r="F794" i="51"/>
  <c r="G710" i="51"/>
  <c r="B827" i="51"/>
  <c r="G917" i="51"/>
  <c r="D263" i="57"/>
  <c r="B676" i="57"/>
  <c r="B55" i="51"/>
  <c r="E168" i="51"/>
  <c r="B519" i="51"/>
  <c r="B794" i="51"/>
  <c r="H827" i="51"/>
  <c r="E1050" i="51"/>
  <c r="F531" i="63"/>
  <c r="G559" i="63"/>
  <c r="F36" i="62"/>
  <c r="B405" i="62"/>
  <c r="A409" i="62"/>
  <c r="D1003" i="62"/>
  <c r="G477" i="41"/>
  <c r="B1003" i="62"/>
  <c r="F88" i="51"/>
  <c r="E314" i="51"/>
  <c r="E120" i="51"/>
  <c r="F423" i="51"/>
  <c r="F405" i="51"/>
  <c r="G466" i="51"/>
  <c r="B376" i="51"/>
  <c r="G464" i="51"/>
  <c r="D646" i="51"/>
  <c r="D543" i="51"/>
  <c r="A708" i="51"/>
  <c r="D724" i="51"/>
  <c r="H858" i="51"/>
  <c r="A919" i="51"/>
  <c r="D954" i="51"/>
  <c r="G894" i="51"/>
  <c r="E944" i="51"/>
  <c r="B998" i="51"/>
  <c r="E1008" i="51"/>
  <c r="E1108" i="51"/>
  <c r="A1063" i="51"/>
  <c r="G999" i="51"/>
  <c r="E272" i="59"/>
  <c r="E482" i="59"/>
  <c r="B1060" i="59"/>
  <c r="D1005" i="59"/>
  <c r="B1042" i="59"/>
  <c r="D257" i="57"/>
  <c r="G243" i="57"/>
  <c r="D200" i="57"/>
  <c r="B485" i="57"/>
  <c r="F400" i="57"/>
  <c r="E676" i="57"/>
  <c r="E743" i="57"/>
  <c r="D809" i="57"/>
  <c r="F739" i="57"/>
  <c r="A492" i="57"/>
  <c r="F588" i="57"/>
  <c r="G1081" i="57"/>
  <c r="E931" i="42"/>
  <c r="A1004" i="57"/>
  <c r="A377" i="62"/>
  <c r="G975" i="62"/>
  <c r="G290" i="41"/>
  <c r="H477" i="41"/>
  <c r="E1003" i="62"/>
  <c r="B1019" i="62"/>
  <c r="B374" i="62"/>
  <c r="F214" i="41"/>
  <c r="H200" i="57"/>
  <c r="F621" i="57"/>
  <c r="A739" i="57"/>
  <c r="B543" i="53"/>
  <c r="E439" i="62"/>
  <c r="E803" i="62"/>
  <c r="E567" i="62"/>
  <c r="H795" i="62"/>
  <c r="H43" i="41"/>
  <c r="D69" i="41"/>
  <c r="G531" i="53"/>
  <c r="A975" i="62"/>
  <c r="H11" i="62"/>
  <c r="G69" i="41"/>
  <c r="E795" i="62"/>
  <c r="E27" i="53"/>
  <c r="H1019" i="62"/>
  <c r="F477" i="41"/>
  <c r="F39" i="51"/>
  <c r="B39" i="51"/>
  <c r="B409" i="51"/>
  <c r="D409" i="51"/>
  <c r="E409" i="51"/>
  <c r="A902" i="51"/>
  <c r="G902" i="51"/>
  <c r="A1097" i="51"/>
  <c r="F1097" i="51"/>
  <c r="E806" i="51"/>
  <c r="H806" i="51"/>
  <c r="D158" i="51"/>
  <c r="G158" i="51"/>
  <c r="E158" i="51"/>
  <c r="H765" i="51"/>
  <c r="A765" i="51"/>
  <c r="E193" i="51"/>
  <c r="B193" i="51"/>
  <c r="D333" i="51"/>
  <c r="H333" i="51"/>
  <c r="E222" i="51"/>
  <c r="G222" i="51"/>
  <c r="G881" i="51"/>
  <c r="E881" i="51"/>
  <c r="H459" i="51"/>
  <c r="B459" i="51"/>
  <c r="B977" i="53"/>
  <c r="H977" i="53"/>
  <c r="A502" i="53"/>
  <c r="B502" i="53"/>
  <c r="E322" i="53"/>
  <c r="B322" i="53"/>
  <c r="H733" i="53"/>
  <c r="G733" i="53"/>
  <c r="G112" i="53"/>
  <c r="D112" i="53"/>
  <c r="E451" i="53"/>
  <c r="B451" i="53"/>
  <c r="E477" i="53"/>
  <c r="G477" i="53"/>
  <c r="E648" i="57"/>
  <c r="A648" i="57"/>
  <c r="E821" i="57"/>
  <c r="D821" i="57"/>
  <c r="H558" i="57"/>
  <c r="E558" i="57"/>
  <c r="G584" i="42"/>
  <c r="H584" i="42"/>
  <c r="D886" i="42"/>
  <c r="A886" i="42"/>
  <c r="G810" i="42"/>
  <c r="B810" i="42"/>
  <c r="D922" i="42"/>
  <c r="B922" i="42"/>
  <c r="D1142" i="42"/>
  <c r="A1142" i="42"/>
  <c r="H423" i="42"/>
  <c r="B423" i="42"/>
  <c r="D297" i="42"/>
  <c r="B297" i="42"/>
  <c r="A567" i="42"/>
  <c r="G567" i="42"/>
  <c r="A673" i="42"/>
  <c r="F673" i="42"/>
  <c r="G705" i="42"/>
  <c r="D705" i="42"/>
  <c r="E529" i="42"/>
  <c r="G529" i="42"/>
  <c r="G46" i="42"/>
  <c r="E46" i="42"/>
  <c r="B853" i="42"/>
  <c r="G853" i="42"/>
  <c r="B811" i="42"/>
  <c r="H811" i="42"/>
  <c r="E365" i="42"/>
  <c r="B365" i="42"/>
  <c r="D1135" i="42"/>
  <c r="G1135" i="42"/>
  <c r="G878" i="42"/>
  <c r="A878" i="42"/>
  <c r="G709" i="42"/>
  <c r="F709" i="42"/>
  <c r="E830" i="42"/>
  <c r="D830" i="42"/>
  <c r="F960" i="42"/>
  <c r="G960" i="42"/>
  <c r="B960" i="42"/>
  <c r="F725" i="42"/>
  <c r="A725" i="42"/>
  <c r="E959" i="42"/>
  <c r="B959" i="42"/>
  <c r="A907" i="42"/>
  <c r="F907" i="42"/>
  <c r="E468" i="42"/>
  <c r="H468" i="42"/>
  <c r="F1085" i="42"/>
  <c r="H1085" i="42"/>
  <c r="D590" i="42"/>
  <c r="F590" i="42"/>
  <c r="D772" i="42"/>
  <c r="F772" i="42"/>
  <c r="D980" i="42"/>
  <c r="H980" i="42"/>
  <c r="A980" i="42"/>
  <c r="D216" i="59"/>
  <c r="B216" i="59"/>
  <c r="G216" i="59"/>
  <c r="F26" i="59"/>
  <c r="B26" i="59"/>
  <c r="E24" i="59"/>
  <c r="H24" i="59"/>
  <c r="B185" i="59"/>
  <c r="G185" i="59"/>
  <c r="F1000" i="59"/>
  <c r="A1000" i="59"/>
  <c r="D1000" i="59"/>
  <c r="G1000" i="59"/>
  <c r="D518" i="59"/>
  <c r="E518" i="59"/>
  <c r="F518" i="59"/>
  <c r="G518" i="59"/>
  <c r="E88" i="59"/>
  <c r="B88" i="59"/>
  <c r="E589" i="59"/>
  <c r="D589" i="59"/>
  <c r="H589" i="59"/>
  <c r="D281" i="59"/>
  <c r="E281" i="59"/>
  <c r="F281" i="59"/>
  <c r="F218" i="59"/>
  <c r="B218" i="59"/>
  <c r="A608" i="59"/>
  <c r="E608" i="59"/>
  <c r="G608" i="59"/>
  <c r="E1088" i="59"/>
  <c r="F1088" i="59"/>
  <c r="H671" i="59"/>
  <c r="A671" i="59"/>
  <c r="E671" i="59"/>
  <c r="H127" i="59"/>
  <c r="D127" i="59"/>
  <c r="F127" i="59"/>
  <c r="B127" i="59"/>
  <c r="D656" i="59"/>
  <c r="B656" i="59"/>
  <c r="E656" i="59"/>
  <c r="F656" i="59"/>
  <c r="A1119" i="59"/>
  <c r="G1119" i="59"/>
  <c r="D95" i="59"/>
  <c r="F95" i="59"/>
  <c r="D236" i="59"/>
  <c r="B236" i="59"/>
  <c r="G236" i="59"/>
  <c r="H222" i="51"/>
  <c r="B177" i="51"/>
  <c r="B959" i="51"/>
  <c r="B24" i="51"/>
  <c r="D278" i="51"/>
  <c r="F555" i="51"/>
  <c r="G575" i="51"/>
  <c r="A591" i="51"/>
  <c r="H716" i="51"/>
  <c r="B775" i="51"/>
  <c r="A889" i="51"/>
  <c r="F772" i="51"/>
  <c r="A478" i="51"/>
  <c r="B906" i="51"/>
  <c r="F1125" i="51"/>
  <c r="E1037" i="51"/>
  <c r="G1067" i="51"/>
  <c r="G1070" i="51"/>
  <c r="G170" i="57"/>
  <c r="F279" i="57"/>
  <c r="E469" i="57"/>
  <c r="H605" i="57"/>
  <c r="H486" i="57"/>
  <c r="H773" i="57"/>
  <c r="G1037" i="57"/>
  <c r="D466" i="53"/>
  <c r="B247" i="51"/>
  <c r="E568" i="51"/>
  <c r="E1090" i="51"/>
  <c r="F369" i="57"/>
  <c r="G1105" i="57"/>
  <c r="E171" i="51"/>
  <c r="F247" i="51"/>
  <c r="E701" i="51"/>
  <c r="E938" i="51"/>
  <c r="B698" i="51"/>
  <c r="A568" i="51"/>
  <c r="F857" i="51"/>
  <c r="D120" i="57"/>
  <c r="F256" i="57"/>
  <c r="D357" i="57"/>
  <c r="H356" i="57"/>
  <c r="E369" i="57"/>
  <c r="F561" i="57"/>
  <c r="F566" i="57"/>
  <c r="F967" i="57"/>
  <c r="H1034" i="57"/>
  <c r="H279" i="57"/>
  <c r="E868" i="57"/>
  <c r="B1075" i="57"/>
  <c r="D247" i="51"/>
  <c r="A722" i="51"/>
  <c r="A1047" i="51"/>
  <c r="H369" i="57"/>
  <c r="B601" i="57"/>
  <c r="F865" i="57"/>
  <c r="F181" i="42"/>
  <c r="G78" i="51"/>
  <c r="G48" i="51"/>
  <c r="H16" i="51"/>
  <c r="F135" i="51"/>
  <c r="B198" i="51"/>
  <c r="G175" i="51"/>
  <c r="F81" i="51"/>
  <c r="E186" i="51"/>
  <c r="E318" i="51"/>
  <c r="G332" i="51"/>
  <c r="E487" i="51"/>
  <c r="G462" i="51"/>
  <c r="B572" i="51"/>
  <c r="H468" i="51"/>
  <c r="F558" i="51"/>
  <c r="F324" i="51"/>
  <c r="D701" i="51"/>
  <c r="D655" i="51"/>
  <c r="H567" i="51"/>
  <c r="G795" i="51"/>
  <c r="F742" i="51"/>
  <c r="H892" i="51"/>
  <c r="A960" i="51"/>
  <c r="E1119" i="51"/>
  <c r="F921" i="51"/>
  <c r="G1119" i="51"/>
  <c r="G961" i="51"/>
  <c r="D1061" i="51"/>
  <c r="G788" i="51"/>
  <c r="H89" i="57"/>
  <c r="E566" i="57"/>
  <c r="G799" i="57"/>
  <c r="H820" i="57"/>
  <c r="F938" i="57"/>
  <c r="H913" i="57"/>
  <c r="F85" i="57"/>
  <c r="H469" i="57"/>
  <c r="A516" i="57"/>
  <c r="D491" i="42"/>
  <c r="B1063" i="51"/>
  <c r="E696" i="51"/>
  <c r="B696" i="51"/>
  <c r="E738" i="51"/>
  <c r="B738" i="51"/>
  <c r="E495" i="51"/>
  <c r="A495" i="51"/>
  <c r="F1038" i="51"/>
  <c r="H1038" i="51"/>
  <c r="E399" i="51"/>
  <c r="F399" i="51"/>
  <c r="D371" i="51"/>
  <c r="H371" i="51"/>
  <c r="E189" i="51"/>
  <c r="D189" i="51"/>
  <c r="A1091" i="51"/>
  <c r="E1091" i="51"/>
  <c r="D1091" i="51"/>
  <c r="A750" i="51"/>
  <c r="F750" i="51"/>
  <c r="B537" i="57"/>
  <c r="D537" i="57"/>
  <c r="H266" i="57"/>
  <c r="D266" i="57"/>
  <c r="B266" i="57"/>
  <c r="E679" i="57"/>
  <c r="B679" i="57"/>
  <c r="H50" i="57"/>
  <c r="E50" i="57"/>
  <c r="B50" i="57"/>
  <c r="B201" i="57"/>
  <c r="E201" i="57"/>
  <c r="G761" i="57"/>
  <c r="H761" i="57"/>
  <c r="H693" i="57"/>
  <c r="D693" i="57"/>
  <c r="E159" i="57"/>
  <c r="D159" i="57"/>
  <c r="H428" i="57"/>
  <c r="B428" i="57"/>
  <c r="F595" i="57"/>
  <c r="B595" i="57"/>
  <c r="D888" i="51"/>
  <c r="A888" i="51"/>
  <c r="F774" i="51"/>
  <c r="G774" i="51"/>
  <c r="B437" i="51"/>
  <c r="E437" i="51"/>
  <c r="D202" i="51"/>
  <c r="E202" i="51"/>
  <c r="G965" i="51"/>
  <c r="A965" i="51"/>
  <c r="H613" i="51"/>
  <c r="D613" i="51"/>
  <c r="H484" i="51"/>
  <c r="D484" i="51"/>
  <c r="E620" i="57"/>
  <c r="B620" i="57"/>
  <c r="F77" i="57"/>
  <c r="E77" i="57"/>
  <c r="E858" i="51"/>
  <c r="B1099" i="51"/>
  <c r="A1099" i="51"/>
  <c r="A632" i="57"/>
  <c r="E866" i="51"/>
  <c r="G866" i="51"/>
  <c r="H1105" i="51"/>
  <c r="B1015" i="51"/>
  <c r="F1015" i="51"/>
  <c r="H886" i="51"/>
  <c r="E886" i="51"/>
  <c r="D680" i="51"/>
  <c r="F680" i="51"/>
  <c r="H601" i="51"/>
  <c r="B601" i="51"/>
  <c r="G749" i="51"/>
  <c r="E749" i="51"/>
  <c r="G734" i="51"/>
  <c r="D734" i="51"/>
  <c r="D817" i="51"/>
  <c r="G817" i="51"/>
  <c r="D803" i="51"/>
  <c r="B803" i="51"/>
  <c r="D771" i="51"/>
  <c r="H771" i="51"/>
  <c r="D1103" i="51"/>
  <c r="A1103" i="51"/>
  <c r="G507" i="51"/>
  <c r="H507" i="51"/>
  <c r="G909" i="51"/>
  <c r="F909" i="51"/>
  <c r="D916" i="51"/>
  <c r="G916" i="51"/>
  <c r="G494" i="51"/>
  <c r="B494" i="51"/>
  <c r="G715" i="51"/>
  <c r="H715" i="51"/>
  <c r="H341" i="53"/>
  <c r="E341" i="53"/>
  <c r="B862" i="53"/>
  <c r="G862" i="53"/>
  <c r="F862" i="53"/>
  <c r="D810" i="57"/>
  <c r="E810" i="57"/>
  <c r="G810" i="57"/>
  <c r="B810" i="57"/>
  <c r="E347" i="57"/>
  <c r="B347" i="57"/>
  <c r="E705" i="57"/>
  <c r="H705" i="57"/>
  <c r="F351" i="51"/>
  <c r="D886" i="51"/>
  <c r="D347" i="57"/>
  <c r="D192" i="59"/>
  <c r="B202" i="59"/>
  <c r="E381" i="59"/>
  <c r="F576" i="59"/>
  <c r="F671" i="59"/>
  <c r="B645" i="59"/>
  <c r="G1080" i="59"/>
  <c r="E734" i="59"/>
  <c r="F1080" i="59"/>
  <c r="D127" i="57"/>
  <c r="D588" i="57"/>
  <c r="F589" i="57"/>
  <c r="G1104" i="57"/>
  <c r="E953" i="57"/>
  <c r="A678" i="57"/>
  <c r="H381" i="59"/>
  <c r="E771" i="42"/>
  <c r="F111" i="55"/>
  <c r="D889" i="59"/>
  <c r="D1081" i="57"/>
  <c r="A521" i="61"/>
  <c r="H521" i="61"/>
  <c r="B1015" i="59"/>
  <c r="A1015" i="59"/>
  <c r="E1074" i="51"/>
  <c r="H1052" i="51"/>
  <c r="F123" i="59"/>
  <c r="F236" i="59"/>
  <c r="B440" i="59"/>
  <c r="A701" i="59"/>
  <c r="H608" i="59"/>
  <c r="D790" i="59"/>
  <c r="B764" i="59"/>
  <c r="H1088" i="59"/>
  <c r="G1015" i="59"/>
  <c r="F886" i="59"/>
  <c r="F822" i="59"/>
  <c r="E68" i="57"/>
  <c r="B492" i="57"/>
  <c r="A1081" i="57"/>
  <c r="H1100" i="57"/>
  <c r="G872" i="57"/>
  <c r="E411" i="42"/>
  <c r="H1121" i="42"/>
  <c r="E699" i="55"/>
  <c r="H633" i="59"/>
  <c r="A633" i="59"/>
  <c r="E15" i="55"/>
  <c r="H15" i="55"/>
  <c r="G654" i="63"/>
  <c r="D654" i="63"/>
  <c r="G659" i="63"/>
  <c r="E659" i="63"/>
  <c r="E754" i="63"/>
  <c r="A754" i="63"/>
  <c r="F1103" i="61"/>
  <c r="G1103" i="61"/>
  <c r="H863" i="61"/>
  <c r="B863" i="61"/>
  <c r="H1034" i="59"/>
  <c r="E1034" i="59"/>
  <c r="G275" i="59"/>
  <c r="E275" i="59"/>
  <c r="G690" i="59"/>
  <c r="D690" i="59"/>
  <c r="F290" i="55"/>
  <c r="H290" i="55"/>
  <c r="F578" i="57"/>
  <c r="D578" i="57"/>
  <c r="H743" i="57"/>
  <c r="B743" i="57"/>
  <c r="G244" i="57"/>
  <c r="H244" i="57"/>
  <c r="B912" i="57"/>
  <c r="H912" i="57"/>
  <c r="A912" i="57"/>
  <c r="D448" i="57"/>
  <c r="H448" i="57"/>
  <c r="D1100" i="57"/>
  <c r="F1100" i="57"/>
  <c r="G1004" i="57"/>
  <c r="B1004" i="57"/>
  <c r="H324" i="57"/>
  <c r="F324" i="57"/>
  <c r="E914" i="57"/>
  <c r="D914" i="57"/>
  <c r="G189" i="57"/>
  <c r="E189" i="57"/>
  <c r="F682" i="42"/>
  <c r="G682" i="42"/>
  <c r="H1025" i="59"/>
  <c r="D1025" i="59"/>
  <c r="B1025" i="59"/>
  <c r="H194" i="59"/>
  <c r="B194" i="59"/>
  <c r="E382" i="55"/>
  <c r="F382" i="55"/>
  <c r="D329" i="63"/>
  <c r="G329" i="63"/>
  <c r="E192" i="63"/>
  <c r="D192" i="63"/>
  <c r="G82" i="61"/>
  <c r="B82" i="61"/>
  <c r="H417" i="61"/>
  <c r="D417" i="61"/>
  <c r="A861" i="59"/>
  <c r="B1000" i="59"/>
  <c r="D114" i="57"/>
  <c r="B310" i="57"/>
  <c r="E324" i="57"/>
  <c r="F914" i="57"/>
  <c r="A863" i="57"/>
  <c r="G74" i="59"/>
  <c r="E165" i="42"/>
  <c r="D771" i="42"/>
  <c r="F801" i="42"/>
  <c r="D381" i="59"/>
  <c r="E538" i="57"/>
  <c r="F538" i="57"/>
  <c r="E984" i="57"/>
  <c r="F984" i="57"/>
  <c r="H1105" i="57"/>
  <c r="A1105" i="57"/>
  <c r="F605" i="57"/>
  <c r="B516" i="57"/>
  <c r="G743" i="59"/>
  <c r="H1016" i="42"/>
  <c r="G1078" i="53"/>
  <c r="B1089" i="42"/>
  <c r="G545" i="51"/>
  <c r="G500" i="51"/>
  <c r="D810" i="51"/>
  <c r="H1074" i="51"/>
  <c r="F990" i="51"/>
  <c r="D998" i="51"/>
  <c r="G651" i="55"/>
  <c r="E666" i="55"/>
  <c r="G846" i="55"/>
  <c r="G9" i="59"/>
  <c r="H431" i="59"/>
  <c r="D30" i="57"/>
  <c r="H243" i="57"/>
  <c r="D929" i="57"/>
  <c r="D324" i="59"/>
  <c r="H1087" i="59"/>
  <c r="B43" i="51"/>
  <c r="B411" i="51"/>
  <c r="D542" i="51"/>
  <c r="D465" i="51"/>
  <c r="F1020" i="51"/>
  <c r="G1080" i="51"/>
  <c r="D106" i="59"/>
  <c r="E56" i="59"/>
  <c r="D431" i="59"/>
  <c r="E766" i="59"/>
  <c r="D620" i="59"/>
  <c r="F817" i="59"/>
  <c r="G1087" i="59"/>
  <c r="A796" i="59"/>
  <c r="A960" i="59"/>
  <c r="D483" i="57"/>
  <c r="G400" i="57"/>
  <c r="G324" i="59"/>
  <c r="G62" i="59"/>
  <c r="H106" i="59"/>
  <c r="G282" i="59"/>
  <c r="E324" i="59"/>
  <c r="H960" i="59"/>
  <c r="F9" i="59"/>
  <c r="A666" i="55"/>
  <c r="E706" i="51"/>
  <c r="H706" i="51"/>
  <c r="G610" i="51"/>
  <c r="B610" i="51"/>
  <c r="D761" i="51"/>
  <c r="E761" i="51"/>
  <c r="E296" i="51"/>
  <c r="F296" i="51"/>
  <c r="F646" i="51"/>
  <c r="G646" i="51"/>
  <c r="D1142" i="51"/>
  <c r="B1142" i="51"/>
  <c r="B1080" i="51"/>
  <c r="D1080" i="51"/>
  <c r="F1080" i="51"/>
  <c r="H1080" i="51"/>
  <c r="A823" i="51"/>
  <c r="F823" i="51"/>
  <c r="D823" i="51"/>
  <c r="B454" i="51"/>
  <c r="F454" i="51"/>
  <c r="D1033" i="51"/>
  <c r="F1033" i="51"/>
  <c r="G1033" i="51"/>
  <c r="D498" i="51"/>
  <c r="E498" i="51"/>
  <c r="E1000" i="51"/>
  <c r="A1000" i="51"/>
  <c r="D1000" i="51"/>
  <c r="G1000" i="51"/>
  <c r="G1042" i="51"/>
  <c r="F1042" i="51"/>
  <c r="A1042" i="51"/>
  <c r="H1042" i="51"/>
  <c r="H491" i="51"/>
  <c r="B491" i="51"/>
  <c r="A491" i="51"/>
  <c r="G676" i="51"/>
  <c r="F676" i="51"/>
  <c r="D593" i="51"/>
  <c r="A593" i="51"/>
  <c r="H253" i="51"/>
  <c r="F253" i="51"/>
  <c r="F1052" i="51"/>
  <c r="G1052" i="51"/>
  <c r="B1052" i="51"/>
  <c r="D928" i="51"/>
  <c r="E928" i="51"/>
  <c r="A928" i="51"/>
  <c r="B928" i="51"/>
  <c r="D436" i="51"/>
  <c r="B436" i="51"/>
  <c r="A1020" i="51"/>
  <c r="G1020" i="51"/>
  <c r="H1020" i="51"/>
  <c r="B501" i="51"/>
  <c r="E501" i="51"/>
  <c r="H501" i="51"/>
  <c r="B963" i="51"/>
  <c r="F963" i="51"/>
  <c r="G773" i="51"/>
  <c r="A773" i="51"/>
  <c r="E895" i="51"/>
  <c r="D895" i="51"/>
  <c r="B895" i="51"/>
  <c r="D128" i="51"/>
  <c r="E128" i="51"/>
  <c r="G476" i="51"/>
  <c r="F476" i="51"/>
  <c r="D833" i="51"/>
  <c r="B833" i="51"/>
  <c r="D828" i="51"/>
  <c r="B828" i="51"/>
  <c r="B61" i="51"/>
  <c r="F61" i="51"/>
  <c r="H61" i="51"/>
  <c r="H581" i="51"/>
  <c r="E581" i="51"/>
  <c r="A581" i="51"/>
  <c r="G581" i="51"/>
  <c r="H1093" i="51"/>
  <c r="F1093" i="51"/>
  <c r="G910" i="51"/>
  <c r="B910" i="51"/>
  <c r="G1027" i="51"/>
  <c r="D1027" i="51"/>
  <c r="E1027" i="51"/>
  <c r="B1027" i="51"/>
  <c r="E542" i="51"/>
  <c r="A542" i="51"/>
  <c r="B11" i="51"/>
  <c r="F11" i="51"/>
  <c r="D43" i="51"/>
  <c r="E43" i="51"/>
  <c r="G735" i="51"/>
  <c r="H735" i="51"/>
  <c r="D735" i="51"/>
  <c r="D972" i="51"/>
  <c r="A972" i="51"/>
  <c r="B972" i="51"/>
  <c r="F1133" i="51"/>
  <c r="B1133" i="51"/>
  <c r="E762" i="51"/>
  <c r="D762" i="51"/>
  <c r="B387" i="51"/>
  <c r="G387" i="51"/>
  <c r="H291" i="53"/>
  <c r="F291" i="53"/>
  <c r="D329" i="57"/>
  <c r="H329" i="57"/>
  <c r="F329" i="57"/>
  <c r="E470" i="57"/>
  <c r="A470" i="57"/>
  <c r="E683" i="57"/>
  <c r="D683" i="57"/>
  <c r="H443" i="57"/>
  <c r="A443" i="57"/>
  <c r="G87" i="57"/>
  <c r="E87" i="57"/>
  <c r="B203" i="57"/>
  <c r="F203" i="57"/>
  <c r="G203" i="57"/>
  <c r="H203" i="57"/>
  <c r="E34" i="57"/>
  <c r="H34" i="57"/>
  <c r="D34" i="57"/>
  <c r="B34" i="57"/>
  <c r="H10" i="57"/>
  <c r="B10" i="57"/>
  <c r="D10" i="57"/>
  <c r="E10" i="57"/>
  <c r="E618" i="57"/>
  <c r="H618" i="57"/>
  <c r="G59" i="57"/>
  <c r="F59" i="57"/>
  <c r="H59" i="57"/>
  <c r="D59" i="57"/>
  <c r="B59" i="57"/>
  <c r="E286" i="57"/>
  <c r="B286" i="57"/>
  <c r="D671" i="57"/>
  <c r="H671" i="57"/>
  <c r="E671" i="57"/>
  <c r="F671" i="57"/>
  <c r="H373" i="57"/>
  <c r="D373" i="57"/>
  <c r="F629" i="57"/>
  <c r="H629" i="57"/>
  <c r="H485" i="57"/>
  <c r="E485" i="57"/>
  <c r="F485" i="57"/>
  <c r="D223" i="57"/>
  <c r="F223" i="57"/>
  <c r="A643" i="57"/>
  <c r="H643" i="57"/>
  <c r="A994" i="57"/>
  <c r="D994" i="57"/>
  <c r="H994" i="57"/>
  <c r="E462" i="57"/>
  <c r="H462" i="57"/>
  <c r="H1044" i="57"/>
  <c r="B1044" i="57"/>
  <c r="H52" i="57"/>
  <c r="E52" i="57"/>
  <c r="G52" i="57"/>
  <c r="E505" i="42"/>
  <c r="F505" i="42"/>
  <c r="G534" i="42"/>
  <c r="B534" i="42"/>
  <c r="E376" i="42"/>
  <c r="G376" i="42"/>
  <c r="B376" i="42"/>
  <c r="A1009" i="42"/>
  <c r="F1009" i="42"/>
  <c r="B1009" i="42"/>
  <c r="H1023" i="42"/>
  <c r="E1023" i="42"/>
  <c r="D414" i="42"/>
  <c r="E414" i="42"/>
  <c r="E384" i="42"/>
  <c r="D384" i="42"/>
  <c r="E501" i="42"/>
  <c r="H501" i="42"/>
  <c r="B501" i="42"/>
  <c r="A798" i="42"/>
  <c r="F798" i="42"/>
  <c r="E915" i="42"/>
  <c r="H915" i="42"/>
  <c r="E226" i="42"/>
  <c r="G226" i="42"/>
  <c r="D848" i="42"/>
  <c r="G848" i="42"/>
  <c r="B803" i="42"/>
  <c r="G803" i="42"/>
  <c r="G272" i="42"/>
  <c r="F272" i="42"/>
  <c r="H898" i="42"/>
  <c r="G898" i="42"/>
  <c r="B898" i="42"/>
  <c r="H368" i="42"/>
  <c r="D368" i="42"/>
  <c r="H994" i="42"/>
  <c r="G994" i="42"/>
  <c r="A1042" i="42"/>
  <c r="H1042" i="42"/>
  <c r="H169" i="59"/>
  <c r="B169" i="59"/>
  <c r="E169" i="59"/>
  <c r="H23" i="59"/>
  <c r="B23" i="59"/>
  <c r="D282" i="59"/>
  <c r="H282" i="59"/>
  <c r="A1034" i="59"/>
  <c r="D1034" i="59"/>
  <c r="B1034" i="59"/>
  <c r="G1034" i="59"/>
  <c r="G56" i="59"/>
  <c r="B56" i="59"/>
  <c r="D56" i="59"/>
  <c r="A1053" i="59"/>
  <c r="D1053" i="59"/>
  <c r="E1053" i="59"/>
  <c r="H1053" i="59"/>
  <c r="D343" i="59"/>
  <c r="E343" i="59"/>
  <c r="B343" i="59"/>
  <c r="E362" i="59"/>
  <c r="B362" i="59"/>
  <c r="H362" i="59"/>
  <c r="G362" i="59"/>
  <c r="F362" i="59"/>
  <c r="G797" i="59"/>
  <c r="B797" i="59"/>
  <c r="F797" i="59"/>
  <c r="B167" i="59"/>
  <c r="G167" i="59"/>
  <c r="H666" i="59"/>
  <c r="B666" i="59"/>
  <c r="A666" i="59"/>
  <c r="D22" i="59"/>
  <c r="F22" i="59"/>
  <c r="B22" i="59"/>
  <c r="D1049" i="59"/>
  <c r="E1049" i="59"/>
  <c r="F1049" i="59"/>
  <c r="G1049" i="59"/>
  <c r="A1049" i="59"/>
  <c r="E487" i="59"/>
  <c r="D487" i="59"/>
  <c r="B664" i="59"/>
  <c r="D664" i="59"/>
  <c r="H664" i="59"/>
  <c r="H102" i="59"/>
  <c r="B102" i="59"/>
  <c r="E988" i="59"/>
  <c r="H988" i="59"/>
  <c r="B988" i="59"/>
  <c r="D988" i="59"/>
  <c r="E796" i="59"/>
  <c r="G796" i="59"/>
  <c r="A1090" i="59"/>
  <c r="H1090" i="59"/>
  <c r="B1090" i="59"/>
  <c r="G1090" i="59"/>
  <c r="D1090" i="59"/>
  <c r="D62" i="59"/>
  <c r="H62" i="59"/>
  <c r="E62" i="59"/>
  <c r="H275" i="59"/>
  <c r="B275" i="59"/>
  <c r="D923" i="59"/>
  <c r="E923" i="59"/>
  <c r="F923" i="59"/>
  <c r="A923" i="59"/>
  <c r="B923" i="59"/>
  <c r="H707" i="59"/>
  <c r="F707" i="59"/>
  <c r="B707" i="59"/>
  <c r="G707" i="59"/>
  <c r="B766" i="59"/>
  <c r="G766" i="59"/>
  <c r="D928" i="59"/>
  <c r="F928" i="59"/>
  <c r="H1044" i="59"/>
  <c r="D1044" i="59"/>
  <c r="F1044" i="59"/>
  <c r="G431" i="59"/>
  <c r="E431" i="59"/>
  <c r="H817" i="59"/>
  <c r="G817" i="59"/>
  <c r="D817" i="59"/>
  <c r="A817" i="59"/>
  <c r="B690" i="59"/>
  <c r="H690" i="59"/>
  <c r="A690" i="59"/>
  <c r="E895" i="59"/>
  <c r="F895" i="59"/>
  <c r="B595" i="59"/>
  <c r="A595" i="59"/>
  <c r="D595" i="59"/>
  <c r="E595" i="59"/>
  <c r="F595" i="59"/>
  <c r="H595" i="59"/>
  <c r="G620" i="59"/>
  <c r="H620" i="59"/>
  <c r="E620" i="59"/>
  <c r="B620" i="59"/>
  <c r="E543" i="59"/>
  <c r="B543" i="59"/>
  <c r="F543" i="59"/>
  <c r="A543" i="59"/>
  <c r="F1039" i="59"/>
  <c r="A1039" i="59"/>
  <c r="D1039" i="59"/>
  <c r="E1039" i="59"/>
  <c r="G1039" i="59"/>
  <c r="D977" i="59"/>
  <c r="B977" i="59"/>
  <c r="E977" i="59"/>
  <c r="H977" i="59"/>
  <c r="G977" i="59"/>
  <c r="A480" i="59"/>
  <c r="G480" i="59"/>
  <c r="F480" i="59"/>
  <c r="G19" i="59"/>
  <c r="F19" i="59"/>
  <c r="D19" i="59"/>
  <c r="H244" i="59"/>
  <c r="F244" i="59"/>
  <c r="D244" i="59"/>
  <c r="B883" i="59"/>
  <c r="F883" i="59"/>
  <c r="E883" i="59"/>
  <c r="A883" i="59"/>
  <c r="F675" i="59"/>
  <c r="G675" i="59"/>
  <c r="H675" i="59"/>
  <c r="D178" i="59"/>
  <c r="F178" i="59"/>
  <c r="G178" i="59"/>
  <c r="G673" i="55"/>
  <c r="B673" i="55"/>
  <c r="D673" i="55"/>
  <c r="H673" i="55"/>
  <c r="E598" i="55"/>
  <c r="A598" i="55"/>
  <c r="H598" i="55"/>
  <c r="D104" i="55"/>
  <c r="F104" i="55"/>
  <c r="E104" i="55"/>
  <c r="H104" i="55"/>
  <c r="D646" i="55"/>
  <c r="A646" i="55"/>
  <c r="B646" i="55"/>
  <c r="D427" i="55"/>
  <c r="B427" i="55"/>
  <c r="B406" i="55"/>
  <c r="E406" i="55"/>
  <c r="G406" i="55"/>
  <c r="B456" i="55"/>
  <c r="E507" i="55"/>
  <c r="A507" i="55"/>
  <c r="B507" i="55"/>
  <c r="D118" i="55"/>
  <c r="H118" i="55"/>
  <c r="G187" i="55"/>
  <c r="B187" i="55"/>
  <c r="B999" i="55"/>
  <c r="G999" i="55"/>
  <c r="E999" i="55"/>
  <c r="G82" i="55"/>
  <c r="H82" i="55"/>
  <c r="D519" i="55"/>
  <c r="G519" i="55"/>
  <c r="B519" i="55"/>
  <c r="A519" i="55"/>
  <c r="F39" i="55"/>
  <c r="G39" i="55"/>
  <c r="B113" i="55"/>
  <c r="D113" i="55"/>
  <c r="H113" i="55"/>
  <c r="F566" i="55"/>
  <c r="H566" i="55"/>
  <c r="A566" i="55"/>
  <c r="A635" i="55"/>
  <c r="H635" i="55"/>
  <c r="G444" i="55"/>
  <c r="D575" i="55"/>
  <c r="G575" i="55"/>
  <c r="E575" i="55"/>
  <c r="H575" i="55"/>
  <c r="F740" i="55"/>
  <c r="G740" i="55"/>
  <c r="E740" i="55"/>
  <c r="A740" i="55"/>
  <c r="B740" i="55"/>
  <c r="A815" i="55"/>
  <c r="H815" i="55"/>
  <c r="D815" i="55"/>
  <c r="F421" i="55"/>
  <c r="B421" i="55"/>
  <c r="E384" i="55"/>
  <c r="B384" i="55"/>
  <c r="F384" i="55"/>
  <c r="H384" i="55"/>
  <c r="D384" i="55"/>
  <c r="G947" i="55"/>
  <c r="H947" i="55"/>
  <c r="D947" i="55"/>
  <c r="A947" i="55"/>
  <c r="G706" i="55"/>
  <c r="B706" i="55"/>
  <c r="D478" i="55"/>
  <c r="H478" i="55"/>
  <c r="E478" i="55"/>
  <c r="G478" i="55"/>
  <c r="F234" i="55"/>
  <c r="G234" i="55"/>
  <c r="F910" i="55"/>
  <c r="G910" i="55"/>
  <c r="H910" i="55"/>
  <c r="B910" i="55"/>
  <c r="D820" i="55"/>
  <c r="E820" i="55"/>
  <c r="D14" i="55"/>
  <c r="F14" i="55"/>
  <c r="G14" i="55"/>
  <c r="G323" i="55"/>
  <c r="B323" i="55"/>
  <c r="H323" i="55"/>
  <c r="D323" i="55"/>
  <c r="A595" i="55"/>
  <c r="D595" i="55"/>
  <c r="E595" i="55"/>
  <c r="G595" i="55"/>
  <c r="D851" i="55"/>
  <c r="H851" i="55"/>
  <c r="E851" i="55"/>
  <c r="G851" i="55"/>
  <c r="A851" i="55"/>
  <c r="B117" i="55"/>
  <c r="G117" i="55"/>
  <c r="E117" i="55"/>
  <c r="G413" i="55"/>
  <c r="F413" i="55"/>
  <c r="B734" i="55"/>
  <c r="G734" i="55"/>
  <c r="A734" i="55"/>
  <c r="F734" i="55"/>
  <c r="D734" i="55"/>
  <c r="E581" i="55"/>
  <c r="H581" i="55"/>
  <c r="F581" i="55"/>
  <c r="D1002" i="55"/>
  <c r="E1002" i="55"/>
  <c r="G1002" i="55"/>
  <c r="E442" i="55"/>
  <c r="D442" i="55"/>
  <c r="F442" i="55"/>
  <c r="G373" i="55"/>
  <c r="D373" i="55"/>
  <c r="D834" i="55"/>
  <c r="E834" i="55"/>
  <c r="F398" i="55"/>
  <c r="G398" i="55"/>
  <c r="B398" i="55"/>
  <c r="E750" i="55"/>
  <c r="A750" i="55"/>
  <c r="G844" i="55"/>
  <c r="E844" i="55"/>
  <c r="A844" i="55"/>
  <c r="B844" i="55"/>
  <c r="D844" i="55"/>
  <c r="F432" i="55"/>
  <c r="E432" i="55"/>
  <c r="F6" i="55"/>
  <c r="D6" i="55"/>
  <c r="G602" i="61"/>
  <c r="E602" i="61"/>
  <c r="H452" i="61"/>
  <c r="G452" i="61"/>
  <c r="D557" i="61"/>
  <c r="G557" i="61"/>
  <c r="H285" i="61"/>
  <c r="B285" i="61"/>
  <c r="D173" i="61"/>
  <c r="H173" i="61"/>
  <c r="G173" i="61"/>
  <c r="F173" i="61"/>
  <c r="E173" i="61"/>
  <c r="A1100" i="61"/>
  <c r="E1100" i="61"/>
  <c r="H1100" i="61"/>
  <c r="E160" i="61"/>
  <c r="F160" i="61"/>
  <c r="G174" i="61"/>
  <c r="B174" i="61"/>
  <c r="B911" i="61"/>
  <c r="D911" i="61"/>
  <c r="E911" i="61"/>
  <c r="F911" i="61"/>
  <c r="H911" i="61"/>
  <c r="B945" i="42"/>
  <c r="F43" i="51"/>
  <c r="H391" i="51"/>
  <c r="D418" i="51"/>
  <c r="G436" i="51"/>
  <c r="B545" i="51"/>
  <c r="G491" i="51"/>
  <c r="E833" i="51"/>
  <c r="B762" i="51"/>
  <c r="F773" i="51"/>
  <c r="B1139" i="51"/>
  <c r="E1020" i="51"/>
  <c r="B566" i="55"/>
  <c r="E566" i="55"/>
  <c r="D456" i="55"/>
  <c r="B575" i="55"/>
  <c r="G581" i="55"/>
  <c r="F706" i="55"/>
  <c r="A673" i="55"/>
  <c r="D740" i="55"/>
  <c r="H837" i="55"/>
  <c r="A1002" i="55"/>
  <c r="F851" i="55"/>
  <c r="F85" i="59"/>
  <c r="D167" i="59"/>
  <c r="E244" i="59"/>
  <c r="B324" i="59"/>
  <c r="F690" i="59"/>
  <c r="A797" i="59"/>
  <c r="B1049" i="59"/>
  <c r="F960" i="59"/>
  <c r="F1034" i="59"/>
  <c r="E59" i="57"/>
  <c r="H223" i="57"/>
  <c r="D203" i="57"/>
  <c r="A916" i="57"/>
  <c r="B563" i="59"/>
  <c r="F487" i="59"/>
  <c r="D454" i="42"/>
  <c r="B602" i="61"/>
  <c r="D387" i="51"/>
  <c r="F128" i="51"/>
  <c r="G253" i="51"/>
  <c r="F501" i="51"/>
  <c r="F491" i="51"/>
  <c r="A833" i="51"/>
  <c r="A762" i="51"/>
  <c r="D773" i="51"/>
  <c r="F1142" i="51"/>
  <c r="A998" i="51"/>
  <c r="E673" i="55"/>
  <c r="F478" i="55"/>
  <c r="G23" i="59"/>
  <c r="H543" i="59"/>
  <c r="H797" i="59"/>
  <c r="D443" i="57"/>
  <c r="B960" i="57"/>
  <c r="F507" i="55"/>
  <c r="H593" i="55"/>
  <c r="B373" i="55"/>
  <c r="E85" i="51"/>
  <c r="H178" i="51"/>
  <c r="D391" i="51"/>
  <c r="H120" i="51"/>
  <c r="B253" i="51"/>
  <c r="H593" i="51"/>
  <c r="D501" i="51"/>
  <c r="E491" i="51"/>
  <c r="B773" i="51"/>
  <c r="H1133" i="51"/>
  <c r="F1121" i="51"/>
  <c r="F1000" i="51"/>
  <c r="D999" i="51"/>
  <c r="B581" i="55"/>
  <c r="F673" i="55"/>
  <c r="B478" i="55"/>
  <c r="A999" i="55"/>
  <c r="A834" i="55"/>
  <c r="G815" i="55"/>
  <c r="F23" i="59"/>
  <c r="F169" i="59"/>
  <c r="B675" i="59"/>
  <c r="G595" i="59"/>
  <c r="H398" i="55"/>
  <c r="D304" i="55"/>
  <c r="E947" i="55"/>
  <c r="F593" i="55"/>
  <c r="F956" i="51"/>
  <c r="E997" i="51"/>
  <c r="F1047" i="51"/>
  <c r="D247" i="62"/>
  <c r="D567" i="62"/>
  <c r="A1027" i="62"/>
  <c r="F975" i="62"/>
  <c r="G11" i="62"/>
  <c r="B69" i="41"/>
  <c r="E475" i="41"/>
  <c r="E273" i="41"/>
  <c r="B504" i="61"/>
  <c r="E511" i="61"/>
  <c r="H278" i="53"/>
  <c r="G1027" i="62"/>
  <c r="A1003" i="62"/>
  <c r="E28" i="41"/>
  <c r="G32" i="41"/>
  <c r="G167" i="41"/>
  <c r="D321" i="41"/>
  <c r="G321" i="41"/>
  <c r="B262" i="41"/>
  <c r="E207" i="41"/>
  <c r="D30" i="61"/>
  <c r="E981" i="61"/>
  <c r="E377" i="62"/>
  <c r="D32" i="41"/>
  <c r="H401" i="41"/>
  <c r="E789" i="53"/>
  <c r="B261" i="62"/>
  <c r="G1009" i="62"/>
  <c r="E1147" i="62"/>
  <c r="B32" i="41"/>
  <c r="D214" i="41"/>
  <c r="D316" i="41"/>
  <c r="G401" i="41"/>
  <c r="D724" i="53"/>
  <c r="E663" i="62"/>
  <c r="F43" i="41"/>
  <c r="G312" i="41"/>
  <c r="E214" i="41"/>
  <c r="H301" i="41"/>
  <c r="G472" i="41"/>
  <c r="G316" i="41"/>
  <c r="H475" i="41"/>
  <c r="F418" i="41"/>
  <c r="H1044" i="61"/>
  <c r="H400" i="62"/>
  <c r="D663" i="62"/>
  <c r="H567" i="62"/>
  <c r="H46" i="41"/>
  <c r="F55" i="41"/>
  <c r="G301" i="41"/>
  <c r="D353" i="41"/>
  <c r="G465" i="41"/>
  <c r="F472" i="41"/>
  <c r="F316" i="41"/>
  <c r="G475" i="41"/>
  <c r="E418" i="41"/>
  <c r="H994" i="62"/>
  <c r="G400" i="62"/>
  <c r="B567" i="62"/>
  <c r="H710" i="61"/>
  <c r="A400" i="62"/>
  <c r="F567" i="62"/>
  <c r="G994" i="62"/>
  <c r="G55" i="41"/>
  <c r="D301" i="41"/>
  <c r="B465" i="41"/>
  <c r="H84" i="62"/>
  <c r="G139" i="62"/>
  <c r="G273" i="62"/>
  <c r="H393" i="62"/>
  <c r="E401" i="62"/>
  <c r="G461" i="62"/>
  <c r="H604" i="62"/>
  <c r="E467" i="62"/>
  <c r="A605" i="62"/>
  <c r="D792" i="62"/>
  <c r="D932" i="62"/>
  <c r="F724" i="62"/>
  <c r="A1084" i="62"/>
  <c r="E846" i="62"/>
  <c r="F778" i="62"/>
  <c r="E853" i="62"/>
  <c r="A1016" i="62"/>
  <c r="H1164" i="62"/>
  <c r="D1076" i="62"/>
  <c r="F70" i="41"/>
  <c r="E82" i="41"/>
  <c r="E212" i="41"/>
  <c r="B356" i="41"/>
  <c r="E479" i="41"/>
  <c r="H267" i="41"/>
  <c r="D174" i="53"/>
  <c r="G101" i="53"/>
  <c r="E64" i="53"/>
  <c r="H141" i="53"/>
  <c r="E305" i="53"/>
  <c r="E469" i="53"/>
  <c r="E485" i="53"/>
  <c r="H460" i="53"/>
  <c r="F968" i="53"/>
  <c r="F46" i="51"/>
  <c r="H118" i="51"/>
  <c r="E56" i="51"/>
  <c r="B175" i="51"/>
  <c r="E81" i="51"/>
  <c r="B408" i="51"/>
  <c r="H461" i="51"/>
  <c r="H487" i="51"/>
  <c r="H566" i="51"/>
  <c r="H558" i="51"/>
  <c r="D602" i="51"/>
  <c r="F673" i="51"/>
  <c r="H486" i="51"/>
  <c r="H1117" i="51"/>
  <c r="G1062" i="51"/>
  <c r="F925" i="51"/>
  <c r="B788" i="51"/>
  <c r="H927" i="51"/>
  <c r="B1088" i="51"/>
  <c r="A1124" i="51"/>
  <c r="G77" i="62"/>
  <c r="D84" i="62"/>
  <c r="B231" i="62"/>
  <c r="B225" i="62"/>
  <c r="F283" i="62"/>
  <c r="E273" i="62"/>
  <c r="B239" i="62"/>
  <c r="D309" i="62"/>
  <c r="B189" i="62"/>
  <c r="A628" i="62"/>
  <c r="G604" i="62"/>
  <c r="E866" i="62"/>
  <c r="G758" i="62"/>
  <c r="B932" i="62"/>
  <c r="D816" i="62"/>
  <c r="E1142" i="62"/>
  <c r="B726" i="62"/>
  <c r="B884" i="62"/>
  <c r="A884" i="62"/>
  <c r="G37" i="41"/>
  <c r="E114" i="41"/>
  <c r="F282" i="41"/>
  <c r="D346" i="41"/>
  <c r="F357" i="41"/>
  <c r="F474" i="41"/>
  <c r="G463" i="41"/>
  <c r="F489" i="41"/>
  <c r="G141" i="53"/>
  <c r="F183" i="53"/>
  <c r="H138" i="53"/>
  <c r="F305" i="53"/>
  <c r="B350" i="53"/>
  <c r="F485" i="53"/>
  <c r="F714" i="53"/>
  <c r="A904" i="53"/>
  <c r="G904" i="53"/>
  <c r="E1078" i="53"/>
  <c r="E1046" i="53"/>
  <c r="F75" i="51"/>
  <c r="H164" i="51"/>
  <c r="H158" i="51"/>
  <c r="H232" i="51"/>
  <c r="D255" i="51"/>
  <c r="E177" i="51"/>
  <c r="E263" i="51"/>
  <c r="D563" i="51"/>
  <c r="B566" i="51"/>
  <c r="G579" i="51"/>
  <c r="B654" i="51"/>
  <c r="F485" i="51"/>
  <c r="G484" i="51"/>
  <c r="G702" i="51"/>
  <c r="H776" i="51"/>
  <c r="G624" i="51"/>
  <c r="G960" i="51"/>
  <c r="A941" i="51"/>
  <c r="A959" i="51"/>
  <c r="D1111" i="51"/>
  <c r="F788" i="51"/>
  <c r="A857" i="51"/>
  <c r="H9" i="57"/>
  <c r="G455" i="57"/>
  <c r="H865" i="57"/>
  <c r="F1105" i="57"/>
  <c r="E474" i="41"/>
  <c r="F256" i="41"/>
  <c r="H463" i="41"/>
  <c r="H58" i="53"/>
  <c r="B141" i="53"/>
  <c r="H101" i="53"/>
  <c r="E145" i="53"/>
  <c r="E183" i="53"/>
  <c r="G138" i="53"/>
  <c r="B453" i="53"/>
  <c r="D714" i="53"/>
  <c r="F904" i="53"/>
  <c r="A890" i="53"/>
  <c r="H1047" i="53"/>
  <c r="D1046" i="53"/>
  <c r="B13" i="51"/>
  <c r="H263" i="51"/>
  <c r="G251" i="51"/>
  <c r="H439" i="51"/>
  <c r="E592" i="51"/>
  <c r="A566" i="51"/>
  <c r="A654" i="51"/>
  <c r="E485" i="51"/>
  <c r="F702" i="51"/>
  <c r="F776" i="51"/>
  <c r="F624" i="51"/>
  <c r="F960" i="51"/>
  <c r="G941" i="51"/>
  <c r="F902" i="51"/>
  <c r="E58" i="53"/>
  <c r="E141" i="53"/>
  <c r="E350" i="53"/>
  <c r="E904" i="53"/>
  <c r="D1047" i="53"/>
  <c r="H967" i="53"/>
  <c r="G1085" i="53"/>
  <c r="H13" i="51"/>
  <c r="G46" i="51"/>
  <c r="H148" i="51"/>
  <c r="H45" i="51"/>
  <c r="F263" i="51"/>
  <c r="B439" i="51"/>
  <c r="F592" i="51"/>
  <c r="F563" i="51"/>
  <c r="D485" i="51"/>
  <c r="E702" i="51"/>
  <c r="E776" i="51"/>
  <c r="E624" i="51"/>
  <c r="D960" i="51"/>
  <c r="D921" i="51"/>
  <c r="D941" i="51"/>
  <c r="H1054" i="51"/>
  <c r="G13" i="51"/>
  <c r="F80" i="51"/>
  <c r="G45" i="51"/>
  <c r="F98" i="51"/>
  <c r="B263" i="51"/>
  <c r="E462" i="51"/>
  <c r="G592" i="51"/>
  <c r="A485" i="51"/>
  <c r="A702" i="51"/>
  <c r="D776" i="51"/>
  <c r="H859" i="51"/>
  <c r="F941" i="51"/>
  <c r="G1054" i="51"/>
  <c r="H303" i="62"/>
  <c r="A189" i="62"/>
  <c r="A299" i="62"/>
  <c r="B494" i="62"/>
  <c r="B119" i="62"/>
  <c r="B862" i="62"/>
  <c r="D875" i="62"/>
  <c r="F1177" i="62"/>
  <c r="H1051" i="62"/>
  <c r="B806" i="62"/>
  <c r="F22" i="62"/>
  <c r="H97" i="41"/>
  <c r="G234" i="41"/>
  <c r="G366" i="41"/>
  <c r="F377" i="41"/>
  <c r="G493" i="41"/>
  <c r="D58" i="53"/>
  <c r="H33" i="53"/>
  <c r="D453" i="53"/>
  <c r="F890" i="53"/>
  <c r="B850" i="53"/>
  <c r="H1057" i="53"/>
  <c r="D967" i="53"/>
  <c r="G1164" i="53"/>
  <c r="A1085" i="53"/>
  <c r="E13" i="51"/>
  <c r="E45" i="51"/>
  <c r="D98" i="51"/>
  <c r="D433" i="51"/>
  <c r="D439" i="51"/>
  <c r="F462" i="51"/>
  <c r="B805" i="51"/>
  <c r="B855" i="51"/>
  <c r="F859" i="51"/>
  <c r="F1062" i="51"/>
  <c r="F1054" i="51"/>
  <c r="B648" i="57"/>
  <c r="G356" i="51"/>
  <c r="B1054" i="51"/>
  <c r="H98" i="51"/>
  <c r="A364" i="62"/>
  <c r="B373" i="62"/>
  <c r="H299" i="62"/>
  <c r="G616" i="62"/>
  <c r="E716" i="62"/>
  <c r="E873" i="62"/>
  <c r="B662" i="62"/>
  <c r="E1016" i="62"/>
  <c r="B724" i="62"/>
  <c r="G119" i="62"/>
  <c r="D846" i="62"/>
  <c r="A1015" i="62"/>
  <c r="H862" i="62"/>
  <c r="A875" i="62"/>
  <c r="H1015" i="62"/>
  <c r="D1051" i="62"/>
  <c r="G1164" i="62"/>
  <c r="H806" i="62"/>
  <c r="B37" i="41"/>
  <c r="G205" i="41"/>
  <c r="B485" i="41"/>
  <c r="D377" i="41"/>
  <c r="E493" i="41"/>
  <c r="B479" i="41"/>
  <c r="E267" i="41"/>
  <c r="E498" i="41"/>
  <c r="E44" i="53"/>
  <c r="B131" i="53"/>
  <c r="H166" i="53"/>
  <c r="F33" i="53"/>
  <c r="E409" i="53"/>
  <c r="D890" i="53"/>
  <c r="F1057" i="53"/>
  <c r="E1164" i="53"/>
  <c r="D968" i="53"/>
  <c r="H46" i="51"/>
  <c r="E111" i="51"/>
  <c r="B98" i="51"/>
  <c r="H408" i="51"/>
  <c r="F356" i="51"/>
  <c r="F488" i="51"/>
  <c r="A563" i="51"/>
  <c r="B897" i="51"/>
  <c r="D765" i="51"/>
  <c r="H1062" i="51"/>
  <c r="D1054" i="51"/>
  <c r="E1124" i="51"/>
  <c r="D45" i="51"/>
  <c r="B69" i="62"/>
  <c r="G69" i="62"/>
  <c r="D225" i="62"/>
  <c r="A69" i="62"/>
  <c r="D364" i="62"/>
  <c r="G225" i="62"/>
  <c r="B299" i="62"/>
  <c r="F461" i="62"/>
  <c r="E605" i="62"/>
  <c r="G716" i="62"/>
  <c r="D873" i="62"/>
  <c r="D1016" i="62"/>
  <c r="A846" i="62"/>
  <c r="G778" i="62"/>
  <c r="D70" i="41"/>
  <c r="H205" i="41"/>
  <c r="D493" i="41"/>
  <c r="B174" i="53"/>
  <c r="H134" i="53"/>
  <c r="G166" i="53"/>
  <c r="F141" i="53"/>
  <c r="D409" i="53"/>
  <c r="E1057" i="53"/>
  <c r="A1078" i="53"/>
  <c r="H21" i="51"/>
  <c r="F129" i="51"/>
  <c r="F170" i="51"/>
  <c r="G111" i="51"/>
  <c r="E356" i="51"/>
  <c r="B488" i="51"/>
  <c r="H473" i="51"/>
  <c r="G487" i="51"/>
  <c r="B150" i="51"/>
  <c r="G558" i="51"/>
  <c r="E562" i="51"/>
  <c r="F603" i="51"/>
  <c r="A673" i="51"/>
  <c r="G673" i="51"/>
  <c r="G486" i="51"/>
  <c r="E613" i="51"/>
  <c r="E1062" i="51"/>
  <c r="B1124" i="51"/>
  <c r="F809" i="51"/>
  <c r="B170" i="51"/>
  <c r="A488" i="51"/>
  <c r="G473" i="51"/>
  <c r="F487" i="51"/>
  <c r="H805" i="51"/>
  <c r="G925" i="51"/>
  <c r="B531" i="53"/>
  <c r="F71" i="41"/>
  <c r="H71" i="41"/>
  <c r="H481" i="41"/>
  <c r="G481" i="41"/>
  <c r="B481" i="41"/>
  <c r="G43" i="41"/>
  <c r="B43" i="41"/>
  <c r="D43" i="41"/>
  <c r="B477" i="41"/>
  <c r="D477" i="41"/>
  <c r="D251" i="62"/>
  <c r="E251" i="62"/>
  <c r="G251" i="62"/>
  <c r="A36" i="62"/>
  <c r="B36" i="62"/>
  <c r="H652" i="62"/>
  <c r="G652" i="62"/>
  <c r="H325" i="62"/>
  <c r="G325" i="62"/>
  <c r="D325" i="62"/>
  <c r="E325" i="62"/>
  <c r="F1022" i="62"/>
  <c r="E1022" i="62"/>
  <c r="B1022" i="62"/>
  <c r="G557" i="62"/>
  <c r="E557" i="62"/>
  <c r="B557" i="62"/>
  <c r="D75" i="62"/>
  <c r="F75" i="62"/>
  <c r="H75" i="62"/>
  <c r="D811" i="62"/>
  <c r="B811" i="62"/>
  <c r="E811" i="62"/>
  <c r="F811" i="62"/>
  <c r="G811" i="62"/>
  <c r="H811" i="62"/>
  <c r="F370" i="62"/>
  <c r="D370" i="62"/>
  <c r="G370" i="62"/>
  <c r="E370" i="62"/>
  <c r="H370" i="62"/>
  <c r="A370" i="62"/>
  <c r="A1088" i="62"/>
  <c r="D1088" i="62"/>
  <c r="B1088" i="62"/>
  <c r="E1088" i="62"/>
  <c r="F1088" i="62"/>
  <c r="H1088" i="62"/>
  <c r="A677" i="62"/>
  <c r="E677" i="62"/>
  <c r="D677" i="62"/>
  <c r="F677" i="62"/>
  <c r="G270" i="62"/>
  <c r="F270" i="62"/>
  <c r="A270" i="62"/>
  <c r="D270" i="62"/>
  <c r="E270" i="62"/>
  <c r="B270" i="62"/>
  <c r="B233" i="53"/>
  <c r="H233" i="53"/>
  <c r="H583" i="53"/>
  <c r="E583" i="53"/>
  <c r="A1169" i="53"/>
  <c r="F1169" i="53"/>
  <c r="H366" i="42"/>
  <c r="B366" i="42"/>
  <c r="E36" i="62"/>
  <c r="A1081" i="62"/>
  <c r="G1081" i="62"/>
  <c r="B1081" i="62"/>
  <c r="E376" i="53"/>
  <c r="H376" i="53"/>
  <c r="A794" i="53"/>
  <c r="E794" i="53"/>
  <c r="H794" i="53"/>
  <c r="B456" i="53"/>
  <c r="G456" i="53"/>
  <c r="G785" i="53"/>
  <c r="D785" i="53"/>
  <c r="H785" i="53"/>
  <c r="D607" i="53"/>
  <c r="E607" i="53"/>
  <c r="G197" i="53"/>
  <c r="E197" i="53"/>
  <c r="H197" i="53"/>
  <c r="E135" i="42"/>
  <c r="F135" i="42"/>
  <c r="G174" i="42"/>
  <c r="D174" i="42"/>
  <c r="H170" i="61"/>
  <c r="F170" i="61"/>
  <c r="D170" i="61"/>
  <c r="G170" i="61"/>
  <c r="E170" i="61"/>
  <c r="F582" i="61"/>
  <c r="A582" i="61"/>
  <c r="G582" i="61"/>
  <c r="H582" i="61"/>
  <c r="E582" i="61"/>
  <c r="B393" i="61"/>
  <c r="H393" i="61"/>
  <c r="E393" i="61"/>
  <c r="F824" i="61"/>
  <c r="B824" i="61"/>
  <c r="G134" i="61"/>
  <c r="F134" i="61"/>
  <c r="D134" i="61"/>
  <c r="D681" i="61"/>
  <c r="F681" i="61"/>
  <c r="G681" i="61"/>
  <c r="H681" i="61"/>
  <c r="E1174" i="61"/>
  <c r="G1174" i="61"/>
  <c r="E538" i="61"/>
  <c r="F538" i="61"/>
  <c r="A538" i="61"/>
  <c r="D538" i="61"/>
  <c r="B538" i="61"/>
  <c r="D217" i="61"/>
  <c r="G217" i="61"/>
  <c r="F217" i="61"/>
  <c r="E74" i="61"/>
  <c r="B74" i="61"/>
  <c r="D74" i="61"/>
  <c r="F74" i="61"/>
  <c r="H74" i="61"/>
  <c r="A528" i="61"/>
  <c r="G528" i="61"/>
  <c r="G1022" i="62"/>
  <c r="B101" i="62"/>
  <c r="F101" i="62"/>
  <c r="B400" i="62"/>
  <c r="D403" i="62"/>
  <c r="D652" i="62"/>
  <c r="B325" i="62"/>
  <c r="F680" i="62"/>
  <c r="F794" i="62"/>
  <c r="F563" i="62"/>
  <c r="D629" i="62"/>
  <c r="A1022" i="62"/>
  <c r="G833" i="62"/>
  <c r="F814" i="62"/>
  <c r="H150" i="41"/>
  <c r="E417" i="41"/>
  <c r="G364" i="41"/>
  <c r="E55" i="61"/>
  <c r="A836" i="53"/>
  <c r="D310" i="41"/>
  <c r="F310" i="41"/>
  <c r="E310" i="41"/>
  <c r="G310" i="41"/>
  <c r="B310" i="41"/>
  <c r="D520" i="62"/>
  <c r="B520" i="62"/>
  <c r="F377" i="62"/>
  <c r="B377" i="62"/>
  <c r="G808" i="62"/>
  <c r="D808" i="62"/>
  <c r="F808" i="62"/>
  <c r="A1031" i="62"/>
  <c r="H1031" i="62"/>
  <c r="F1003" i="62"/>
  <c r="H1003" i="62"/>
  <c r="D626" i="62"/>
  <c r="B626" i="62"/>
  <c r="D462" i="62"/>
  <c r="A462" i="62"/>
  <c r="G462" i="62"/>
  <c r="H462" i="62"/>
  <c r="H8" i="53"/>
  <c r="G8" i="53"/>
  <c r="D216" i="53"/>
  <c r="B216" i="53"/>
  <c r="H216" i="53"/>
  <c r="B363" i="53"/>
  <c r="F363" i="53"/>
  <c r="F411" i="53"/>
  <c r="G411" i="53"/>
  <c r="H751" i="53"/>
  <c r="G751" i="53"/>
  <c r="B372" i="53"/>
  <c r="H372" i="53"/>
  <c r="D372" i="53"/>
  <c r="B62" i="53"/>
  <c r="F62" i="53"/>
  <c r="E62" i="53"/>
  <c r="B680" i="62"/>
  <c r="F325" i="62"/>
  <c r="G55" i="61"/>
  <c r="F261" i="62"/>
  <c r="B974" i="62"/>
  <c r="F1130" i="62"/>
  <c r="F833" i="62"/>
  <c r="H982" i="62"/>
  <c r="E236" i="41"/>
  <c r="A403" i="62"/>
  <c r="E371" i="41"/>
  <c r="H333" i="41"/>
  <c r="E143" i="42"/>
  <c r="E402" i="62"/>
  <c r="A261" i="62"/>
  <c r="A426" i="62"/>
  <c r="H680" i="62"/>
  <c r="A808" i="62"/>
  <c r="A563" i="62"/>
  <c r="D833" i="62"/>
  <c r="D481" i="41"/>
  <c r="D371" i="41"/>
  <c r="G393" i="61"/>
  <c r="G824" i="61"/>
  <c r="F768" i="53"/>
  <c r="B982" i="62"/>
  <c r="A982" i="62"/>
  <c r="E982" i="62"/>
  <c r="D1127" i="62"/>
  <c r="B1127" i="62"/>
  <c r="F1127" i="62"/>
  <c r="G1127" i="62"/>
  <c r="F888" i="62"/>
  <c r="E888" i="62"/>
  <c r="B975" i="62"/>
  <c r="E975" i="62"/>
  <c r="A814" i="62"/>
  <c r="B814" i="62"/>
  <c r="D814" i="62"/>
  <c r="A629" i="62"/>
  <c r="G629" i="62"/>
  <c r="H629" i="62"/>
  <c r="E629" i="62"/>
  <c r="A637" i="62"/>
  <c r="E637" i="62"/>
  <c r="H974" i="62"/>
  <c r="E974" i="62"/>
  <c r="H403" i="62"/>
  <c r="G403" i="62"/>
  <c r="D972" i="62"/>
  <c r="H972" i="62"/>
  <c r="D971" i="62"/>
  <c r="G971" i="62"/>
  <c r="B971" i="62"/>
  <c r="E77" i="53"/>
  <c r="D77" i="53"/>
  <c r="B77" i="53"/>
  <c r="H195" i="53"/>
  <c r="E195" i="53"/>
  <c r="B323" i="53"/>
  <c r="F323" i="53"/>
  <c r="G445" i="53"/>
  <c r="F445" i="53"/>
  <c r="B445" i="53"/>
  <c r="E109" i="53"/>
  <c r="D109" i="53"/>
  <c r="F109" i="53"/>
  <c r="E734" i="53"/>
  <c r="F734" i="53"/>
  <c r="H734" i="53"/>
  <c r="G203" i="53"/>
  <c r="B203" i="53"/>
  <c r="E80" i="53"/>
  <c r="H80" i="53"/>
  <c r="E118" i="42"/>
  <c r="G118" i="42"/>
  <c r="E23" i="42"/>
  <c r="D23" i="42"/>
  <c r="D519" i="61"/>
  <c r="H519" i="61"/>
  <c r="H1046" i="61"/>
  <c r="G1046" i="61"/>
  <c r="A1046" i="61"/>
  <c r="F1046" i="61"/>
  <c r="D313" i="61"/>
  <c r="H313" i="61"/>
  <c r="E313" i="61"/>
  <c r="G9" i="61"/>
  <c r="B9" i="61"/>
  <c r="H9" i="61"/>
  <c r="D696" i="61"/>
  <c r="E696" i="61"/>
  <c r="F696" i="61"/>
  <c r="B216" i="61"/>
  <c r="D216" i="61"/>
  <c r="E983" i="61"/>
  <c r="H983" i="61"/>
  <c r="B983" i="61"/>
  <c r="G663" i="61"/>
  <c r="E663" i="61"/>
  <c r="A663" i="61"/>
  <c r="F663" i="61"/>
  <c r="E359" i="61"/>
  <c r="D359" i="61"/>
  <c r="F359" i="61"/>
  <c r="G359" i="61"/>
  <c r="E80" i="61"/>
  <c r="D80" i="61"/>
  <c r="B80" i="61"/>
  <c r="D75" i="61"/>
  <c r="G75" i="61"/>
  <c r="E75" i="61"/>
  <c r="E933" i="61"/>
  <c r="H933" i="61"/>
  <c r="E228" i="61"/>
  <c r="B228" i="61"/>
  <c r="G29" i="61"/>
  <c r="D29" i="61"/>
  <c r="B29" i="61"/>
  <c r="A656" i="61"/>
  <c r="H656" i="61"/>
  <c r="E395" i="61"/>
  <c r="B395" i="61"/>
  <c r="G395" i="61"/>
  <c r="F395" i="61"/>
  <c r="H395" i="61"/>
  <c r="E752" i="61"/>
  <c r="H752" i="61"/>
  <c r="A549" i="61"/>
  <c r="G549" i="61"/>
  <c r="H549" i="61"/>
  <c r="E283" i="61"/>
  <c r="D283" i="61"/>
  <c r="E466" i="61"/>
  <c r="H466" i="61"/>
  <c r="B466" i="61"/>
  <c r="A526" i="61"/>
  <c r="B526" i="61"/>
  <c r="D526" i="61"/>
  <c r="H526" i="61"/>
  <c r="E526" i="61"/>
  <c r="H181" i="61"/>
  <c r="G181" i="61"/>
  <c r="E181" i="61"/>
  <c r="D181" i="61"/>
  <c r="E459" i="61"/>
  <c r="G459" i="61"/>
  <c r="B459" i="61"/>
  <c r="F459" i="61"/>
  <c r="B724" i="61"/>
  <c r="H724" i="61"/>
  <c r="F724" i="61"/>
  <c r="H335" i="61"/>
  <c r="B335" i="61"/>
  <c r="D36" i="62"/>
  <c r="F652" i="62"/>
  <c r="H814" i="62"/>
  <c r="E971" i="62"/>
  <c r="G814" i="62"/>
  <c r="H261" i="62"/>
  <c r="F637" i="62"/>
  <c r="H513" i="62"/>
  <c r="E403" i="62"/>
  <c r="G795" i="62"/>
  <c r="E833" i="62"/>
  <c r="F982" i="62"/>
  <c r="F1147" i="62"/>
  <c r="F11" i="62"/>
  <c r="B371" i="41"/>
  <c r="B528" i="61"/>
  <c r="F393" i="61"/>
  <c r="D824" i="61"/>
  <c r="D768" i="53"/>
  <c r="E24" i="41"/>
  <c r="B24" i="41"/>
  <c r="D24" i="41"/>
  <c r="F24" i="41"/>
  <c r="H24" i="41"/>
  <c r="G24" i="41"/>
  <c r="F150" i="41"/>
  <c r="E150" i="41"/>
  <c r="B150" i="41"/>
  <c r="A7" i="41"/>
  <c r="A8" i="41" s="1"/>
  <c r="A9" i="41" s="1"/>
  <c r="G7" i="41"/>
  <c r="F7" i="41"/>
  <c r="E7" i="41"/>
  <c r="B7" i="41"/>
  <c r="D7" i="41"/>
  <c r="H417" i="41"/>
  <c r="D417" i="41"/>
  <c r="G417" i="41"/>
  <c r="H69" i="41"/>
  <c r="E69" i="41"/>
  <c r="D397" i="41"/>
  <c r="B397" i="41"/>
  <c r="H397" i="41"/>
  <c r="H60" i="41"/>
  <c r="E60" i="41"/>
  <c r="F60" i="41"/>
  <c r="G60" i="41"/>
  <c r="D439" i="62"/>
  <c r="B439" i="62"/>
  <c r="A439" i="62"/>
  <c r="G439" i="62"/>
  <c r="F439" i="62"/>
  <c r="B426" i="62"/>
  <c r="E426" i="62"/>
  <c r="D1130" i="62"/>
  <c r="E1130" i="62"/>
  <c r="H1130" i="62"/>
  <c r="A1130" i="62"/>
  <c r="E563" i="62"/>
  <c r="D563" i="62"/>
  <c r="D164" i="62"/>
  <c r="E164" i="62"/>
  <c r="B164" i="62"/>
  <c r="A164" i="62"/>
  <c r="G164" i="62"/>
  <c r="D101" i="62"/>
  <c r="G101" i="62"/>
  <c r="D659" i="62"/>
  <c r="E659" i="62"/>
  <c r="G659" i="62"/>
  <c r="B659" i="62"/>
  <c r="B271" i="62"/>
  <c r="D271" i="62"/>
  <c r="E271" i="62"/>
  <c r="F271" i="62"/>
  <c r="H271" i="62"/>
  <c r="G28" i="53"/>
  <c r="E28" i="53"/>
  <c r="B272" i="53"/>
  <c r="D272" i="53"/>
  <c r="G965" i="53"/>
  <c r="H965" i="53"/>
  <c r="B55" i="42"/>
  <c r="E55" i="42"/>
  <c r="B251" i="62"/>
  <c r="E794" i="62"/>
  <c r="G680" i="62"/>
  <c r="H808" i="62"/>
  <c r="F417" i="41"/>
  <c r="H270" i="62"/>
  <c r="D426" i="62"/>
  <c r="G271" i="62"/>
  <c r="A325" i="62"/>
  <c r="B563" i="62"/>
  <c r="A75" i="62"/>
  <c r="D261" i="62"/>
  <c r="F164" i="62"/>
  <c r="E462" i="62"/>
  <c r="B513" i="62"/>
  <c r="A676" i="62"/>
  <c r="E676" i="62"/>
  <c r="H563" i="62"/>
  <c r="F795" i="62"/>
  <c r="E1009" i="62"/>
  <c r="D982" i="62"/>
  <c r="B236" i="41"/>
  <c r="F197" i="53"/>
  <c r="G371" i="41"/>
  <c r="H371" i="41"/>
  <c r="E333" i="41"/>
  <c r="F333" i="41"/>
  <c r="B333" i="41"/>
  <c r="G333" i="41"/>
  <c r="D364" i="41"/>
  <c r="E364" i="41"/>
  <c r="H364" i="41"/>
  <c r="D459" i="41"/>
  <c r="F459" i="41"/>
  <c r="H459" i="41"/>
  <c r="D290" i="41"/>
  <c r="B290" i="41"/>
  <c r="F290" i="41"/>
  <c r="H290" i="41"/>
  <c r="E128" i="41"/>
  <c r="D128" i="41"/>
  <c r="H128" i="41"/>
  <c r="F128" i="41"/>
  <c r="G128" i="41"/>
  <c r="B51" i="41"/>
  <c r="E51" i="41"/>
  <c r="F51" i="41"/>
  <c r="A1017" i="62"/>
  <c r="D1017" i="62"/>
  <c r="G262" i="62"/>
  <c r="A262" i="62"/>
  <c r="H262" i="62"/>
  <c r="F262" i="62"/>
  <c r="G409" i="62"/>
  <c r="F409" i="62"/>
  <c r="B409" i="62"/>
  <c r="E822" i="62"/>
  <c r="F822" i="62"/>
  <c r="B822" i="62"/>
  <c r="G822" i="62"/>
  <c r="H822" i="62"/>
  <c r="G10" i="62"/>
  <c r="E10" i="62"/>
  <c r="B10" i="62"/>
  <c r="F247" i="62"/>
  <c r="B247" i="62"/>
  <c r="H247" i="62"/>
  <c r="D794" i="62"/>
  <c r="G794" i="62"/>
  <c r="H794" i="62"/>
  <c r="E417" i="62"/>
  <c r="B417" i="62"/>
  <c r="F374" i="62"/>
  <c r="E374" i="62"/>
  <c r="G374" i="62"/>
  <c r="H374" i="62"/>
  <c r="D374" i="62"/>
  <c r="B745" i="62"/>
  <c r="A745" i="62"/>
  <c r="G745" i="62"/>
  <c r="F745" i="62"/>
  <c r="A957" i="62"/>
  <c r="B957" i="62"/>
  <c r="D957" i="62"/>
  <c r="E957" i="62"/>
  <c r="G957" i="62"/>
  <c r="A285" i="62"/>
  <c r="E285" i="62"/>
  <c r="F285" i="62"/>
  <c r="B285" i="62"/>
  <c r="D285" i="62"/>
  <c r="G285" i="62"/>
  <c r="H285" i="62"/>
  <c r="A803" i="62"/>
  <c r="B803" i="62"/>
  <c r="H803" i="62"/>
  <c r="G803" i="62"/>
  <c r="F803" i="62"/>
  <c r="F1019" i="62"/>
  <c r="G1019" i="62"/>
  <c r="A1019" i="62"/>
  <c r="E1019" i="62"/>
  <c r="A976" i="62"/>
  <c r="H976" i="62"/>
  <c r="F976" i="62"/>
  <c r="B976" i="62"/>
  <c r="A402" i="62"/>
  <c r="H402" i="62"/>
  <c r="B823" i="53"/>
  <c r="G823" i="53"/>
  <c r="H823" i="53"/>
  <c r="G694" i="53"/>
  <c r="H694" i="53"/>
  <c r="A1127" i="53"/>
  <c r="B1127" i="53"/>
  <c r="A833" i="62"/>
  <c r="D975" i="62"/>
  <c r="B808" i="62"/>
  <c r="H833" i="62"/>
  <c r="G75" i="62"/>
  <c r="H164" i="62"/>
  <c r="H659" i="62"/>
  <c r="D795" i="62"/>
  <c r="H957" i="62"/>
  <c r="D1009" i="62"/>
  <c r="E167" i="41"/>
  <c r="B214" i="41"/>
  <c r="D395" i="61"/>
  <c r="G30" i="61"/>
  <c r="E780" i="61"/>
  <c r="G981" i="61"/>
  <c r="H770" i="61"/>
  <c r="E770" i="61"/>
  <c r="F770" i="61"/>
  <c r="G770" i="61"/>
  <c r="E37" i="61"/>
  <c r="F37" i="61"/>
  <c r="F501" i="61"/>
  <c r="G501" i="61"/>
  <c r="E501" i="61"/>
  <c r="B501" i="61"/>
  <c r="D447" i="61"/>
  <c r="E447" i="61"/>
  <c r="F447" i="61"/>
  <c r="H447" i="61"/>
  <c r="B447" i="61"/>
  <c r="F1044" i="61"/>
  <c r="G1044" i="61"/>
  <c r="D877" i="61"/>
  <c r="A877" i="61"/>
  <c r="E347" i="61"/>
  <c r="B347" i="61"/>
  <c r="D974" i="61"/>
  <c r="G974" i="61"/>
  <c r="A974" i="61"/>
  <c r="B974" i="61"/>
  <c r="G443" i="61"/>
  <c r="E443" i="61"/>
  <c r="H85" i="61"/>
  <c r="G85" i="61"/>
  <c r="E85" i="61"/>
  <c r="F85" i="61"/>
  <c r="D309" i="61"/>
  <c r="H309" i="61"/>
  <c r="B309" i="61"/>
  <c r="B512" i="61"/>
  <c r="G512" i="61"/>
  <c r="F315" i="61"/>
  <c r="G315" i="61"/>
  <c r="E1039" i="61"/>
  <c r="G1039" i="61"/>
  <c r="G628" i="61"/>
  <c r="D628" i="61"/>
  <c r="B221" i="61"/>
  <c r="E221" i="61"/>
  <c r="H221" i="61"/>
  <c r="B443" i="61"/>
  <c r="H393" i="41"/>
  <c r="B393" i="41"/>
  <c r="D250" i="41"/>
  <c r="B250" i="41"/>
  <c r="G250" i="41"/>
  <c r="G406" i="41"/>
  <c r="E406" i="41"/>
  <c r="B263" i="41"/>
  <c r="H263" i="41"/>
  <c r="G437" i="41"/>
  <c r="E437" i="41"/>
  <c r="D384" i="41"/>
  <c r="E384" i="41"/>
  <c r="E484" i="41"/>
  <c r="F484" i="41"/>
  <c r="G484" i="41"/>
  <c r="D452" i="41"/>
  <c r="E452" i="41"/>
  <c r="H335" i="41"/>
  <c r="D335" i="41"/>
  <c r="E335" i="41"/>
  <c r="F332" i="41"/>
  <c r="G332" i="41"/>
  <c r="H332" i="41"/>
  <c r="H421" i="41"/>
  <c r="D421" i="41"/>
  <c r="G421" i="41"/>
  <c r="B243" i="51"/>
  <c r="H243" i="51"/>
  <c r="F401" i="51"/>
  <c r="E401" i="51"/>
  <c r="D132" i="51"/>
  <c r="H132" i="51"/>
  <c r="A659" i="51"/>
  <c r="F659" i="51"/>
  <c r="B651" i="51"/>
  <c r="A651" i="51"/>
  <c r="D651" i="51"/>
  <c r="E532" i="51"/>
  <c r="D532" i="51"/>
  <c r="D1075" i="51"/>
  <c r="A1075" i="51"/>
  <c r="A908" i="51"/>
  <c r="H908" i="51"/>
  <c r="A510" i="51"/>
  <c r="E510" i="51"/>
  <c r="G510" i="51"/>
  <c r="E136" i="53"/>
  <c r="G136" i="53"/>
  <c r="H136" i="53"/>
  <c r="B136" i="53"/>
  <c r="D609" i="53"/>
  <c r="B609" i="53"/>
  <c r="G854" i="53"/>
  <c r="E854" i="53"/>
  <c r="F854" i="53"/>
  <c r="D289" i="53"/>
  <c r="B289" i="53"/>
  <c r="E289" i="53"/>
  <c r="G289" i="53"/>
  <c r="F1160" i="53"/>
  <c r="G1160" i="53"/>
  <c r="H553" i="53"/>
  <c r="D553" i="53"/>
  <c r="F246" i="53"/>
  <c r="H246" i="53"/>
  <c r="G534" i="53"/>
  <c r="F534" i="53"/>
  <c r="A534" i="53"/>
  <c r="E534" i="53"/>
  <c r="D280" i="53"/>
  <c r="B280" i="53"/>
  <c r="H280" i="53"/>
  <c r="F280" i="53"/>
  <c r="D328" i="53"/>
  <c r="F328" i="53"/>
  <c r="G328" i="53"/>
  <c r="B472" i="53"/>
  <c r="H472" i="53"/>
  <c r="B202" i="53"/>
  <c r="E202" i="53"/>
  <c r="F202" i="53"/>
  <c r="G202" i="53"/>
  <c r="H202" i="53"/>
  <c r="H1080" i="53"/>
  <c r="F1080" i="53"/>
  <c r="G1080" i="53"/>
  <c r="F748" i="53"/>
  <c r="H748" i="53"/>
  <c r="A748" i="53"/>
  <c r="B748" i="53"/>
  <c r="B428" i="53"/>
  <c r="F428" i="53"/>
  <c r="H428" i="53"/>
  <c r="G428" i="53"/>
  <c r="G672" i="53"/>
  <c r="D672" i="53"/>
  <c r="F672" i="53"/>
  <c r="H672" i="53"/>
  <c r="A672" i="53"/>
  <c r="G292" i="53"/>
  <c r="B292" i="53"/>
  <c r="F286" i="53"/>
  <c r="G286" i="53"/>
  <c r="G132" i="53"/>
  <c r="H132" i="53"/>
  <c r="B132" i="53"/>
  <c r="G254" i="53"/>
  <c r="B254" i="53"/>
  <c r="E254" i="53"/>
  <c r="H254" i="53"/>
  <c r="G380" i="53"/>
  <c r="F380" i="53"/>
  <c r="B690" i="53"/>
  <c r="D690" i="53"/>
  <c r="F781" i="53"/>
  <c r="B781" i="53"/>
  <c r="A781" i="53"/>
  <c r="E781" i="53"/>
  <c r="B1148" i="53"/>
  <c r="A1148" i="53"/>
  <c r="G848" i="53"/>
  <c r="B848" i="53"/>
  <c r="F771" i="53"/>
  <c r="G771" i="53"/>
  <c r="D157" i="53"/>
  <c r="E157" i="53"/>
  <c r="F157" i="53"/>
  <c r="B688" i="53"/>
  <c r="D688" i="53"/>
  <c r="F688" i="53"/>
  <c r="B67" i="53"/>
  <c r="F67" i="53"/>
  <c r="E261" i="53"/>
  <c r="D261" i="53"/>
  <c r="D1171" i="53"/>
  <c r="E1171" i="53"/>
  <c r="B708" i="53"/>
  <c r="D708" i="53"/>
  <c r="H242" i="53"/>
  <c r="B242" i="53"/>
  <c r="B941" i="53"/>
  <c r="E941" i="53"/>
  <c r="D51" i="53"/>
  <c r="E51" i="53"/>
  <c r="F51" i="53"/>
  <c r="B342" i="42"/>
  <c r="H342" i="42"/>
  <c r="A1112" i="42"/>
  <c r="H1112" i="42"/>
  <c r="G49" i="42"/>
  <c r="H49" i="42"/>
  <c r="E41" i="42"/>
  <c r="G41" i="42"/>
  <c r="A993" i="42"/>
  <c r="G993" i="42"/>
  <c r="B993" i="42"/>
  <c r="F928" i="42"/>
  <c r="H928" i="42"/>
  <c r="E928" i="42"/>
  <c r="E293" i="42"/>
  <c r="F293" i="42"/>
  <c r="H293" i="42"/>
  <c r="E13" i="42"/>
  <c r="G13" i="42"/>
  <c r="H13" i="42"/>
  <c r="F957" i="42"/>
  <c r="H957" i="42"/>
  <c r="D957" i="42"/>
  <c r="B688" i="42"/>
  <c r="G688" i="42"/>
  <c r="B469" i="42"/>
  <c r="D469" i="42"/>
  <c r="G469" i="42"/>
  <c r="H469" i="42"/>
  <c r="F125" i="42"/>
  <c r="H125" i="42"/>
  <c r="E389" i="42"/>
  <c r="B389" i="42"/>
  <c r="G389" i="42"/>
  <c r="A939" i="42"/>
  <c r="B939" i="42"/>
  <c r="E939" i="42"/>
  <c r="F500" i="42"/>
  <c r="G500" i="42"/>
  <c r="H500" i="42"/>
  <c r="B621" i="42"/>
  <c r="G621" i="42"/>
  <c r="E621" i="42"/>
  <c r="D112" i="42"/>
  <c r="F112" i="42"/>
  <c r="F126" i="42"/>
  <c r="D126" i="42"/>
  <c r="D407" i="59"/>
  <c r="E407" i="59"/>
  <c r="F173" i="59"/>
  <c r="H173" i="59"/>
  <c r="B951" i="59"/>
  <c r="D951" i="59"/>
  <c r="G25" i="59"/>
  <c r="H25" i="59"/>
  <c r="G367" i="59"/>
  <c r="D367" i="59"/>
  <c r="A678" i="55"/>
  <c r="B678" i="55"/>
  <c r="D102" i="55"/>
  <c r="F102" i="55"/>
  <c r="H102" i="55"/>
  <c r="G102" i="55"/>
  <c r="B459" i="55"/>
  <c r="D459" i="55"/>
  <c r="E502" i="55"/>
  <c r="H502" i="55"/>
  <c r="A502" i="55"/>
  <c r="B617" i="55"/>
  <c r="G617" i="55"/>
  <c r="H617" i="55"/>
  <c r="F578" i="55"/>
  <c r="E578" i="55"/>
  <c r="H578" i="55"/>
  <c r="G578" i="55"/>
  <c r="F51" i="55"/>
  <c r="B51" i="55"/>
  <c r="E509" i="55"/>
  <c r="H509" i="55"/>
  <c r="H944" i="55"/>
  <c r="E944" i="55"/>
  <c r="B151" i="61"/>
  <c r="E151" i="61"/>
  <c r="G151" i="61"/>
  <c r="E791" i="61"/>
  <c r="A791" i="61"/>
  <c r="D791" i="61"/>
  <c r="E520" i="61"/>
  <c r="G520" i="61"/>
  <c r="D391" i="61"/>
  <c r="B391" i="61"/>
  <c r="A423" i="61"/>
  <c r="B423" i="61"/>
  <c r="D423" i="61"/>
  <c r="E423" i="61"/>
  <c r="F423" i="61"/>
  <c r="G423" i="61"/>
  <c r="E1016" i="61"/>
  <c r="H1016" i="61"/>
  <c r="A567" i="61"/>
  <c r="D567" i="61"/>
  <c r="E825" i="61"/>
  <c r="D825" i="61"/>
  <c r="D728" i="61"/>
  <c r="F728" i="61"/>
  <c r="G728" i="61"/>
  <c r="A728" i="61"/>
  <c r="B728" i="61"/>
  <c r="H232" i="61"/>
  <c r="D232" i="61"/>
  <c r="F232" i="61"/>
  <c r="E375" i="61"/>
  <c r="H375" i="61"/>
  <c r="B375" i="61"/>
  <c r="D968" i="61"/>
  <c r="H968" i="61"/>
  <c r="E968" i="61"/>
  <c r="E102" i="61"/>
  <c r="G102" i="61"/>
  <c r="F649" i="61"/>
  <c r="G649" i="61"/>
  <c r="H649" i="61"/>
  <c r="A649" i="61"/>
  <c r="F1080" i="61"/>
  <c r="G1080" i="61"/>
  <c r="H1080" i="61"/>
  <c r="E1080" i="61"/>
  <c r="A1080" i="61"/>
  <c r="B1080" i="61"/>
  <c r="D1080" i="61"/>
  <c r="G247" i="61"/>
  <c r="E247" i="61"/>
  <c r="E42" i="61"/>
  <c r="F42" i="61"/>
  <c r="D42" i="61"/>
  <c r="H42" i="61"/>
  <c r="F473" i="61"/>
  <c r="H473" i="61"/>
  <c r="A473" i="61"/>
  <c r="G966" i="61"/>
  <c r="H966" i="61"/>
  <c r="D966" i="61"/>
  <c r="F330" i="61"/>
  <c r="B330" i="61"/>
  <c r="D436" i="61"/>
  <c r="G436" i="61"/>
  <c r="A436" i="61"/>
  <c r="B436" i="61"/>
  <c r="A766" i="61"/>
  <c r="B766" i="61"/>
  <c r="E766" i="61"/>
  <c r="F766" i="61"/>
  <c r="E891" i="61"/>
  <c r="B891" i="61"/>
  <c r="F891" i="61"/>
  <c r="E703" i="61"/>
  <c r="D703" i="61"/>
  <c r="F703" i="61"/>
  <c r="G703" i="61"/>
  <c r="H703" i="61"/>
  <c r="A703" i="61"/>
  <c r="B148" i="61"/>
  <c r="G148" i="61"/>
  <c r="H560" i="61"/>
  <c r="B560" i="61"/>
  <c r="A654" i="61"/>
  <c r="F654" i="61"/>
  <c r="B654" i="61"/>
  <c r="F480" i="61"/>
  <c r="B480" i="61"/>
  <c r="D207" i="61"/>
  <c r="F207" i="61"/>
  <c r="A467" i="61"/>
  <c r="G467" i="61"/>
  <c r="H467" i="61"/>
  <c r="F467" i="61"/>
  <c r="E467" i="61"/>
  <c r="E735" i="61"/>
  <c r="G735" i="61"/>
  <c r="F735" i="61"/>
  <c r="A1003" i="61"/>
  <c r="G1003" i="61"/>
  <c r="E1003" i="61"/>
  <c r="F1003" i="61"/>
  <c r="H1003" i="61"/>
  <c r="D116" i="61"/>
  <c r="F116" i="61"/>
  <c r="E116" i="61"/>
  <c r="H116" i="61"/>
  <c r="D402" i="61"/>
  <c r="G402" i="61"/>
  <c r="B402" i="61"/>
  <c r="E402" i="61"/>
  <c r="H402" i="61"/>
  <c r="B732" i="61"/>
  <c r="E732" i="61"/>
  <c r="F463" i="61"/>
  <c r="A463" i="61"/>
  <c r="E463" i="61"/>
  <c r="E947" i="61"/>
  <c r="D947" i="61"/>
  <c r="G947" i="61"/>
  <c r="H947" i="61"/>
  <c r="A947" i="61"/>
  <c r="B947" i="61"/>
  <c r="F947" i="61"/>
  <c r="B1011" i="61"/>
  <c r="H1011" i="61"/>
  <c r="H479" i="61"/>
  <c r="A479" i="61"/>
  <c r="D308" i="61"/>
  <c r="G308" i="61"/>
  <c r="B308" i="61"/>
  <c r="D411" i="61"/>
  <c r="E411" i="61"/>
  <c r="A411" i="61"/>
  <c r="B411" i="61"/>
  <c r="B47" i="61"/>
  <c r="E47" i="61"/>
  <c r="B749" i="61"/>
  <c r="D749" i="61"/>
  <c r="E749" i="61"/>
  <c r="H284" i="61"/>
  <c r="D284" i="61"/>
  <c r="E284" i="61"/>
  <c r="G284" i="61"/>
  <c r="E483" i="61"/>
  <c r="H483" i="61"/>
  <c r="F483" i="61"/>
  <c r="G483" i="61"/>
  <c r="A483" i="61"/>
  <c r="B483" i="61"/>
  <c r="F286" i="61"/>
  <c r="D286" i="61"/>
  <c r="E286" i="61"/>
  <c r="D1012" i="61"/>
  <c r="A1012" i="61"/>
  <c r="E1012" i="61"/>
  <c r="H1012" i="61"/>
  <c r="G605" i="61"/>
  <c r="A605" i="61"/>
  <c r="F192" i="61"/>
  <c r="G192" i="61"/>
  <c r="E192" i="61"/>
  <c r="H192" i="61"/>
  <c r="H512" i="61"/>
  <c r="E750" i="61"/>
  <c r="B85" i="61"/>
  <c r="F309" i="61"/>
  <c r="B1039" i="61"/>
  <c r="H30" i="61"/>
  <c r="H1039" i="61"/>
  <c r="A512" i="61"/>
  <c r="A501" i="61"/>
  <c r="H1000" i="61"/>
  <c r="F25" i="51"/>
  <c r="B261" i="51"/>
  <c r="H451" i="51"/>
  <c r="E183" i="51"/>
  <c r="E448" i="51"/>
  <c r="B555" i="51"/>
  <c r="D468" i="51"/>
  <c r="D591" i="51"/>
  <c r="E324" i="51"/>
  <c r="E569" i="51"/>
  <c r="B716" i="51"/>
  <c r="E868" i="51"/>
  <c r="B623" i="51"/>
  <c r="A698" i="51"/>
  <c r="F722" i="51"/>
  <c r="D987" i="51"/>
  <c r="H948" i="51"/>
  <c r="H826" i="51"/>
  <c r="G670" i="51"/>
  <c r="D1131" i="51"/>
  <c r="G857" i="51"/>
  <c r="B934" i="51"/>
  <c r="A1070" i="51"/>
  <c r="B89" i="57"/>
  <c r="B279" i="57"/>
  <c r="G279" i="57"/>
  <c r="E356" i="57"/>
  <c r="B369" i="57"/>
  <c r="H451" i="57"/>
  <c r="A538" i="57"/>
  <c r="A566" i="57"/>
  <c r="G773" i="57"/>
  <c r="F795" i="57"/>
  <c r="G1054" i="57"/>
  <c r="B282" i="57"/>
  <c r="H1054" i="57"/>
  <c r="F1037" i="57"/>
  <c r="H439" i="57"/>
  <c r="B232" i="57"/>
  <c r="F516" i="57"/>
  <c r="D411" i="51"/>
  <c r="D732" i="42"/>
  <c r="D900" i="42"/>
  <c r="B25" i="51"/>
  <c r="G261" i="51"/>
  <c r="B451" i="51"/>
  <c r="F448" i="51"/>
  <c r="E575" i="51"/>
  <c r="A689" i="51"/>
  <c r="B569" i="51"/>
  <c r="F716" i="51"/>
  <c r="G623" i="51"/>
  <c r="H698" i="51"/>
  <c r="D722" i="51"/>
  <c r="G826" i="51"/>
  <c r="E670" i="51"/>
  <c r="D857" i="51"/>
  <c r="B1066" i="51"/>
  <c r="A934" i="51"/>
  <c r="D1070" i="51"/>
  <c r="E89" i="57"/>
  <c r="E279" i="57"/>
  <c r="E267" i="57"/>
  <c r="B78" i="57"/>
  <c r="D356" i="57"/>
  <c r="F469" i="57"/>
  <c r="B541" i="57"/>
  <c r="D538" i="57"/>
  <c r="G601" i="57"/>
  <c r="D486" i="57"/>
  <c r="F708" i="57"/>
  <c r="F820" i="57"/>
  <c r="E725" i="57"/>
  <c r="E439" i="57"/>
  <c r="A868" i="57"/>
  <c r="B919" i="42"/>
  <c r="B457" i="51"/>
  <c r="D575" i="51"/>
  <c r="A569" i="51"/>
  <c r="E716" i="51"/>
  <c r="H721" i="51"/>
  <c r="E623" i="51"/>
  <c r="B714" i="51"/>
  <c r="E889" i="51"/>
  <c r="G698" i="51"/>
  <c r="D826" i="51"/>
  <c r="D670" i="51"/>
  <c r="B857" i="51"/>
  <c r="H1066" i="51"/>
  <c r="E934" i="51"/>
  <c r="G25" i="51"/>
  <c r="F201" i="51"/>
  <c r="E94" i="51"/>
  <c r="D335" i="51"/>
  <c r="H457" i="51"/>
  <c r="G338" i="51"/>
  <c r="F689" i="51"/>
  <c r="G569" i="51"/>
  <c r="G716" i="51"/>
  <c r="F721" i="51"/>
  <c r="D610" i="51"/>
  <c r="H714" i="51"/>
  <c r="H889" i="51"/>
  <c r="F698" i="51"/>
  <c r="H1142" i="51"/>
  <c r="A1142" i="51"/>
  <c r="A1061" i="51"/>
  <c r="B826" i="51"/>
  <c r="B670" i="51"/>
  <c r="H857" i="51"/>
  <c r="G1066" i="51"/>
  <c r="B999" i="51"/>
  <c r="G113" i="57"/>
  <c r="F365" i="57"/>
  <c r="B469" i="57"/>
  <c r="F601" i="57"/>
  <c r="H708" i="57"/>
  <c r="E799" i="57"/>
  <c r="B712" i="57"/>
  <c r="H797" i="57"/>
  <c r="D725" i="57"/>
  <c r="A439" i="57"/>
  <c r="D1075" i="57"/>
  <c r="E181" i="42"/>
  <c r="E929" i="42"/>
  <c r="D1119" i="51"/>
  <c r="A1119" i="51"/>
  <c r="B94" i="51"/>
  <c r="B335" i="51"/>
  <c r="B318" i="51"/>
  <c r="F457" i="51"/>
  <c r="H383" i="51"/>
  <c r="F360" i="51"/>
  <c r="A600" i="51"/>
  <c r="F338" i="51"/>
  <c r="E689" i="51"/>
  <c r="G761" i="51"/>
  <c r="D721" i="51"/>
  <c r="E610" i="51"/>
  <c r="G714" i="51"/>
  <c r="D478" i="51"/>
  <c r="D698" i="51"/>
  <c r="B1033" i="51"/>
  <c r="A826" i="51"/>
  <c r="A670" i="51"/>
  <c r="D1077" i="51"/>
  <c r="F1066" i="51"/>
  <c r="E999" i="51"/>
  <c r="D165" i="57"/>
  <c r="E365" i="57"/>
  <c r="A469" i="57"/>
  <c r="A773" i="57"/>
  <c r="G708" i="57"/>
  <c r="B799" i="57"/>
  <c r="H868" i="57"/>
  <c r="A712" i="57"/>
  <c r="E964" i="57"/>
  <c r="B797" i="57"/>
  <c r="H725" i="57"/>
  <c r="H88" i="57"/>
  <c r="G86" i="57"/>
  <c r="A1075" i="57"/>
  <c r="D490" i="42"/>
  <c r="B1074" i="51"/>
  <c r="F1074" i="51"/>
  <c r="G963" i="51"/>
  <c r="A963" i="51"/>
  <c r="G981" i="51"/>
  <c r="E981" i="51"/>
  <c r="A683" i="57"/>
  <c r="G683" i="57"/>
  <c r="F683" i="57"/>
  <c r="G929" i="57"/>
  <c r="B929" i="57"/>
  <c r="D81" i="57"/>
  <c r="B81" i="57"/>
  <c r="F81" i="57"/>
  <c r="F618" i="57"/>
  <c r="G618" i="57"/>
  <c r="D721" i="57"/>
  <c r="G721" i="57"/>
  <c r="A1041" i="57"/>
  <c r="H1041" i="57"/>
  <c r="A960" i="57"/>
  <c r="F960" i="57"/>
  <c r="D243" i="57"/>
  <c r="B243" i="57"/>
  <c r="E947" i="57"/>
  <c r="G947" i="57"/>
  <c r="F947" i="57"/>
  <c r="A629" i="57"/>
  <c r="G629" i="57"/>
  <c r="E30" i="57"/>
  <c r="B30" i="57"/>
  <c r="D643" i="57"/>
  <c r="B643" i="57"/>
  <c r="G994" i="57"/>
  <c r="E994" i="57"/>
  <c r="E400" i="57"/>
  <c r="D400" i="57"/>
  <c r="B462" i="57"/>
  <c r="D462" i="57"/>
  <c r="E706" i="57"/>
  <c r="D706" i="57"/>
  <c r="H706" i="57"/>
  <c r="B320" i="51"/>
  <c r="F94" i="51"/>
  <c r="F171" i="51"/>
  <c r="F318" i="51"/>
  <c r="D457" i="51"/>
  <c r="D383" i="51"/>
  <c r="B360" i="51"/>
  <c r="H247" i="51"/>
  <c r="G600" i="51"/>
  <c r="D338" i="51"/>
  <c r="B615" i="51"/>
  <c r="A721" i="51"/>
  <c r="A819" i="51"/>
  <c r="A714" i="51"/>
  <c r="D714" i="51"/>
  <c r="A733" i="51"/>
  <c r="A1077" i="51"/>
  <c r="B1090" i="51"/>
  <c r="E1066" i="51"/>
  <c r="G89" i="57"/>
  <c r="B605" i="57"/>
  <c r="D493" i="57"/>
  <c r="E745" i="57"/>
  <c r="A708" i="57"/>
  <c r="E712" i="57"/>
  <c r="F964" i="57"/>
  <c r="G831" i="57"/>
  <c r="G1034" i="57"/>
  <c r="F797" i="57"/>
  <c r="H964" i="57"/>
  <c r="E88" i="57"/>
  <c r="D640" i="57"/>
  <c r="H1075" i="57"/>
  <c r="D360" i="51"/>
  <c r="F600" i="51"/>
  <c r="H615" i="51"/>
  <c r="E795" i="51"/>
  <c r="F89" i="57"/>
  <c r="B356" i="57"/>
  <c r="G712" i="57"/>
  <c r="A964" i="57"/>
  <c r="D1034" i="57"/>
  <c r="A797" i="57"/>
  <c r="E990" i="42"/>
  <c r="H467" i="51"/>
  <c r="E527" i="53"/>
  <c r="F527" i="53"/>
  <c r="E795" i="57"/>
  <c r="B795" i="57"/>
  <c r="D170" i="57"/>
  <c r="H170" i="57"/>
  <c r="H561" i="57"/>
  <c r="D561" i="57"/>
  <c r="B561" i="57"/>
  <c r="A1000" i="57"/>
  <c r="H1000" i="57"/>
  <c r="G1000" i="57"/>
  <c r="E601" i="57"/>
  <c r="D601" i="57"/>
  <c r="H601" i="57"/>
  <c r="D913" i="57"/>
  <c r="G913" i="57"/>
  <c r="D71" i="57"/>
  <c r="F71" i="57"/>
  <c r="B984" i="57"/>
  <c r="D984" i="57"/>
  <c r="F486" i="57"/>
  <c r="A486" i="57"/>
  <c r="E938" i="57"/>
  <c r="A938" i="57"/>
  <c r="F120" i="57"/>
  <c r="G120" i="57"/>
  <c r="D1105" i="57"/>
  <c r="E1105" i="57"/>
  <c r="F113" i="57"/>
  <c r="E113" i="57"/>
  <c r="D566" i="57"/>
  <c r="G566" i="57"/>
  <c r="F1015" i="57"/>
  <c r="A1015" i="57"/>
  <c r="H1015" i="57"/>
  <c r="B1015" i="57"/>
  <c r="G865" i="57"/>
  <c r="A865" i="57"/>
  <c r="B267" i="57"/>
  <c r="D267" i="57"/>
  <c r="A745" i="57"/>
  <c r="B745" i="57"/>
  <c r="D827" i="57"/>
  <c r="E827" i="57"/>
  <c r="B827" i="57"/>
  <c r="H1065" i="57"/>
  <c r="A1065" i="57"/>
  <c r="E493" i="57"/>
  <c r="H493" i="57"/>
  <c r="A493" i="57"/>
  <c r="G493" i="57"/>
  <c r="B180" i="57"/>
  <c r="H180" i="57"/>
  <c r="E640" i="57"/>
  <c r="B640" i="57"/>
  <c r="H640" i="57"/>
  <c r="D868" i="57"/>
  <c r="B868" i="57"/>
  <c r="D508" i="57"/>
  <c r="E508" i="57"/>
  <c r="G500" i="57"/>
  <c r="E500" i="57"/>
  <c r="F500" i="57"/>
  <c r="B165" i="57"/>
  <c r="H165" i="57"/>
  <c r="F610" i="57"/>
  <c r="E610" i="57"/>
  <c r="A831" i="57"/>
  <c r="F831" i="57"/>
  <c r="H831" i="57"/>
  <c r="E605" i="57"/>
  <c r="A605" i="57"/>
  <c r="F357" i="57"/>
  <c r="H357" i="57"/>
  <c r="E1054" i="57"/>
  <c r="B1054" i="57"/>
  <c r="B208" i="57"/>
  <c r="G208" i="57"/>
  <c r="E208" i="57"/>
  <c r="H1037" i="57"/>
  <c r="A1037" i="57"/>
  <c r="D1037" i="57"/>
  <c r="G78" i="57"/>
  <c r="H78" i="57"/>
  <c r="D78" i="57"/>
  <c r="E880" i="57"/>
  <c r="F880" i="57"/>
  <c r="G880" i="57"/>
  <c r="F290" i="57"/>
  <c r="D290" i="57"/>
  <c r="G290" i="57"/>
  <c r="D820" i="57"/>
  <c r="B820" i="57"/>
  <c r="F303" i="57"/>
  <c r="E303" i="57"/>
  <c r="H882" i="57"/>
  <c r="A882" i="57"/>
  <c r="D365" i="57"/>
  <c r="B365" i="57"/>
  <c r="B957" i="57"/>
  <c r="D957" i="57"/>
  <c r="H468" i="57"/>
  <c r="E468" i="57"/>
  <c r="E622" i="57"/>
  <c r="F622" i="57"/>
  <c r="H622" i="57"/>
  <c r="D157" i="57"/>
  <c r="H157" i="57"/>
  <c r="B157" i="57"/>
  <c r="E490" i="42"/>
  <c r="G490" i="42"/>
  <c r="G600" i="42"/>
  <c r="H600" i="42"/>
  <c r="B808" i="42"/>
  <c r="D808" i="42"/>
  <c r="G63" i="42"/>
  <c r="H63" i="42"/>
  <c r="B949" i="42"/>
  <c r="F949" i="42"/>
  <c r="H815" i="42"/>
  <c r="B815" i="42"/>
  <c r="D1067" i="42"/>
  <c r="E1067" i="42"/>
  <c r="F818" i="42"/>
  <c r="D818" i="42"/>
  <c r="B382" i="42"/>
  <c r="E382" i="42"/>
  <c r="F87" i="59"/>
  <c r="H87" i="59"/>
  <c r="D472" i="59"/>
  <c r="A472" i="59"/>
  <c r="D105" i="59"/>
  <c r="E105" i="59"/>
  <c r="D147" i="59"/>
  <c r="E136" i="59"/>
  <c r="H258" i="59"/>
  <c r="E346" i="59"/>
  <c r="H384" i="59"/>
  <c r="D513" i="59"/>
  <c r="D353" i="59"/>
  <c r="G417" i="59"/>
  <c r="G559" i="59"/>
  <c r="G505" i="59"/>
  <c r="H597" i="59"/>
  <c r="G612" i="59"/>
  <c r="H674" i="59"/>
  <c r="F678" i="59"/>
  <c r="G1009" i="59"/>
  <c r="A869" i="59"/>
  <c r="D1091" i="59"/>
  <c r="G972" i="59"/>
  <c r="G186" i="57"/>
  <c r="H147" i="57"/>
  <c r="H406" i="57"/>
  <c r="H554" i="57"/>
  <c r="G431" i="57"/>
  <c r="B715" i="57"/>
  <c r="F980" i="57"/>
  <c r="H599" i="57"/>
  <c r="B798" i="57"/>
  <c r="E857" i="57"/>
  <c r="F334" i="57"/>
  <c r="F637" i="59"/>
  <c r="F19" i="55"/>
  <c r="A8" i="62"/>
  <c r="A9" i="62" s="1"/>
  <c r="A10" i="62" s="1"/>
  <c r="B1078" i="59"/>
  <c r="F760" i="59"/>
  <c r="D230" i="59"/>
  <c r="H870" i="59"/>
  <c r="F444" i="62"/>
  <c r="G42" i="51"/>
  <c r="B121" i="51"/>
  <c r="H55" i="51"/>
  <c r="D154" i="51"/>
  <c r="G364" i="51"/>
  <c r="E195" i="51"/>
  <c r="D168" i="51"/>
  <c r="A512" i="51"/>
  <c r="B512" i="51"/>
  <c r="B446" i="51"/>
  <c r="E384" i="51"/>
  <c r="D632" i="51"/>
  <c r="D717" i="51"/>
  <c r="A679" i="51"/>
  <c r="H736" i="51"/>
  <c r="B995" i="51"/>
  <c r="A1022" i="51"/>
  <c r="A718" i="51"/>
  <c r="B186" i="57"/>
  <c r="B315" i="57"/>
  <c r="E401" i="57"/>
  <c r="H446" i="57"/>
  <c r="D676" i="57"/>
  <c r="E1029" i="57"/>
  <c r="G599" i="57"/>
  <c r="B401" i="57"/>
  <c r="D874" i="57"/>
  <c r="B599" i="57"/>
  <c r="H67" i="51"/>
  <c r="G97" i="51"/>
  <c r="D42" i="51"/>
  <c r="F55" i="51"/>
  <c r="F154" i="51"/>
  <c r="F163" i="51"/>
  <c r="D345" i="51"/>
  <c r="F195" i="51"/>
  <c r="D339" i="51"/>
  <c r="F168" i="51"/>
  <c r="D414" i="51"/>
  <c r="B522" i="51"/>
  <c r="H446" i="51"/>
  <c r="B632" i="51"/>
  <c r="A712" i="51"/>
  <c r="G754" i="51"/>
  <c r="G647" i="51"/>
  <c r="F943" i="51"/>
  <c r="H1094" i="51"/>
  <c r="F401" i="57"/>
  <c r="D446" i="57"/>
  <c r="A599" i="57"/>
  <c r="E1013" i="57"/>
  <c r="D330" i="57"/>
  <c r="F1086" i="51"/>
  <c r="E67" i="51"/>
  <c r="B42" i="51"/>
  <c r="G163" i="51"/>
  <c r="B339" i="51"/>
  <c r="B168" i="51"/>
  <c r="G414" i="51"/>
  <c r="F522" i="51"/>
  <c r="H712" i="51"/>
  <c r="F754" i="51"/>
  <c r="F647" i="51"/>
  <c r="G679" i="51"/>
  <c r="H995" i="51"/>
  <c r="E1134" i="51"/>
  <c r="B1094" i="51"/>
  <c r="H1050" i="51"/>
  <c r="A446" i="57"/>
  <c r="G958" i="57"/>
  <c r="A857" i="57"/>
  <c r="B1013" i="57"/>
  <c r="A872" i="61"/>
  <c r="D67" i="51"/>
  <c r="G67" i="51"/>
  <c r="G58" i="51"/>
  <c r="B163" i="51"/>
  <c r="H339" i="51"/>
  <c r="G365" i="51"/>
  <c r="E414" i="51"/>
  <c r="G712" i="51"/>
  <c r="E754" i="51"/>
  <c r="E647" i="51"/>
  <c r="A836" i="51"/>
  <c r="A995" i="51"/>
  <c r="H885" i="51"/>
  <c r="A1050" i="51"/>
  <c r="A917" i="51"/>
  <c r="D958" i="57"/>
  <c r="A1013" i="57"/>
  <c r="F330" i="57"/>
  <c r="G120" i="61"/>
  <c r="D133" i="61"/>
  <c r="B405" i="51"/>
  <c r="A540" i="51"/>
  <c r="B754" i="51"/>
  <c r="B647" i="51"/>
  <c r="G736" i="51"/>
  <c r="E869" i="51"/>
  <c r="F836" i="51"/>
  <c r="H879" i="51"/>
  <c r="A944" i="51"/>
  <c r="B885" i="51"/>
  <c r="D1059" i="51"/>
  <c r="D1108" i="51"/>
  <c r="F1050" i="51"/>
  <c r="D917" i="51"/>
  <c r="F1160" i="61"/>
  <c r="F111" i="61"/>
  <c r="B1160" i="61"/>
  <c r="F738" i="61"/>
  <c r="E263" i="61"/>
  <c r="F1055" i="61"/>
  <c r="G539" i="57"/>
  <c r="D1108" i="61"/>
  <c r="F8" i="61"/>
  <c r="B228" i="53"/>
  <c r="F539" i="57"/>
  <c r="G263" i="57"/>
  <c r="H439" i="61"/>
  <c r="B61" i="61"/>
  <c r="A881" i="62"/>
  <c r="B720" i="61"/>
  <c r="D88" i="51"/>
  <c r="D167" i="51"/>
  <c r="B345" i="51"/>
  <c r="G195" i="51"/>
  <c r="F57" i="51"/>
  <c r="E446" i="51"/>
  <c r="E717" i="51"/>
  <c r="E781" i="51"/>
  <c r="F573" i="51"/>
  <c r="B979" i="51"/>
  <c r="F1094" i="51"/>
  <c r="F930" i="51"/>
  <c r="F954" i="51"/>
  <c r="G885" i="51"/>
  <c r="B718" i="51"/>
  <c r="A1108" i="51"/>
  <c r="B1050" i="51"/>
  <c r="F917" i="51"/>
  <c r="E194" i="57"/>
  <c r="F186" i="57"/>
  <c r="B553" i="57"/>
  <c r="D854" i="57"/>
  <c r="H539" i="57"/>
  <c r="E936" i="61"/>
  <c r="B1108" i="61"/>
  <c r="G88" i="51"/>
  <c r="E167" i="51"/>
  <c r="D195" i="51"/>
  <c r="B57" i="51"/>
  <c r="B429" i="51"/>
  <c r="H512" i="51"/>
  <c r="G503" i="51"/>
  <c r="H374" i="51"/>
  <c r="H539" i="51"/>
  <c r="H632" i="51"/>
  <c r="A736" i="51"/>
  <c r="F775" i="51"/>
  <c r="D573" i="51"/>
  <c r="D930" i="51"/>
  <c r="B954" i="51"/>
  <c r="B1059" i="51"/>
  <c r="F885" i="51"/>
  <c r="B1122" i="51"/>
  <c r="H718" i="51"/>
  <c r="E917" i="51"/>
  <c r="F360" i="57"/>
  <c r="H368" i="57"/>
  <c r="F606" i="57"/>
  <c r="H578" i="57"/>
  <c r="F854" i="57"/>
  <c r="F958" i="57"/>
  <c r="E539" i="57"/>
  <c r="D946" i="57"/>
  <c r="E1005" i="57"/>
  <c r="H493" i="62"/>
  <c r="F329" i="61"/>
  <c r="H725" i="61"/>
  <c r="B545" i="62"/>
  <c r="H697" i="62"/>
  <c r="G1119" i="61"/>
  <c r="F103" i="51"/>
  <c r="F198" i="51"/>
  <c r="G57" i="51"/>
  <c r="H429" i="51"/>
  <c r="D503" i="51"/>
  <c r="E374" i="51"/>
  <c r="G519" i="51"/>
  <c r="D539" i="51"/>
  <c r="A632" i="51"/>
  <c r="F632" i="51"/>
  <c r="G794" i="51"/>
  <c r="H832" i="51"/>
  <c r="D943" i="51"/>
  <c r="H930" i="51"/>
  <c r="H764" i="51"/>
  <c r="B1134" i="51"/>
  <c r="A1071" i="51"/>
  <c r="D885" i="51"/>
  <c r="H619" i="51"/>
  <c r="F1032" i="51"/>
  <c r="F718" i="51"/>
  <c r="E1022" i="51"/>
  <c r="H194" i="57"/>
  <c r="D401" i="57"/>
  <c r="G446" i="57"/>
  <c r="B578" i="57"/>
  <c r="E874" i="57"/>
  <c r="B958" i="57"/>
  <c r="D599" i="57"/>
  <c r="D1002" i="57"/>
  <c r="F896" i="57"/>
  <c r="D857" i="57"/>
  <c r="H1092" i="62"/>
  <c r="E731" i="62"/>
  <c r="F318" i="62"/>
  <c r="F608" i="61"/>
  <c r="A1135" i="61"/>
  <c r="H18" i="42"/>
  <c r="G1135" i="53"/>
  <c r="D456" i="53"/>
  <c r="B262" i="62"/>
  <c r="E247" i="62"/>
  <c r="D409" i="62"/>
  <c r="G261" i="62"/>
  <c r="D400" i="62"/>
  <c r="F462" i="62"/>
  <c r="A557" i="62"/>
  <c r="F659" i="62"/>
  <c r="B972" i="62"/>
  <c r="A795" i="62"/>
  <c r="G888" i="62"/>
  <c r="F974" i="62"/>
  <c r="A971" i="62"/>
  <c r="F971" i="62"/>
  <c r="B1031" i="62"/>
  <c r="E1127" i="62"/>
  <c r="B128" i="41"/>
  <c r="F236" i="41"/>
  <c r="G459" i="41"/>
  <c r="F364" i="41"/>
  <c r="G74" i="61"/>
  <c r="G216" i="61"/>
  <c r="G283" i="61"/>
  <c r="H443" i="61"/>
  <c r="D501" i="61"/>
  <c r="A681" i="61"/>
  <c r="F217" i="53"/>
  <c r="H64" i="55"/>
  <c r="B629" i="55"/>
  <c r="H28" i="53"/>
  <c r="E445" i="42"/>
  <c r="A967" i="42"/>
  <c r="F583" i="53"/>
  <c r="G141" i="51"/>
  <c r="B75" i="62"/>
  <c r="H101" i="62"/>
  <c r="D402" i="62"/>
  <c r="H251" i="62"/>
  <c r="A520" i="62"/>
  <c r="F403" i="62"/>
  <c r="E652" i="62"/>
  <c r="B370" i="62"/>
  <c r="G677" i="62"/>
  <c r="A659" i="62"/>
  <c r="B888" i="62"/>
  <c r="A567" i="62"/>
  <c r="G1130" i="62"/>
  <c r="D976" i="62"/>
  <c r="F312" i="41"/>
  <c r="G214" i="41"/>
  <c r="E481" i="41"/>
  <c r="H75" i="61"/>
  <c r="B37" i="61"/>
  <c r="D221" i="61"/>
  <c r="A504" i="61"/>
  <c r="B1046" i="61"/>
  <c r="B8" i="53"/>
  <c r="H203" i="53"/>
  <c r="E675" i="53"/>
  <c r="G987" i="53"/>
  <c r="A860" i="62"/>
  <c r="E773" i="57"/>
  <c r="B967" i="62"/>
  <c r="B371" i="62"/>
  <c r="E530" i="62"/>
  <c r="E29" i="62"/>
  <c r="G29" i="62"/>
  <c r="D265" i="62"/>
  <c r="D80" i="62"/>
  <c r="D95" i="61"/>
  <c r="F599" i="61"/>
  <c r="H117" i="62"/>
  <c r="H80" i="62"/>
  <c r="A826" i="62"/>
  <c r="D407" i="41"/>
  <c r="E135" i="41"/>
  <c r="B222" i="51"/>
  <c r="B158" i="51"/>
  <c r="E774" i="51"/>
  <c r="B888" i="51"/>
  <c r="A855" i="51"/>
  <c r="B77" i="57"/>
  <c r="F10" i="57"/>
  <c r="E236" i="59"/>
  <c r="A527" i="53"/>
  <c r="H472" i="41"/>
  <c r="D135" i="41"/>
  <c r="D472" i="41"/>
  <c r="H273" i="41"/>
  <c r="B484" i="51"/>
  <c r="A692" i="51"/>
  <c r="B739" i="51"/>
  <c r="D620" i="57"/>
  <c r="H198" i="41"/>
  <c r="H321" i="41"/>
  <c r="F321" i="41"/>
  <c r="E262" i="41"/>
  <c r="G273" i="41"/>
  <c r="H75" i="51"/>
  <c r="E739" i="51"/>
  <c r="E203" i="57"/>
  <c r="F443" i="57"/>
  <c r="B629" i="57"/>
  <c r="H589" i="57"/>
  <c r="F1044" i="57"/>
  <c r="D286" i="57"/>
  <c r="A1041" i="42"/>
  <c r="H634" i="59"/>
  <c r="E1000" i="59"/>
  <c r="E360" i="57"/>
  <c r="A465" i="57"/>
  <c r="D305" i="57"/>
  <c r="H754" i="57"/>
  <c r="E833" i="57"/>
  <c r="H965" i="57"/>
  <c r="E336" i="57"/>
  <c r="F379" i="51"/>
  <c r="E379" i="53"/>
  <c r="B466" i="62"/>
  <c r="B135" i="41"/>
  <c r="B202" i="51"/>
  <c r="H231" i="51"/>
  <c r="E551" i="51"/>
  <c r="G777" i="51"/>
  <c r="G764" i="51"/>
  <c r="E985" i="51"/>
  <c r="D902" i="51"/>
  <c r="E996" i="51"/>
  <c r="G406" i="57"/>
  <c r="A651" i="57"/>
  <c r="B597" i="62"/>
  <c r="E92" i="62"/>
  <c r="H296" i="62"/>
  <c r="E824" i="62"/>
  <c r="B76" i="61"/>
  <c r="B178" i="51"/>
  <c r="G167" i="51"/>
  <c r="B242" i="51"/>
  <c r="G296" i="51"/>
  <c r="F498" i="51"/>
  <c r="B745" i="51"/>
  <c r="D551" i="51"/>
  <c r="H833" i="51"/>
  <c r="A800" i="51"/>
  <c r="E711" i="51"/>
  <c r="A811" i="51"/>
  <c r="B866" i="51"/>
  <c r="G1142" i="51"/>
  <c r="E764" i="51"/>
  <c r="A996" i="51"/>
  <c r="E1122" i="51"/>
  <c r="G589" i="59"/>
  <c r="F608" i="59"/>
  <c r="B650" i="59"/>
  <c r="G1055" i="59"/>
  <c r="H1000" i="59"/>
  <c r="D87" i="57"/>
  <c r="B443" i="57"/>
  <c r="D485" i="57"/>
  <c r="E629" i="57"/>
  <c r="A671" i="57"/>
  <c r="D960" i="57"/>
  <c r="E329" i="57"/>
  <c r="F87" i="57"/>
  <c r="F706" i="57"/>
  <c r="E334" i="59"/>
  <c r="B749" i="53"/>
  <c r="G1176" i="62"/>
  <c r="D241" i="62"/>
  <c r="B241" i="62"/>
  <c r="G241" i="62"/>
  <c r="E241" i="62"/>
  <c r="F241" i="62"/>
  <c r="A241" i="62"/>
  <c r="H241" i="62"/>
  <c r="E37" i="62"/>
  <c r="H37" i="62"/>
  <c r="B37" i="62"/>
  <c r="F37" i="62"/>
  <c r="G37" i="62"/>
  <c r="D621" i="62"/>
  <c r="A621" i="62"/>
  <c r="E621" i="62"/>
  <c r="F621" i="62"/>
  <c r="G621" i="62"/>
  <c r="H621" i="62"/>
  <c r="D611" i="62"/>
  <c r="G611" i="62"/>
  <c r="H611" i="62"/>
  <c r="A611" i="62"/>
  <c r="B611" i="62"/>
  <c r="F611" i="62"/>
  <c r="F15" i="62"/>
  <c r="G15" i="62"/>
  <c r="D15" i="62"/>
  <c r="B15" i="62"/>
  <c r="A15" i="62"/>
  <c r="A610" i="62"/>
  <c r="B610" i="62"/>
  <c r="G610" i="62"/>
  <c r="F610" i="62"/>
  <c r="D610" i="62"/>
  <c r="E610" i="62"/>
  <c r="H610" i="62"/>
  <c r="H13" i="62"/>
  <c r="B13" i="62"/>
  <c r="F13" i="62"/>
  <c r="G13" i="62"/>
  <c r="G848" i="62"/>
  <c r="F848" i="62"/>
  <c r="D848" i="62"/>
  <c r="E848" i="62"/>
  <c r="G965" i="62"/>
  <c r="B965" i="62"/>
  <c r="B16" i="62"/>
  <c r="D16" i="62"/>
  <c r="E16" i="62"/>
  <c r="A16" i="62"/>
  <c r="H16" i="62"/>
  <c r="F16" i="62"/>
  <c r="G16" i="62"/>
  <c r="D733" i="62"/>
  <c r="E733" i="62"/>
  <c r="G733" i="62"/>
  <c r="F733" i="62"/>
  <c r="H733" i="62"/>
  <c r="B733" i="62"/>
  <c r="A733" i="62"/>
  <c r="B267" i="62"/>
  <c r="E267" i="62"/>
  <c r="F267" i="62"/>
  <c r="D267" i="62"/>
  <c r="G267" i="62"/>
  <c r="H267" i="62"/>
  <c r="A267" i="62"/>
  <c r="E973" i="62"/>
  <c r="F973" i="62"/>
  <c r="A973" i="62"/>
  <c r="B973" i="62"/>
  <c r="D973" i="62"/>
  <c r="G973" i="62"/>
  <c r="A533" i="62"/>
  <c r="E533" i="62"/>
  <c r="B533" i="62"/>
  <c r="F533" i="62"/>
  <c r="G533" i="62"/>
  <c r="D421" i="62"/>
  <c r="E421" i="62"/>
  <c r="B421" i="62"/>
  <c r="G421" i="62"/>
  <c r="F421" i="62"/>
  <c r="H421" i="62"/>
  <c r="H6" i="62"/>
  <c r="F6" i="62"/>
  <c r="B6" i="62"/>
  <c r="D6" i="62"/>
  <c r="G6" i="62"/>
  <c r="B199" i="53"/>
  <c r="G199" i="53"/>
  <c r="B269" i="53"/>
  <c r="F269" i="53"/>
  <c r="B792" i="42"/>
  <c r="E792" i="42"/>
  <c r="F374" i="61"/>
  <c r="E374" i="61"/>
  <c r="G374" i="61"/>
  <c r="A1130" i="61"/>
  <c r="E1130" i="61"/>
  <c r="F1130" i="61"/>
  <c r="B1130" i="61"/>
  <c r="D1130" i="61"/>
  <c r="G536" i="61"/>
  <c r="D536" i="61"/>
  <c r="H536" i="61"/>
  <c r="E536" i="61"/>
  <c r="H1159" i="61"/>
  <c r="B1159" i="61"/>
  <c r="A1159" i="61"/>
  <c r="F1159" i="61"/>
  <c r="B535" i="61"/>
  <c r="D535" i="61"/>
  <c r="H535" i="61"/>
  <c r="D119" i="61"/>
  <c r="E119" i="61"/>
  <c r="H119" i="61"/>
  <c r="B119" i="61"/>
  <c r="A1078" i="61"/>
  <c r="B1078" i="61"/>
  <c r="G1078" i="61"/>
  <c r="G774" i="61"/>
  <c r="D774" i="61"/>
  <c r="E774" i="61"/>
  <c r="D470" i="61"/>
  <c r="E470" i="61"/>
  <c r="B470" i="61"/>
  <c r="H470" i="61"/>
  <c r="F470" i="61"/>
  <c r="G470" i="61"/>
  <c r="A470" i="61"/>
  <c r="G118" i="61"/>
  <c r="E118" i="61"/>
  <c r="F118" i="61"/>
  <c r="H118" i="61"/>
  <c r="D118" i="61"/>
  <c r="B118" i="61"/>
  <c r="G146" i="61"/>
  <c r="B146" i="61"/>
  <c r="D146" i="61"/>
  <c r="E817" i="61"/>
  <c r="F817" i="61"/>
  <c r="A817" i="61"/>
  <c r="D817" i="61"/>
  <c r="H817" i="61"/>
  <c r="B321" i="61"/>
  <c r="E321" i="61"/>
  <c r="G321" i="61"/>
  <c r="H906" i="61"/>
  <c r="G906" i="61"/>
  <c r="B906" i="61"/>
  <c r="A906" i="61"/>
  <c r="F40" i="61"/>
  <c r="E40" i="61"/>
  <c r="G40" i="61"/>
  <c r="D40" i="61"/>
  <c r="H40" i="61"/>
  <c r="F609" i="61"/>
  <c r="D609" i="61"/>
  <c r="B609" i="61"/>
  <c r="H1018" i="61"/>
  <c r="D1018" i="61"/>
  <c r="E1018" i="61"/>
  <c r="F1018" i="61"/>
  <c r="E185" i="61"/>
  <c r="D185" i="61"/>
  <c r="B616" i="61"/>
  <c r="D616" i="61"/>
  <c r="A616" i="61"/>
  <c r="D18" i="61"/>
  <c r="G18" i="61"/>
  <c r="H18" i="61"/>
  <c r="B18" i="61"/>
  <c r="F18" i="61"/>
  <c r="H433" i="61"/>
  <c r="D433" i="61"/>
  <c r="E433" i="61"/>
  <c r="F433" i="61"/>
  <c r="A433" i="61"/>
  <c r="A904" i="61"/>
  <c r="B904" i="61"/>
  <c r="G1131" i="61"/>
  <c r="A1131" i="61"/>
  <c r="F78" i="61"/>
  <c r="B78" i="61"/>
  <c r="D78" i="61"/>
  <c r="E78" i="61"/>
  <c r="B163" i="61"/>
  <c r="H163" i="61"/>
  <c r="E163" i="61"/>
  <c r="G163" i="61"/>
  <c r="F163" i="61"/>
  <c r="D163" i="61"/>
  <c r="F782" i="61"/>
  <c r="G782" i="61"/>
  <c r="H782" i="61"/>
  <c r="B782" i="61"/>
  <c r="E782" i="61"/>
  <c r="F767" i="61"/>
  <c r="D767" i="61"/>
  <c r="E767" i="61"/>
  <c r="A882" i="61"/>
  <c r="F882" i="61"/>
  <c r="G882" i="61"/>
  <c r="B764" i="61"/>
  <c r="H764" i="61"/>
  <c r="G590" i="61"/>
  <c r="D590" i="61"/>
  <c r="E590" i="61"/>
  <c r="F590" i="61"/>
  <c r="H590" i="61"/>
  <c r="G319" i="61"/>
  <c r="H319" i="61"/>
  <c r="B319" i="61"/>
  <c r="E319" i="61"/>
  <c r="F319" i="61"/>
  <c r="H928" i="61"/>
  <c r="E928" i="61"/>
  <c r="F388" i="61"/>
  <c r="G388" i="61"/>
  <c r="B388" i="61"/>
  <c r="D388" i="61"/>
  <c r="H388" i="61"/>
  <c r="F1060" i="61"/>
  <c r="A1060" i="61"/>
  <c r="H1060" i="61"/>
  <c r="G1060" i="61"/>
  <c r="D796" i="61"/>
  <c r="E796" i="61"/>
  <c r="F796" i="61"/>
  <c r="B796" i="61"/>
  <c r="A796" i="61"/>
  <c r="G245" i="61"/>
  <c r="H245" i="61"/>
  <c r="B245" i="61"/>
  <c r="E245" i="61"/>
  <c r="F245" i="61"/>
  <c r="D245" i="61"/>
  <c r="F517" i="61"/>
  <c r="H517" i="61"/>
  <c r="E517" i="61"/>
  <c r="A517" i="61"/>
  <c r="G517" i="61"/>
  <c r="B517" i="61"/>
  <c r="E788" i="61"/>
  <c r="D788" i="61"/>
  <c r="H788" i="61"/>
  <c r="E176" i="61"/>
  <c r="G176" i="61"/>
  <c r="H176" i="61"/>
  <c r="D176" i="61"/>
  <c r="E606" i="61"/>
  <c r="G606" i="61"/>
  <c r="H606" i="61"/>
  <c r="D606" i="61"/>
  <c r="F606" i="61"/>
  <c r="G332" i="61"/>
  <c r="E332" i="61"/>
  <c r="D332" i="61"/>
  <c r="H332" i="61"/>
  <c r="B332" i="61"/>
  <c r="F332" i="61"/>
  <c r="A768" i="61"/>
  <c r="H768" i="61"/>
  <c r="E768" i="61"/>
  <c r="F768" i="61"/>
  <c r="G768" i="61"/>
  <c r="H36" i="61"/>
  <c r="D36" i="61"/>
  <c r="E36" i="61"/>
  <c r="F36" i="61"/>
  <c r="G36" i="61"/>
  <c r="B36" i="61"/>
  <c r="E651" i="61"/>
  <c r="H651" i="61"/>
  <c r="G651" i="61"/>
  <c r="G100" i="61"/>
  <c r="D100" i="61"/>
  <c r="H100" i="61"/>
  <c r="F100" i="61"/>
  <c r="B100" i="61"/>
  <c r="D709" i="61"/>
  <c r="H709" i="61"/>
  <c r="A709" i="61"/>
  <c r="B709" i="61"/>
  <c r="F709" i="61"/>
  <c r="D543" i="61"/>
  <c r="H543" i="61"/>
  <c r="B543" i="61"/>
  <c r="F543" i="61"/>
  <c r="E543" i="61"/>
  <c r="G543" i="61"/>
  <c r="A1172" i="61"/>
  <c r="G1172" i="61"/>
  <c r="E1172" i="61"/>
  <c r="D1172" i="61"/>
  <c r="B1172" i="61"/>
  <c r="H1172" i="61"/>
  <c r="F642" i="61"/>
  <c r="A642" i="61"/>
  <c r="G642" i="61"/>
  <c r="B642" i="61"/>
  <c r="B92" i="61"/>
  <c r="H92" i="61"/>
  <c r="D92" i="61"/>
  <c r="F485" i="61"/>
  <c r="D485" i="61"/>
  <c r="B687" i="61"/>
  <c r="A687" i="61"/>
  <c r="F687" i="61"/>
  <c r="H687" i="61"/>
  <c r="D687" i="61"/>
  <c r="G687" i="61"/>
  <c r="D222" i="61"/>
  <c r="G222" i="61"/>
  <c r="B222" i="61"/>
  <c r="H222" i="61"/>
  <c r="E222" i="61"/>
  <c r="F222" i="61"/>
  <c r="B914" i="61"/>
  <c r="A914" i="61"/>
  <c r="F914" i="61"/>
  <c r="E914" i="61"/>
  <c r="H914" i="61"/>
  <c r="B478" i="61"/>
  <c r="D478" i="61"/>
  <c r="E478" i="61"/>
  <c r="B20" i="61"/>
  <c r="G20" i="61"/>
  <c r="H20" i="61"/>
  <c r="E20" i="61"/>
  <c r="D20" i="61"/>
  <c r="F20" i="61"/>
  <c r="G783" i="61"/>
  <c r="H783" i="61"/>
  <c r="A783" i="61"/>
  <c r="B783" i="61"/>
  <c r="E783" i="61"/>
  <c r="D372" i="61"/>
  <c r="B372" i="61"/>
  <c r="E372" i="61"/>
  <c r="G372" i="61"/>
  <c r="F372" i="61"/>
  <c r="H372" i="61"/>
  <c r="E961" i="62"/>
  <c r="F358" i="41"/>
  <c r="E358" i="41"/>
  <c r="B358" i="41"/>
  <c r="D358" i="41"/>
  <c r="F14" i="41"/>
  <c r="B14" i="41"/>
  <c r="H375" i="62"/>
  <c r="F375" i="62"/>
  <c r="B375" i="62"/>
  <c r="A375" i="62"/>
  <c r="D375" i="62"/>
  <c r="H108" i="53"/>
  <c r="G108" i="53"/>
  <c r="D391" i="62"/>
  <c r="B391" i="62"/>
  <c r="F391" i="62"/>
  <c r="G391" i="62"/>
  <c r="H391" i="62"/>
  <c r="A391" i="62"/>
  <c r="E391" i="62"/>
  <c r="H154" i="62"/>
  <c r="A418" i="62"/>
  <c r="A965" i="62"/>
  <c r="H256" i="53"/>
  <c r="G256" i="53"/>
  <c r="H105" i="41"/>
  <c r="D105" i="41"/>
  <c r="E105" i="41"/>
  <c r="F105" i="41"/>
  <c r="G105" i="41"/>
  <c r="B105" i="41"/>
  <c r="D215" i="41"/>
  <c r="F215" i="41"/>
  <c r="H215" i="41"/>
  <c r="E215" i="41"/>
  <c r="B215" i="41"/>
  <c r="G215" i="41"/>
  <c r="F344" i="41"/>
  <c r="D344" i="41"/>
  <c r="B201" i="41"/>
  <c r="D201" i="41"/>
  <c r="F201" i="41"/>
  <c r="G201" i="41"/>
  <c r="H201" i="41"/>
  <c r="F58" i="41"/>
  <c r="G58" i="41"/>
  <c r="H58" i="41"/>
  <c r="B58" i="41"/>
  <c r="E58" i="41"/>
  <c r="D58" i="41"/>
  <c r="D395" i="41"/>
  <c r="E395" i="41"/>
  <c r="E223" i="41"/>
  <c r="B223" i="41"/>
  <c r="F482" i="41"/>
  <c r="G482" i="41"/>
  <c r="H482" i="41"/>
  <c r="B482" i="41"/>
  <c r="E482" i="41"/>
  <c r="D482" i="41"/>
  <c r="E468" i="41"/>
  <c r="F468" i="41"/>
  <c r="H468" i="41"/>
  <c r="G468" i="41"/>
  <c r="B468" i="41"/>
  <c r="D468" i="41"/>
  <c r="B75" i="41"/>
  <c r="E75" i="41"/>
  <c r="H75" i="41"/>
  <c r="D75" i="41"/>
  <c r="G400" i="41"/>
  <c r="H400" i="41"/>
  <c r="B400" i="41"/>
  <c r="F400" i="41"/>
  <c r="D325" i="41"/>
  <c r="B325" i="41"/>
  <c r="H325" i="41"/>
  <c r="E325" i="41"/>
  <c r="F325" i="41"/>
  <c r="G325" i="41"/>
  <c r="H251" i="41"/>
  <c r="G251" i="41"/>
  <c r="E251" i="41"/>
  <c r="D251" i="41"/>
  <c r="F251" i="41"/>
  <c r="B251" i="41"/>
  <c r="H466" i="41"/>
  <c r="F466" i="41"/>
  <c r="B466" i="41"/>
  <c r="D466" i="41"/>
  <c r="G466" i="41"/>
  <c r="E466" i="41"/>
  <c r="E302" i="41"/>
  <c r="G302" i="41"/>
  <c r="D302" i="41"/>
  <c r="F302" i="41"/>
  <c r="B302" i="41"/>
  <c r="H302" i="41"/>
  <c r="B221" i="41"/>
  <c r="E221" i="41"/>
  <c r="G221" i="41"/>
  <c r="F221" i="41"/>
  <c r="D221" i="41"/>
  <c r="H221" i="41"/>
  <c r="H441" i="62"/>
  <c r="E556" i="62"/>
  <c r="F556" i="62"/>
  <c r="A556" i="62"/>
  <c r="H556" i="62"/>
  <c r="B556" i="62"/>
  <c r="D556" i="62"/>
  <c r="A924" i="62"/>
  <c r="E924" i="62"/>
  <c r="H924" i="62"/>
  <c r="B21" i="62"/>
  <c r="H21" i="62"/>
  <c r="G21" i="62"/>
  <c r="H316" i="62"/>
  <c r="G316" i="62"/>
  <c r="D316" i="62"/>
  <c r="F316" i="62"/>
  <c r="E316" i="62"/>
  <c r="B316" i="62"/>
  <c r="D832" i="62"/>
  <c r="E832" i="62"/>
  <c r="A832" i="62"/>
  <c r="H832" i="62"/>
  <c r="F832" i="62"/>
  <c r="G832" i="62"/>
  <c r="B832" i="62"/>
  <c r="H199" i="53"/>
  <c r="D424" i="62"/>
  <c r="H424" i="62"/>
  <c r="A424" i="62"/>
  <c r="E424" i="62"/>
  <c r="B424" i="62"/>
  <c r="D669" i="62"/>
  <c r="B669" i="62"/>
  <c r="G669" i="62"/>
  <c r="H669" i="62"/>
  <c r="E669" i="62"/>
  <c r="A669" i="62"/>
  <c r="F669" i="62"/>
  <c r="E252" i="53"/>
  <c r="F252" i="53"/>
  <c r="A421" i="62"/>
  <c r="A1073" i="62"/>
  <c r="B1073" i="62"/>
  <c r="D1073" i="62"/>
  <c r="E1073" i="62"/>
  <c r="E1030" i="62"/>
  <c r="F1030" i="62"/>
  <c r="D1030" i="62"/>
  <c r="A1030" i="62"/>
  <c r="G1030" i="62"/>
  <c r="H1030" i="62"/>
  <c r="B1030" i="62"/>
  <c r="B950" i="62"/>
  <c r="H950" i="62"/>
  <c r="H138" i="62"/>
  <c r="B138" i="62"/>
  <c r="G138" i="62"/>
  <c r="D138" i="62"/>
  <c r="A138" i="62"/>
  <c r="E455" i="62"/>
  <c r="A455" i="62"/>
  <c r="G455" i="62"/>
  <c r="H455" i="62"/>
  <c r="F455" i="62"/>
  <c r="A1002" i="62"/>
  <c r="D1002" i="62"/>
  <c r="B625" i="62"/>
  <c r="A625" i="62"/>
  <c r="F625" i="62"/>
  <c r="G625" i="62"/>
  <c r="H625" i="62"/>
  <c r="H840" i="62"/>
  <c r="E840" i="62"/>
  <c r="G840" i="62"/>
  <c r="A840" i="62"/>
  <c r="B840" i="62"/>
  <c r="D840" i="62"/>
  <c r="H854" i="62"/>
  <c r="A854" i="62"/>
  <c r="B854" i="62"/>
  <c r="D854" i="62"/>
  <c r="G854" i="62"/>
  <c r="E854" i="62"/>
  <c r="F854" i="62"/>
  <c r="D812" i="62"/>
  <c r="H812" i="62"/>
  <c r="E812" i="62"/>
  <c r="F812" i="62"/>
  <c r="A812" i="62"/>
  <c r="B812" i="62"/>
  <c r="G812" i="62"/>
  <c r="B230" i="53"/>
  <c r="G230" i="53"/>
  <c r="D205" i="53"/>
  <c r="B205" i="53"/>
  <c r="A958" i="62"/>
  <c r="G540" i="62"/>
  <c r="G556" i="62"/>
  <c r="G505" i="62"/>
  <c r="F47" i="41"/>
  <c r="D116" i="41"/>
  <c r="G116" i="41"/>
  <c r="B116" i="41"/>
  <c r="F116" i="41"/>
  <c r="E116" i="41"/>
  <c r="H116" i="41"/>
  <c r="D441" i="62"/>
  <c r="A441" i="62"/>
  <c r="B441" i="62"/>
  <c r="G441" i="62"/>
  <c r="E441" i="62"/>
  <c r="B535" i="62"/>
  <c r="A535" i="62"/>
  <c r="E1082" i="62"/>
  <c r="D1082" i="62"/>
  <c r="D392" i="62"/>
  <c r="E392" i="62"/>
  <c r="H392" i="62"/>
  <c r="A392" i="62"/>
  <c r="F961" i="62"/>
  <c r="A961" i="62"/>
  <c r="B961" i="62"/>
  <c r="F1035" i="62"/>
  <c r="H1035" i="62"/>
  <c r="A1035" i="62"/>
  <c r="G1035" i="62"/>
  <c r="B1035" i="62"/>
  <c r="D1035" i="62"/>
  <c r="E1035" i="62"/>
  <c r="F482" i="62"/>
  <c r="A482" i="62"/>
  <c r="B482" i="62"/>
  <c r="E482" i="62"/>
  <c r="D191" i="62"/>
  <c r="H191" i="62"/>
  <c r="A191" i="62"/>
  <c r="B191" i="62"/>
  <c r="F191" i="62"/>
  <c r="B432" i="62"/>
  <c r="G432" i="62"/>
  <c r="A432" i="62"/>
  <c r="D432" i="62"/>
  <c r="H432" i="62"/>
  <c r="F432" i="62"/>
  <c r="E432" i="62"/>
  <c r="D800" i="62"/>
  <c r="B800" i="62"/>
  <c r="D228" i="62"/>
  <c r="A228" i="62"/>
  <c r="E638" i="62"/>
  <c r="F638" i="62"/>
  <c r="G638" i="62"/>
  <c r="H638" i="62"/>
  <c r="D638" i="62"/>
  <c r="A638" i="62"/>
  <c r="B638" i="62"/>
  <c r="F1152" i="62"/>
  <c r="D1152" i="62"/>
  <c r="B1152" i="62"/>
  <c r="E1152" i="62"/>
  <c r="H1152" i="62"/>
  <c r="G1152" i="62"/>
  <c r="A1152" i="62"/>
  <c r="B18" i="62"/>
  <c r="H18" i="62"/>
  <c r="E6" i="62"/>
  <c r="E611" i="62"/>
  <c r="H973" i="62"/>
  <c r="D958" i="62"/>
  <c r="H15" i="62"/>
  <c r="G281" i="62"/>
  <c r="F281" i="62"/>
  <c r="E281" i="62"/>
  <c r="A281" i="62"/>
  <c r="B281" i="62"/>
  <c r="D281" i="62"/>
  <c r="G249" i="53"/>
  <c r="H249" i="53"/>
  <c r="B621" i="62"/>
  <c r="E13" i="62"/>
  <c r="E15" i="62"/>
  <c r="G958" i="62"/>
  <c r="B958" i="62"/>
  <c r="E836" i="62"/>
  <c r="D836" i="62"/>
  <c r="B836" i="62"/>
  <c r="D30" i="62"/>
  <c r="G30" i="62"/>
  <c r="F30" i="62"/>
  <c r="E30" i="62"/>
  <c r="A30" i="62"/>
  <c r="G1170" i="62"/>
  <c r="E1170" i="62"/>
  <c r="G418" i="62"/>
  <c r="B418" i="62"/>
  <c r="F987" i="62"/>
  <c r="B987" i="62"/>
  <c r="G987" i="62"/>
  <c r="H987" i="62"/>
  <c r="B128" i="62"/>
  <c r="A128" i="62"/>
  <c r="E128" i="62"/>
  <c r="H128" i="62"/>
  <c r="G128" i="62"/>
  <c r="D128" i="62"/>
  <c r="F128" i="62"/>
  <c r="E535" i="62"/>
  <c r="D535" i="62"/>
  <c r="D37" i="62"/>
  <c r="A316" i="62"/>
  <c r="D13" i="62"/>
  <c r="B920" i="62"/>
  <c r="A920" i="62"/>
  <c r="G920" i="62"/>
  <c r="B465" i="62"/>
  <c r="G465" i="62"/>
  <c r="F465" i="62"/>
  <c r="A465" i="62"/>
  <c r="E105" i="62"/>
  <c r="H105" i="62"/>
  <c r="A105" i="62"/>
  <c r="B105" i="62"/>
  <c r="D105" i="62"/>
  <c r="G105" i="62"/>
  <c r="B505" i="62"/>
  <c r="H505" i="62"/>
  <c r="E505" i="62"/>
  <c r="D505" i="62"/>
  <c r="F505" i="62"/>
  <c r="G776" i="62"/>
  <c r="H776" i="62"/>
  <c r="A776" i="62"/>
  <c r="B776" i="62"/>
  <c r="D154" i="62"/>
  <c r="B154" i="62"/>
  <c r="G154" i="62"/>
  <c r="A154" i="62"/>
  <c r="F154" i="62"/>
  <c r="E429" i="62"/>
  <c r="D429" i="62"/>
  <c r="G429" i="62"/>
  <c r="H336" i="53"/>
  <c r="F336" i="53"/>
  <c r="G219" i="53"/>
  <c r="H219" i="53"/>
  <c r="B219" i="53"/>
  <c r="D219" i="53"/>
  <c r="A37" i="62"/>
  <c r="G410" i="41"/>
  <c r="H410" i="41"/>
  <c r="B410" i="41"/>
  <c r="F410" i="41"/>
  <c r="B471" i="41"/>
  <c r="H471" i="41"/>
  <c r="D72" i="41"/>
  <c r="B72" i="41"/>
  <c r="G72" i="41"/>
  <c r="F72" i="41"/>
  <c r="E72" i="41"/>
  <c r="H72" i="41"/>
  <c r="F408" i="41"/>
  <c r="G408" i="41"/>
  <c r="H408" i="41"/>
  <c r="B408" i="41"/>
  <c r="E408" i="41"/>
  <c r="G265" i="41"/>
  <c r="B265" i="41"/>
  <c r="D265" i="41"/>
  <c r="E265" i="41"/>
  <c r="F265" i="41"/>
  <c r="H265" i="41"/>
  <c r="H122" i="41"/>
  <c r="B122" i="41"/>
  <c r="D122" i="41"/>
  <c r="E122" i="41"/>
  <c r="F122" i="41"/>
  <c r="G122" i="41"/>
  <c r="E133" i="41"/>
  <c r="H133" i="41"/>
  <c r="F133" i="41"/>
  <c r="G133" i="41"/>
  <c r="E270" i="41"/>
  <c r="B270" i="41"/>
  <c r="D270" i="41"/>
  <c r="H270" i="41"/>
  <c r="G270" i="41"/>
  <c r="D142" i="41"/>
  <c r="E142" i="41"/>
  <c r="G142" i="41"/>
  <c r="B142" i="41"/>
  <c r="F142" i="41"/>
  <c r="B47" i="41"/>
  <c r="E47" i="41"/>
  <c r="G117" i="41"/>
  <c r="B117" i="41"/>
  <c r="D117" i="41"/>
  <c r="E117" i="41"/>
  <c r="H117" i="41"/>
  <c r="F117" i="41"/>
  <c r="G887" i="61"/>
  <c r="B887" i="61"/>
  <c r="G457" i="61"/>
  <c r="B135" i="51"/>
  <c r="F311" i="51"/>
  <c r="B744" i="51"/>
  <c r="G884" i="51"/>
  <c r="F832" i="51"/>
  <c r="B1078" i="51"/>
  <c r="F1109" i="51"/>
  <c r="B956" i="51"/>
  <c r="E95" i="57"/>
  <c r="B151" i="57"/>
  <c r="F432" i="57"/>
  <c r="F24" i="57"/>
  <c r="B729" i="59"/>
  <c r="A744" i="51"/>
  <c r="H568" i="51"/>
  <c r="B619" i="51"/>
  <c r="A956" i="51"/>
  <c r="D95" i="57"/>
  <c r="E151" i="57"/>
  <c r="B95" i="57"/>
  <c r="G135" i="51"/>
  <c r="B311" i="51"/>
  <c r="E513" i="51"/>
  <c r="G453" i="51"/>
  <c r="G956" i="51"/>
  <c r="D151" i="57"/>
  <c r="E305" i="57"/>
  <c r="E1076" i="57"/>
  <c r="D633" i="59"/>
  <c r="B360" i="57"/>
  <c r="F477" i="42"/>
  <c r="D1078" i="51"/>
  <c r="H1078" i="51"/>
  <c r="G1078" i="51"/>
  <c r="E808" i="51"/>
  <c r="F808" i="51"/>
  <c r="E1047" i="51"/>
  <c r="G1047" i="51"/>
  <c r="B1047" i="51"/>
  <c r="G658" i="51"/>
  <c r="B658" i="51"/>
  <c r="F658" i="51"/>
  <c r="B630" i="51"/>
  <c r="H630" i="51"/>
  <c r="E630" i="51"/>
  <c r="B568" i="51"/>
  <c r="D568" i="51"/>
  <c r="G568" i="51"/>
  <c r="H743" i="51"/>
  <c r="E743" i="51"/>
  <c r="D777" i="51"/>
  <c r="H777" i="51"/>
  <c r="F777" i="51"/>
  <c r="E777" i="51"/>
  <c r="F818" i="51"/>
  <c r="A818" i="51"/>
  <c r="D818" i="51"/>
  <c r="A671" i="51"/>
  <c r="D671" i="51"/>
  <c r="H997" i="51"/>
  <c r="A997" i="51"/>
  <c r="F997" i="51"/>
  <c r="E772" i="51"/>
  <c r="G772" i="51"/>
  <c r="D772" i="51"/>
  <c r="H618" i="51"/>
  <c r="B618" i="51"/>
  <c r="H1043" i="51"/>
  <c r="D1043" i="51"/>
  <c r="F1043" i="51"/>
  <c r="H1072" i="51"/>
  <c r="D1072" i="51"/>
  <c r="B1072" i="51"/>
  <c r="H884" i="51"/>
  <c r="F884" i="51"/>
  <c r="D878" i="51"/>
  <c r="B878" i="51"/>
  <c r="F619" i="51"/>
  <c r="A619" i="51"/>
  <c r="E619" i="51"/>
  <c r="E539" i="51"/>
  <c r="G539" i="51"/>
  <c r="A539" i="51"/>
  <c r="D940" i="51"/>
  <c r="E940" i="51"/>
  <c r="D572" i="51"/>
  <c r="A572" i="51"/>
  <c r="D116" i="51"/>
  <c r="H116" i="51"/>
  <c r="D122" i="51"/>
  <c r="F122" i="51"/>
  <c r="H783" i="51"/>
  <c r="F783" i="51"/>
  <c r="B783" i="51"/>
  <c r="D419" i="53"/>
  <c r="E419" i="53"/>
  <c r="E855" i="57"/>
  <c r="F855" i="57"/>
  <c r="G854" i="57"/>
  <c r="B854" i="57"/>
  <c r="E312" i="57"/>
  <c r="F312" i="57"/>
  <c r="D842" i="57"/>
  <c r="A842" i="57"/>
  <c r="B23" i="57"/>
  <c r="F23" i="57"/>
  <c r="A625" i="57"/>
  <c r="F625" i="57"/>
  <c r="D625" i="57"/>
  <c r="H625" i="57"/>
  <c r="G858" i="57"/>
  <c r="B858" i="57"/>
  <c r="H858" i="57"/>
  <c r="E881" i="57"/>
  <c r="F881" i="57"/>
  <c r="A694" i="57"/>
  <c r="G694" i="57"/>
  <c r="E807" i="57"/>
  <c r="B807" i="57"/>
  <c r="D665" i="57"/>
  <c r="B665" i="57"/>
  <c r="A859" i="57"/>
  <c r="F859" i="57"/>
  <c r="F57" i="57"/>
  <c r="G57" i="57"/>
  <c r="B534" i="57"/>
  <c r="H534" i="57"/>
  <c r="E534" i="57"/>
  <c r="D967" i="57"/>
  <c r="B967" i="57"/>
  <c r="G793" i="57"/>
  <c r="D793" i="57"/>
  <c r="A793" i="57"/>
  <c r="B1094" i="57"/>
  <c r="H1094" i="57"/>
  <c r="D1094" i="57"/>
  <c r="F635" i="57"/>
  <c r="B635" i="57"/>
  <c r="G635" i="57"/>
  <c r="F840" i="57"/>
  <c r="B840" i="57"/>
  <c r="B922" i="57"/>
  <c r="D922" i="57"/>
  <c r="G41" i="57"/>
  <c r="B41" i="57"/>
  <c r="E41" i="57"/>
  <c r="E573" i="57"/>
  <c r="F573" i="57"/>
  <c r="A573" i="57"/>
  <c r="H573" i="57"/>
  <c r="E256" i="57"/>
  <c r="H256" i="57"/>
  <c r="F115" i="57"/>
  <c r="G115" i="57"/>
  <c r="E876" i="57"/>
  <c r="F876" i="57"/>
  <c r="A876" i="57"/>
  <c r="E79" i="57"/>
  <c r="B79" i="57"/>
  <c r="D1120" i="57"/>
  <c r="E1120" i="57"/>
  <c r="B1120" i="57"/>
  <c r="F1106" i="57"/>
  <c r="H1106" i="57"/>
  <c r="G466" i="57"/>
  <c r="A466" i="57"/>
  <c r="E466" i="57"/>
  <c r="F466" i="57"/>
  <c r="H466" i="57"/>
  <c r="E316" i="57"/>
  <c r="F316" i="57"/>
  <c r="D316" i="57"/>
  <c r="H316" i="57"/>
  <c r="G461" i="57"/>
  <c r="B461" i="57"/>
  <c r="D461" i="57"/>
  <c r="G239" i="57"/>
  <c r="E239" i="57"/>
  <c r="F239" i="57"/>
  <c r="F911" i="57"/>
  <c r="G911" i="57"/>
  <c r="E911" i="57"/>
  <c r="H911" i="57"/>
  <c r="G669" i="57"/>
  <c r="E669" i="57"/>
  <c r="D669" i="57"/>
  <c r="H669" i="57"/>
  <c r="F749" i="57"/>
  <c r="D749" i="57"/>
  <c r="B749" i="57"/>
  <c r="D1005" i="57"/>
  <c r="H1005" i="57"/>
  <c r="H156" i="57"/>
  <c r="G156" i="57"/>
  <c r="E156" i="57"/>
  <c r="D156" i="57"/>
  <c r="B156" i="57"/>
  <c r="F421" i="57"/>
  <c r="H421" i="57"/>
  <c r="B421" i="57"/>
  <c r="E421" i="57"/>
  <c r="D940" i="57"/>
  <c r="A940" i="57"/>
  <c r="H940" i="57"/>
  <c r="D531" i="57"/>
  <c r="H531" i="57"/>
  <c r="A531" i="57"/>
  <c r="D943" i="57"/>
  <c r="E943" i="57"/>
  <c r="G943" i="57"/>
  <c r="H270" i="57"/>
  <c r="B270" i="57"/>
  <c r="F270" i="57"/>
  <c r="D687" i="57"/>
  <c r="H687" i="57"/>
  <c r="F687" i="57"/>
  <c r="G687" i="57"/>
  <c r="D1117" i="57"/>
  <c r="A1117" i="57"/>
  <c r="F1117" i="57"/>
  <c r="E517" i="57"/>
  <c r="A517" i="57"/>
  <c r="H517" i="57"/>
  <c r="F1028" i="57"/>
  <c r="B1028" i="57"/>
  <c r="F436" i="57"/>
  <c r="E436" i="57"/>
  <c r="G948" i="57"/>
  <c r="H948" i="57"/>
  <c r="A948" i="57"/>
  <c r="H432" i="57"/>
  <c r="E432" i="57"/>
  <c r="A432" i="57"/>
  <c r="E1010" i="57"/>
  <c r="D1010" i="57"/>
  <c r="F494" i="57"/>
  <c r="B494" i="57"/>
  <c r="H494" i="57"/>
  <c r="G591" i="57"/>
  <c r="H591" i="57"/>
  <c r="D591" i="57"/>
  <c r="B735" i="57"/>
  <c r="E735" i="57"/>
  <c r="F735" i="57"/>
  <c r="A735" i="57"/>
  <c r="D735" i="57"/>
  <c r="G277" i="57"/>
  <c r="D277" i="57"/>
  <c r="B277" i="57"/>
  <c r="E774" i="42"/>
  <c r="H774" i="42"/>
  <c r="G134" i="42"/>
  <c r="F134" i="42"/>
  <c r="H134" i="42"/>
  <c r="E942" i="42"/>
  <c r="A942" i="42"/>
  <c r="B427" i="42"/>
  <c r="D427" i="42"/>
  <c r="E387" i="42"/>
  <c r="B387" i="42"/>
  <c r="F575" i="42"/>
  <c r="D575" i="42"/>
  <c r="G932" i="42"/>
  <c r="E932" i="42"/>
  <c r="H527" i="42"/>
  <c r="E717" i="42"/>
  <c r="H717" i="42"/>
  <c r="F252" i="42"/>
  <c r="D252" i="42"/>
  <c r="F492" i="42"/>
  <c r="B492" i="42"/>
  <c r="A729" i="59"/>
  <c r="D729" i="59"/>
  <c r="F729" i="59"/>
  <c r="H729" i="59"/>
  <c r="A921" i="59"/>
  <c r="B921" i="59"/>
  <c r="F921" i="59"/>
  <c r="G921" i="59"/>
  <c r="H941" i="59"/>
  <c r="E941" i="59"/>
  <c r="G941" i="59"/>
  <c r="B941" i="59"/>
  <c r="E1016" i="59"/>
  <c r="B1016" i="59"/>
  <c r="D617" i="59"/>
  <c r="A617" i="59"/>
  <c r="G617" i="59"/>
  <c r="H493" i="59"/>
  <c r="E493" i="59"/>
  <c r="B493" i="59"/>
  <c r="F493" i="59"/>
  <c r="G493" i="59"/>
  <c r="D541" i="59"/>
  <c r="E541" i="59"/>
  <c r="G541" i="59"/>
  <c r="D950" i="59"/>
  <c r="G950" i="59"/>
  <c r="A950" i="59"/>
  <c r="F264" i="59"/>
  <c r="G264" i="59"/>
  <c r="H264" i="59"/>
  <c r="H139" i="59"/>
  <c r="D139" i="59"/>
  <c r="G139" i="59"/>
  <c r="D393" i="59"/>
  <c r="A393" i="59"/>
  <c r="A1030" i="59"/>
  <c r="E1030" i="59"/>
  <c r="B1030" i="59"/>
  <c r="F1030" i="59"/>
  <c r="B410" i="59"/>
  <c r="A410" i="59"/>
  <c r="G410" i="59"/>
  <c r="A600" i="59"/>
  <c r="D600" i="59"/>
  <c r="E600" i="59"/>
  <c r="G600" i="59"/>
  <c r="D872" i="59"/>
  <c r="A872" i="59"/>
  <c r="H54" i="59"/>
  <c r="E54" i="59"/>
  <c r="G54" i="59"/>
  <c r="E793" i="59"/>
  <c r="B793" i="59"/>
  <c r="B231" i="59"/>
  <c r="F231" i="59"/>
  <c r="G231" i="59"/>
  <c r="D231" i="59"/>
  <c r="A730" i="59"/>
  <c r="G730" i="59"/>
  <c r="H408" i="59"/>
  <c r="E408" i="59"/>
  <c r="F408" i="59"/>
  <c r="A408" i="59"/>
  <c r="H909" i="59"/>
  <c r="B909" i="59"/>
  <c r="E585" i="59"/>
  <c r="H585" i="59"/>
  <c r="G211" i="59"/>
  <c r="E211" i="59"/>
  <c r="D974" i="59"/>
  <c r="H974" i="59"/>
  <c r="D798" i="59"/>
  <c r="A798" i="59"/>
  <c r="E798" i="59"/>
  <c r="B325" i="59"/>
  <c r="E325" i="59"/>
  <c r="G325" i="59"/>
  <c r="H325" i="59"/>
  <c r="F325" i="59"/>
  <c r="G545" i="59"/>
  <c r="A545" i="59"/>
  <c r="D545" i="59"/>
  <c r="E545" i="59"/>
  <c r="B545" i="59"/>
  <c r="D412" i="59"/>
  <c r="F412" i="59"/>
  <c r="G412" i="59"/>
  <c r="A412" i="59"/>
  <c r="E739" i="59"/>
  <c r="F739" i="59"/>
  <c r="A1027" i="59"/>
  <c r="D1027" i="59"/>
  <c r="H401" i="59"/>
  <c r="F401" i="59"/>
  <c r="B401" i="59"/>
  <c r="D401" i="59"/>
  <c r="E401" i="59"/>
  <c r="E767" i="59"/>
  <c r="B767" i="59"/>
  <c r="H767" i="59"/>
  <c r="G832" i="59"/>
  <c r="E832" i="59"/>
  <c r="D832" i="59"/>
  <c r="A994" i="59"/>
  <c r="E994" i="59"/>
  <c r="G994" i="59"/>
  <c r="B994" i="59"/>
  <c r="D994" i="59"/>
  <c r="D1116" i="59"/>
  <c r="E1116" i="59"/>
  <c r="G1116" i="59"/>
  <c r="A1116" i="59"/>
  <c r="F481" i="59"/>
  <c r="H481" i="59"/>
  <c r="B481" i="59"/>
  <c r="D481" i="59"/>
  <c r="A481" i="59"/>
  <c r="F860" i="59"/>
  <c r="A860" i="59"/>
  <c r="H860" i="59"/>
  <c r="E860" i="59"/>
  <c r="D140" i="59"/>
  <c r="H140" i="59"/>
  <c r="B140" i="59"/>
  <c r="D933" i="59"/>
  <c r="B933" i="59"/>
  <c r="G933" i="59"/>
  <c r="H228" i="59"/>
  <c r="F228" i="59"/>
  <c r="G228" i="59"/>
  <c r="B228" i="59"/>
  <c r="F640" i="59"/>
  <c r="G640" i="59"/>
  <c r="H640" i="59"/>
  <c r="A640" i="59"/>
  <c r="F655" i="59"/>
  <c r="A655" i="59"/>
  <c r="B655" i="59"/>
  <c r="B43" i="59"/>
  <c r="F43" i="59"/>
  <c r="H43" i="59"/>
  <c r="G577" i="59"/>
  <c r="A577" i="59"/>
  <c r="D501" i="59"/>
  <c r="A501" i="59"/>
  <c r="F1008" i="59"/>
  <c r="G1008" i="59"/>
  <c r="A1008" i="59"/>
  <c r="F511" i="59"/>
  <c r="D511" i="59"/>
  <c r="E511" i="59"/>
  <c r="H1092" i="59"/>
  <c r="B1092" i="59"/>
  <c r="G594" i="59"/>
  <c r="D594" i="59"/>
  <c r="B594" i="59"/>
  <c r="E594" i="59"/>
  <c r="H594" i="59"/>
  <c r="D722" i="59"/>
  <c r="A722" i="59"/>
  <c r="B722" i="59"/>
  <c r="D276" i="59"/>
  <c r="B276" i="59"/>
  <c r="G276" i="59"/>
  <c r="E276" i="59"/>
  <c r="D912" i="59"/>
  <c r="B912" i="59"/>
  <c r="E912" i="59"/>
  <c r="F912" i="59"/>
  <c r="H912" i="59"/>
  <c r="A476" i="59"/>
  <c r="D476" i="59"/>
  <c r="G476" i="59"/>
  <c r="B1109" i="59"/>
  <c r="G1109" i="59"/>
  <c r="E1109" i="59"/>
  <c r="A1109" i="59"/>
  <c r="F208" i="59"/>
  <c r="D208" i="59"/>
  <c r="D616" i="55"/>
  <c r="F616" i="55"/>
  <c r="E616" i="55"/>
  <c r="A616" i="55"/>
  <c r="D633" i="55"/>
  <c r="A633" i="55"/>
  <c r="B633" i="55"/>
  <c r="E753" i="55"/>
  <c r="B753" i="55"/>
  <c r="E87" i="55"/>
  <c r="G87" i="55"/>
  <c r="H87" i="55"/>
  <c r="D153" i="55"/>
  <c r="E153" i="55"/>
  <c r="B153" i="55"/>
  <c r="B257" i="55"/>
  <c r="E257" i="55"/>
  <c r="E134" i="55"/>
  <c r="G134" i="55"/>
  <c r="D871" i="55"/>
  <c r="A871" i="55"/>
  <c r="H871" i="55"/>
  <c r="A921" i="55"/>
  <c r="E921" i="55"/>
  <c r="F921" i="55"/>
  <c r="G921" i="55"/>
  <c r="H921" i="55"/>
  <c r="D993" i="55"/>
  <c r="E993" i="55"/>
  <c r="G993" i="55"/>
  <c r="H993" i="55"/>
  <c r="E951" i="55"/>
  <c r="H951" i="55"/>
  <c r="B951" i="55"/>
  <c r="A1001" i="55"/>
  <c r="B1001" i="55"/>
  <c r="G66" i="55"/>
  <c r="H66" i="55"/>
  <c r="B937" i="55"/>
  <c r="E937" i="55"/>
  <c r="D937" i="55"/>
  <c r="G937" i="55"/>
  <c r="D743" i="55"/>
  <c r="B743" i="55"/>
  <c r="H743" i="55"/>
  <c r="A743" i="55"/>
  <c r="E743" i="55"/>
  <c r="B817" i="55"/>
  <c r="F817" i="55"/>
  <c r="E817" i="55"/>
  <c r="F263" i="55"/>
  <c r="B263" i="55"/>
  <c r="E790" i="55"/>
  <c r="H790" i="55"/>
  <c r="A790" i="55"/>
  <c r="D859" i="55"/>
  <c r="A859" i="55"/>
  <c r="E584" i="55"/>
  <c r="D584" i="55"/>
  <c r="B310" i="55"/>
  <c r="E310" i="55"/>
  <c r="B379" i="55"/>
  <c r="H379" i="55"/>
  <c r="D949" i="55"/>
  <c r="H949" i="55"/>
  <c r="D446" i="55"/>
  <c r="G446" i="55"/>
  <c r="A826" i="55"/>
  <c r="D826" i="55"/>
  <c r="G826" i="55"/>
  <c r="H826" i="55"/>
  <c r="D963" i="55"/>
  <c r="H963" i="55"/>
  <c r="G963" i="55"/>
  <c r="E912" i="55"/>
  <c r="G912" i="55"/>
  <c r="B912" i="55"/>
  <c r="H770" i="55"/>
  <c r="B770" i="55"/>
  <c r="D770" i="55"/>
  <c r="E522" i="55"/>
  <c r="H522" i="55"/>
  <c r="F522" i="55"/>
  <c r="H514" i="55"/>
  <c r="B514" i="55"/>
  <c r="E787" i="55"/>
  <c r="A787" i="55"/>
  <c r="B559" i="55"/>
  <c r="G559" i="55"/>
  <c r="D309" i="55"/>
  <c r="G309" i="55"/>
  <c r="E309" i="55"/>
  <c r="B309" i="55"/>
  <c r="E960" i="55"/>
  <c r="H960" i="55"/>
  <c r="B960" i="55"/>
  <c r="F908" i="55"/>
  <c r="H908" i="55"/>
  <c r="B908" i="55"/>
  <c r="E878" i="55"/>
  <c r="F878" i="55"/>
  <c r="G878" i="55"/>
  <c r="A878" i="55"/>
  <c r="D78" i="51"/>
  <c r="F37" i="51"/>
  <c r="D200" i="51"/>
  <c r="B48" i="51"/>
  <c r="F167" i="51"/>
  <c r="H331" i="51"/>
  <c r="F435" i="51"/>
  <c r="B453" i="51"/>
  <c r="B523" i="51"/>
  <c r="F743" i="51"/>
  <c r="B808" i="51"/>
  <c r="G818" i="51"/>
  <c r="D742" i="51"/>
  <c r="D658" i="51"/>
  <c r="F1078" i="51"/>
  <c r="E1043" i="51"/>
  <c r="G997" i="51"/>
  <c r="H465" i="57"/>
  <c r="E362" i="57"/>
  <c r="D466" i="57"/>
  <c r="D694" i="57"/>
  <c r="G534" i="57"/>
  <c r="G876" i="57"/>
  <c r="B948" i="57"/>
  <c r="A807" i="57"/>
  <c r="B1076" i="57"/>
  <c r="B1005" i="57"/>
  <c r="D858" i="57"/>
  <c r="B753" i="42"/>
  <c r="D538" i="51"/>
  <c r="F523" i="51"/>
  <c r="B743" i="51"/>
  <c r="B847" i="51"/>
  <c r="G775" i="51"/>
  <c r="B573" i="51"/>
  <c r="F786" i="51"/>
  <c r="H658" i="51"/>
  <c r="B1043" i="51"/>
  <c r="E465" i="57"/>
  <c r="D494" i="57"/>
  <c r="F665" i="57"/>
  <c r="G807" i="57"/>
  <c r="F47" i="51"/>
  <c r="B37" i="51"/>
  <c r="G200" i="51"/>
  <c r="G435" i="51"/>
  <c r="E445" i="51"/>
  <c r="B538" i="51"/>
  <c r="A597" i="51"/>
  <c r="E523" i="51"/>
  <c r="A573" i="51"/>
  <c r="H786" i="51"/>
  <c r="A658" i="51"/>
  <c r="A1043" i="51"/>
  <c r="H41" i="57"/>
  <c r="D465" i="57"/>
  <c r="B573" i="57"/>
  <c r="B669" i="57"/>
  <c r="F943" i="57"/>
  <c r="G922" i="57"/>
  <c r="F807" i="57"/>
  <c r="E948" i="57"/>
  <c r="E950" i="59"/>
  <c r="A972" i="53"/>
  <c r="B445" i="51"/>
  <c r="A538" i="51"/>
  <c r="D523" i="51"/>
  <c r="G630" i="51"/>
  <c r="D775" i="51"/>
  <c r="G786" i="51"/>
  <c r="F671" i="51"/>
  <c r="G1043" i="51"/>
  <c r="A665" i="57"/>
  <c r="D573" i="57"/>
  <c r="A669" i="57"/>
  <c r="B754" i="57"/>
  <c r="A609" i="57"/>
  <c r="G967" i="57"/>
  <c r="E1094" i="57"/>
  <c r="F517" i="57"/>
  <c r="H950" i="59"/>
  <c r="F158" i="51"/>
  <c r="D774" i="51"/>
  <c r="B7" i="57"/>
  <c r="D129" i="57"/>
  <c r="G197" i="57"/>
  <c r="B328" i="57"/>
  <c r="B554" i="57"/>
  <c r="H106" i="51"/>
  <c r="F888" i="51"/>
  <c r="G551" i="51"/>
  <c r="D1175" i="53"/>
  <c r="H214" i="62"/>
  <c r="H319" i="62"/>
  <c r="B169" i="62"/>
  <c r="D1021" i="62"/>
  <c r="H166" i="61"/>
  <c r="B486" i="61"/>
  <c r="A725" i="61"/>
  <c r="H676" i="61"/>
  <c r="D689" i="61"/>
  <c r="H885" i="61"/>
  <c r="G936" i="61"/>
  <c r="H1160" i="61"/>
  <c r="G1149" i="61"/>
  <c r="D1135" i="61"/>
  <c r="A1055" i="61"/>
  <c r="A1167" i="61"/>
  <c r="G228" i="53"/>
  <c r="E921" i="42"/>
  <c r="F1092" i="62"/>
  <c r="D881" i="62"/>
  <c r="B337" i="41"/>
  <c r="B120" i="61"/>
  <c r="F133" i="61"/>
  <c r="G263" i="61"/>
  <c r="H583" i="61"/>
  <c r="E720" i="61"/>
  <c r="F731" i="61"/>
  <c r="E319" i="62"/>
  <c r="B493" i="62"/>
  <c r="D697" i="62"/>
  <c r="H672" i="62"/>
  <c r="H1036" i="62"/>
  <c r="H111" i="61"/>
  <c r="H120" i="61"/>
  <c r="B133" i="61"/>
  <c r="F369" i="61"/>
  <c r="A486" i="61"/>
  <c r="A439" i="61"/>
  <c r="A608" i="61"/>
  <c r="F263" i="61"/>
  <c r="G676" i="61"/>
  <c r="D720" i="61"/>
  <c r="E731" i="61"/>
  <c r="B872" i="61"/>
  <c r="E885" i="61"/>
  <c r="H1108" i="61"/>
  <c r="F936" i="61"/>
  <c r="F1108" i="61"/>
  <c r="G1160" i="61"/>
  <c r="B1135" i="61"/>
  <c r="D1055" i="61"/>
  <c r="E1167" i="61"/>
  <c r="F228" i="53"/>
  <c r="D817" i="42"/>
  <c r="H817" i="42"/>
  <c r="E1055" i="61"/>
  <c r="E501" i="62"/>
  <c r="G111" i="61"/>
  <c r="H329" i="61"/>
  <c r="B441" i="61"/>
  <c r="B351" i="41"/>
  <c r="B435" i="41"/>
  <c r="D439" i="61"/>
  <c r="H441" i="61"/>
  <c r="H608" i="61"/>
  <c r="F603" i="61"/>
  <c r="E668" i="61"/>
  <c r="F704" i="61"/>
  <c r="H833" i="61"/>
  <c r="B1119" i="61"/>
  <c r="H1162" i="61"/>
  <c r="G78" i="53"/>
  <c r="G463" i="53"/>
  <c r="H463" i="53"/>
  <c r="D936" i="61"/>
  <c r="A545" i="62"/>
  <c r="B8" i="61"/>
  <c r="F872" i="61"/>
  <c r="E100" i="41"/>
  <c r="G314" i="41"/>
  <c r="F120" i="61"/>
  <c r="G133" i="61"/>
  <c r="H349" i="61"/>
  <c r="D461" i="61"/>
  <c r="G329" i="61"/>
  <c r="E377" i="61"/>
  <c r="A533" i="61"/>
  <c r="A721" i="61"/>
  <c r="B932" i="61"/>
  <c r="E872" i="61"/>
  <c r="E797" i="61"/>
  <c r="A1162" i="61"/>
  <c r="G1108" i="61"/>
  <c r="D53" i="62"/>
  <c r="G311" i="62"/>
  <c r="H568" i="62"/>
  <c r="G608" i="62"/>
  <c r="H779" i="62"/>
  <c r="G501" i="62"/>
  <c r="A780" i="62"/>
  <c r="B879" i="62"/>
  <c r="F1096" i="62"/>
  <c r="D351" i="41"/>
  <c r="B48" i="61"/>
  <c r="B290" i="61"/>
  <c r="G349" i="61"/>
  <c r="B461" i="61"/>
  <c r="B329" i="61"/>
  <c r="F562" i="61"/>
  <c r="G441" i="61"/>
  <c r="G608" i="61"/>
  <c r="A619" i="61"/>
  <c r="D377" i="61"/>
  <c r="B603" i="61"/>
  <c r="B668" i="61"/>
  <c r="E704" i="61"/>
  <c r="H721" i="61"/>
  <c r="H756" i="61"/>
  <c r="H790" i="61"/>
  <c r="G833" i="61"/>
  <c r="D872" i="61"/>
  <c r="D797" i="61"/>
  <c r="H1119" i="61"/>
  <c r="F1139" i="61"/>
  <c r="E1162" i="61"/>
  <c r="E78" i="53"/>
  <c r="E463" i="53"/>
  <c r="D417" i="42"/>
  <c r="D731" i="62"/>
  <c r="H133" i="61"/>
  <c r="B218" i="61"/>
  <c r="F1000" i="61"/>
  <c r="E1119" i="61"/>
  <c r="H78" i="53"/>
  <c r="A29" i="62"/>
  <c r="B501" i="62"/>
  <c r="E441" i="61"/>
  <c r="G756" i="61"/>
  <c r="A865" i="61"/>
  <c r="D78" i="53"/>
  <c r="G940" i="62"/>
  <c r="D442" i="41"/>
  <c r="H405" i="41"/>
  <c r="F239" i="61"/>
  <c r="E190" i="61"/>
  <c r="D441" i="61"/>
  <c r="E790" i="61"/>
  <c r="A797" i="61"/>
  <c r="A867" i="61"/>
  <c r="F78" i="53"/>
  <c r="D610" i="53"/>
  <c r="A493" i="62"/>
  <c r="B697" i="62"/>
  <c r="G721" i="61"/>
  <c r="H668" i="61"/>
  <c r="F1162" i="61"/>
  <c r="A311" i="62"/>
  <c r="G48" i="61"/>
  <c r="G190" i="61"/>
  <c r="F721" i="61"/>
  <c r="A1123" i="61"/>
  <c r="E103" i="62"/>
  <c r="E311" i="62"/>
  <c r="B608" i="62"/>
  <c r="D548" i="62"/>
  <c r="B349" i="61"/>
  <c r="H337" i="61"/>
  <c r="E461" i="61"/>
  <c r="B562" i="61"/>
  <c r="E619" i="61"/>
  <c r="G377" i="61"/>
  <c r="D757" i="61"/>
  <c r="E757" i="61"/>
  <c r="E603" i="61"/>
  <c r="E721" i="61"/>
  <c r="F756" i="61"/>
  <c r="E1094" i="61"/>
  <c r="B1139" i="61"/>
  <c r="E1123" i="61"/>
  <c r="H353" i="62"/>
  <c r="E326" i="62"/>
  <c r="G169" i="62"/>
  <c r="F940" i="62"/>
  <c r="H45" i="41"/>
  <c r="B442" i="41"/>
  <c r="G187" i="61"/>
  <c r="D239" i="61"/>
  <c r="B190" i="61"/>
  <c r="E349" i="61"/>
  <c r="G337" i="61"/>
  <c r="H448" i="61"/>
  <c r="A562" i="61"/>
  <c r="A441" i="61"/>
  <c r="B460" i="61"/>
  <c r="D619" i="61"/>
  <c r="B377" i="61"/>
  <c r="D603" i="61"/>
  <c r="D721" i="61"/>
  <c r="E756" i="61"/>
  <c r="D790" i="61"/>
  <c r="H797" i="61"/>
  <c r="G867" i="61"/>
  <c r="H867" i="61"/>
  <c r="D1094" i="61"/>
  <c r="A1139" i="61"/>
  <c r="B1123" i="61"/>
  <c r="G1094" i="61"/>
  <c r="D1123" i="61"/>
  <c r="F107" i="42"/>
  <c r="F306" i="51"/>
  <c r="B306" i="51"/>
  <c r="F765" i="51"/>
  <c r="B765" i="51"/>
  <c r="G437" i="51"/>
  <c r="F437" i="51"/>
  <c r="E603" i="51"/>
  <c r="H603" i="51"/>
  <c r="A613" i="51"/>
  <c r="F613" i="51"/>
  <c r="B613" i="51"/>
  <c r="B497" i="51"/>
  <c r="E497" i="51"/>
  <c r="H113" i="51"/>
  <c r="F113" i="51"/>
  <c r="D881" i="51"/>
  <c r="F881" i="51"/>
  <c r="H881" i="51"/>
  <c r="E484" i="51"/>
  <c r="F484" i="51"/>
  <c r="E120" i="61"/>
  <c r="D228" i="53"/>
  <c r="B233" i="42"/>
  <c r="B444" i="62"/>
  <c r="H351" i="41"/>
  <c r="G435" i="41"/>
  <c r="A790" i="61"/>
  <c r="A731" i="62"/>
  <c r="F1176" i="62"/>
  <c r="F103" i="62"/>
  <c r="E782" i="62"/>
  <c r="E609" i="62"/>
  <c r="E940" i="62"/>
  <c r="F187" i="61"/>
  <c r="G61" i="61"/>
  <c r="D190" i="61"/>
  <c r="B337" i="61"/>
  <c r="E448" i="61"/>
  <c r="E562" i="61"/>
  <c r="D584" i="61"/>
  <c r="A460" i="61"/>
  <c r="D530" i="61"/>
  <c r="B583" i="61"/>
  <c r="H742" i="61"/>
  <c r="G790" i="61"/>
  <c r="F867" i="61"/>
  <c r="B833" i="61"/>
  <c r="E867" i="61"/>
  <c r="E1139" i="61"/>
  <c r="D107" i="42"/>
  <c r="D674" i="42"/>
  <c r="B263" i="61"/>
  <c r="H704" i="61"/>
  <c r="H1135" i="61"/>
  <c r="B867" i="61"/>
  <c r="D169" i="62"/>
  <c r="B19" i="61"/>
  <c r="A448" i="61"/>
  <c r="G797" i="61"/>
  <c r="A245" i="62"/>
  <c r="E815" i="62"/>
  <c r="F797" i="61"/>
  <c r="H228" i="53"/>
  <c r="B1094" i="61"/>
  <c r="E169" i="62"/>
  <c r="F655" i="53"/>
  <c r="E995" i="53"/>
  <c r="F439" i="61"/>
  <c r="D329" i="61"/>
  <c r="F658" i="61"/>
  <c r="E608" i="61"/>
  <c r="G298" i="62"/>
  <c r="H544" i="62"/>
  <c r="D608" i="61"/>
  <c r="D263" i="61"/>
  <c r="F298" i="62"/>
  <c r="D544" i="62"/>
  <c r="D562" i="61"/>
  <c r="B704" i="61"/>
  <c r="F790" i="61"/>
  <c r="F321" i="62"/>
  <c r="H169" i="62"/>
  <c r="B940" i="62"/>
  <c r="B827" i="62"/>
  <c r="H26" i="62"/>
  <c r="D48" i="61"/>
  <c r="B111" i="61"/>
  <c r="D187" i="61"/>
  <c r="E61" i="61"/>
  <c r="G583" i="61"/>
  <c r="E833" i="61"/>
  <c r="F1149" i="61"/>
  <c r="H1167" i="61"/>
  <c r="F656" i="62"/>
  <c r="G728" i="62"/>
  <c r="B1106" i="62"/>
  <c r="F26" i="62"/>
  <c r="G166" i="61"/>
  <c r="H187" i="61"/>
  <c r="D61" i="61"/>
  <c r="F583" i="61"/>
  <c r="H689" i="61"/>
  <c r="D742" i="61"/>
  <c r="F830" i="61"/>
  <c r="D833" i="61"/>
  <c r="A1108" i="61"/>
  <c r="B1149" i="61"/>
  <c r="D799" i="61"/>
  <c r="G1167" i="61"/>
  <c r="B953" i="53"/>
  <c r="G953" i="53"/>
  <c r="A675" i="42"/>
  <c r="F675" i="42"/>
  <c r="E976" i="42"/>
  <c r="H976" i="42"/>
  <c r="B28" i="42"/>
  <c r="H28" i="42"/>
  <c r="E111" i="61"/>
  <c r="G872" i="61"/>
  <c r="D29" i="62"/>
  <c r="G731" i="62"/>
  <c r="G603" i="61"/>
  <c r="G704" i="61"/>
  <c r="A833" i="61"/>
  <c r="D608" i="62"/>
  <c r="F349" i="61"/>
  <c r="A461" i="61"/>
  <c r="H603" i="61"/>
  <c r="D126" i="62"/>
  <c r="H312" i="62"/>
  <c r="E296" i="41"/>
  <c r="F337" i="61"/>
  <c r="H1149" i="61"/>
  <c r="G312" i="62"/>
  <c r="H678" i="62"/>
  <c r="G460" i="61"/>
  <c r="E312" i="62"/>
  <c r="A324" i="62"/>
  <c r="B469" i="62"/>
  <c r="G678" i="62"/>
  <c r="G827" i="62"/>
  <c r="B1093" i="62"/>
  <c r="H290" i="61"/>
  <c r="H486" i="61"/>
  <c r="F460" i="61"/>
  <c r="F676" i="61"/>
  <c r="H720" i="61"/>
  <c r="G91" i="62"/>
  <c r="F312" i="62"/>
  <c r="F469" i="62"/>
  <c r="B656" i="62"/>
  <c r="B650" i="62"/>
  <c r="A815" i="62"/>
  <c r="H1021" i="62"/>
  <c r="F827" i="62"/>
  <c r="G50" i="41"/>
  <c r="E240" i="41"/>
  <c r="B163" i="41"/>
  <c r="F166" i="61"/>
  <c r="B187" i="61"/>
  <c r="E296" i="61"/>
  <c r="E290" i="61"/>
  <c r="G486" i="61"/>
  <c r="E494" i="61"/>
  <c r="E658" i="61"/>
  <c r="D725" i="61"/>
  <c r="D460" i="61"/>
  <c r="E583" i="61"/>
  <c r="E676" i="61"/>
  <c r="F689" i="61"/>
  <c r="G720" i="61"/>
  <c r="H731" i="61"/>
  <c r="G742" i="61"/>
  <c r="D830" i="61"/>
  <c r="B1162" i="61"/>
  <c r="A1149" i="61"/>
  <c r="B936" i="61"/>
  <c r="F1167" i="61"/>
  <c r="F493" i="62"/>
  <c r="G1162" i="61"/>
  <c r="E371" i="62"/>
  <c r="F377" i="61"/>
  <c r="D533" i="61"/>
  <c r="E548" i="62"/>
  <c r="B324" i="62"/>
  <c r="H469" i="62"/>
  <c r="F61" i="61"/>
  <c r="F190" i="61"/>
  <c r="H460" i="61"/>
  <c r="A583" i="61"/>
  <c r="F742" i="61"/>
  <c r="A704" i="61"/>
  <c r="F398" i="62"/>
  <c r="G469" i="62"/>
  <c r="G689" i="61"/>
  <c r="E742" i="61"/>
  <c r="G830" i="61"/>
  <c r="B180" i="62"/>
  <c r="A312" i="62"/>
  <c r="E650" i="62"/>
  <c r="E1021" i="62"/>
  <c r="E337" i="41"/>
  <c r="B230" i="41"/>
  <c r="A494" i="61"/>
  <c r="B725" i="61"/>
  <c r="E689" i="61"/>
  <c r="F720" i="61"/>
  <c r="H936" i="61"/>
  <c r="D1149" i="61"/>
  <c r="B1167" i="61"/>
  <c r="E1103" i="53"/>
  <c r="A1078" i="51"/>
  <c r="B263" i="57"/>
  <c r="H77" i="57"/>
  <c r="H360" i="57"/>
  <c r="B316" i="57"/>
  <c r="A494" i="57"/>
  <c r="E591" i="57"/>
  <c r="A754" i="57"/>
  <c r="H943" i="57"/>
  <c r="A1076" i="57"/>
  <c r="B1010" i="57"/>
  <c r="H958" i="57"/>
  <c r="H842" i="57"/>
  <c r="D1013" i="57"/>
  <c r="A896" i="57"/>
  <c r="G256" i="57"/>
  <c r="D57" i="57"/>
  <c r="F591" i="57"/>
  <c r="D432" i="57"/>
  <c r="E24" i="57"/>
  <c r="B1059" i="57"/>
  <c r="D436" i="57"/>
  <c r="D1028" i="57"/>
  <c r="G842" i="57"/>
  <c r="D948" i="57"/>
  <c r="E793" i="57"/>
  <c r="B406" i="57"/>
  <c r="G833" i="51"/>
  <c r="E575" i="53"/>
  <c r="F79" i="57"/>
  <c r="B194" i="57"/>
  <c r="F465" i="57"/>
  <c r="D517" i="57"/>
  <c r="B466" i="57"/>
  <c r="H461" i="57"/>
  <c r="H305" i="57"/>
  <c r="E665" i="57"/>
  <c r="E694" i="57"/>
  <c r="A854" i="57"/>
  <c r="G855" i="57"/>
  <c r="H735" i="57"/>
  <c r="G1076" i="57"/>
  <c r="B539" i="57"/>
  <c r="F1010" i="57"/>
  <c r="B881" i="57"/>
  <c r="A881" i="57"/>
  <c r="A1005" i="57"/>
  <c r="E1117" i="57"/>
  <c r="A840" i="57"/>
  <c r="F306" i="57"/>
  <c r="G436" i="57"/>
  <c r="F1120" i="57"/>
  <c r="D911" i="57"/>
  <c r="A749" i="53"/>
  <c r="D1067" i="57"/>
  <c r="G1067" i="57"/>
  <c r="F200" i="51"/>
  <c r="H166" i="51"/>
  <c r="E311" i="51"/>
  <c r="H354" i="51"/>
  <c r="G401" i="51"/>
  <c r="A513" i="51"/>
  <c r="D743" i="51"/>
  <c r="F710" i="51"/>
  <c r="B913" i="51"/>
  <c r="H742" i="51"/>
  <c r="A832" i="51"/>
  <c r="E1011" i="51"/>
  <c r="G1072" i="51"/>
  <c r="B1057" i="51"/>
  <c r="G944" i="51"/>
  <c r="D619" i="51"/>
  <c r="E956" i="51"/>
  <c r="D634" i="59"/>
  <c r="B1088" i="59"/>
  <c r="G861" i="59"/>
  <c r="B57" i="57"/>
  <c r="B329" i="57"/>
  <c r="G329" i="57"/>
  <c r="F342" i="57"/>
  <c r="E315" i="57"/>
  <c r="E604" i="57"/>
  <c r="B305" i="57"/>
  <c r="D554" i="57"/>
  <c r="B677" i="57"/>
  <c r="F669" i="57"/>
  <c r="B625" i="57"/>
  <c r="A534" i="57"/>
  <c r="G833" i="57"/>
  <c r="H876" i="57"/>
  <c r="A539" i="57"/>
  <c r="H1060" i="57"/>
  <c r="D881" i="57"/>
  <c r="D876" i="57"/>
  <c r="E840" i="57"/>
  <c r="G286" i="57"/>
  <c r="A1120" i="57"/>
  <c r="D576" i="59"/>
  <c r="B312" i="57"/>
  <c r="D312" i="57"/>
  <c r="F694" i="57"/>
  <c r="B694" i="57"/>
  <c r="H609" i="57"/>
  <c r="D609" i="57"/>
  <c r="H859" i="57"/>
  <c r="D859" i="57"/>
  <c r="B1002" i="57"/>
  <c r="H1002" i="57"/>
  <c r="H635" i="57"/>
  <c r="A635" i="57"/>
  <c r="H362" i="57"/>
  <c r="F362" i="57"/>
  <c r="D41" i="57"/>
  <c r="F41" i="57"/>
  <c r="B1106" i="57"/>
  <c r="A1106" i="57"/>
  <c r="H239" i="57"/>
  <c r="B239" i="57"/>
  <c r="G421" i="57"/>
  <c r="A421" i="57"/>
  <c r="G940" i="57"/>
  <c r="F940" i="57"/>
  <c r="E531" i="57"/>
  <c r="B531" i="57"/>
  <c r="G270" i="57"/>
  <c r="E270" i="57"/>
  <c r="H277" i="57"/>
  <c r="E277" i="57"/>
  <c r="A927" i="42"/>
  <c r="G927" i="42"/>
  <c r="H492" i="42"/>
  <c r="F1043" i="59"/>
  <c r="B1043" i="59"/>
  <c r="G1027" i="59"/>
  <c r="F1027" i="59"/>
  <c r="D67" i="59"/>
  <c r="E67" i="59"/>
  <c r="D570" i="51"/>
  <c r="E570" i="51"/>
  <c r="H375" i="57"/>
  <c r="G443" i="57"/>
  <c r="E443" i="57"/>
  <c r="F929" i="57"/>
  <c r="A929" i="57"/>
  <c r="G407" i="57"/>
  <c r="E407" i="57"/>
  <c r="E81" i="57"/>
  <c r="G81" i="57"/>
  <c r="G960" i="57"/>
  <c r="H960" i="57"/>
  <c r="H186" i="57"/>
  <c r="E186" i="57"/>
  <c r="G1029" i="57"/>
  <c r="B1029" i="57"/>
  <c r="E334" i="57"/>
  <c r="G334" i="57"/>
  <c r="D606" i="57"/>
  <c r="B606" i="57"/>
  <c r="B354" i="51"/>
  <c r="D445" i="51"/>
  <c r="D597" i="51"/>
  <c r="E818" i="51"/>
  <c r="B742" i="51"/>
  <c r="B832" i="51"/>
  <c r="E930" i="51"/>
  <c r="B1019" i="51"/>
  <c r="H985" i="51"/>
  <c r="E1019" i="51"/>
  <c r="A783" i="51"/>
  <c r="H1057" i="51"/>
  <c r="G360" i="57"/>
  <c r="G665" i="57"/>
  <c r="A749" i="57"/>
  <c r="A780" i="57"/>
  <c r="A967" i="57"/>
  <c r="A922" i="57"/>
  <c r="F842" i="57"/>
  <c r="F599" i="57"/>
  <c r="H807" i="57"/>
  <c r="E859" i="57"/>
  <c r="H95" i="57"/>
  <c r="E342" i="57"/>
  <c r="F785" i="57"/>
  <c r="A858" i="57"/>
  <c r="F632" i="42"/>
  <c r="E808" i="53"/>
  <c r="H808" i="53"/>
  <c r="G369" i="57"/>
  <c r="B1000" i="57"/>
  <c r="D1000" i="57"/>
  <c r="B938" i="57"/>
  <c r="D938" i="57"/>
  <c r="B1034" i="57"/>
  <c r="E1034" i="57"/>
  <c r="H799" i="57"/>
  <c r="A799" i="57"/>
  <c r="E144" i="57"/>
  <c r="F144" i="57"/>
  <c r="E451" i="57"/>
  <c r="F451" i="57"/>
  <c r="B451" i="57"/>
  <c r="H541" i="57"/>
  <c r="F541" i="57"/>
  <c r="D964" i="57"/>
  <c r="B964" i="57"/>
  <c r="A820" i="57"/>
  <c r="B640" i="59"/>
  <c r="A594" i="59"/>
  <c r="H490" i="42"/>
  <c r="F920" i="42"/>
  <c r="G640" i="42"/>
  <c r="E1100" i="57"/>
  <c r="D382" i="42"/>
  <c r="H140" i="62"/>
  <c r="F646" i="62"/>
  <c r="E367" i="61"/>
  <c r="G65" i="61"/>
  <c r="D631" i="61"/>
  <c r="F1137" i="62"/>
  <c r="H783" i="62"/>
  <c r="D245" i="41"/>
  <c r="E369" i="61"/>
  <c r="H823" i="61"/>
  <c r="E71" i="53"/>
  <c r="F71" i="53"/>
  <c r="G68" i="53"/>
  <c r="E68" i="53"/>
  <c r="F147" i="61"/>
  <c r="E1044" i="62"/>
  <c r="A140" i="62"/>
  <c r="B732" i="62"/>
  <c r="H155" i="62"/>
  <c r="A169" i="62"/>
  <c r="H444" i="62"/>
  <c r="F1047" i="62"/>
  <c r="B369" i="61"/>
  <c r="D916" i="61"/>
  <c r="F72" i="53"/>
  <c r="B72" i="53"/>
  <c r="E204" i="53"/>
  <c r="B204" i="53"/>
  <c r="B182" i="61"/>
  <c r="H182" i="61"/>
  <c r="G849" i="61"/>
  <c r="A849" i="61"/>
  <c r="F1128" i="61"/>
  <c r="G1128" i="61"/>
  <c r="B1128" i="61"/>
  <c r="A1128" i="61"/>
  <c r="B376" i="61"/>
  <c r="E376" i="61"/>
  <c r="E591" i="61"/>
  <c r="A591" i="61"/>
  <c r="D591" i="61"/>
  <c r="H416" i="61"/>
  <c r="E416" i="61"/>
  <c r="E127" i="61"/>
  <c r="D127" i="61"/>
  <c r="H403" i="61"/>
  <c r="F403" i="61"/>
  <c r="D627" i="61"/>
  <c r="A627" i="61"/>
  <c r="B627" i="61"/>
  <c r="E627" i="61"/>
  <c r="E860" i="61"/>
  <c r="H860" i="61"/>
  <c r="G296" i="62"/>
  <c r="H717" i="62"/>
  <c r="D155" i="62"/>
  <c r="G479" i="62"/>
  <c r="A155" i="62"/>
  <c r="B296" i="62"/>
  <c r="D337" i="41"/>
  <c r="B240" i="41"/>
  <c r="H572" i="61"/>
  <c r="B310" i="62"/>
  <c r="E147" i="61"/>
  <c r="G412" i="61"/>
  <c r="B649" i="51"/>
  <c r="G649" i="51"/>
  <c r="A649" i="51"/>
  <c r="H649" i="51"/>
  <c r="D649" i="51"/>
  <c r="H328" i="51"/>
  <c r="D328" i="51"/>
  <c r="B328" i="51"/>
  <c r="G678" i="51"/>
  <c r="D678" i="51"/>
  <c r="F678" i="51"/>
  <c r="A678" i="51"/>
  <c r="E678" i="51"/>
  <c r="H678" i="51"/>
  <c r="F322" i="51"/>
  <c r="H322" i="51"/>
  <c r="B322" i="51"/>
  <c r="G199" i="51"/>
  <c r="E199" i="51"/>
  <c r="F199" i="51"/>
  <c r="H199" i="51"/>
  <c r="D199" i="51"/>
  <c r="F1096" i="51"/>
  <c r="H1096" i="51"/>
  <c r="F390" i="51"/>
  <c r="B390" i="51"/>
  <c r="D390" i="51"/>
  <c r="H390" i="51"/>
  <c r="E390" i="51"/>
  <c r="D648" i="51"/>
  <c r="A648" i="51"/>
  <c r="F648" i="51"/>
  <c r="H648" i="51"/>
  <c r="G648" i="51"/>
  <c r="E946" i="51"/>
  <c r="A946" i="51"/>
  <c r="H946" i="51"/>
  <c r="B946" i="51"/>
  <c r="E1126" i="51"/>
  <c r="F1126" i="51"/>
  <c r="A1126" i="51"/>
  <c r="G1126" i="51"/>
  <c r="B1126" i="51"/>
  <c r="D626" i="51"/>
  <c r="E626" i="51"/>
  <c r="F626" i="51"/>
  <c r="B626" i="51"/>
  <c r="G626" i="51"/>
  <c r="A626" i="51"/>
  <c r="H626" i="51"/>
  <c r="D9" i="51"/>
  <c r="E9" i="51"/>
  <c r="B9" i="51"/>
  <c r="H9" i="51"/>
  <c r="G115" i="51"/>
  <c r="B115" i="51"/>
  <c r="H553" i="51"/>
  <c r="F553" i="51"/>
  <c r="A553" i="51"/>
  <c r="E1143" i="51"/>
  <c r="D1143" i="51"/>
  <c r="H518" i="51"/>
  <c r="B518" i="51"/>
  <c r="D18" i="51"/>
  <c r="G18" i="51"/>
  <c r="E18" i="51"/>
  <c r="B18" i="51"/>
  <c r="H18" i="51"/>
  <c r="G264" i="51"/>
  <c r="D264" i="51"/>
  <c r="E264" i="51"/>
  <c r="B264" i="51"/>
  <c r="H264" i="51"/>
  <c r="D50" i="51"/>
  <c r="F50" i="51"/>
  <c r="G50" i="51"/>
  <c r="H50" i="51"/>
  <c r="B50" i="51"/>
  <c r="D988" i="51"/>
  <c r="B988" i="51"/>
  <c r="F988" i="51"/>
  <c r="D493" i="51"/>
  <c r="F493" i="51"/>
  <c r="F682" i="51"/>
  <c r="E682" i="51"/>
  <c r="G682" i="51"/>
  <c r="H682" i="51"/>
  <c r="D682" i="51"/>
  <c r="B682" i="51"/>
  <c r="A682" i="51"/>
  <c r="E196" i="62"/>
  <c r="A572" i="61"/>
  <c r="F863" i="62"/>
  <c r="D147" i="61"/>
  <c r="F552" i="61"/>
  <c r="B799" i="61"/>
  <c r="F594" i="61"/>
  <c r="A594" i="61"/>
  <c r="G196" i="62"/>
  <c r="B717" i="62"/>
  <c r="D475" i="62"/>
  <c r="H56" i="41"/>
  <c r="B353" i="62"/>
  <c r="G475" i="62"/>
  <c r="E608" i="62"/>
  <c r="B1041" i="62"/>
  <c r="G45" i="41"/>
  <c r="B312" i="61"/>
  <c r="B50" i="53"/>
  <c r="H50" i="53"/>
  <c r="F1106" i="62"/>
  <c r="F94" i="61"/>
  <c r="G227" i="61"/>
  <c r="E300" i="61"/>
  <c r="F1110" i="61"/>
  <c r="F50" i="53"/>
  <c r="E227" i="61"/>
  <c r="G50" i="53"/>
  <c r="F140" i="62"/>
  <c r="G140" i="62"/>
  <c r="A1139" i="62"/>
  <c r="G1047" i="62"/>
  <c r="E95" i="61"/>
  <c r="B227" i="61"/>
  <c r="B300" i="61"/>
  <c r="H627" i="61"/>
  <c r="H1176" i="61"/>
  <c r="F457" i="61"/>
  <c r="D468" i="62"/>
  <c r="G646" i="62"/>
  <c r="B245" i="41"/>
  <c r="B700" i="61"/>
  <c r="H1128" i="61"/>
  <c r="F38" i="42"/>
  <c r="H651" i="51"/>
  <c r="G913" i="51"/>
  <c r="H138" i="51"/>
  <c r="B138" i="51"/>
  <c r="F138" i="51"/>
  <c r="G138" i="51"/>
  <c r="A939" i="51"/>
  <c r="H939" i="51"/>
  <c r="E939" i="51"/>
  <c r="G939" i="51"/>
  <c r="B580" i="51"/>
  <c r="A580" i="51"/>
  <c r="D580" i="51"/>
  <c r="E580" i="51"/>
  <c r="D243" i="51"/>
  <c r="E243" i="51"/>
  <c r="F243" i="51"/>
  <c r="G243" i="51"/>
  <c r="B849" i="51"/>
  <c r="A849" i="51"/>
  <c r="F849" i="51"/>
  <c r="E849" i="51"/>
  <c r="H307" i="51"/>
  <c r="E307" i="51"/>
  <c r="F307" i="51"/>
  <c r="D307" i="51"/>
  <c r="B401" i="51"/>
  <c r="H401" i="51"/>
  <c r="D401" i="51"/>
  <c r="G142" i="51"/>
  <c r="D142" i="51"/>
  <c r="A1116" i="51"/>
  <c r="G1116" i="51"/>
  <c r="E1116" i="51"/>
  <c r="F1035" i="51"/>
  <c r="E1035" i="51"/>
  <c r="B1132" i="51"/>
  <c r="H1132" i="51"/>
  <c r="G1132" i="51"/>
  <c r="E257" i="51"/>
  <c r="G257" i="51"/>
  <c r="D257" i="51"/>
  <c r="H398" i="51"/>
  <c r="G398" i="51"/>
  <c r="E659" i="51"/>
  <c r="D659" i="51"/>
  <c r="G659" i="51"/>
  <c r="B659" i="51"/>
  <c r="H659" i="51"/>
  <c r="F276" i="51"/>
  <c r="B276" i="51"/>
  <c r="A1011" i="51"/>
  <c r="B1011" i="51"/>
  <c r="F1011" i="51"/>
  <c r="H269" i="51"/>
  <c r="B269" i="51"/>
  <c r="F269" i="51"/>
  <c r="D269" i="51"/>
  <c r="E269" i="51"/>
  <c r="G269" i="51"/>
  <c r="D731" i="51"/>
  <c r="H731" i="51"/>
  <c r="F731" i="51"/>
  <c r="A731" i="51"/>
  <c r="D101" i="51"/>
  <c r="E101" i="51"/>
  <c r="G101" i="51"/>
  <c r="H101" i="51"/>
  <c r="F101" i="51"/>
  <c r="B101" i="51"/>
  <c r="D1123" i="51"/>
  <c r="H1123" i="51"/>
  <c r="E1123" i="51"/>
  <c r="G532" i="51"/>
  <c r="H532" i="51"/>
  <c r="A532" i="51"/>
  <c r="A544" i="51"/>
  <c r="F544" i="51"/>
  <c r="E544" i="51"/>
  <c r="B544" i="51"/>
  <c r="D14" i="51"/>
  <c r="E14" i="51"/>
  <c r="G14" i="51"/>
  <c r="H14" i="51"/>
  <c r="E666" i="51"/>
  <c r="G666" i="51"/>
  <c r="B666" i="51"/>
  <c r="B157" i="51"/>
  <c r="F157" i="51"/>
  <c r="D157" i="51"/>
  <c r="E157" i="51"/>
  <c r="G157" i="51"/>
  <c r="E691" i="51"/>
  <c r="B691" i="51"/>
  <c r="D691" i="51"/>
  <c r="F691" i="51"/>
  <c r="H691" i="51"/>
  <c r="D188" i="51"/>
  <c r="H188" i="51"/>
  <c r="G188" i="51"/>
  <c r="F188" i="51"/>
  <c r="E188" i="51"/>
  <c r="B188" i="51"/>
  <c r="D843" i="51"/>
  <c r="B843" i="51"/>
  <c r="F843" i="51"/>
  <c r="G843" i="51"/>
  <c r="A843" i="51"/>
  <c r="H415" i="51"/>
  <c r="G415" i="51"/>
  <c r="E415" i="51"/>
  <c r="F415" i="51"/>
  <c r="H653" i="51"/>
  <c r="B653" i="51"/>
  <c r="A653" i="51"/>
  <c r="G212" i="51"/>
  <c r="B212" i="51"/>
  <c r="E207" i="51"/>
  <c r="H207" i="51"/>
  <c r="D207" i="51"/>
  <c r="G908" i="51"/>
  <c r="E908" i="51"/>
  <c r="F908" i="51"/>
  <c r="F510" i="51"/>
  <c r="H510" i="51"/>
  <c r="D100" i="51"/>
  <c r="G100" i="51"/>
  <c r="B100" i="51"/>
  <c r="F100" i="51"/>
  <c r="E852" i="51"/>
  <c r="G852" i="51"/>
  <c r="A852" i="51"/>
  <c r="E480" i="51"/>
  <c r="H480" i="51"/>
  <c r="D480" i="51"/>
  <c r="B480" i="51"/>
  <c r="D95" i="51"/>
  <c r="G95" i="51"/>
  <c r="B95" i="51"/>
  <c r="D295" i="53"/>
  <c r="E295" i="53"/>
  <c r="B295" i="53"/>
  <c r="D136" i="53"/>
  <c r="F136" i="53"/>
  <c r="G609" i="53"/>
  <c r="H609" i="53"/>
  <c r="A609" i="53"/>
  <c r="E609" i="53"/>
  <c r="F609" i="53"/>
  <c r="D854" i="53"/>
  <c r="H854" i="53"/>
  <c r="A854" i="53"/>
  <c r="B854" i="53"/>
  <c r="G775" i="53"/>
  <c r="A775" i="53"/>
  <c r="B775" i="53"/>
  <c r="G856" i="53"/>
  <c r="H856" i="53"/>
  <c r="A856" i="53"/>
  <c r="B856" i="53"/>
  <c r="D856" i="53"/>
  <c r="B1126" i="53"/>
  <c r="H1126" i="53"/>
  <c r="D1126" i="53"/>
  <c r="E1126" i="53"/>
  <c r="A1126" i="53"/>
  <c r="E1064" i="53"/>
  <c r="H1064" i="53"/>
  <c r="A1064" i="53"/>
  <c r="B1064" i="53"/>
  <c r="D1064" i="53"/>
  <c r="F23" i="53"/>
  <c r="B23" i="53"/>
  <c r="G23" i="53"/>
  <c r="H1160" i="53"/>
  <c r="E1160" i="53"/>
  <c r="A1160" i="53"/>
  <c r="B1160" i="53"/>
  <c r="D1160" i="53"/>
  <c r="G401" i="53"/>
  <c r="B401" i="53"/>
  <c r="E839" i="53"/>
  <c r="H839" i="53"/>
  <c r="D839" i="53"/>
  <c r="D246" i="53"/>
  <c r="G246" i="53"/>
  <c r="E246" i="53"/>
  <c r="H200" i="53"/>
  <c r="F200" i="53"/>
  <c r="B200" i="53"/>
  <c r="G200" i="53"/>
  <c r="B602" i="53"/>
  <c r="E602" i="53"/>
  <c r="A602" i="53"/>
  <c r="E280" i="53"/>
  <c r="G280" i="53"/>
  <c r="E566" i="53"/>
  <c r="F566" i="53"/>
  <c r="G566" i="53"/>
  <c r="D566" i="53"/>
  <c r="A634" i="53"/>
  <c r="D634" i="53"/>
  <c r="B328" i="53"/>
  <c r="E328" i="53"/>
  <c r="G472" i="53"/>
  <c r="D472" i="53"/>
  <c r="E472" i="53"/>
  <c r="F472" i="53"/>
  <c r="D1041" i="53"/>
  <c r="G1041" i="53"/>
  <c r="A1041" i="53"/>
  <c r="H1041" i="53"/>
  <c r="B1041" i="53"/>
  <c r="D954" i="53"/>
  <c r="B954" i="53"/>
  <c r="B644" i="53"/>
  <c r="F644" i="53"/>
  <c r="E525" i="53"/>
  <c r="D525" i="53"/>
  <c r="H525" i="53"/>
  <c r="B436" i="53"/>
  <c r="G436" i="53"/>
  <c r="F415" i="53"/>
  <c r="B415" i="53"/>
  <c r="E415" i="53"/>
  <c r="B672" i="53"/>
  <c r="E672" i="53"/>
  <c r="E667" i="53"/>
  <c r="A667" i="53"/>
  <c r="B667" i="53"/>
  <c r="F667" i="53"/>
  <c r="H667" i="53"/>
  <c r="D140" i="53"/>
  <c r="B140" i="53"/>
  <c r="D132" i="53"/>
  <c r="F132" i="53"/>
  <c r="E132" i="53"/>
  <c r="H380" i="53"/>
  <c r="D380" i="53"/>
  <c r="E380" i="53"/>
  <c r="B380" i="53"/>
  <c r="F690" i="53"/>
  <c r="A690" i="53"/>
  <c r="E690" i="53"/>
  <c r="F356" i="53"/>
  <c r="H356" i="53"/>
  <c r="D403" i="53"/>
  <c r="E403" i="53"/>
  <c r="F403" i="53"/>
  <c r="G403" i="53"/>
  <c r="B240" i="53"/>
  <c r="E240" i="53"/>
  <c r="D240" i="53"/>
  <c r="F240" i="53"/>
  <c r="A771" i="53"/>
  <c r="D771" i="53"/>
  <c r="E771" i="53"/>
  <c r="H771" i="53"/>
  <c r="G157" i="53"/>
  <c r="B157" i="53"/>
  <c r="H157" i="53"/>
  <c r="A688" i="53"/>
  <c r="E688" i="53"/>
  <c r="F701" i="53"/>
  <c r="G701" i="53"/>
  <c r="H701" i="53"/>
  <c r="B701" i="53"/>
  <c r="B164" i="53"/>
  <c r="F164" i="53"/>
  <c r="D796" i="53"/>
  <c r="G796" i="53"/>
  <c r="E796" i="53"/>
  <c r="B796" i="53"/>
  <c r="E946" i="53"/>
  <c r="A946" i="53"/>
  <c r="G946" i="53"/>
  <c r="B946" i="53"/>
  <c r="D946" i="53"/>
  <c r="F946" i="53"/>
  <c r="B1171" i="53"/>
  <c r="F1171" i="53"/>
  <c r="E708" i="53"/>
  <c r="F708" i="53"/>
  <c r="H708" i="53"/>
  <c r="E242" i="53"/>
  <c r="G242" i="53"/>
  <c r="D941" i="53"/>
  <c r="H941" i="53"/>
  <c r="F941" i="53"/>
  <c r="A941" i="53"/>
  <c r="G941" i="53"/>
  <c r="A501" i="53"/>
  <c r="F501" i="53"/>
  <c r="G51" i="53"/>
  <c r="B51" i="53"/>
  <c r="F755" i="53"/>
  <c r="E755" i="53"/>
  <c r="G1115" i="57"/>
  <c r="E1115" i="57"/>
  <c r="F326" i="57"/>
  <c r="B326" i="57"/>
  <c r="F117" i="57"/>
  <c r="D117" i="57"/>
  <c r="D342" i="42"/>
  <c r="G342" i="42"/>
  <c r="E342" i="42"/>
  <c r="F342" i="42"/>
  <c r="D278" i="42"/>
  <c r="F278" i="42"/>
  <c r="G278" i="42"/>
  <c r="H278" i="42"/>
  <c r="E1112" i="42"/>
  <c r="F1112" i="42"/>
  <c r="G1112" i="42"/>
  <c r="B1112" i="42"/>
  <c r="D1112" i="42"/>
  <c r="D377" i="42"/>
  <c r="E377" i="42"/>
  <c r="B377" i="42"/>
  <c r="F377" i="42"/>
  <c r="G377" i="42"/>
  <c r="H377" i="42"/>
  <c r="H711" i="42"/>
  <c r="E711" i="42"/>
  <c r="B711" i="42"/>
  <c r="G711" i="42"/>
  <c r="F711" i="42"/>
  <c r="A711" i="42"/>
  <c r="D977" i="42"/>
  <c r="A977" i="42"/>
  <c r="B977" i="42"/>
  <c r="E977" i="42"/>
  <c r="H977" i="42"/>
  <c r="G977" i="42"/>
  <c r="F977" i="42"/>
  <c r="F56" i="42"/>
  <c r="D56" i="42"/>
  <c r="E56" i="42"/>
  <c r="D122" i="42"/>
  <c r="E122" i="42"/>
  <c r="F122" i="42"/>
  <c r="G122" i="42"/>
  <c r="H122" i="42"/>
  <c r="B122" i="42"/>
  <c r="B566" i="42"/>
  <c r="F566" i="42"/>
  <c r="G328" i="42"/>
  <c r="D328" i="42"/>
  <c r="B328" i="42"/>
  <c r="H328" i="42"/>
  <c r="E250" i="42"/>
  <c r="G250" i="42"/>
  <c r="B250" i="42"/>
  <c r="F630" i="42"/>
  <c r="G630" i="42"/>
  <c r="B630" i="42"/>
  <c r="D630" i="42"/>
  <c r="E630" i="42"/>
  <c r="E167" i="42"/>
  <c r="G167" i="42"/>
  <c r="H167" i="42"/>
  <c r="B167" i="42"/>
  <c r="B49" i="42"/>
  <c r="D49" i="42"/>
  <c r="E49" i="42"/>
  <c r="F49" i="42"/>
  <c r="D9" i="42"/>
  <c r="G9" i="42"/>
  <c r="H9" i="42"/>
  <c r="B9" i="42"/>
  <c r="F193" i="42"/>
  <c r="H193" i="42"/>
  <c r="B193" i="42"/>
  <c r="F41" i="42"/>
  <c r="H41" i="42"/>
  <c r="H311" i="42"/>
  <c r="D311" i="42"/>
  <c r="E311" i="42"/>
  <c r="G241" i="42"/>
  <c r="D241" i="42"/>
  <c r="H241" i="42"/>
  <c r="E241" i="42"/>
  <c r="B343" i="42"/>
  <c r="G343" i="42"/>
  <c r="E343" i="42"/>
  <c r="D343" i="42"/>
  <c r="F343" i="42"/>
  <c r="H343" i="42"/>
  <c r="B289" i="42"/>
  <c r="G289" i="42"/>
  <c r="E289" i="42"/>
  <c r="F289" i="42"/>
  <c r="D289" i="42"/>
  <c r="H289" i="42"/>
  <c r="D105" i="42"/>
  <c r="E105" i="42"/>
  <c r="H105" i="42"/>
  <c r="E970" i="42"/>
  <c r="G970" i="42"/>
  <c r="H970" i="42"/>
  <c r="B970" i="42"/>
  <c r="D970" i="42"/>
  <c r="F273" i="42"/>
  <c r="E273" i="42"/>
  <c r="D273" i="42"/>
  <c r="H273" i="42"/>
  <c r="G442" i="42"/>
  <c r="H442" i="42"/>
  <c r="B450" i="42"/>
  <c r="G450" i="42"/>
  <c r="E450" i="42"/>
  <c r="D864" i="42"/>
  <c r="A864" i="42"/>
  <c r="B864" i="42"/>
  <c r="G864" i="42"/>
  <c r="E864" i="42"/>
  <c r="F864" i="42"/>
  <c r="D293" i="42"/>
  <c r="G293" i="42"/>
  <c r="B293" i="42"/>
  <c r="D992" i="42"/>
  <c r="G992" i="42"/>
  <c r="E992" i="42"/>
  <c r="A992" i="42"/>
  <c r="F992" i="42"/>
  <c r="H992" i="42"/>
  <c r="B992" i="42"/>
  <c r="G978" i="42"/>
  <c r="B978" i="42"/>
  <c r="E978" i="42"/>
  <c r="F978" i="42"/>
  <c r="H978" i="42"/>
  <c r="B13" i="42"/>
  <c r="F13" i="42"/>
  <c r="F485" i="42"/>
  <c r="H485" i="42"/>
  <c r="F688" i="42"/>
  <c r="D688" i="42"/>
  <c r="E688" i="42"/>
  <c r="H688" i="42"/>
  <c r="A688" i="42"/>
  <c r="G591" i="42"/>
  <c r="B591" i="42"/>
  <c r="D591" i="42"/>
  <c r="F591" i="42"/>
  <c r="E591" i="42"/>
  <c r="A591" i="42"/>
  <c r="H591" i="42"/>
  <c r="G643" i="42"/>
  <c r="A643" i="42"/>
  <c r="D643" i="42"/>
  <c r="B643" i="42"/>
  <c r="H643" i="42"/>
  <c r="E643" i="42"/>
  <c r="F643" i="42"/>
  <c r="F766" i="42"/>
  <c r="A766" i="42"/>
  <c r="H766" i="42"/>
  <c r="B766" i="42"/>
  <c r="G766" i="42"/>
  <c r="F1013" i="42"/>
  <c r="E1013" i="42"/>
  <c r="G1013" i="42"/>
  <c r="H1013" i="42"/>
  <c r="A1013" i="42"/>
  <c r="B1013" i="42"/>
  <c r="H149" i="42"/>
  <c r="G149" i="42"/>
  <c r="F469" i="42"/>
  <c r="E469" i="42"/>
  <c r="H788" i="42"/>
  <c r="G788" i="42"/>
  <c r="D788" i="42"/>
  <c r="D1087" i="42"/>
  <c r="B1087" i="42"/>
  <c r="G1087" i="42"/>
  <c r="F1087" i="42"/>
  <c r="A1087" i="42"/>
  <c r="H1087" i="42"/>
  <c r="E1087" i="42"/>
  <c r="F827" i="42"/>
  <c r="H827" i="42"/>
  <c r="A827" i="42"/>
  <c r="B827" i="42"/>
  <c r="G827" i="42"/>
  <c r="E827" i="42"/>
  <c r="D125" i="42"/>
  <c r="B125" i="42"/>
  <c r="G125" i="42"/>
  <c r="A605" i="42"/>
  <c r="H605" i="42"/>
  <c r="B605" i="42"/>
  <c r="G605" i="42"/>
  <c r="E605" i="42"/>
  <c r="D605" i="42"/>
  <c r="F605" i="42"/>
  <c r="F1076" i="42"/>
  <c r="H1076" i="42"/>
  <c r="B1076" i="42"/>
  <c r="D1076" i="42"/>
  <c r="E1076" i="42"/>
  <c r="A1076" i="42"/>
  <c r="B476" i="42"/>
  <c r="E476" i="42"/>
  <c r="H476" i="42"/>
  <c r="A996" i="42"/>
  <c r="B996" i="42"/>
  <c r="D996" i="42"/>
  <c r="D939" i="42"/>
  <c r="H939" i="42"/>
  <c r="G405" i="42"/>
  <c r="D405" i="42"/>
  <c r="E405" i="42"/>
  <c r="F405" i="42"/>
  <c r="A1029" i="42"/>
  <c r="F1029" i="42"/>
  <c r="D1029" i="42"/>
  <c r="E1029" i="42"/>
  <c r="H1029" i="42"/>
  <c r="G1029" i="42"/>
  <c r="B1029" i="42"/>
  <c r="B500" i="42"/>
  <c r="E500" i="42"/>
  <c r="D500" i="42"/>
  <c r="A1115" i="42"/>
  <c r="B1115" i="42"/>
  <c r="E1115" i="42"/>
  <c r="D1115" i="42"/>
  <c r="F1115" i="42"/>
  <c r="G1115" i="42"/>
  <c r="F621" i="42"/>
  <c r="A621" i="42"/>
  <c r="H621" i="42"/>
  <c r="D621" i="42"/>
  <c r="E112" i="42"/>
  <c r="B112" i="42"/>
  <c r="G112" i="42"/>
  <c r="H112" i="42"/>
  <c r="F802" i="42"/>
  <c r="D802" i="42"/>
  <c r="A802" i="42"/>
  <c r="F336" i="42"/>
  <c r="E336" i="42"/>
  <c r="G336" i="42"/>
  <c r="H336" i="42"/>
  <c r="G1008" i="42"/>
  <c r="E1008" i="42"/>
  <c r="A1008" i="42"/>
  <c r="E573" i="42"/>
  <c r="D573" i="42"/>
  <c r="G126" i="42"/>
  <c r="E126" i="42"/>
  <c r="F324" i="42"/>
  <c r="E324" i="42"/>
  <c r="D324" i="42"/>
  <c r="B90" i="59"/>
  <c r="H90" i="59"/>
  <c r="D90" i="59"/>
  <c r="E429" i="59"/>
  <c r="D429" i="59"/>
  <c r="H445" i="59"/>
  <c r="G445" i="59"/>
  <c r="A445" i="59"/>
  <c r="F445" i="59"/>
  <c r="E445" i="59"/>
  <c r="D445" i="59"/>
  <c r="B445" i="59"/>
  <c r="F441" i="59"/>
  <c r="A441" i="59"/>
  <c r="E441" i="59"/>
  <c r="G407" i="59"/>
  <c r="B407" i="59"/>
  <c r="A407" i="59"/>
  <c r="E173" i="59"/>
  <c r="B173" i="59"/>
  <c r="D173" i="59"/>
  <c r="A966" i="59"/>
  <c r="H966" i="59"/>
  <c r="F966" i="59"/>
  <c r="E966" i="59"/>
  <c r="D966" i="59"/>
  <c r="G155" i="59"/>
  <c r="E155" i="59"/>
  <c r="F155" i="59"/>
  <c r="H155" i="59"/>
  <c r="D155" i="59"/>
  <c r="E744" i="59"/>
  <c r="D744" i="59"/>
  <c r="B744" i="59"/>
  <c r="F744" i="59"/>
  <c r="A744" i="59"/>
  <c r="G744" i="59"/>
  <c r="H744" i="59"/>
  <c r="D1001" i="59"/>
  <c r="H1001" i="59"/>
  <c r="F1001" i="59"/>
  <c r="H951" i="59"/>
  <c r="E951" i="59"/>
  <c r="F951" i="59"/>
  <c r="G951" i="59"/>
  <c r="A951" i="59"/>
  <c r="D104" i="59"/>
  <c r="B104" i="59"/>
  <c r="G104" i="59"/>
  <c r="G605" i="59"/>
  <c r="A605" i="59"/>
  <c r="H605" i="59"/>
  <c r="D605" i="59"/>
  <c r="E605" i="59"/>
  <c r="B605" i="59"/>
  <c r="D251" i="59"/>
  <c r="H251" i="59"/>
  <c r="G251" i="59"/>
  <c r="F251" i="59"/>
  <c r="G141" i="59"/>
  <c r="E141" i="59"/>
  <c r="H141" i="59"/>
  <c r="F141" i="59"/>
  <c r="B141" i="59"/>
  <c r="D141" i="59"/>
  <c r="E936" i="59"/>
  <c r="F936" i="59"/>
  <c r="D936" i="59"/>
  <c r="A936" i="59"/>
  <c r="B936" i="59"/>
  <c r="H443" i="59"/>
  <c r="B443" i="59"/>
  <c r="E443" i="59"/>
  <c r="G443" i="59"/>
  <c r="D443" i="59"/>
  <c r="A443" i="59"/>
  <c r="B351" i="59"/>
  <c r="H351" i="59"/>
  <c r="G351" i="59"/>
  <c r="F351" i="59"/>
  <c r="G901" i="59"/>
  <c r="B901" i="59"/>
  <c r="D901" i="59"/>
  <c r="F901" i="59"/>
  <c r="H51" i="59"/>
  <c r="B51" i="59"/>
  <c r="G51" i="59"/>
  <c r="F51" i="59"/>
  <c r="D741" i="59"/>
  <c r="H741" i="59"/>
  <c r="G741" i="59"/>
  <c r="F741" i="59"/>
  <c r="E741" i="59"/>
  <c r="A741" i="59"/>
  <c r="B741" i="59"/>
  <c r="H1035" i="59"/>
  <c r="D1035" i="59"/>
  <c r="E1035" i="59"/>
  <c r="F1035" i="59"/>
  <c r="B1035" i="59"/>
  <c r="G1035" i="59"/>
  <c r="A590" i="59"/>
  <c r="D590" i="59"/>
  <c r="H590" i="59"/>
  <c r="E590" i="59"/>
  <c r="F590" i="59"/>
  <c r="G590" i="59"/>
  <c r="B708" i="59"/>
  <c r="A708" i="59"/>
  <c r="D708" i="59"/>
  <c r="F708" i="59"/>
  <c r="G708" i="59"/>
  <c r="H997" i="59"/>
  <c r="A997" i="59"/>
  <c r="E997" i="59"/>
  <c r="F997" i="59"/>
  <c r="B997" i="59"/>
  <c r="D1120" i="59"/>
  <c r="B1120" i="59"/>
  <c r="E1120" i="59"/>
  <c r="H1120" i="59"/>
  <c r="A1120" i="59"/>
  <c r="F1120" i="59"/>
  <c r="B160" i="59"/>
  <c r="G160" i="59"/>
  <c r="H160" i="59"/>
  <c r="D160" i="59"/>
  <c r="D303" i="59"/>
  <c r="E303" i="59"/>
  <c r="B303" i="59"/>
  <c r="H303" i="59"/>
  <c r="A980" i="59"/>
  <c r="D980" i="59"/>
  <c r="E980" i="59"/>
  <c r="F980" i="59"/>
  <c r="H980" i="59"/>
  <c r="F293" i="59"/>
  <c r="E293" i="59"/>
  <c r="D293" i="59"/>
  <c r="B293" i="59"/>
  <c r="H293" i="59"/>
  <c r="H1057" i="59"/>
  <c r="B1057" i="59"/>
  <c r="E1057" i="59"/>
  <c r="G1057" i="59"/>
  <c r="A1057" i="59"/>
  <c r="F1057" i="59"/>
  <c r="H382" i="59"/>
  <c r="F382" i="59"/>
  <c r="G382" i="59"/>
  <c r="B382" i="59"/>
  <c r="D382" i="59"/>
  <c r="E382" i="59"/>
  <c r="A382" i="59"/>
  <c r="B28" i="59"/>
  <c r="F28" i="59"/>
  <c r="D28" i="59"/>
  <c r="E28" i="59"/>
  <c r="G28" i="59"/>
  <c r="H28" i="59"/>
  <c r="D164" i="59"/>
  <c r="H164" i="59"/>
  <c r="E164" i="59"/>
  <c r="G164" i="59"/>
  <c r="F164" i="59"/>
  <c r="D76" i="59"/>
  <c r="G76" i="59"/>
  <c r="H76" i="59"/>
  <c r="E76" i="59"/>
  <c r="F76" i="59"/>
  <c r="B76" i="59"/>
  <c r="F609" i="59"/>
  <c r="A609" i="59"/>
  <c r="B609" i="59"/>
  <c r="E609" i="59"/>
  <c r="G609" i="59"/>
  <c r="D609" i="59"/>
  <c r="G1102" i="59"/>
  <c r="B1102" i="59"/>
  <c r="F604" i="59"/>
  <c r="H604" i="59"/>
  <c r="A604" i="59"/>
  <c r="E604" i="59"/>
  <c r="G604" i="59"/>
  <c r="B604" i="59"/>
  <c r="D604" i="59"/>
  <c r="D64" i="59"/>
  <c r="H64" i="59"/>
  <c r="E64" i="59"/>
  <c r="B64" i="59"/>
  <c r="G64" i="59"/>
  <c r="F64" i="59"/>
  <c r="H162" i="59"/>
  <c r="G162" i="59"/>
  <c r="F162" i="59"/>
  <c r="E162" i="59"/>
  <c r="B162" i="59"/>
  <c r="B804" i="59"/>
  <c r="G804" i="59"/>
  <c r="H804" i="59"/>
  <c r="E804" i="59"/>
  <c r="F804" i="59"/>
  <c r="D993" i="59"/>
  <c r="A993" i="59"/>
  <c r="B993" i="59"/>
  <c r="E993" i="59"/>
  <c r="G993" i="59"/>
  <c r="G558" i="59"/>
  <c r="F558" i="59"/>
  <c r="A558" i="59"/>
  <c r="H558" i="59"/>
  <c r="E558" i="59"/>
  <c r="B558" i="59"/>
  <c r="E780" i="59"/>
  <c r="F780" i="59"/>
  <c r="G780" i="59"/>
  <c r="D780" i="59"/>
  <c r="A780" i="59"/>
  <c r="B780" i="59"/>
  <c r="H780" i="59"/>
  <c r="G368" i="59"/>
  <c r="D368" i="59"/>
  <c r="B368" i="59"/>
  <c r="E368" i="59"/>
  <c r="E360" i="55"/>
  <c r="G360" i="55"/>
  <c r="D360" i="55"/>
  <c r="B360" i="55"/>
  <c r="E712" i="55"/>
  <c r="H712" i="55"/>
  <c r="D712" i="55"/>
  <c r="A712" i="55"/>
  <c r="D678" i="55"/>
  <c r="G678" i="55"/>
  <c r="E678" i="55"/>
  <c r="H678" i="55"/>
  <c r="E779" i="55"/>
  <c r="D779" i="55"/>
  <c r="H779" i="55"/>
  <c r="A779" i="55"/>
  <c r="B779" i="55"/>
  <c r="B102" i="55"/>
  <c r="E102" i="55"/>
  <c r="D267" i="55"/>
  <c r="E267" i="55"/>
  <c r="F267" i="55"/>
  <c r="H267" i="55"/>
  <c r="G267" i="55"/>
  <c r="D342" i="55"/>
  <c r="F342" i="55"/>
  <c r="G342" i="55"/>
  <c r="D392" i="55"/>
  <c r="E392" i="55"/>
  <c r="B392" i="55"/>
  <c r="F459" i="55"/>
  <c r="G459" i="55"/>
  <c r="E459" i="55"/>
  <c r="H459" i="55"/>
  <c r="G422" i="55"/>
  <c r="D422" i="55"/>
  <c r="B422" i="55"/>
  <c r="E422" i="55"/>
  <c r="F422" i="55"/>
  <c r="G472" i="55"/>
  <c r="D472" i="55"/>
  <c r="F472" i="55"/>
  <c r="H472" i="55"/>
  <c r="A523" i="55"/>
  <c r="B523" i="55"/>
  <c r="E523" i="55"/>
  <c r="G523" i="55"/>
  <c r="H523" i="55"/>
  <c r="D523" i="55"/>
  <c r="F523" i="55"/>
  <c r="H169" i="55"/>
  <c r="G169" i="55"/>
  <c r="D169" i="55"/>
  <c r="F169" i="55"/>
  <c r="F49" i="55"/>
  <c r="D49" i="55"/>
  <c r="E49" i="55"/>
  <c r="G49" i="55"/>
  <c r="A776" i="55"/>
  <c r="G776" i="55"/>
  <c r="H776" i="55"/>
  <c r="D502" i="55"/>
  <c r="B502" i="55"/>
  <c r="G502" i="55"/>
  <c r="F502" i="55"/>
  <c r="G571" i="55"/>
  <c r="B571" i="55"/>
  <c r="A571" i="55"/>
  <c r="E571" i="55"/>
  <c r="F571" i="55"/>
  <c r="D296" i="55"/>
  <c r="F296" i="55"/>
  <c r="G296" i="55"/>
  <c r="B296" i="55"/>
  <c r="H296" i="55"/>
  <c r="E296" i="55"/>
  <c r="E22" i="55"/>
  <c r="B22" i="55"/>
  <c r="F22" i="55"/>
  <c r="G22" i="55"/>
  <c r="H22" i="55"/>
  <c r="D91" i="55"/>
  <c r="H91" i="55"/>
  <c r="G91" i="55"/>
  <c r="F91" i="55"/>
  <c r="B91" i="55"/>
  <c r="B823" i="55"/>
  <c r="H823" i="55"/>
  <c r="D823" i="55"/>
  <c r="H897" i="55"/>
  <c r="B897" i="55"/>
  <c r="A617" i="55"/>
  <c r="F617" i="55"/>
  <c r="D617" i="55"/>
  <c r="E617" i="55"/>
  <c r="F610" i="55"/>
  <c r="H610" i="55"/>
  <c r="G610" i="55"/>
  <c r="D610" i="55"/>
  <c r="H948" i="55"/>
  <c r="B948" i="55"/>
  <c r="A948" i="55"/>
  <c r="G948" i="55"/>
  <c r="D578" i="55"/>
  <c r="A578" i="55"/>
  <c r="B578" i="55"/>
  <c r="G741" i="55"/>
  <c r="B741" i="55"/>
  <c r="F741" i="55"/>
  <c r="E741" i="55"/>
  <c r="G302" i="55"/>
  <c r="H302" i="55"/>
  <c r="D302" i="55"/>
  <c r="B302" i="55"/>
  <c r="F286" i="55"/>
  <c r="D286" i="55"/>
  <c r="E286" i="55"/>
  <c r="B286" i="55"/>
  <c r="H286" i="55"/>
  <c r="B884" i="55"/>
  <c r="H884" i="55"/>
  <c r="F884" i="55"/>
  <c r="D884" i="55"/>
  <c r="H882" i="55"/>
  <c r="B882" i="55"/>
  <c r="E320" i="55"/>
  <c r="G320" i="55"/>
  <c r="D320" i="55"/>
  <c r="F320" i="55"/>
  <c r="D1004" i="55"/>
  <c r="B1004" i="55"/>
  <c r="H1004" i="55"/>
  <c r="G783" i="55"/>
  <c r="A783" i="55"/>
  <c r="E556" i="55"/>
  <c r="G556" i="55"/>
  <c r="H556" i="55"/>
  <c r="D307" i="55"/>
  <c r="E307" i="55"/>
  <c r="F307" i="55"/>
  <c r="B307" i="55"/>
  <c r="B218" i="55"/>
  <c r="G218" i="55"/>
  <c r="H218" i="55"/>
  <c r="D218" i="55"/>
  <c r="E140" i="55"/>
  <c r="B140" i="55"/>
  <c r="D140" i="55"/>
  <c r="G140" i="55"/>
  <c r="G84" i="55"/>
  <c r="B84" i="55"/>
  <c r="E84" i="55"/>
  <c r="H84" i="55"/>
  <c r="G509" i="55"/>
  <c r="B509" i="55"/>
  <c r="A509" i="55"/>
  <c r="F509" i="55"/>
  <c r="D509" i="55"/>
  <c r="G767" i="55"/>
  <c r="F767" i="55"/>
  <c r="A767" i="55"/>
  <c r="B767" i="55"/>
  <c r="H767" i="55"/>
  <c r="G30" i="55"/>
  <c r="H30" i="55"/>
  <c r="F30" i="55"/>
  <c r="B30" i="55"/>
  <c r="D30" i="55"/>
  <c r="E30" i="55"/>
  <c r="E318" i="55"/>
  <c r="F318" i="55"/>
  <c r="D318" i="55"/>
  <c r="B318" i="55"/>
  <c r="F580" i="55"/>
  <c r="E580" i="55"/>
  <c r="G580" i="55"/>
  <c r="D293" i="55"/>
  <c r="E293" i="55"/>
  <c r="G293" i="55"/>
  <c r="B293" i="55"/>
  <c r="F293" i="55"/>
  <c r="H293" i="55"/>
  <c r="G732" i="55"/>
  <c r="H732" i="55"/>
  <c r="B732" i="55"/>
  <c r="A732" i="55"/>
  <c r="F732" i="55"/>
  <c r="D732" i="55"/>
  <c r="E732" i="55"/>
  <c r="G138" i="55"/>
  <c r="B138" i="55"/>
  <c r="F138" i="55"/>
  <c r="E138" i="55"/>
  <c r="D579" i="55"/>
  <c r="B579" i="55"/>
  <c r="E579" i="55"/>
  <c r="H579" i="55"/>
  <c r="H989" i="55"/>
  <c r="G989" i="55"/>
  <c r="E989" i="55"/>
  <c r="F498" i="55"/>
  <c r="E498" i="55"/>
  <c r="D498" i="55"/>
  <c r="E957" i="55"/>
  <c r="F957" i="55"/>
  <c r="D957" i="55"/>
  <c r="H464" i="55"/>
  <c r="D464" i="55"/>
  <c r="E464" i="55"/>
  <c r="G464" i="55"/>
  <c r="F464" i="55"/>
  <c r="B464" i="55"/>
  <c r="B943" i="55"/>
  <c r="D943" i="55"/>
  <c r="A508" i="55"/>
  <c r="H508" i="55"/>
  <c r="D508" i="55"/>
  <c r="G508" i="55"/>
  <c r="E508" i="55"/>
  <c r="B35" i="55"/>
  <c r="G35" i="55"/>
  <c r="H35" i="55"/>
  <c r="D35" i="55"/>
  <c r="E35" i="55"/>
  <c r="H420" i="55"/>
  <c r="G420" i="55"/>
  <c r="D944" i="55"/>
  <c r="G944" i="55"/>
  <c r="B944" i="55"/>
  <c r="H533" i="55"/>
  <c r="D533" i="55"/>
  <c r="E533" i="55"/>
  <c r="B533" i="55"/>
  <c r="G533" i="55"/>
  <c r="A533" i="55"/>
  <c r="E96" i="55"/>
  <c r="D96" i="55"/>
  <c r="G96" i="55"/>
  <c r="H96" i="55"/>
  <c r="B96" i="55"/>
  <c r="F96" i="55"/>
  <c r="B142" i="51"/>
  <c r="D908" i="51"/>
  <c r="D122" i="59"/>
  <c r="B908" i="51"/>
  <c r="G966" i="59"/>
  <c r="H257" i="51"/>
  <c r="H49" i="55"/>
  <c r="A582" i="59"/>
  <c r="F257" i="51"/>
  <c r="A957" i="55"/>
  <c r="E276" i="51"/>
  <c r="E351" i="59"/>
  <c r="G262" i="51"/>
  <c r="E262" i="51"/>
  <c r="H1143" i="42"/>
  <c r="G1143" i="42"/>
  <c r="B679" i="61"/>
  <c r="G679" i="61"/>
  <c r="E679" i="61"/>
  <c r="G390" i="61"/>
  <c r="B390" i="61"/>
  <c r="G1022" i="61"/>
  <c r="A1022" i="61"/>
  <c r="F1022" i="61"/>
  <c r="H1022" i="61"/>
  <c r="D148" i="61"/>
  <c r="F148" i="61"/>
  <c r="H320" i="61"/>
  <c r="F320" i="61"/>
  <c r="F670" i="61"/>
  <c r="D670" i="61"/>
  <c r="G670" i="61"/>
  <c r="H670" i="61"/>
  <c r="F997" i="61"/>
  <c r="B997" i="61"/>
  <c r="H997" i="61"/>
  <c r="D732" i="61"/>
  <c r="H732" i="61"/>
  <c r="F732" i="61"/>
  <c r="A732" i="61"/>
  <c r="G732" i="61"/>
  <c r="F1154" i="61"/>
  <c r="D1154" i="61"/>
  <c r="E1154" i="61"/>
  <c r="A1154" i="61"/>
  <c r="G1154" i="61"/>
  <c r="B1154" i="61"/>
  <c r="H1154" i="61"/>
  <c r="E479" i="61"/>
  <c r="F479" i="61"/>
  <c r="G479" i="61"/>
  <c r="G845" i="61"/>
  <c r="H845" i="61"/>
  <c r="F845" i="61"/>
  <c r="G941" i="61"/>
  <c r="H941" i="61"/>
  <c r="B941" i="61"/>
  <c r="D941" i="61"/>
  <c r="A941" i="61"/>
  <c r="E941" i="61"/>
  <c r="F941" i="61"/>
  <c r="H47" i="61"/>
  <c r="F47" i="61"/>
  <c r="G749" i="61"/>
  <c r="F749" i="61"/>
  <c r="E948" i="61"/>
  <c r="B948" i="61"/>
  <c r="H948" i="61"/>
  <c r="A948" i="61"/>
  <c r="D948" i="61"/>
  <c r="G948" i="61"/>
  <c r="F948" i="61"/>
  <c r="D1157" i="61"/>
  <c r="H1157" i="61"/>
  <c r="E722" i="61"/>
  <c r="D722" i="61"/>
  <c r="B1012" i="61"/>
  <c r="F1012" i="61"/>
  <c r="G1012" i="61"/>
  <c r="F605" i="61"/>
  <c r="D605" i="61"/>
  <c r="E605" i="61"/>
  <c r="H605" i="61"/>
  <c r="A997" i="61"/>
  <c r="G997" i="61"/>
  <c r="E997" i="61"/>
  <c r="H567" i="55"/>
  <c r="D997" i="61"/>
  <c r="G342" i="57"/>
  <c r="F305" i="57"/>
  <c r="F534" i="57"/>
  <c r="B833" i="57"/>
  <c r="F922" i="57"/>
  <c r="G1094" i="57"/>
  <c r="H881" i="57"/>
  <c r="E1002" i="57"/>
  <c r="G859" i="57"/>
  <c r="G312" i="57"/>
  <c r="B940" i="57"/>
  <c r="E602" i="51"/>
  <c r="F1057" i="51"/>
  <c r="E847" i="51"/>
  <c r="F467" i="51"/>
  <c r="F609" i="62"/>
  <c r="G26" i="62"/>
  <c r="F117" i="61"/>
  <c r="G416" i="61"/>
  <c r="B533" i="61"/>
  <c r="D599" i="61"/>
  <c r="H849" i="61"/>
  <c r="E1176" i="61"/>
  <c r="H490" i="53"/>
  <c r="B490" i="53"/>
  <c r="F249" i="53"/>
  <c r="D249" i="53"/>
  <c r="E249" i="53"/>
  <c r="F633" i="53"/>
  <c r="D633" i="53"/>
  <c r="H743" i="53"/>
  <c r="A743" i="53"/>
  <c r="B218" i="53"/>
  <c r="F218" i="53"/>
  <c r="D184" i="53"/>
  <c r="H184" i="53"/>
  <c r="D906" i="53"/>
  <c r="B906" i="53"/>
  <c r="G410" i="53"/>
  <c r="H410" i="53"/>
  <c r="G370" i="53"/>
  <c r="B370" i="53"/>
  <c r="F224" i="53"/>
  <c r="H224" i="53"/>
  <c r="G277" i="53"/>
  <c r="D277" i="53"/>
  <c r="F277" i="53"/>
  <c r="G237" i="53"/>
  <c r="B237" i="53"/>
  <c r="H580" i="53"/>
  <c r="G580" i="53"/>
  <c r="A940" i="53"/>
  <c r="B940" i="53"/>
  <c r="A623" i="53"/>
  <c r="B623" i="53"/>
  <c r="D623" i="53"/>
  <c r="H548" i="53"/>
  <c r="A548" i="53"/>
  <c r="B548" i="53"/>
  <c r="G548" i="53"/>
  <c r="F548" i="53"/>
  <c r="F686" i="53"/>
  <c r="B686" i="53"/>
  <c r="G723" i="53"/>
  <c r="F723" i="53"/>
  <c r="B956" i="53"/>
  <c r="F956" i="53"/>
  <c r="F349" i="53"/>
  <c r="G349" i="53"/>
  <c r="D349" i="53"/>
  <c r="E349" i="53"/>
  <c r="B349" i="53"/>
  <c r="F931" i="53"/>
  <c r="E931" i="53"/>
  <c r="E1027" i="53"/>
  <c r="F1027" i="53"/>
  <c r="H1027" i="53"/>
  <c r="A685" i="53"/>
  <c r="B685" i="53"/>
  <c r="D446" i="53"/>
  <c r="E446" i="53"/>
  <c r="A933" i="53"/>
  <c r="F933" i="53"/>
  <c r="B108" i="53"/>
  <c r="E108" i="53"/>
  <c r="E313" i="42"/>
  <c r="F313" i="42"/>
  <c r="D313" i="42"/>
  <c r="E290" i="42"/>
  <c r="B290" i="42"/>
  <c r="A1123" i="42"/>
  <c r="B1123" i="42"/>
  <c r="H60" i="42"/>
  <c r="E60" i="42"/>
  <c r="F914" i="42"/>
  <c r="H914" i="42"/>
  <c r="F80" i="42"/>
  <c r="D80" i="42"/>
  <c r="G80" i="42"/>
  <c r="G1130" i="61"/>
  <c r="H1130" i="61"/>
  <c r="B839" i="61"/>
  <c r="E839" i="61"/>
  <c r="A1111" i="61"/>
  <c r="B1111" i="61"/>
  <c r="E1159" i="61"/>
  <c r="D1159" i="61"/>
  <c r="G1159" i="61"/>
  <c r="E535" i="61"/>
  <c r="G535" i="61"/>
  <c r="A535" i="61"/>
  <c r="H1078" i="61"/>
  <c r="D1078" i="61"/>
  <c r="E1078" i="61"/>
  <c r="F1078" i="61"/>
  <c r="F774" i="61"/>
  <c r="H774" i="61"/>
  <c r="F146" i="61"/>
  <c r="H146" i="61"/>
  <c r="G817" i="61"/>
  <c r="B817" i="61"/>
  <c r="D906" i="61"/>
  <c r="E906" i="61"/>
  <c r="F906" i="61"/>
  <c r="B1018" i="61"/>
  <c r="A1018" i="61"/>
  <c r="G1018" i="61"/>
  <c r="G185" i="61"/>
  <c r="F185" i="61"/>
  <c r="G433" i="61"/>
  <c r="B433" i="61"/>
  <c r="G767" i="61"/>
  <c r="H767" i="61"/>
  <c r="A767" i="61"/>
  <c r="B767" i="61"/>
  <c r="E764" i="61"/>
  <c r="F764" i="61"/>
  <c r="G764" i="61"/>
  <c r="E1060" i="61"/>
  <c r="D1060" i="61"/>
  <c r="B1060" i="61"/>
  <c r="A815" i="61"/>
  <c r="B815" i="61"/>
  <c r="G796" i="61"/>
  <c r="H796" i="61"/>
  <c r="F851" i="61"/>
  <c r="G851" i="61"/>
  <c r="E56" i="41"/>
  <c r="B216" i="41"/>
  <c r="D289" i="41"/>
  <c r="H240" i="41"/>
  <c r="H311" i="62"/>
  <c r="D319" i="62"/>
  <c r="A656" i="62"/>
  <c r="G953" i="62"/>
  <c r="D967" i="62"/>
  <c r="B1133" i="62"/>
  <c r="B56" i="41"/>
  <c r="F337" i="41"/>
  <c r="H289" i="41"/>
  <c r="E343" i="41"/>
  <c r="B117" i="61"/>
  <c r="G117" i="61"/>
  <c r="G369" i="61"/>
  <c r="F376" i="61"/>
  <c r="H420" i="61"/>
  <c r="F476" i="61"/>
  <c r="H591" i="61"/>
  <c r="F86" i="51"/>
  <c r="G571" i="51"/>
  <c r="B1074" i="61"/>
  <c r="B593" i="53"/>
  <c r="A593" i="53"/>
  <c r="G874" i="53"/>
  <c r="D874" i="53"/>
  <c r="H874" i="53"/>
  <c r="E73" i="53"/>
  <c r="H73" i="53"/>
  <c r="F750" i="53"/>
  <c r="A750" i="53"/>
  <c r="G624" i="53"/>
  <c r="B624" i="53"/>
  <c r="H182" i="42"/>
  <c r="E182" i="42"/>
  <c r="G182" i="42"/>
  <c r="D493" i="42"/>
  <c r="G493" i="42"/>
  <c r="G542" i="42"/>
  <c r="E542" i="42"/>
  <c r="F283" i="42"/>
  <c r="B283" i="42"/>
  <c r="E283" i="42"/>
  <c r="A1176" i="61"/>
  <c r="F1176" i="61"/>
  <c r="H777" i="61"/>
  <c r="A777" i="61"/>
  <c r="B777" i="61"/>
  <c r="D777" i="61"/>
  <c r="D1032" i="61"/>
  <c r="E1032" i="61"/>
  <c r="A823" i="61"/>
  <c r="D823" i="61"/>
  <c r="E823" i="61"/>
  <c r="B599" i="61"/>
  <c r="E599" i="61"/>
  <c r="B552" i="61"/>
  <c r="E552" i="61"/>
  <c r="G1121" i="61"/>
  <c r="A1121" i="61"/>
  <c r="B1121" i="61"/>
  <c r="G233" i="61"/>
  <c r="H233" i="61"/>
  <c r="B530" i="61"/>
  <c r="E530" i="61"/>
  <c r="H530" i="61"/>
  <c r="E800" i="61"/>
  <c r="B800" i="61"/>
  <c r="D800" i="61"/>
  <c r="F800" i="61"/>
  <c r="E799" i="61"/>
  <c r="F799" i="61"/>
  <c r="H799" i="61"/>
  <c r="D434" i="61"/>
  <c r="H434" i="61"/>
  <c r="G434" i="61"/>
  <c r="F765" i="61"/>
  <c r="G765" i="61"/>
  <c r="H765" i="61"/>
  <c r="G533" i="61"/>
  <c r="F533" i="61"/>
  <c r="E685" i="61"/>
  <c r="F685" i="61"/>
  <c r="G685" i="61"/>
  <c r="D685" i="61"/>
  <c r="E671" i="61"/>
  <c r="F671" i="61"/>
  <c r="B523" i="61"/>
  <c r="E523" i="61"/>
  <c r="F523" i="61"/>
  <c r="A686" i="61"/>
  <c r="D686" i="61"/>
  <c r="D1116" i="61"/>
  <c r="F1116" i="61"/>
  <c r="G1116" i="61"/>
  <c r="D581" i="61"/>
  <c r="E581" i="61"/>
  <c r="H644" i="61"/>
  <c r="A644" i="61"/>
  <c r="B575" i="61"/>
  <c r="D575" i="61"/>
  <c r="A430" i="61"/>
  <c r="B430" i="61"/>
  <c r="D733" i="61"/>
  <c r="G733" i="61"/>
  <c r="A1176" i="62"/>
  <c r="E678" i="62"/>
  <c r="H1109" i="62"/>
  <c r="E827" i="62"/>
  <c r="F45" i="41"/>
  <c r="G230" i="41"/>
  <c r="F860" i="61"/>
  <c r="G172" i="62"/>
  <c r="F180" i="62"/>
  <c r="F7" i="62"/>
  <c r="F304" i="41"/>
  <c r="B242" i="41"/>
  <c r="B434" i="61"/>
  <c r="D552" i="61"/>
  <c r="H685" i="61"/>
  <c r="H748" i="61"/>
  <c r="H840" i="61"/>
  <c r="D860" i="61"/>
  <c r="D1107" i="61"/>
  <c r="B1140" i="61"/>
  <c r="G361" i="53"/>
  <c r="D377" i="51"/>
  <c r="F377" i="51"/>
  <c r="D136" i="51"/>
  <c r="B136" i="51"/>
  <c r="H841" i="51"/>
  <c r="F841" i="51"/>
  <c r="A1084" i="51"/>
  <c r="E1084" i="51"/>
  <c r="F74" i="51"/>
  <c r="E74" i="51"/>
  <c r="H720" i="51"/>
  <c r="A720" i="51"/>
  <c r="F221" i="51"/>
  <c r="D221" i="51"/>
  <c r="E221" i="51"/>
  <c r="H221" i="51"/>
  <c r="D533" i="51"/>
  <c r="G533" i="51"/>
  <c r="E533" i="51"/>
  <c r="E123" i="51"/>
  <c r="F123" i="51"/>
  <c r="D454" i="53"/>
  <c r="H454" i="53"/>
  <c r="D721" i="53"/>
  <c r="E721" i="53"/>
  <c r="G721" i="53"/>
  <c r="A934" i="53"/>
  <c r="D934" i="53"/>
  <c r="D823" i="53"/>
  <c r="E823" i="53"/>
  <c r="A823" i="53"/>
  <c r="F823" i="53"/>
  <c r="B614" i="53"/>
  <c r="A614" i="53"/>
  <c r="F614" i="53"/>
  <c r="B376" i="53"/>
  <c r="F376" i="53"/>
  <c r="G376" i="53"/>
  <c r="F794" i="53"/>
  <c r="B794" i="53"/>
  <c r="D794" i="53"/>
  <c r="G794" i="53"/>
  <c r="A694" i="53"/>
  <c r="B694" i="53"/>
  <c r="E694" i="53"/>
  <c r="F456" i="53"/>
  <c r="H456" i="53"/>
  <c r="E456" i="53"/>
  <c r="E858" i="53"/>
  <c r="F858" i="53"/>
  <c r="H858" i="53"/>
  <c r="B858" i="53"/>
  <c r="E233" i="53"/>
  <c r="D233" i="53"/>
  <c r="F233" i="53"/>
  <c r="G233" i="53"/>
  <c r="A583" i="53"/>
  <c r="G583" i="53"/>
  <c r="D583" i="53"/>
  <c r="E278" i="53"/>
  <c r="B278" i="53"/>
  <c r="G278" i="53"/>
  <c r="D278" i="53"/>
  <c r="D282" i="53"/>
  <c r="E282" i="53"/>
  <c r="H282" i="53"/>
  <c r="B282" i="53"/>
  <c r="F282" i="53"/>
  <c r="B310" i="53"/>
  <c r="F310" i="53"/>
  <c r="D310" i="53"/>
  <c r="E310" i="53"/>
  <c r="H310" i="53"/>
  <c r="G310" i="53"/>
  <c r="B785" i="53"/>
  <c r="A785" i="53"/>
  <c r="E785" i="53"/>
  <c r="H698" i="53"/>
  <c r="B698" i="53"/>
  <c r="D698" i="53"/>
  <c r="F698" i="53"/>
  <c r="G698" i="53"/>
  <c r="E698" i="53"/>
  <c r="F789" i="53"/>
  <c r="D789" i="53"/>
  <c r="H27" i="53"/>
  <c r="G27" i="53"/>
  <c r="D27" i="53"/>
  <c r="B27" i="53"/>
  <c r="D363" i="53"/>
  <c r="E363" i="53"/>
  <c r="H363" i="53"/>
  <c r="F836" i="53"/>
  <c r="G836" i="53"/>
  <c r="B836" i="53"/>
  <c r="E907" i="53"/>
  <c r="B907" i="53"/>
  <c r="A907" i="53"/>
  <c r="D907" i="53"/>
  <c r="F907" i="53"/>
  <c r="G907" i="53"/>
  <c r="H907" i="53"/>
  <c r="G607" i="53"/>
  <c r="A607" i="53"/>
  <c r="H607" i="53"/>
  <c r="F607" i="53"/>
  <c r="B607" i="53"/>
  <c r="B557" i="53"/>
  <c r="G557" i="53"/>
  <c r="F557" i="53"/>
  <c r="A531" i="53"/>
  <c r="F531" i="53"/>
  <c r="H411" i="53"/>
  <c r="E411" i="53"/>
  <c r="B411" i="53"/>
  <c r="D751" i="53"/>
  <c r="E751" i="53"/>
  <c r="A751" i="53"/>
  <c r="B751" i="53"/>
  <c r="F751" i="53"/>
  <c r="B267" i="53"/>
  <c r="G267" i="53"/>
  <c r="F267" i="53"/>
  <c r="B158" i="53"/>
  <c r="H158" i="53"/>
  <c r="G158" i="53"/>
  <c r="E158" i="53"/>
  <c r="F158" i="53"/>
  <c r="G195" i="53"/>
  <c r="B195" i="53"/>
  <c r="F195" i="53"/>
  <c r="H323" i="53"/>
  <c r="G323" i="53"/>
  <c r="E323" i="53"/>
  <c r="G437" i="53"/>
  <c r="E437" i="53"/>
  <c r="D437" i="53"/>
  <c r="F437" i="53"/>
  <c r="H437" i="53"/>
  <c r="B1154" i="53"/>
  <c r="H1154" i="53"/>
  <c r="E405" i="53"/>
  <c r="D405" i="53"/>
  <c r="A820" i="53"/>
  <c r="D820" i="53"/>
  <c r="E820" i="53"/>
  <c r="G820" i="53"/>
  <c r="D62" i="53"/>
  <c r="H62" i="53"/>
  <c r="D445" i="53"/>
  <c r="H445" i="53"/>
  <c r="B892" i="53"/>
  <c r="G892" i="53"/>
  <c r="H892" i="53"/>
  <c r="H283" i="53"/>
  <c r="E283" i="53"/>
  <c r="B283" i="53"/>
  <c r="G812" i="53"/>
  <c r="E812" i="53"/>
  <c r="F812" i="53"/>
  <c r="D197" i="53"/>
  <c r="B197" i="53"/>
  <c r="H109" i="53"/>
  <c r="B109" i="53"/>
  <c r="G109" i="53"/>
  <c r="B734" i="53"/>
  <c r="A734" i="53"/>
  <c r="D734" i="53"/>
  <c r="F203" i="53"/>
  <c r="D203" i="53"/>
  <c r="E203" i="53"/>
  <c r="A831" i="53"/>
  <c r="G831" i="53"/>
  <c r="H831" i="53"/>
  <c r="F299" i="53"/>
  <c r="D299" i="53"/>
  <c r="D510" i="53"/>
  <c r="B510" i="53"/>
  <c r="A510" i="53"/>
  <c r="E510" i="53"/>
  <c r="F510" i="53"/>
  <c r="E738" i="53"/>
  <c r="F738" i="53"/>
  <c r="G738" i="53"/>
  <c r="A738" i="53"/>
  <c r="F272" i="53"/>
  <c r="E272" i="53"/>
  <c r="H272" i="53"/>
  <c r="G272" i="53"/>
  <c r="B965" i="53"/>
  <c r="D965" i="53"/>
  <c r="E965" i="53"/>
  <c r="E530" i="53"/>
  <c r="A530" i="53"/>
  <c r="G530" i="53"/>
  <c r="B80" i="53"/>
  <c r="D80" i="53"/>
  <c r="F80" i="53"/>
  <c r="G80" i="53"/>
  <c r="D782" i="53"/>
  <c r="F782" i="53"/>
  <c r="B371" i="53"/>
  <c r="D371" i="53"/>
  <c r="E371" i="53"/>
  <c r="H371" i="53"/>
  <c r="G371" i="53"/>
  <c r="F371" i="53"/>
  <c r="E442" i="57"/>
  <c r="B442" i="57"/>
  <c r="G1058" i="57"/>
  <c r="F1058" i="57"/>
  <c r="F84" i="57"/>
  <c r="G84" i="57"/>
  <c r="G135" i="42"/>
  <c r="H135" i="42"/>
  <c r="H504" i="42"/>
  <c r="E504" i="42"/>
  <c r="F504" i="42"/>
  <c r="D586" i="42"/>
  <c r="A586" i="42"/>
  <c r="B586" i="42"/>
  <c r="H695" i="42"/>
  <c r="B695" i="42"/>
  <c r="H54" i="42"/>
  <c r="D54" i="42"/>
  <c r="E54" i="42"/>
  <c r="F54" i="42"/>
  <c r="D967" i="42"/>
  <c r="H967" i="42"/>
  <c r="H118" i="42"/>
  <c r="D118" i="42"/>
  <c r="D904" i="42"/>
  <c r="A904" i="42"/>
  <c r="B904" i="42"/>
  <c r="B23" i="42"/>
  <c r="G23" i="42"/>
  <c r="H23" i="42"/>
  <c r="H968" i="42"/>
  <c r="B968" i="42"/>
  <c r="E968" i="42"/>
  <c r="G87" i="42"/>
  <c r="B87" i="42"/>
  <c r="D87" i="42"/>
  <c r="F87" i="42"/>
  <c r="B1082" i="42"/>
  <c r="A1082" i="42"/>
  <c r="H1000" i="42"/>
  <c r="B1000" i="42"/>
  <c r="A1000" i="42"/>
  <c r="D1000" i="42"/>
  <c r="F17" i="42"/>
  <c r="B17" i="42"/>
  <c r="D17" i="42"/>
  <c r="E186" i="42"/>
  <c r="G186" i="42"/>
  <c r="B186" i="42"/>
  <c r="G498" i="42"/>
  <c r="G1108" i="42"/>
  <c r="D1108" i="42"/>
  <c r="E1108" i="42"/>
  <c r="B143" i="42"/>
  <c r="G143" i="42"/>
  <c r="H143" i="42"/>
  <c r="D143" i="42"/>
  <c r="D191" i="42"/>
  <c r="B191" i="42"/>
  <c r="D1053" i="42"/>
  <c r="A1053" i="42"/>
  <c r="B1053" i="42"/>
  <c r="E1053" i="42"/>
  <c r="A715" i="42"/>
  <c r="E715" i="42"/>
  <c r="H715" i="42"/>
  <c r="H834" i="42"/>
  <c r="B834" i="42"/>
  <c r="F834" i="42"/>
  <c r="E834" i="42"/>
  <c r="A834" i="42"/>
  <c r="A844" i="42"/>
  <c r="B844" i="42"/>
  <c r="E844" i="42"/>
  <c r="B445" i="42"/>
  <c r="D445" i="42"/>
  <c r="G445" i="42"/>
  <c r="F445" i="42"/>
  <c r="H174" i="42"/>
  <c r="E174" i="42"/>
  <c r="B174" i="42"/>
  <c r="H644" i="42"/>
  <c r="B644" i="42"/>
  <c r="A644" i="42"/>
  <c r="F1109" i="42"/>
  <c r="B1109" i="42"/>
  <c r="G1109" i="42"/>
  <c r="A1109" i="42"/>
  <c r="E1109" i="42"/>
  <c r="D1109" i="42"/>
  <c r="D512" i="42"/>
  <c r="F512" i="42"/>
  <c r="B512" i="42"/>
  <c r="G512" i="42"/>
  <c r="G430" i="42"/>
  <c r="D430" i="42"/>
  <c r="H972" i="42"/>
  <c r="E972" i="42"/>
  <c r="G972" i="42"/>
  <c r="G533" i="42"/>
  <c r="H533" i="42"/>
  <c r="A1141" i="42"/>
  <c r="B1141" i="42"/>
  <c r="G1141" i="42"/>
  <c r="D1141" i="42"/>
  <c r="F831" i="42"/>
  <c r="H831" i="42"/>
  <c r="G763" i="42"/>
  <c r="A763" i="42"/>
  <c r="D763" i="42"/>
  <c r="F763" i="42"/>
  <c r="F967" i="59"/>
  <c r="G967" i="59"/>
  <c r="D99" i="59"/>
  <c r="H99" i="59"/>
  <c r="D326" i="55"/>
  <c r="H326" i="55"/>
  <c r="F887" i="55"/>
  <c r="E887" i="55"/>
  <c r="D887" i="55"/>
  <c r="H18" i="55"/>
  <c r="G18" i="55"/>
  <c r="D11" i="55"/>
  <c r="F11" i="55"/>
  <c r="H11" i="55"/>
  <c r="B11" i="55"/>
  <c r="D920" i="55"/>
  <c r="F920" i="55"/>
  <c r="A920" i="55"/>
  <c r="E920" i="55"/>
  <c r="E726" i="55"/>
  <c r="H726" i="55"/>
  <c r="B246" i="55"/>
  <c r="D246" i="55"/>
  <c r="B130" i="55"/>
  <c r="G130" i="55"/>
  <c r="E130" i="55"/>
  <c r="F130" i="55"/>
  <c r="B567" i="55"/>
  <c r="A567" i="55"/>
  <c r="D106" i="55"/>
  <c r="B106" i="55"/>
  <c r="B437" i="55"/>
  <c r="E437" i="55"/>
  <c r="E397" i="55"/>
  <c r="F397" i="55"/>
  <c r="H78" i="55"/>
  <c r="D78" i="55"/>
  <c r="B78" i="55"/>
  <c r="D128" i="63"/>
  <c r="G128" i="63"/>
  <c r="D582" i="61"/>
  <c r="B582" i="61"/>
  <c r="G519" i="61"/>
  <c r="B519" i="61"/>
  <c r="F313" i="61"/>
  <c r="B313" i="61"/>
  <c r="H696" i="61"/>
  <c r="G696" i="61"/>
  <c r="G712" i="61"/>
  <c r="A712" i="61"/>
  <c r="B712" i="61"/>
  <c r="D393" i="61"/>
  <c r="H824" i="61"/>
  <c r="A824" i="61"/>
  <c r="E824" i="61"/>
  <c r="F1174" i="61"/>
  <c r="D1174" i="61"/>
  <c r="H1174" i="61"/>
  <c r="G538" i="61"/>
  <c r="H538" i="61"/>
  <c r="A710" i="61"/>
  <c r="B710" i="61"/>
  <c r="D702" i="61"/>
  <c r="G702" i="61"/>
  <c r="A702" i="61"/>
  <c r="H29" i="61"/>
  <c r="F29" i="61"/>
  <c r="B656" i="61"/>
  <c r="G656" i="61"/>
  <c r="E656" i="61"/>
  <c r="B752" i="61"/>
  <c r="F752" i="61"/>
  <c r="G752" i="61"/>
  <c r="F466" i="61"/>
  <c r="G466" i="61"/>
  <c r="A795" i="61"/>
  <c r="B795" i="61"/>
  <c r="H459" i="61"/>
  <c r="A459" i="61"/>
  <c r="D459" i="61"/>
  <c r="F981" i="61"/>
  <c r="H981" i="61"/>
  <c r="B981" i="61"/>
  <c r="D981" i="61"/>
  <c r="E974" i="61"/>
  <c r="F974" i="61"/>
  <c r="H974" i="61"/>
  <c r="B780" i="61"/>
  <c r="G780" i="61"/>
  <c r="H780" i="61"/>
  <c r="E309" i="61"/>
  <c r="G309" i="61"/>
  <c r="F750" i="61"/>
  <c r="G750" i="61"/>
  <c r="H750" i="61"/>
  <c r="E1107" i="61"/>
  <c r="E212" i="62"/>
  <c r="D672" i="62"/>
  <c r="F182" i="61"/>
  <c r="G460" i="62"/>
  <c r="H782" i="62"/>
  <c r="B1047" i="62"/>
  <c r="E230" i="41"/>
  <c r="B71" i="61"/>
  <c r="G44" i="61"/>
  <c r="D182" i="61"/>
  <c r="E233" i="61"/>
  <c r="G645" i="61"/>
  <c r="A434" i="61"/>
  <c r="H552" i="61"/>
  <c r="H581" i="61"/>
  <c r="H686" i="61"/>
  <c r="G748" i="61"/>
  <c r="H841" i="61"/>
  <c r="B1032" i="61"/>
  <c r="H1140" i="61"/>
  <c r="D1121" i="61"/>
  <c r="H612" i="42"/>
  <c r="F402" i="59"/>
  <c r="E444" i="62"/>
  <c r="B1036" i="62"/>
  <c r="G407" i="62"/>
  <c r="A685" i="61"/>
  <c r="A444" i="62"/>
  <c r="H209" i="62"/>
  <c r="G603" i="62"/>
  <c r="B672" i="62"/>
  <c r="G7" i="62"/>
  <c r="H164" i="41"/>
  <c r="B252" i="41"/>
  <c r="B259" i="41"/>
  <c r="B447" i="62"/>
  <c r="B460" i="62"/>
  <c r="H524" i="62"/>
  <c r="H166" i="41"/>
  <c r="H71" i="61"/>
  <c r="H44" i="61"/>
  <c r="E182" i="61"/>
  <c r="E396" i="61"/>
  <c r="D233" i="61"/>
  <c r="F645" i="61"/>
  <c r="G581" i="61"/>
  <c r="H671" i="61"/>
  <c r="B686" i="61"/>
  <c r="E748" i="61"/>
  <c r="G841" i="61"/>
  <c r="H1110" i="61"/>
  <c r="H1032" i="61"/>
  <c r="F1140" i="61"/>
  <c r="H1121" i="61"/>
  <c r="G73" i="53"/>
  <c r="B611" i="61"/>
  <c r="F611" i="61"/>
  <c r="D810" i="62"/>
  <c r="F311" i="62"/>
  <c r="H369" i="61"/>
  <c r="G552" i="61"/>
  <c r="F909" i="62"/>
  <c r="D433" i="62"/>
  <c r="A252" i="62"/>
  <c r="D909" i="62"/>
  <c r="B289" i="41"/>
  <c r="D204" i="62"/>
  <c r="G353" i="62"/>
  <c r="B603" i="62"/>
  <c r="F514" i="62"/>
  <c r="E123" i="62"/>
  <c r="H204" i="62"/>
  <c r="F353" i="62"/>
  <c r="G246" i="62"/>
  <c r="B248" i="62"/>
  <c r="A447" i="62"/>
  <c r="F263" i="62"/>
  <c r="F603" i="62"/>
  <c r="F287" i="62"/>
  <c r="A460" i="62"/>
  <c r="E514" i="62"/>
  <c r="B904" i="62"/>
  <c r="D777" i="62"/>
  <c r="G904" i="62"/>
  <c r="A699" i="62"/>
  <c r="D252" i="62"/>
  <c r="A1014" i="62"/>
  <c r="G1008" i="62"/>
  <c r="D407" i="62"/>
  <c r="A1156" i="62"/>
  <c r="A1120" i="62"/>
  <c r="D7" i="62"/>
  <c r="B181" i="41"/>
  <c r="G71" i="61"/>
  <c r="B279" i="61"/>
  <c r="F201" i="61"/>
  <c r="A420" i="61"/>
  <c r="B233" i="61"/>
  <c r="F581" i="61"/>
  <c r="G671" i="61"/>
  <c r="F733" i="61"/>
  <c r="B748" i="61"/>
  <c r="D841" i="61"/>
  <c r="G1110" i="61"/>
  <c r="G1032" i="61"/>
  <c r="E1140" i="61"/>
  <c r="E1121" i="61"/>
  <c r="H48" i="53"/>
  <c r="G94" i="41"/>
  <c r="E304" i="41"/>
  <c r="G204" i="62"/>
  <c r="E433" i="62"/>
  <c r="D444" i="62"/>
  <c r="G514" i="62"/>
  <c r="H407" i="62"/>
  <c r="H695" i="62"/>
  <c r="F1008" i="62"/>
  <c r="A1106" i="62"/>
  <c r="E7" i="62"/>
  <c r="A246" i="62"/>
  <c r="A544" i="62"/>
  <c r="D248" i="62"/>
  <c r="E447" i="62"/>
  <c r="A263" i="62"/>
  <c r="A603" i="62"/>
  <c r="G287" i="62"/>
  <c r="B252" i="62"/>
  <c r="B739" i="62"/>
  <c r="F407" i="62"/>
  <c r="H1156" i="62"/>
  <c r="G1120" i="62"/>
  <c r="H1160" i="62"/>
  <c r="G216" i="41"/>
  <c r="H87" i="41"/>
  <c r="H278" i="41"/>
  <c r="F71" i="61"/>
  <c r="H150" i="61"/>
  <c r="D420" i="61"/>
  <c r="B127" i="61"/>
  <c r="H523" i="61"/>
  <c r="F233" i="61"/>
  <c r="D671" i="61"/>
  <c r="H733" i="61"/>
  <c r="A841" i="61"/>
  <c r="G686" i="61"/>
  <c r="B1110" i="61"/>
  <c r="F1032" i="61"/>
  <c r="D1140" i="61"/>
  <c r="F1121" i="61"/>
  <c r="G672" i="62"/>
  <c r="G337" i="41"/>
  <c r="B699" i="62"/>
  <c r="E861" i="62"/>
  <c r="D1156" i="62"/>
  <c r="F1120" i="62"/>
  <c r="A739" i="62"/>
  <c r="G87" i="41"/>
  <c r="D278" i="41"/>
  <c r="G303" i="41"/>
  <c r="B27" i="61"/>
  <c r="E71" i="61"/>
  <c r="E150" i="61"/>
  <c r="E218" i="61"/>
  <c r="G299" i="61"/>
  <c r="H127" i="61"/>
  <c r="G523" i="61"/>
  <c r="E765" i="61"/>
  <c r="F686" i="61"/>
  <c r="A1116" i="61"/>
  <c r="B1104" i="53"/>
  <c r="D687" i="51"/>
  <c r="F577" i="51"/>
  <c r="B1147" i="42"/>
  <c r="A1147" i="42"/>
  <c r="B547" i="61"/>
  <c r="A123" i="62"/>
  <c r="E1176" i="62"/>
  <c r="G304" i="41"/>
  <c r="A645" i="61"/>
  <c r="B823" i="61"/>
  <c r="D543" i="62"/>
  <c r="F524" i="62"/>
  <c r="F861" i="62"/>
  <c r="H12" i="61"/>
  <c r="G123" i="62"/>
  <c r="A353" i="62"/>
  <c r="G463" i="62"/>
  <c r="E1109" i="62"/>
  <c r="E1120" i="62"/>
  <c r="E463" i="62"/>
  <c r="B861" i="62"/>
  <c r="B103" i="62"/>
  <c r="H287" i="62"/>
  <c r="F542" i="62"/>
  <c r="E252" i="62"/>
  <c r="H548" i="62"/>
  <c r="H1120" i="62"/>
  <c r="F245" i="41"/>
  <c r="B342" i="41"/>
  <c r="F87" i="41"/>
  <c r="E458" i="41"/>
  <c r="G278" i="41"/>
  <c r="H27" i="61"/>
  <c r="D19" i="61"/>
  <c r="D150" i="61"/>
  <c r="G218" i="61"/>
  <c r="G127" i="61"/>
  <c r="D523" i="61"/>
  <c r="F502" i="61"/>
  <c r="D765" i="61"/>
  <c r="A799" i="61"/>
  <c r="E686" i="61"/>
  <c r="B1116" i="61"/>
  <c r="B1176" i="61"/>
  <c r="G687" i="51"/>
  <c r="E577" i="51"/>
  <c r="A779" i="62"/>
  <c r="B433" i="41"/>
  <c r="G182" i="61"/>
  <c r="A840" i="61"/>
  <c r="A1140" i="61"/>
  <c r="D678" i="62"/>
  <c r="D916" i="62"/>
  <c r="A1036" i="62"/>
  <c r="D827" i="62"/>
  <c r="H543" i="62"/>
  <c r="B916" i="62"/>
  <c r="H172" i="62"/>
  <c r="B543" i="62"/>
  <c r="A407" i="62"/>
  <c r="B240" i="62"/>
  <c r="A103" i="62"/>
  <c r="B407" i="62"/>
  <c r="B1120" i="62"/>
  <c r="F216" i="41"/>
  <c r="G80" i="62"/>
  <c r="H240" i="62"/>
  <c r="B80" i="62"/>
  <c r="H103" i="62"/>
  <c r="A240" i="62"/>
  <c r="E240" i="62"/>
  <c r="A371" i="62"/>
  <c r="B319" i="62"/>
  <c r="E542" i="62"/>
  <c r="A554" i="62"/>
  <c r="D635" i="62"/>
  <c r="H252" i="62"/>
  <c r="H1008" i="62"/>
  <c r="B548" i="62"/>
  <c r="D783" i="62"/>
  <c r="B87" i="41"/>
  <c r="F19" i="61"/>
  <c r="G408" i="61"/>
  <c r="B150" i="61"/>
  <c r="F218" i="61"/>
  <c r="G420" i="61"/>
  <c r="F127" i="61"/>
  <c r="A523" i="61"/>
  <c r="A502" i="61"/>
  <c r="F575" i="61"/>
  <c r="G530" i="61"/>
  <c r="A599" i="61"/>
  <c r="B644" i="61"/>
  <c r="B765" i="61"/>
  <c r="H800" i="61"/>
  <c r="D376" i="53"/>
  <c r="G363" i="53"/>
  <c r="H510" i="53"/>
  <c r="E445" i="53"/>
  <c r="E782" i="53"/>
  <c r="G734" i="53"/>
  <c r="F23" i="42"/>
  <c r="B430" i="42"/>
  <c r="E930" i="42"/>
  <c r="D841" i="51"/>
  <c r="E434" i="61"/>
  <c r="F172" i="62"/>
  <c r="H827" i="62"/>
  <c r="A672" i="62"/>
  <c r="F252" i="62"/>
  <c r="A916" i="62"/>
  <c r="E252" i="41"/>
  <c r="G103" i="62"/>
  <c r="F371" i="62"/>
  <c r="A319" i="62"/>
  <c r="E904" i="62"/>
  <c r="E245" i="41"/>
  <c r="G200" i="41"/>
  <c r="D87" i="41"/>
  <c r="G150" i="61"/>
  <c r="D218" i="61"/>
  <c r="H430" i="61"/>
  <c r="D502" i="61"/>
  <c r="E575" i="61"/>
  <c r="F530" i="61"/>
  <c r="H533" i="61"/>
  <c r="G599" i="61"/>
  <c r="G644" i="61"/>
  <c r="A765" i="61"/>
  <c r="G800" i="61"/>
  <c r="A1032" i="61"/>
  <c r="G1176" i="61"/>
  <c r="E449" i="53"/>
  <c r="H283" i="42"/>
  <c r="E430" i="42"/>
  <c r="F498" i="42"/>
  <c r="F49" i="51"/>
  <c r="H1120" i="53"/>
  <c r="G1120" i="53"/>
  <c r="F1120" i="53"/>
  <c r="F188" i="53"/>
  <c r="E188" i="53"/>
  <c r="B188" i="53"/>
  <c r="G188" i="53"/>
  <c r="B882" i="53"/>
  <c r="G882" i="53"/>
  <c r="F416" i="53"/>
  <c r="G416" i="53"/>
  <c r="G499" i="53"/>
  <c r="D499" i="53"/>
  <c r="A921" i="42"/>
  <c r="H921" i="42"/>
  <c r="E663" i="42"/>
  <c r="H663" i="42"/>
  <c r="B775" i="42"/>
  <c r="G775" i="42"/>
  <c r="H50" i="42"/>
  <c r="B50" i="42"/>
  <c r="D187" i="42"/>
  <c r="H187" i="42"/>
  <c r="E724" i="42"/>
  <c r="G724" i="42"/>
  <c r="F238" i="42"/>
  <c r="D238" i="42"/>
  <c r="B255" i="42"/>
  <c r="F255" i="42"/>
  <c r="H388" i="42"/>
  <c r="G388" i="42"/>
  <c r="F736" i="42"/>
  <c r="G736" i="42"/>
  <c r="D736" i="42"/>
  <c r="H736" i="42"/>
  <c r="G1055" i="61"/>
  <c r="B1055" i="61"/>
  <c r="G914" i="61"/>
  <c r="A543" i="61"/>
  <c r="D783" i="61"/>
  <c r="E39" i="51"/>
  <c r="H39" i="51"/>
  <c r="H745" i="51"/>
  <c r="G745" i="51"/>
  <c r="H888" i="51"/>
  <c r="G888" i="51"/>
  <c r="H153" i="51"/>
  <c r="F153" i="51"/>
  <c r="D153" i="51"/>
  <c r="B153" i="51"/>
  <c r="F551" i="51"/>
  <c r="A551" i="51"/>
  <c r="B211" i="51"/>
  <c r="E211" i="51"/>
  <c r="F211" i="51"/>
  <c r="D211" i="51"/>
  <c r="G211" i="51"/>
  <c r="H211" i="51"/>
  <c r="H711" i="51"/>
  <c r="D711" i="51"/>
  <c r="A711" i="51"/>
  <c r="B711" i="51"/>
  <c r="F711" i="51"/>
  <c r="H409" i="51"/>
  <c r="F409" i="51"/>
  <c r="E902" i="51"/>
  <c r="B902" i="51"/>
  <c r="F438" i="51"/>
  <c r="D438" i="51"/>
  <c r="D231" i="51"/>
  <c r="E231" i="51"/>
  <c r="F231" i="51"/>
  <c r="B231" i="51"/>
  <c r="A882" i="51"/>
  <c r="H882" i="51"/>
  <c r="B882" i="51"/>
  <c r="F882" i="51"/>
  <c r="B265" i="51"/>
  <c r="H265" i="51"/>
  <c r="D265" i="51"/>
  <c r="G265" i="51"/>
  <c r="F855" i="51"/>
  <c r="E855" i="51"/>
  <c r="H809" i="51"/>
  <c r="A809" i="51"/>
  <c r="B809" i="51"/>
  <c r="D809" i="51"/>
  <c r="G809" i="51"/>
  <c r="D232" i="51"/>
  <c r="G232" i="51"/>
  <c r="A774" i="51"/>
  <c r="H774" i="51"/>
  <c r="H274" i="51"/>
  <c r="D274" i="51"/>
  <c r="E274" i="51"/>
  <c r="F274" i="51"/>
  <c r="G274" i="51"/>
  <c r="D520" i="51"/>
  <c r="B520" i="51"/>
  <c r="F520" i="51"/>
  <c r="G520" i="51"/>
  <c r="A806" i="51"/>
  <c r="D806" i="51"/>
  <c r="E355" i="51"/>
  <c r="G355" i="51"/>
  <c r="F366" i="51"/>
  <c r="G366" i="51"/>
  <c r="B366" i="51"/>
  <c r="D366" i="51"/>
  <c r="E366" i="51"/>
  <c r="H366" i="51"/>
  <c r="F1085" i="51"/>
  <c r="B1085" i="51"/>
  <c r="H1085" i="51"/>
  <c r="A1085" i="51"/>
  <c r="E765" i="51"/>
  <c r="G765" i="51"/>
  <c r="D437" i="51"/>
  <c r="B31" i="51"/>
  <c r="H31" i="51"/>
  <c r="E31" i="51"/>
  <c r="H739" i="51"/>
  <c r="D739" i="51"/>
  <c r="F739" i="51"/>
  <c r="A739" i="51"/>
  <c r="D811" i="51"/>
  <c r="B811" i="51"/>
  <c r="E811" i="51"/>
  <c r="H291" i="51"/>
  <c r="B291" i="51"/>
  <c r="E291" i="51"/>
  <c r="F291" i="51"/>
  <c r="G291" i="51"/>
  <c r="E33" i="51"/>
  <c r="F33" i="51"/>
  <c r="D33" i="51"/>
  <c r="B1041" i="51"/>
  <c r="F1041" i="51"/>
  <c r="D959" i="51"/>
  <c r="E959" i="51"/>
  <c r="H1073" i="51"/>
  <c r="D1073" i="51"/>
  <c r="E53" i="51"/>
  <c r="G53" i="51"/>
  <c r="F333" i="51"/>
  <c r="G333" i="51"/>
  <c r="B333" i="51"/>
  <c r="H612" i="51"/>
  <c r="A612" i="51"/>
  <c r="B612" i="51"/>
  <c r="F612" i="51"/>
  <c r="H975" i="51"/>
  <c r="D975" i="51"/>
  <c r="F975" i="51"/>
  <c r="A975" i="51"/>
  <c r="D222" i="51"/>
  <c r="F222" i="51"/>
  <c r="G603" i="51"/>
  <c r="D603" i="51"/>
  <c r="E965" i="51"/>
  <c r="F965" i="51"/>
  <c r="H213" i="51"/>
  <c r="D213" i="51"/>
  <c r="F213" i="51"/>
  <c r="E213" i="51"/>
  <c r="E692" i="51"/>
  <c r="F692" i="51"/>
  <c r="G692" i="51"/>
  <c r="H692" i="51"/>
  <c r="B692" i="51"/>
  <c r="D59" i="51"/>
  <c r="F59" i="51"/>
  <c r="G59" i="51"/>
  <c r="H59" i="51"/>
  <c r="B1003" i="51"/>
  <c r="H1003" i="51"/>
  <c r="E1003" i="51"/>
  <c r="D1003" i="51"/>
  <c r="D515" i="51"/>
  <c r="F515" i="51"/>
  <c r="E515" i="51"/>
  <c r="F1118" i="51"/>
  <c r="B1118" i="51"/>
  <c r="F815" i="51"/>
  <c r="D815" i="51"/>
  <c r="B385" i="51"/>
  <c r="D385" i="51"/>
  <c r="D1051" i="51"/>
  <c r="G1051" i="51"/>
  <c r="B1051" i="51"/>
  <c r="F1051" i="51"/>
  <c r="H1051" i="51"/>
  <c r="E1051" i="51"/>
  <c r="D625" i="51"/>
  <c r="E625" i="51"/>
  <c r="D180" i="51"/>
  <c r="G180" i="51"/>
  <c r="F180" i="51"/>
  <c r="E180" i="51"/>
  <c r="B180" i="51"/>
  <c r="F177" i="51"/>
  <c r="D177" i="51"/>
  <c r="G177" i="51"/>
  <c r="B830" i="51"/>
  <c r="D830" i="51"/>
  <c r="E830" i="51"/>
  <c r="F830" i="51"/>
  <c r="G830" i="51"/>
  <c r="H830" i="51"/>
  <c r="F459" i="51"/>
  <c r="D459" i="51"/>
  <c r="E459" i="51"/>
  <c r="E69" i="51"/>
  <c r="G69" i="51"/>
  <c r="D69" i="51"/>
  <c r="H522" i="53"/>
  <c r="B522" i="53"/>
  <c r="A522" i="53"/>
  <c r="G522" i="53"/>
  <c r="D522" i="53"/>
  <c r="F522" i="53"/>
  <c r="H378" i="53"/>
  <c r="E378" i="53"/>
  <c r="A695" i="53"/>
  <c r="G695" i="53"/>
  <c r="E792" i="53"/>
  <c r="H792" i="53"/>
  <c r="D792" i="53"/>
  <c r="G455" i="53"/>
  <c r="H681" i="53"/>
  <c r="A681" i="53"/>
  <c r="B681" i="53"/>
  <c r="G681" i="53"/>
  <c r="D937" i="53"/>
  <c r="G937" i="53"/>
  <c r="H937" i="53"/>
  <c r="A937" i="53"/>
  <c r="A1095" i="53"/>
  <c r="F1095" i="53"/>
  <c r="D1095" i="53"/>
  <c r="B570" i="53"/>
  <c r="E570" i="53"/>
  <c r="F570" i="53"/>
  <c r="G570" i="53"/>
  <c r="H570" i="53"/>
  <c r="A570" i="53"/>
  <c r="H938" i="53"/>
  <c r="B938" i="53"/>
  <c r="A938" i="53"/>
  <c r="E822" i="53"/>
  <c r="G822" i="53"/>
  <c r="A822" i="53"/>
  <c r="B822" i="53"/>
  <c r="D822" i="53"/>
  <c r="E648" i="53"/>
  <c r="A648" i="53"/>
  <c r="B648" i="53"/>
  <c r="D728" i="53"/>
  <c r="H728" i="53"/>
  <c r="G728" i="53"/>
  <c r="D130" i="53"/>
  <c r="H130" i="53"/>
  <c r="F458" i="53"/>
  <c r="G458" i="53"/>
  <c r="H458" i="53"/>
  <c r="D458" i="53"/>
  <c r="F788" i="53"/>
  <c r="G788" i="53"/>
  <c r="A788" i="53"/>
  <c r="B788" i="53"/>
  <c r="G981" i="53"/>
  <c r="B981" i="53"/>
  <c r="D981" i="53"/>
  <c r="D930" i="53"/>
  <c r="B930" i="53"/>
  <c r="H227" i="53"/>
  <c r="B227" i="53"/>
  <c r="E227" i="53"/>
  <c r="G227" i="53"/>
  <c r="G608" i="53"/>
  <c r="A608" i="53"/>
  <c r="F608" i="53"/>
  <c r="H300" i="53"/>
  <c r="D300" i="53"/>
  <c r="B300" i="53"/>
  <c r="G300" i="53"/>
  <c r="F251" i="53"/>
  <c r="B251" i="53"/>
  <c r="D588" i="53"/>
  <c r="F588" i="53"/>
  <c r="D955" i="53"/>
  <c r="E955" i="53"/>
  <c r="F955" i="53"/>
  <c r="G955" i="53"/>
  <c r="H955" i="53"/>
  <c r="A574" i="53"/>
  <c r="G574" i="53"/>
  <c r="D574" i="53"/>
  <c r="H180" i="53"/>
  <c r="E180" i="53"/>
  <c r="F180" i="53"/>
  <c r="G1156" i="53"/>
  <c r="D1156" i="53"/>
  <c r="E1156" i="53"/>
  <c r="F1156" i="53"/>
  <c r="H75" i="53"/>
  <c r="G75" i="53"/>
  <c r="H59" i="53"/>
  <c r="B59" i="53"/>
  <c r="F651" i="61"/>
  <c r="F783" i="61"/>
  <c r="G788" i="61"/>
  <c r="D768" i="61"/>
  <c r="E100" i="61"/>
  <c r="D517" i="61"/>
  <c r="F788" i="61"/>
  <c r="B768" i="61"/>
  <c r="F1172" i="61"/>
  <c r="D487" i="41"/>
  <c r="E487" i="41"/>
  <c r="G487" i="41"/>
  <c r="F487" i="41"/>
  <c r="H487" i="41"/>
  <c r="H146" i="41"/>
  <c r="F146" i="41"/>
  <c r="B146" i="41"/>
  <c r="E146" i="41"/>
  <c r="G146" i="41"/>
  <c r="D146" i="41"/>
  <c r="B487" i="41"/>
  <c r="H296" i="41"/>
  <c r="F296" i="41"/>
  <c r="B296" i="41"/>
  <c r="D296" i="41"/>
  <c r="D153" i="41"/>
  <c r="B153" i="41"/>
  <c r="F153" i="41"/>
  <c r="G153" i="41"/>
  <c r="G442" i="41"/>
  <c r="H442" i="41"/>
  <c r="E442" i="41"/>
  <c r="D490" i="41"/>
  <c r="F490" i="41"/>
  <c r="E490" i="41"/>
  <c r="D369" i="41"/>
  <c r="E369" i="41"/>
  <c r="H369" i="41"/>
  <c r="D170" i="41"/>
  <c r="B170" i="41"/>
  <c r="G170" i="41"/>
  <c r="B33" i="41"/>
  <c r="G33" i="41"/>
  <c r="D33" i="41"/>
  <c r="H33" i="41"/>
  <c r="D241" i="41"/>
  <c r="E241" i="41"/>
  <c r="B241" i="41"/>
  <c r="D457" i="41"/>
  <c r="B457" i="41"/>
  <c r="F457" i="41"/>
  <c r="H457" i="41"/>
  <c r="G457" i="41"/>
  <c r="E457" i="41"/>
  <c r="D314" i="41"/>
  <c r="E314" i="41"/>
  <c r="H314" i="41"/>
  <c r="E177" i="41"/>
  <c r="B177" i="41"/>
  <c r="H50" i="41"/>
  <c r="E50" i="41"/>
  <c r="B50" i="41"/>
  <c r="D50" i="41"/>
  <c r="D378" i="41"/>
  <c r="B378" i="41"/>
  <c r="G378" i="41"/>
  <c r="F378" i="41"/>
  <c r="H378" i="41"/>
  <c r="H126" i="41"/>
  <c r="F126" i="41"/>
  <c r="G126" i="41"/>
  <c r="E126" i="41"/>
  <c r="B126" i="41"/>
  <c r="D126" i="41"/>
  <c r="D315" i="41"/>
  <c r="G315" i="41"/>
  <c r="H315" i="41"/>
  <c r="F315" i="41"/>
  <c r="B315" i="41"/>
  <c r="E315" i="41"/>
  <c r="G354" i="41"/>
  <c r="B354" i="41"/>
  <c r="D354" i="41"/>
  <c r="F354" i="41"/>
  <c r="E354" i="41"/>
  <c r="H354" i="41"/>
  <c r="D382" i="41"/>
  <c r="G382" i="41"/>
  <c r="B382" i="41"/>
  <c r="H382" i="41"/>
  <c r="E382" i="41"/>
  <c r="F382" i="41"/>
  <c r="H189" i="41"/>
  <c r="F189" i="41"/>
  <c r="D189" i="41"/>
  <c r="B189" i="41"/>
  <c r="G189" i="41"/>
  <c r="H67" i="41"/>
  <c r="B67" i="41"/>
  <c r="F67" i="41"/>
  <c r="B61" i="41"/>
  <c r="G61" i="41"/>
  <c r="D61" i="41"/>
  <c r="F61" i="41"/>
  <c r="H61" i="41"/>
  <c r="B285" i="41"/>
  <c r="H285" i="41"/>
  <c r="D285" i="41"/>
  <c r="E285" i="41"/>
  <c r="G285" i="41"/>
  <c r="D83" i="41"/>
  <c r="F83" i="41"/>
  <c r="B83" i="41"/>
  <c r="E83" i="41"/>
  <c r="D213" i="41"/>
  <c r="G213" i="41"/>
  <c r="F213" i="41"/>
  <c r="E213" i="41"/>
  <c r="B213" i="41"/>
  <c r="H213" i="41"/>
  <c r="G274" i="41"/>
  <c r="B274" i="41"/>
  <c r="E274" i="41"/>
  <c r="F274" i="41"/>
  <c r="D274" i="41"/>
  <c r="G192" i="41"/>
  <c r="E192" i="41"/>
  <c r="H192" i="41"/>
  <c r="B192" i="41"/>
  <c r="D192" i="41"/>
  <c r="F192" i="41"/>
  <c r="E36" i="51"/>
  <c r="D36" i="51"/>
  <c r="B382" i="51"/>
  <c r="F382" i="51"/>
  <c r="A602" i="62"/>
  <c r="G602" i="62"/>
  <c r="D602" i="62"/>
  <c r="E602" i="62"/>
  <c r="F602" i="62"/>
  <c r="B602" i="62"/>
  <c r="H602" i="62"/>
  <c r="B343" i="62"/>
  <c r="G343" i="62"/>
  <c r="A343" i="62"/>
  <c r="H343" i="62"/>
  <c r="E343" i="62"/>
  <c r="A954" i="62"/>
  <c r="B954" i="62"/>
  <c r="F954" i="62"/>
  <c r="D954" i="62"/>
  <c r="E954" i="62"/>
  <c r="G954" i="62"/>
  <c r="H954" i="62"/>
  <c r="D742" i="62"/>
  <c r="E742" i="62"/>
  <c r="A742" i="62"/>
  <c r="G742" i="62"/>
  <c r="H742" i="62"/>
  <c r="E214" i="62"/>
  <c r="A214" i="62"/>
  <c r="F214" i="62"/>
  <c r="B214" i="62"/>
  <c r="G214" i="62"/>
  <c r="B458" i="62"/>
  <c r="H458" i="62"/>
  <c r="A458" i="62"/>
  <c r="D458" i="62"/>
  <c r="E458" i="62"/>
  <c r="F458" i="62"/>
  <c r="G458" i="62"/>
  <c r="F887" i="62"/>
  <c r="H887" i="62"/>
  <c r="D887" i="62"/>
  <c r="E887" i="62"/>
  <c r="A887" i="62"/>
  <c r="G887" i="62"/>
  <c r="B887" i="62"/>
  <c r="A936" i="62"/>
  <c r="D936" i="62"/>
  <c r="E936" i="62"/>
  <c r="F936" i="62"/>
  <c r="G936" i="62"/>
  <c r="B936" i="62"/>
  <c r="H936" i="62"/>
  <c r="A666" i="62"/>
  <c r="B666" i="62"/>
  <c r="E666" i="62"/>
  <c r="D666" i="62"/>
  <c r="F666" i="62"/>
  <c r="G666" i="62"/>
  <c r="H666" i="62"/>
  <c r="H545" i="62"/>
  <c r="G545" i="62"/>
  <c r="D183" i="62"/>
  <c r="A183" i="62"/>
  <c r="B183" i="62"/>
  <c r="G183" i="62"/>
  <c r="A91" i="62"/>
  <c r="F91" i="62"/>
  <c r="H91" i="62"/>
  <c r="B91" i="62"/>
  <c r="D91" i="62"/>
  <c r="G394" i="62"/>
  <c r="A394" i="62"/>
  <c r="B394" i="62"/>
  <c r="D394" i="62"/>
  <c r="E394" i="62"/>
  <c r="B711" i="62"/>
  <c r="D711" i="62"/>
  <c r="H711" i="62"/>
  <c r="E881" i="62"/>
  <c r="G881" i="62"/>
  <c r="D1096" i="62"/>
  <c r="B1096" i="62"/>
  <c r="A326" i="62"/>
  <c r="H326" i="62"/>
  <c r="D1110" i="62"/>
  <c r="F1110" i="62"/>
  <c r="H1110" i="62"/>
  <c r="A1110" i="62"/>
  <c r="B1110" i="62"/>
  <c r="E1110" i="62"/>
  <c r="G1110" i="62"/>
  <c r="E791" i="62"/>
  <c r="A791" i="62"/>
  <c r="B791" i="62"/>
  <c r="D791" i="62"/>
  <c r="G177" i="62"/>
  <c r="D177" i="62"/>
  <c r="E177" i="62"/>
  <c r="F177" i="62"/>
  <c r="B177" i="62"/>
  <c r="A177" i="62"/>
  <c r="D648" i="62"/>
  <c r="B648" i="62"/>
  <c r="E648" i="62"/>
  <c r="F648" i="62"/>
  <c r="G648" i="62"/>
  <c r="H648" i="62"/>
  <c r="A648" i="62"/>
  <c r="E1068" i="62"/>
  <c r="A1068" i="62"/>
  <c r="B1068" i="62"/>
  <c r="H1068" i="62"/>
  <c r="D318" i="62"/>
  <c r="B318" i="62"/>
  <c r="B947" i="62"/>
  <c r="A947" i="62"/>
  <c r="D947" i="62"/>
  <c r="E947" i="62"/>
  <c r="H947" i="62"/>
  <c r="F947" i="62"/>
  <c r="G947" i="62"/>
  <c r="A275" i="62"/>
  <c r="B275" i="62"/>
  <c r="D275" i="62"/>
  <c r="E275" i="62"/>
  <c r="H275" i="62"/>
  <c r="G275" i="62"/>
  <c r="F780" i="62"/>
  <c r="G780" i="62"/>
  <c r="B780" i="62"/>
  <c r="E780" i="62"/>
  <c r="D780" i="62"/>
  <c r="F1124" i="62"/>
  <c r="H1124" i="62"/>
  <c r="A1124" i="62"/>
  <c r="H731" i="62"/>
  <c r="F731" i="62"/>
  <c r="E357" i="62"/>
  <c r="G357" i="62"/>
  <c r="A357" i="62"/>
  <c r="G1092" i="62"/>
  <c r="B1092" i="62"/>
  <c r="D1092" i="62"/>
  <c r="E1092" i="62"/>
  <c r="B715" i="62"/>
  <c r="F715" i="62"/>
  <c r="H715" i="62"/>
  <c r="G715" i="62"/>
  <c r="A715" i="62"/>
  <c r="D324" i="62"/>
  <c r="G324" i="62"/>
  <c r="H324" i="62"/>
  <c r="F324" i="62"/>
  <c r="A1102" i="62"/>
  <c r="G1102" i="62"/>
  <c r="F1102" i="62"/>
  <c r="D1102" i="62"/>
  <c r="E1102" i="62"/>
  <c r="B1102" i="62"/>
  <c r="H1102" i="62"/>
  <c r="A158" i="62"/>
  <c r="D158" i="62"/>
  <c r="F158" i="62"/>
  <c r="E158" i="62"/>
  <c r="B158" i="62"/>
  <c r="H158" i="62"/>
  <c r="G158" i="62"/>
  <c r="H356" i="62"/>
  <c r="A356" i="62"/>
  <c r="E356" i="62"/>
  <c r="F356" i="62"/>
  <c r="G356" i="62"/>
  <c r="B356" i="62"/>
  <c r="D356" i="62"/>
  <c r="E574" i="62"/>
  <c r="F574" i="62"/>
  <c r="D750" i="62"/>
  <c r="B750" i="62"/>
  <c r="E750" i="62"/>
  <c r="H750" i="62"/>
  <c r="F750" i="62"/>
  <c r="G750" i="62"/>
  <c r="B925" i="62"/>
  <c r="A925" i="62"/>
  <c r="D925" i="62"/>
  <c r="E925" i="62"/>
  <c r="F925" i="62"/>
  <c r="G925" i="62"/>
  <c r="H925" i="62"/>
  <c r="G1093" i="62"/>
  <c r="D1093" i="62"/>
  <c r="E1093" i="62"/>
  <c r="H1093" i="62"/>
  <c r="F1093" i="62"/>
  <c r="G126" i="62"/>
  <c r="A126" i="62"/>
  <c r="F126" i="62"/>
  <c r="B126" i="62"/>
  <c r="H126" i="62"/>
  <c r="A501" i="62"/>
  <c r="F501" i="62"/>
  <c r="H501" i="62"/>
  <c r="B876" i="62"/>
  <c r="G876" i="62"/>
  <c r="H876" i="62"/>
  <c r="A1154" i="62"/>
  <c r="E1154" i="62"/>
  <c r="G1154" i="62"/>
  <c r="F588" i="62"/>
  <c r="D588" i="62"/>
  <c r="A588" i="62"/>
  <c r="E1151" i="62"/>
  <c r="F1151" i="62"/>
  <c r="B1151" i="62"/>
  <c r="A1151" i="62"/>
  <c r="G1151" i="62"/>
  <c r="H579" i="62"/>
  <c r="B579" i="62"/>
  <c r="D579" i="62"/>
  <c r="F579" i="62"/>
  <c r="A579" i="62"/>
  <c r="G579" i="62"/>
  <c r="E579" i="62"/>
  <c r="G1149" i="62"/>
  <c r="F1149" i="62"/>
  <c r="E1149" i="62"/>
  <c r="B1149" i="62"/>
  <c r="A1149" i="62"/>
  <c r="B578" i="62"/>
  <c r="F578" i="62"/>
  <c r="G578" i="62"/>
  <c r="D1148" i="62"/>
  <c r="A1148" i="62"/>
  <c r="H1148" i="62"/>
  <c r="B1148" i="62"/>
  <c r="G1148" i="62"/>
  <c r="H575" i="62"/>
  <c r="F575" i="62"/>
  <c r="B221" i="62"/>
  <c r="H221" i="62"/>
  <c r="A221" i="62"/>
  <c r="E221" i="62"/>
  <c r="F284" i="62"/>
  <c r="H284" i="62"/>
  <c r="E284" i="62"/>
  <c r="B284" i="62"/>
  <c r="A284" i="62"/>
  <c r="A940" i="62"/>
  <c r="H940" i="62"/>
  <c r="A469" i="62"/>
  <c r="D469" i="62"/>
  <c r="E1168" i="62"/>
  <c r="D1168" i="62"/>
  <c r="B1168" i="62"/>
  <c r="H1168" i="62"/>
  <c r="A1168" i="62"/>
  <c r="F1168" i="62"/>
  <c r="G1168" i="62"/>
  <c r="B702" i="62"/>
  <c r="D702" i="62"/>
  <c r="E702" i="62"/>
  <c r="F702" i="62"/>
  <c r="G702" i="62"/>
  <c r="H702" i="62"/>
  <c r="A702" i="62"/>
  <c r="D237" i="62"/>
  <c r="E237" i="62"/>
  <c r="G237" i="62"/>
  <c r="F237" i="62"/>
  <c r="H944" i="62"/>
  <c r="D944" i="62"/>
  <c r="A944" i="62"/>
  <c r="B944" i="62"/>
  <c r="E944" i="62"/>
  <c r="F944" i="62"/>
  <c r="G944" i="62"/>
  <c r="E509" i="62"/>
  <c r="B509" i="62"/>
  <c r="D509" i="62"/>
  <c r="A509" i="62"/>
  <c r="F509" i="62"/>
  <c r="G53" i="62"/>
  <c r="H53" i="62"/>
  <c r="A53" i="62"/>
  <c r="E53" i="62"/>
  <c r="F53" i="62"/>
  <c r="D805" i="62"/>
  <c r="F805" i="62"/>
  <c r="G805" i="62"/>
  <c r="B805" i="62"/>
  <c r="H805" i="62"/>
  <c r="A805" i="62"/>
  <c r="D86" i="53"/>
  <c r="F86" i="53"/>
  <c r="H86" i="53"/>
  <c r="E86" i="53"/>
  <c r="F201" i="53"/>
  <c r="B201" i="53"/>
  <c r="E201" i="53"/>
  <c r="G201" i="53"/>
  <c r="B470" i="53"/>
  <c r="E470" i="53"/>
  <c r="H470" i="53"/>
  <c r="H886" i="53"/>
  <c r="G886" i="53"/>
  <c r="F886" i="53"/>
  <c r="H807" i="53"/>
  <c r="G807" i="53"/>
  <c r="F807" i="53"/>
  <c r="B807" i="53"/>
  <c r="D807" i="53"/>
  <c r="D118" i="53"/>
  <c r="H118" i="53"/>
  <c r="B118" i="53"/>
  <c r="E118" i="53"/>
  <c r="F118" i="53"/>
  <c r="G118" i="53"/>
  <c r="H1015" i="53"/>
  <c r="A1015" i="53"/>
  <c r="D106" i="53"/>
  <c r="E106" i="53"/>
  <c r="F106" i="53"/>
  <c r="G106" i="53"/>
  <c r="H106" i="53"/>
  <c r="H198" i="53"/>
  <c r="D198" i="53"/>
  <c r="E198" i="53"/>
  <c r="B198" i="53"/>
  <c r="F198" i="53"/>
  <c r="G198" i="53"/>
  <c r="G1079" i="53"/>
  <c r="H1079" i="53"/>
  <c r="A1079" i="53"/>
  <c r="B1079" i="53"/>
  <c r="E1079" i="53"/>
  <c r="A999" i="53"/>
  <c r="B999" i="53"/>
  <c r="D999" i="53"/>
  <c r="H486" i="53"/>
  <c r="G554" i="53"/>
  <c r="F554" i="53"/>
  <c r="H554" i="53"/>
  <c r="D554" i="53"/>
  <c r="E554" i="53"/>
  <c r="E552" i="53"/>
  <c r="B552" i="53"/>
  <c r="F552" i="53"/>
  <c r="A1030" i="53"/>
  <c r="H1030" i="53"/>
  <c r="B1030" i="53"/>
  <c r="B129" i="53"/>
  <c r="D129" i="53"/>
  <c r="G1062" i="53"/>
  <c r="H1062" i="53"/>
  <c r="F1062" i="53"/>
  <c r="A1062" i="53"/>
  <c r="D1094" i="53"/>
  <c r="A1094" i="53"/>
  <c r="D193" i="53"/>
  <c r="E193" i="53"/>
  <c r="E601" i="53"/>
  <c r="A601" i="53"/>
  <c r="F601" i="53"/>
  <c r="B601" i="53"/>
  <c r="G1032" i="53"/>
  <c r="A1032" i="53"/>
  <c r="G1105" i="53"/>
  <c r="D1105" i="53"/>
  <c r="F1105" i="53"/>
  <c r="B113" i="53"/>
  <c r="G113" i="53"/>
  <c r="H113" i="53"/>
  <c r="E1092" i="53"/>
  <c r="G1092" i="53"/>
  <c r="H1092" i="53"/>
  <c r="B1092" i="53"/>
  <c r="G13" i="53"/>
  <c r="H13" i="53"/>
  <c r="D13" i="53"/>
  <c r="E13" i="53"/>
  <c r="F13" i="53"/>
  <c r="B13" i="53"/>
  <c r="H284" i="53"/>
  <c r="F284" i="53"/>
  <c r="B284" i="53"/>
  <c r="H123" i="53"/>
  <c r="D123" i="53"/>
  <c r="G123" i="53"/>
  <c r="F100" i="53"/>
  <c r="B100" i="53"/>
  <c r="E100" i="53"/>
  <c r="G100" i="53"/>
  <c r="H100" i="53"/>
  <c r="D100" i="53"/>
  <c r="B43" i="53"/>
  <c r="D43" i="53"/>
  <c r="H43" i="53"/>
  <c r="F43" i="53"/>
  <c r="E43" i="53"/>
  <c r="G43" i="53"/>
  <c r="G876" i="53"/>
  <c r="B876" i="53"/>
  <c r="G483" i="53"/>
  <c r="E483" i="53"/>
  <c r="H91" i="53"/>
  <c r="B91" i="53"/>
  <c r="E91" i="53"/>
  <c r="F91" i="53"/>
  <c r="G91" i="53"/>
  <c r="D91" i="53"/>
  <c r="G845" i="53"/>
  <c r="A845" i="53"/>
  <c r="B845" i="53"/>
  <c r="E845" i="53"/>
  <c r="D845" i="53"/>
  <c r="B645" i="53"/>
  <c r="H645" i="53"/>
  <c r="G475" i="53"/>
  <c r="B475" i="53"/>
  <c r="F475" i="53"/>
  <c r="E475" i="53"/>
  <c r="G515" i="53"/>
  <c r="D515" i="53"/>
  <c r="E515" i="53"/>
  <c r="F515" i="53"/>
  <c r="A515" i="53"/>
  <c r="B628" i="53"/>
  <c r="D628" i="53"/>
  <c r="F628" i="53"/>
  <c r="D752" i="53"/>
  <c r="E752" i="53"/>
  <c r="G752" i="53"/>
  <c r="B752" i="53"/>
  <c r="H752" i="53"/>
  <c r="A752" i="53"/>
  <c r="G976" i="53"/>
  <c r="B976" i="53"/>
  <c r="H223" i="53"/>
  <c r="E223" i="53"/>
  <c r="F223" i="53"/>
  <c r="D1055" i="53"/>
  <c r="F1055" i="53"/>
  <c r="H1055" i="53"/>
  <c r="G1055" i="53"/>
  <c r="A1055" i="53"/>
  <c r="F307" i="53"/>
  <c r="D307" i="53"/>
  <c r="H307" i="53"/>
  <c r="B307" i="53"/>
  <c r="B1077" i="53"/>
  <c r="E1077" i="53"/>
  <c r="B468" i="53"/>
  <c r="E468" i="53"/>
  <c r="B996" i="53"/>
  <c r="A996" i="53"/>
  <c r="H996" i="53"/>
  <c r="G996" i="53"/>
  <c r="F917" i="53"/>
  <c r="D917" i="53"/>
  <c r="E917" i="53"/>
  <c r="G308" i="53"/>
  <c r="H308" i="53"/>
  <c r="E308" i="53"/>
  <c r="F308" i="53"/>
  <c r="B308" i="53"/>
  <c r="D308" i="53"/>
  <c r="G899" i="53"/>
  <c r="F899" i="53"/>
  <c r="D368" i="53"/>
  <c r="F368" i="53"/>
  <c r="E368" i="53"/>
  <c r="F343" i="41"/>
  <c r="G194" i="41"/>
  <c r="H194" i="41"/>
  <c r="E194" i="41"/>
  <c r="F194" i="41"/>
  <c r="D194" i="41"/>
  <c r="F119" i="41"/>
  <c r="D119" i="41"/>
  <c r="B119" i="41"/>
  <c r="E119" i="41"/>
  <c r="G458" i="41"/>
  <c r="H458" i="41"/>
  <c r="D458" i="41"/>
  <c r="F458" i="41"/>
  <c r="G17" i="41"/>
  <c r="D17" i="41"/>
  <c r="H17" i="41"/>
  <c r="B422" i="41"/>
  <c r="G422" i="41"/>
  <c r="D422" i="41"/>
  <c r="B279" i="41"/>
  <c r="D279" i="41"/>
  <c r="G279" i="41"/>
  <c r="H279" i="41"/>
  <c r="E136" i="41"/>
  <c r="G136" i="41"/>
  <c r="B136" i="41"/>
  <c r="F136" i="41"/>
  <c r="B486" i="41"/>
  <c r="D486" i="41"/>
  <c r="F486" i="41"/>
  <c r="B53" i="41"/>
  <c r="D53" i="41"/>
  <c r="F53" i="41"/>
  <c r="G53" i="41"/>
  <c r="H53" i="41"/>
  <c r="D430" i="41"/>
  <c r="B430" i="41"/>
  <c r="E430" i="41"/>
  <c r="F430" i="41"/>
  <c r="F204" i="41"/>
  <c r="H204" i="41"/>
  <c r="E204" i="41"/>
  <c r="B204" i="41"/>
  <c r="D204" i="41"/>
  <c r="G204" i="41"/>
  <c r="E242" i="41"/>
  <c r="D242" i="41"/>
  <c r="G242" i="41"/>
  <c r="H242" i="41"/>
  <c r="D203" i="41"/>
  <c r="H203" i="41"/>
  <c r="G203" i="41"/>
  <c r="B203" i="41"/>
  <c r="F203" i="41"/>
  <c r="D445" i="41"/>
  <c r="E445" i="41"/>
  <c r="F445" i="41"/>
  <c r="G445" i="41"/>
  <c r="H445" i="41"/>
  <c r="B445" i="41"/>
  <c r="G461" i="41"/>
  <c r="F461" i="41"/>
  <c r="H461" i="41"/>
  <c r="B461" i="41"/>
  <c r="D461" i="41"/>
  <c r="E461" i="41"/>
  <c r="D148" i="41"/>
  <c r="F148" i="41"/>
  <c r="H148" i="41"/>
  <c r="G148" i="41"/>
  <c r="H380" i="41"/>
  <c r="E380" i="41"/>
  <c r="B380" i="41"/>
  <c r="F380" i="41"/>
  <c r="B220" i="41"/>
  <c r="D220" i="41"/>
  <c r="H220" i="41"/>
  <c r="F220" i="41"/>
  <c r="B139" i="41"/>
  <c r="H139" i="41"/>
  <c r="D139" i="41"/>
  <c r="E139" i="41"/>
  <c r="F139" i="41"/>
  <c r="G674" i="51"/>
  <c r="B674" i="51"/>
  <c r="H70" i="51"/>
  <c r="D70" i="51"/>
  <c r="E70" i="51"/>
  <c r="F70" i="51"/>
  <c r="H40" i="51"/>
  <c r="B40" i="51"/>
  <c r="D40" i="51"/>
  <c r="E40" i="51"/>
  <c r="G40" i="51"/>
  <c r="F40" i="51"/>
  <c r="D82" i="51"/>
  <c r="F82" i="51"/>
  <c r="G82" i="51"/>
  <c r="A1129" i="51"/>
  <c r="B1129" i="51"/>
  <c r="H102" i="51"/>
  <c r="E102" i="51"/>
  <c r="F102" i="51"/>
  <c r="E184" i="51"/>
  <c r="D184" i="51"/>
  <c r="F184" i="51"/>
  <c r="H184" i="51"/>
  <c r="G184" i="51"/>
  <c r="B184" i="51"/>
  <c r="B226" i="51"/>
  <c r="F226" i="51"/>
  <c r="E226" i="51"/>
  <c r="F728" i="51"/>
  <c r="E728" i="51"/>
  <c r="H728" i="51"/>
  <c r="E119" i="51"/>
  <c r="G119" i="51"/>
  <c r="D119" i="51"/>
  <c r="B119" i="51"/>
  <c r="F119" i="51"/>
  <c r="H119" i="51"/>
  <c r="H73" i="51"/>
  <c r="D73" i="51"/>
  <c r="G73" i="51"/>
  <c r="E407" i="51"/>
  <c r="F407" i="51"/>
  <c r="D105" i="51"/>
  <c r="F105" i="51"/>
  <c r="H105" i="51"/>
  <c r="G105" i="51"/>
  <c r="E105" i="51"/>
  <c r="B105" i="51"/>
  <c r="F348" i="51"/>
  <c r="G348" i="51"/>
  <c r="H348" i="51"/>
  <c r="E779" i="51"/>
  <c r="H779" i="51"/>
  <c r="A779" i="51"/>
  <c r="B779" i="51"/>
  <c r="D65" i="51"/>
  <c r="B65" i="51"/>
  <c r="F65" i="51"/>
  <c r="E90" i="51"/>
  <c r="B90" i="51"/>
  <c r="D90" i="51"/>
  <c r="F90" i="51"/>
  <c r="H90" i="51"/>
  <c r="B730" i="51"/>
  <c r="D730" i="51"/>
  <c r="F730" i="51"/>
  <c r="G191" i="51"/>
  <c r="F191" i="51"/>
  <c r="H191" i="51"/>
  <c r="E492" i="51"/>
  <c r="F492" i="51"/>
  <c r="F301" i="51"/>
  <c r="B301" i="51"/>
  <c r="B107" i="51"/>
  <c r="H107" i="51"/>
  <c r="G283" i="51"/>
  <c r="B283" i="51"/>
  <c r="B400" i="51"/>
  <c r="E400" i="51"/>
  <c r="G400" i="51"/>
  <c r="H400" i="51"/>
  <c r="D400" i="51"/>
  <c r="F400" i="51"/>
  <c r="E639" i="51"/>
  <c r="A639" i="51"/>
  <c r="F639" i="51"/>
  <c r="B68" i="51"/>
  <c r="D68" i="51"/>
  <c r="E68" i="51"/>
  <c r="F68" i="51"/>
  <c r="H68" i="51"/>
  <c r="G68" i="51"/>
  <c r="E474" i="51"/>
  <c r="G474" i="51"/>
  <c r="H474" i="51"/>
  <c r="D474" i="51"/>
  <c r="E63" i="51"/>
  <c r="D63" i="51"/>
  <c r="H63" i="51"/>
  <c r="F63" i="51"/>
  <c r="B463" i="51"/>
  <c r="D463" i="51"/>
  <c r="F463" i="51"/>
  <c r="G463" i="51"/>
  <c r="E272" i="51"/>
  <c r="F272" i="51"/>
  <c r="G272" i="51"/>
  <c r="H272" i="51"/>
  <c r="B272" i="51"/>
  <c r="D272" i="51"/>
  <c r="H799" i="51"/>
  <c r="D799" i="51"/>
  <c r="F799" i="51"/>
  <c r="G799" i="51"/>
  <c r="B44" i="51"/>
  <c r="F44" i="51"/>
  <c r="H44" i="51"/>
  <c r="F669" i="51"/>
  <c r="H669" i="51"/>
  <c r="H159" i="51"/>
  <c r="B159" i="51"/>
  <c r="E159" i="51"/>
  <c r="E784" i="51"/>
  <c r="G784" i="51"/>
  <c r="H784" i="51"/>
  <c r="A784" i="51"/>
  <c r="D784" i="51"/>
  <c r="D288" i="51"/>
  <c r="G288" i="51"/>
  <c r="F319" i="51"/>
  <c r="G319" i="51"/>
  <c r="D319" i="51"/>
  <c r="E319" i="51"/>
  <c r="D524" i="51"/>
  <c r="F524" i="51"/>
  <c r="G524" i="51"/>
  <c r="F60" i="51"/>
  <c r="B60" i="51"/>
  <c r="E325" i="51"/>
  <c r="G325" i="51"/>
  <c r="H325" i="51"/>
  <c r="F325" i="51"/>
  <c r="E317" i="51"/>
  <c r="H317" i="51"/>
  <c r="G317" i="51"/>
  <c r="D317" i="51"/>
  <c r="F317" i="51"/>
  <c r="B317" i="51"/>
  <c r="D1006" i="51"/>
  <c r="H1006" i="51"/>
  <c r="A1006" i="51"/>
  <c r="E1006" i="51"/>
  <c r="F1006" i="51"/>
  <c r="G1006" i="51"/>
  <c r="B1006" i="51"/>
  <c r="B208" i="51"/>
  <c r="F208" i="51"/>
  <c r="E208" i="51"/>
  <c r="E197" i="51"/>
  <c r="F197" i="51"/>
  <c r="B197" i="51"/>
  <c r="G197" i="51"/>
  <c r="H197" i="51"/>
  <c r="H1176" i="62"/>
  <c r="D1176" i="62"/>
  <c r="G970" i="62"/>
  <c r="D970" i="62"/>
  <c r="G184" i="62"/>
  <c r="H184" i="62"/>
  <c r="A184" i="62"/>
  <c r="B184" i="62"/>
  <c r="E184" i="62"/>
  <c r="F1113" i="62"/>
  <c r="A1113" i="62"/>
  <c r="F903" i="62"/>
  <c r="A903" i="62"/>
  <c r="H903" i="62"/>
  <c r="D903" i="62"/>
  <c r="G903" i="62"/>
  <c r="E903" i="62"/>
  <c r="B903" i="62"/>
  <c r="H246" i="62"/>
  <c r="E246" i="62"/>
  <c r="F246" i="62"/>
  <c r="B246" i="62"/>
  <c r="A728" i="62"/>
  <c r="H728" i="62"/>
  <c r="G777" i="62"/>
  <c r="B777" i="62"/>
  <c r="A777" i="62"/>
  <c r="D634" i="62"/>
  <c r="F634" i="62"/>
  <c r="E634" i="62"/>
  <c r="A634" i="62"/>
  <c r="B634" i="62"/>
  <c r="E529" i="62"/>
  <c r="F529" i="62"/>
  <c r="D529" i="62"/>
  <c r="G529" i="62"/>
  <c r="H529" i="62"/>
  <c r="B529" i="62"/>
  <c r="E486" i="62"/>
  <c r="F486" i="62"/>
  <c r="D486" i="62"/>
  <c r="A486" i="62"/>
  <c r="E167" i="62"/>
  <c r="D167" i="62"/>
  <c r="F167" i="62"/>
  <c r="G167" i="62"/>
  <c r="A24" i="62"/>
  <c r="E24" i="62"/>
  <c r="B24" i="62"/>
  <c r="D24" i="62"/>
  <c r="F24" i="62"/>
  <c r="H24" i="62"/>
  <c r="G24" i="62"/>
  <c r="H359" i="62"/>
  <c r="E359" i="62"/>
  <c r="D359" i="62"/>
  <c r="G359" i="62"/>
  <c r="F359" i="62"/>
  <c r="B359" i="62"/>
  <c r="A359" i="62"/>
  <c r="B906" i="62"/>
  <c r="G906" i="62"/>
  <c r="F906" i="62"/>
  <c r="D609" i="62"/>
  <c r="G609" i="62"/>
  <c r="F824" i="62"/>
  <c r="A824" i="62"/>
  <c r="B824" i="62"/>
  <c r="F425" i="62"/>
  <c r="A425" i="62"/>
  <c r="B425" i="62"/>
  <c r="E425" i="62"/>
  <c r="D425" i="62"/>
  <c r="G425" i="62"/>
  <c r="H838" i="62"/>
  <c r="E838" i="62"/>
  <c r="D838" i="62"/>
  <c r="F838" i="62"/>
  <c r="G838" i="62"/>
  <c r="A838" i="62"/>
  <c r="B838" i="62"/>
  <c r="D26" i="62"/>
  <c r="A26" i="62"/>
  <c r="B263" i="62"/>
  <c r="H263" i="62"/>
  <c r="D263" i="62"/>
  <c r="G263" i="62"/>
  <c r="H810" i="62"/>
  <c r="E810" i="62"/>
  <c r="F810" i="62"/>
  <c r="G810" i="62"/>
  <c r="B810" i="62"/>
  <c r="D689" i="62"/>
  <c r="H689" i="62"/>
  <c r="B689" i="62"/>
  <c r="A689" i="62"/>
  <c r="E689" i="62"/>
  <c r="G689" i="62"/>
  <c r="B1160" i="62"/>
  <c r="A1160" i="62"/>
  <c r="E1160" i="62"/>
  <c r="F1160" i="62"/>
  <c r="G1160" i="62"/>
  <c r="D381" i="62"/>
  <c r="A381" i="62"/>
  <c r="G381" i="62"/>
  <c r="E381" i="62"/>
  <c r="F381" i="62"/>
  <c r="B381" i="62"/>
  <c r="H381" i="62"/>
  <c r="A565" i="62"/>
  <c r="F565" i="62"/>
  <c r="H1133" i="62"/>
  <c r="A1133" i="62"/>
  <c r="E1133" i="62"/>
  <c r="A1131" i="62"/>
  <c r="E1131" i="62"/>
  <c r="G660" i="62"/>
  <c r="F660" i="62"/>
  <c r="A660" i="62"/>
  <c r="A419" i="62"/>
  <c r="B419" i="62"/>
  <c r="F419" i="62"/>
  <c r="D419" i="62"/>
  <c r="E419" i="62"/>
  <c r="G419" i="62"/>
  <c r="F914" i="62"/>
  <c r="D914" i="62"/>
  <c r="H555" i="62"/>
  <c r="D555" i="62"/>
  <c r="A555" i="62"/>
  <c r="B555" i="62"/>
  <c r="E555" i="62"/>
  <c r="F555" i="62"/>
  <c r="A124" i="62"/>
  <c r="B124" i="62"/>
  <c r="H124" i="62"/>
  <c r="F124" i="62"/>
  <c r="G124" i="62"/>
  <c r="D124" i="62"/>
  <c r="E124" i="62"/>
  <c r="F911" i="62"/>
  <c r="H911" i="62"/>
  <c r="D911" i="62"/>
  <c r="G911" i="62"/>
  <c r="A531" i="62"/>
  <c r="D531" i="62"/>
  <c r="H531" i="62"/>
  <c r="A991" i="62"/>
  <c r="D991" i="62"/>
  <c r="E991" i="62"/>
  <c r="F991" i="62"/>
  <c r="G991" i="62"/>
  <c r="B991" i="62"/>
  <c r="H991" i="62"/>
  <c r="B1172" i="62"/>
  <c r="D1172" i="62"/>
  <c r="E1172" i="62"/>
  <c r="F1172" i="62"/>
  <c r="G1172" i="62"/>
  <c r="H1172" i="62"/>
  <c r="A1172" i="62"/>
  <c r="G229" i="62"/>
  <c r="D229" i="62"/>
  <c r="E229" i="62"/>
  <c r="F229" i="62"/>
  <c r="A229" i="62"/>
  <c r="B229" i="62"/>
  <c r="H229" i="62"/>
  <c r="B635" i="62"/>
  <c r="E635" i="62"/>
  <c r="G635" i="62"/>
  <c r="H635" i="62"/>
  <c r="A635" i="62"/>
  <c r="F804" i="62"/>
  <c r="D804" i="62"/>
  <c r="E804" i="62"/>
  <c r="G804" i="62"/>
  <c r="D981" i="62"/>
  <c r="E981" i="62"/>
  <c r="B981" i="62"/>
  <c r="A981" i="62"/>
  <c r="G981" i="62"/>
  <c r="E1167" i="62"/>
  <c r="A1167" i="62"/>
  <c r="B1167" i="62"/>
  <c r="F1167" i="62"/>
  <c r="B413" i="62"/>
  <c r="F413" i="62"/>
  <c r="H413" i="62"/>
  <c r="G413" i="62"/>
  <c r="E413" i="62"/>
  <c r="A413" i="62"/>
  <c r="D413" i="62"/>
  <c r="B1156" i="62"/>
  <c r="F1156" i="62"/>
  <c r="G1156" i="62"/>
  <c r="E396" i="62"/>
  <c r="D396" i="62"/>
  <c r="G396" i="62"/>
  <c r="F396" i="62"/>
  <c r="H396" i="62"/>
  <c r="A396" i="62"/>
  <c r="B396" i="62"/>
  <c r="F1086" i="62"/>
  <c r="B1086" i="62"/>
  <c r="A1086" i="62"/>
  <c r="H514" i="62"/>
  <c r="A514" i="62"/>
  <c r="D514" i="62"/>
  <c r="D1075" i="62"/>
  <c r="E1075" i="62"/>
  <c r="G511" i="62"/>
  <c r="H511" i="62"/>
  <c r="D511" i="62"/>
  <c r="E1074" i="62"/>
  <c r="G1074" i="62"/>
  <c r="H1074" i="62"/>
  <c r="A1074" i="62"/>
  <c r="F1074" i="62"/>
  <c r="D1074" i="62"/>
  <c r="B1074" i="62"/>
  <c r="A510" i="62"/>
  <c r="B510" i="62"/>
  <c r="E510" i="62"/>
  <c r="D1072" i="62"/>
  <c r="G1072" i="62"/>
  <c r="F1072" i="62"/>
  <c r="B1072" i="62"/>
  <c r="H1072" i="62"/>
  <c r="A1072" i="62"/>
  <c r="F508" i="62"/>
  <c r="G508" i="62"/>
  <c r="A749" i="62"/>
  <c r="B749" i="62"/>
  <c r="D749" i="62"/>
  <c r="F749" i="62"/>
  <c r="F212" i="62"/>
  <c r="B212" i="62"/>
  <c r="D212" i="62"/>
  <c r="H212" i="62"/>
  <c r="G212" i="62"/>
  <c r="D879" i="62"/>
  <c r="H879" i="62"/>
  <c r="E879" i="62"/>
  <c r="A879" i="62"/>
  <c r="A414" i="62"/>
  <c r="E414" i="62"/>
  <c r="F414" i="62"/>
  <c r="G414" i="62"/>
  <c r="H414" i="62"/>
  <c r="B414" i="62"/>
  <c r="D1108" i="62"/>
  <c r="F1108" i="62"/>
  <c r="H1108" i="62"/>
  <c r="A1108" i="62"/>
  <c r="H642" i="62"/>
  <c r="B642" i="62"/>
  <c r="A642" i="62"/>
  <c r="A892" i="62"/>
  <c r="H892" i="62"/>
  <c r="E892" i="62"/>
  <c r="F892" i="62"/>
  <c r="B892" i="62"/>
  <c r="B452" i="62"/>
  <c r="F452" i="62"/>
  <c r="H452" i="62"/>
  <c r="A452" i="62"/>
  <c r="D452" i="62"/>
  <c r="E452" i="62"/>
  <c r="G452" i="62"/>
  <c r="F1166" i="62"/>
  <c r="B1166" i="62"/>
  <c r="E1166" i="62"/>
  <c r="D1166" i="62"/>
  <c r="G1166" i="62"/>
  <c r="A1166" i="62"/>
  <c r="F755" i="62"/>
  <c r="B755" i="62"/>
  <c r="E755" i="62"/>
  <c r="G755" i="62"/>
  <c r="H755" i="62"/>
  <c r="A755" i="62"/>
  <c r="D755" i="62"/>
  <c r="E348" i="62"/>
  <c r="H348" i="62"/>
  <c r="B348" i="62"/>
  <c r="F348" i="62"/>
  <c r="A348" i="62"/>
  <c r="D26" i="53"/>
  <c r="H26" i="53"/>
  <c r="E26" i="53"/>
  <c r="F26" i="53"/>
  <c r="G26" i="53"/>
  <c r="B26" i="53"/>
  <c r="D209" i="53"/>
  <c r="G209" i="53"/>
  <c r="F209" i="53"/>
  <c r="E209" i="53"/>
  <c r="H209" i="53"/>
  <c r="B209" i="53"/>
  <c r="E358" i="53"/>
  <c r="B358" i="53"/>
  <c r="H358" i="53"/>
  <c r="F358" i="53"/>
  <c r="G358" i="53"/>
  <c r="B152" i="53"/>
  <c r="D152" i="53"/>
  <c r="H152" i="53"/>
  <c r="G152" i="53"/>
  <c r="E152" i="53"/>
  <c r="D696" i="53"/>
  <c r="G696" i="53"/>
  <c r="A696" i="53"/>
  <c r="E696" i="53"/>
  <c r="F696" i="53"/>
  <c r="B696" i="53"/>
  <c r="H696" i="53"/>
  <c r="F1001" i="53"/>
  <c r="A1001" i="53"/>
  <c r="B1001" i="53"/>
  <c r="A1114" i="53"/>
  <c r="H1114" i="53"/>
  <c r="F1114" i="53"/>
  <c r="E1114" i="53"/>
  <c r="G1114" i="53"/>
  <c r="B1114" i="53"/>
  <c r="G1142" i="53"/>
  <c r="H1142" i="53"/>
  <c r="D1142" i="53"/>
  <c r="F1142" i="53"/>
  <c r="B1142" i="53"/>
  <c r="E1142" i="53"/>
  <c r="F1112" i="53"/>
  <c r="B1112" i="53"/>
  <c r="D1112" i="53"/>
  <c r="A1112" i="53"/>
  <c r="H1112" i="53"/>
  <c r="G1112" i="53"/>
  <c r="H337" i="53"/>
  <c r="D337" i="53"/>
  <c r="F337" i="53"/>
  <c r="G337" i="53"/>
  <c r="F39" i="53"/>
  <c r="H39" i="53"/>
  <c r="B39" i="53"/>
  <c r="E39" i="53"/>
  <c r="G1176" i="53"/>
  <c r="B1176" i="53"/>
  <c r="G392" i="53"/>
  <c r="B392" i="53"/>
  <c r="D392" i="53"/>
  <c r="E392" i="53"/>
  <c r="F392" i="53"/>
  <c r="D998" i="53"/>
  <c r="H998" i="53"/>
  <c r="B998" i="53"/>
  <c r="A998" i="53"/>
  <c r="F81" i="53"/>
  <c r="H81" i="53"/>
  <c r="G81" i="53"/>
  <c r="D81" i="53"/>
  <c r="B81" i="53"/>
  <c r="E81" i="53"/>
  <c r="D25" i="53"/>
  <c r="F25" i="53"/>
  <c r="G25" i="53"/>
  <c r="H25" i="53"/>
  <c r="B25" i="53"/>
  <c r="E25" i="53"/>
  <c r="E359" i="53"/>
  <c r="D359" i="53"/>
  <c r="F359" i="53"/>
  <c r="G359" i="53"/>
  <c r="B359" i="53"/>
  <c r="H359" i="53"/>
  <c r="B769" i="53"/>
  <c r="E769" i="53"/>
  <c r="A769" i="53"/>
  <c r="D769" i="53"/>
  <c r="F769" i="53"/>
  <c r="G769" i="53"/>
  <c r="H769" i="53"/>
  <c r="E441" i="53"/>
  <c r="F441" i="53"/>
  <c r="G441" i="53"/>
  <c r="H441" i="53"/>
  <c r="B441" i="53"/>
  <c r="D441" i="53"/>
  <c r="B391" i="53"/>
  <c r="H391" i="53"/>
  <c r="E391" i="53"/>
  <c r="G391" i="53"/>
  <c r="F391" i="53"/>
  <c r="D391" i="53"/>
  <c r="F849" i="53"/>
  <c r="A849" i="53"/>
  <c r="B849" i="53"/>
  <c r="E849" i="53"/>
  <c r="G849" i="53"/>
  <c r="H849" i="53"/>
  <c r="D849" i="53"/>
  <c r="D473" i="53"/>
  <c r="B473" i="53"/>
  <c r="E473" i="53"/>
  <c r="H473" i="53"/>
  <c r="G473" i="53"/>
  <c r="F473" i="53"/>
  <c r="D423" i="53"/>
  <c r="H423" i="53"/>
  <c r="F423" i="53"/>
  <c r="E423" i="53"/>
  <c r="B423" i="53"/>
  <c r="F897" i="53"/>
  <c r="B897" i="53"/>
  <c r="E897" i="53"/>
  <c r="H897" i="53"/>
  <c r="D897" i="53"/>
  <c r="G897" i="53"/>
  <c r="A897" i="53"/>
  <c r="D17" i="53"/>
  <c r="B17" i="53"/>
  <c r="F17" i="53"/>
  <c r="G17" i="53"/>
  <c r="H17" i="53"/>
  <c r="E17" i="53"/>
  <c r="E1121" i="53"/>
  <c r="B1121" i="53"/>
  <c r="A1121" i="53"/>
  <c r="E625" i="53"/>
  <c r="G625" i="53"/>
  <c r="F625" i="53"/>
  <c r="B625" i="53"/>
  <c r="D625" i="53"/>
  <c r="A625" i="53"/>
  <c r="D30" i="53"/>
  <c r="H30" i="53"/>
  <c r="B30" i="53"/>
  <c r="F30" i="53"/>
  <c r="D36" i="53"/>
  <c r="F36" i="53"/>
  <c r="G36" i="53"/>
  <c r="B36" i="53"/>
  <c r="H36" i="53"/>
  <c r="E36" i="53"/>
  <c r="G610" i="53"/>
  <c r="A610" i="53"/>
  <c r="F610" i="53"/>
  <c r="B610" i="53"/>
  <c r="H610" i="53"/>
  <c r="F517" i="53"/>
  <c r="G517" i="53"/>
  <c r="D517" i="53"/>
  <c r="B517" i="53"/>
  <c r="E517" i="53"/>
  <c r="A517" i="53"/>
  <c r="H517" i="53"/>
  <c r="B1059" i="53"/>
  <c r="F1059" i="53"/>
  <c r="E1059" i="53"/>
  <c r="G1059" i="53"/>
  <c r="H1059" i="53"/>
  <c r="D1059" i="53"/>
  <c r="G1023" i="53"/>
  <c r="H1023" i="53"/>
  <c r="D1023" i="53"/>
  <c r="E1023" i="53"/>
  <c r="A1023" i="53"/>
  <c r="F1023" i="53"/>
  <c r="B1023" i="53"/>
  <c r="E990" i="53"/>
  <c r="D990" i="53"/>
  <c r="G1052" i="53"/>
  <c r="F1052" i="53"/>
  <c r="A674" i="53"/>
  <c r="D674" i="53"/>
  <c r="F674" i="53"/>
  <c r="H674" i="53"/>
  <c r="G674" i="53"/>
  <c r="E674" i="53"/>
  <c r="B290" i="53"/>
  <c r="F290" i="53"/>
  <c r="D290" i="53"/>
  <c r="H290" i="53"/>
  <c r="E290" i="53"/>
  <c r="G290" i="53"/>
  <c r="A1043" i="53"/>
  <c r="H1043" i="53"/>
  <c r="G1043" i="53"/>
  <c r="E1043" i="53"/>
  <c r="D1043" i="53"/>
  <c r="F1043" i="53"/>
  <c r="F660" i="53"/>
  <c r="H660" i="53"/>
  <c r="D660" i="53"/>
  <c r="A660" i="53"/>
  <c r="B660" i="53"/>
  <c r="F484" i="53"/>
  <c r="D484" i="53"/>
  <c r="B484" i="53"/>
  <c r="H400" i="53"/>
  <c r="B400" i="53"/>
  <c r="F400" i="53"/>
  <c r="G400" i="53"/>
  <c r="E317" i="53"/>
  <c r="G317" i="53"/>
  <c r="H317" i="53"/>
  <c r="B317" i="53"/>
  <c r="B382" i="53"/>
  <c r="H382" i="53"/>
  <c r="E382" i="53"/>
  <c r="D382" i="53"/>
  <c r="H514" i="53"/>
  <c r="E514" i="53"/>
  <c r="G514" i="53"/>
  <c r="B514" i="53"/>
  <c r="D514" i="53"/>
  <c r="D626" i="53"/>
  <c r="F626" i="53"/>
  <c r="G626" i="53"/>
  <c r="E626" i="53"/>
  <c r="H626" i="53"/>
  <c r="B626" i="53"/>
  <c r="A626" i="53"/>
  <c r="B877" i="53"/>
  <c r="E877" i="53"/>
  <c r="F877" i="53"/>
  <c r="D877" i="53"/>
  <c r="G877" i="53"/>
  <c r="H877" i="53"/>
  <c r="A877" i="53"/>
  <c r="E126" i="53"/>
  <c r="H126" i="53"/>
  <c r="F126" i="53"/>
  <c r="G126" i="53"/>
  <c r="E547" i="53"/>
  <c r="F547" i="53"/>
  <c r="B547" i="53"/>
  <c r="H547" i="53"/>
  <c r="E971" i="53"/>
  <c r="A971" i="53"/>
  <c r="G971" i="53"/>
  <c r="D971" i="53"/>
  <c r="B971" i="53"/>
  <c r="F213" i="53"/>
  <c r="G213" i="53"/>
  <c r="D213" i="53"/>
  <c r="B213" i="53"/>
  <c r="E213" i="53"/>
  <c r="H213" i="53"/>
  <c r="F589" i="53"/>
  <c r="G589" i="53"/>
  <c r="H589" i="53"/>
  <c r="F1006" i="53"/>
  <c r="D1006" i="53"/>
  <c r="H396" i="53"/>
  <c r="D396" i="53"/>
  <c r="F396" i="53"/>
  <c r="E396" i="53"/>
  <c r="G396" i="53"/>
  <c r="B396" i="53"/>
  <c r="H924" i="53"/>
  <c r="B924" i="53"/>
  <c r="D924" i="53"/>
  <c r="G924" i="53"/>
  <c r="F924" i="53"/>
  <c r="E316" i="53"/>
  <c r="B316" i="53"/>
  <c r="D316" i="53"/>
  <c r="F316" i="53"/>
  <c r="H316" i="53"/>
  <c r="G316" i="53"/>
  <c r="A844" i="53"/>
  <c r="E844" i="53"/>
  <c r="F844" i="53"/>
  <c r="B844" i="53"/>
  <c r="G844" i="53"/>
  <c r="H844" i="53"/>
  <c r="D844" i="53"/>
  <c r="F235" i="53"/>
  <c r="D235" i="53"/>
  <c r="H235" i="53"/>
  <c r="B235" i="53"/>
  <c r="H835" i="53"/>
  <c r="B835" i="53"/>
  <c r="D835" i="53"/>
  <c r="A835" i="53"/>
  <c r="E835" i="53"/>
  <c r="F835" i="53"/>
  <c r="D301" i="53"/>
  <c r="G301" i="53"/>
  <c r="F301" i="53"/>
  <c r="B301" i="53"/>
  <c r="E301" i="53"/>
  <c r="H301" i="53"/>
  <c r="F399" i="53"/>
  <c r="E399" i="53"/>
  <c r="B399" i="53"/>
  <c r="G1060" i="53"/>
  <c r="F1060" i="53"/>
  <c r="E1060" i="53"/>
  <c r="B1060" i="53"/>
  <c r="D1060" i="53"/>
  <c r="A595" i="53"/>
  <c r="E595" i="53"/>
  <c r="B595" i="53"/>
  <c r="D595" i="53"/>
  <c r="G595" i="53"/>
  <c r="H124" i="53"/>
  <c r="E124" i="53"/>
  <c r="G124" i="53"/>
  <c r="H827" i="53"/>
  <c r="A827" i="53"/>
  <c r="B827" i="53"/>
  <c r="D827" i="53"/>
  <c r="E827" i="53"/>
  <c r="F827" i="53"/>
  <c r="G827" i="53"/>
  <c r="F357" i="53"/>
  <c r="B357" i="53"/>
  <c r="E357" i="53"/>
  <c r="E1051" i="53"/>
  <c r="A1051" i="53"/>
  <c r="D1051" i="53"/>
  <c r="F1051" i="53"/>
  <c r="H1051" i="53"/>
  <c r="B1051" i="53"/>
  <c r="G1051" i="53"/>
  <c r="B611" i="53"/>
  <c r="F611" i="53"/>
  <c r="H611" i="53"/>
  <c r="A611" i="53"/>
  <c r="G611" i="53"/>
  <c r="G173" i="53"/>
  <c r="B173" i="53"/>
  <c r="F173" i="53"/>
  <c r="E173" i="53"/>
  <c r="D173" i="53"/>
  <c r="H860" i="53"/>
  <c r="B860" i="53"/>
  <c r="D860" i="53"/>
  <c r="E860" i="53"/>
  <c r="F860" i="53"/>
  <c r="A860" i="53"/>
  <c r="G860" i="53"/>
  <c r="D20" i="53"/>
  <c r="F20" i="53"/>
  <c r="E20" i="53"/>
  <c r="B20" i="53"/>
  <c r="G20" i="53"/>
  <c r="H20" i="53"/>
  <c r="B521" i="57"/>
  <c r="D521" i="57"/>
  <c r="D415" i="57"/>
  <c r="A415" i="57"/>
  <c r="D51" i="57"/>
  <c r="F51" i="57"/>
  <c r="B51" i="57"/>
  <c r="H565" i="57"/>
  <c r="G565" i="57"/>
  <c r="G308" i="57"/>
  <c r="H308" i="57"/>
  <c r="E308" i="57"/>
  <c r="G803" i="57"/>
  <c r="A803" i="57"/>
  <c r="F319" i="57"/>
  <c r="B319" i="57"/>
  <c r="D319" i="57"/>
  <c r="H937" i="42"/>
  <c r="A937" i="42"/>
  <c r="B937" i="42"/>
  <c r="D937" i="42"/>
  <c r="E937" i="42"/>
  <c r="F937" i="42"/>
  <c r="G937" i="42"/>
  <c r="H119" i="42"/>
  <c r="E119" i="42"/>
  <c r="B119" i="42"/>
  <c r="E113" i="42"/>
  <c r="F113" i="42"/>
  <c r="G113" i="42"/>
  <c r="D113" i="42"/>
  <c r="F409" i="42"/>
  <c r="H409" i="42"/>
  <c r="D409" i="42"/>
  <c r="F743" i="42"/>
  <c r="H743" i="42"/>
  <c r="G743" i="42"/>
  <c r="B743" i="42"/>
  <c r="D743" i="42"/>
  <c r="A743" i="42"/>
  <c r="E310" i="42"/>
  <c r="F310" i="42"/>
  <c r="G310" i="42"/>
  <c r="D310" i="42"/>
  <c r="B310" i="42"/>
  <c r="H310" i="42"/>
  <c r="G264" i="42"/>
  <c r="H264" i="42"/>
  <c r="E264" i="42"/>
  <c r="B264" i="42"/>
  <c r="D264" i="42"/>
  <c r="F264" i="42"/>
  <c r="F154" i="42"/>
  <c r="G154" i="42"/>
  <c r="H154" i="42"/>
  <c r="B154" i="42"/>
  <c r="E154" i="42"/>
  <c r="D154" i="42"/>
  <c r="E582" i="42"/>
  <c r="G582" i="42"/>
  <c r="H582" i="42"/>
  <c r="B582" i="42"/>
  <c r="D582" i="42"/>
  <c r="A582" i="42"/>
  <c r="F582" i="42"/>
  <c r="E344" i="42"/>
  <c r="H344" i="42"/>
  <c r="B344" i="42"/>
  <c r="F344" i="42"/>
  <c r="G344" i="42"/>
  <c r="D344" i="42"/>
  <c r="D266" i="42"/>
  <c r="F266" i="42"/>
  <c r="H266" i="42"/>
  <c r="B266" i="42"/>
  <c r="G266" i="42"/>
  <c r="E266" i="42"/>
  <c r="F294" i="42"/>
  <c r="D294" i="42"/>
  <c r="G294" i="42"/>
  <c r="B294" i="42"/>
  <c r="F969" i="42"/>
  <c r="D969" i="42"/>
  <c r="H969" i="42"/>
  <c r="B969" i="42"/>
  <c r="E969" i="42"/>
  <c r="G969" i="42"/>
  <c r="A969" i="42"/>
  <c r="D406" i="42"/>
  <c r="F406" i="42"/>
  <c r="H406" i="42"/>
  <c r="E406" i="42"/>
  <c r="B406" i="42"/>
  <c r="B1145" i="42"/>
  <c r="A1145" i="42"/>
  <c r="G438" i="42"/>
  <c r="F438" i="42"/>
  <c r="B438" i="42"/>
  <c r="D438" i="42"/>
  <c r="H438" i="42"/>
  <c r="E438" i="42"/>
  <c r="F26" i="42"/>
  <c r="B26" i="42"/>
  <c r="D26" i="42"/>
  <c r="D200" i="42"/>
  <c r="E200" i="42"/>
  <c r="B200" i="42"/>
  <c r="D470" i="42"/>
  <c r="H470" i="42"/>
  <c r="B470" i="42"/>
  <c r="F470" i="42"/>
  <c r="E470" i="42"/>
  <c r="G470" i="42"/>
  <c r="D58" i="42"/>
  <c r="B58" i="42"/>
  <c r="E58" i="42"/>
  <c r="F58" i="42"/>
  <c r="G58" i="42"/>
  <c r="H58" i="42"/>
  <c r="D232" i="42"/>
  <c r="E232" i="42"/>
  <c r="F232" i="42"/>
  <c r="G232" i="42"/>
  <c r="H232" i="42"/>
  <c r="B232" i="42"/>
  <c r="F1097" i="42"/>
  <c r="B1097" i="42"/>
  <c r="B1114" i="42"/>
  <c r="H1114" i="42"/>
  <c r="D1114" i="42"/>
  <c r="E1114" i="42"/>
  <c r="F1114" i="42"/>
  <c r="G1114" i="42"/>
  <c r="A1114" i="42"/>
  <c r="F394" i="42"/>
  <c r="D394" i="42"/>
  <c r="B394" i="42"/>
  <c r="H394" i="42"/>
  <c r="B178" i="42"/>
  <c r="F178" i="42"/>
  <c r="G178" i="42"/>
  <c r="D178" i="42"/>
  <c r="E178" i="42"/>
  <c r="D478" i="42"/>
  <c r="G478" i="42"/>
  <c r="B478" i="42"/>
  <c r="E478" i="42"/>
  <c r="F478" i="42"/>
  <c r="H478" i="42"/>
  <c r="A645" i="42"/>
  <c r="B645" i="42"/>
  <c r="H645" i="42"/>
  <c r="G645" i="42"/>
  <c r="F645" i="42"/>
  <c r="F1149" i="42"/>
  <c r="B1149" i="42"/>
  <c r="G1149" i="42"/>
  <c r="H1149" i="42"/>
  <c r="A1149" i="42"/>
  <c r="F338" i="42"/>
  <c r="G338" i="42"/>
  <c r="D338" i="42"/>
  <c r="H338" i="42"/>
  <c r="B338" i="42"/>
  <c r="E338" i="42"/>
  <c r="D48" i="42"/>
  <c r="H48" i="42"/>
  <c r="B48" i="42"/>
  <c r="D413" i="42"/>
  <c r="H413" i="42"/>
  <c r="B413" i="42"/>
  <c r="E413" i="42"/>
  <c r="F413" i="42"/>
  <c r="G413" i="42"/>
  <c r="D412" i="42"/>
  <c r="E412" i="42"/>
  <c r="G412" i="42"/>
  <c r="H412" i="42"/>
  <c r="B412" i="42"/>
  <c r="F412" i="42"/>
  <c r="H395" i="42"/>
  <c r="B395" i="42"/>
  <c r="E395" i="42"/>
  <c r="G395" i="42"/>
  <c r="D395" i="42"/>
  <c r="F395" i="42"/>
  <c r="H495" i="42"/>
  <c r="B495" i="42"/>
  <c r="E495" i="42"/>
  <c r="D495" i="42"/>
  <c r="F495" i="42"/>
  <c r="G495" i="42"/>
  <c r="G940" i="42"/>
  <c r="F940" i="42"/>
  <c r="B940" i="42"/>
  <c r="A940" i="42"/>
  <c r="D940" i="42"/>
  <c r="E940" i="42"/>
  <c r="H459" i="42"/>
  <c r="F459" i="42"/>
  <c r="B459" i="42"/>
  <c r="D459" i="42"/>
  <c r="F173" i="42"/>
  <c r="G173" i="42"/>
  <c r="B173" i="42"/>
  <c r="H173" i="42"/>
  <c r="D173" i="42"/>
  <c r="E173" i="42"/>
  <c r="D1052" i="42"/>
  <c r="B1052" i="42"/>
  <c r="A1052" i="42"/>
  <c r="E1052" i="42"/>
  <c r="D850" i="42"/>
  <c r="H850" i="42"/>
  <c r="B850" i="42"/>
  <c r="F850" i="42"/>
  <c r="E850" i="42"/>
  <c r="A850" i="42"/>
  <c r="G850" i="42"/>
  <c r="D910" i="42"/>
  <c r="G910" i="42"/>
  <c r="E910" i="42"/>
  <c r="H910" i="42"/>
  <c r="B910" i="42"/>
  <c r="F910" i="42"/>
  <c r="H1027" i="42"/>
  <c r="A1027" i="42"/>
  <c r="E1027" i="42"/>
  <c r="F1027" i="42"/>
  <c r="B1027" i="42"/>
  <c r="G1027" i="42"/>
  <c r="D1027" i="42"/>
  <c r="D1151" i="42"/>
  <c r="H1151" i="42"/>
  <c r="E1151" i="42"/>
  <c r="F1151" i="42"/>
  <c r="G1151" i="42"/>
  <c r="A1151" i="42"/>
  <c r="B1151" i="42"/>
  <c r="D101" i="42"/>
  <c r="B101" i="42"/>
  <c r="G101" i="42"/>
  <c r="F101" i="42"/>
  <c r="H101" i="42"/>
  <c r="E101" i="42"/>
  <c r="H373" i="42"/>
  <c r="B373" i="42"/>
  <c r="D373" i="42"/>
  <c r="E373" i="42"/>
  <c r="F373" i="42"/>
  <c r="G373" i="42"/>
  <c r="E686" i="42"/>
  <c r="A686" i="42"/>
  <c r="B686" i="42"/>
  <c r="D686" i="42"/>
  <c r="F686" i="42"/>
  <c r="G686" i="42"/>
  <c r="H686" i="42"/>
  <c r="E781" i="42"/>
  <c r="A781" i="42"/>
  <c r="D623" i="42"/>
  <c r="A623" i="42"/>
  <c r="G623" i="42"/>
  <c r="F623" i="42"/>
  <c r="H623" i="42"/>
  <c r="B623" i="42"/>
  <c r="E623" i="42"/>
  <c r="G683" i="42"/>
  <c r="H683" i="42"/>
  <c r="A683" i="42"/>
  <c r="B429" i="42"/>
  <c r="E429" i="42"/>
  <c r="D429" i="42"/>
  <c r="H429" i="42"/>
  <c r="E11" i="59"/>
  <c r="F11" i="59"/>
  <c r="G11" i="59"/>
  <c r="D11" i="59"/>
  <c r="D343" i="41"/>
  <c r="B609" i="62"/>
  <c r="G879" i="62"/>
  <c r="B17" i="41"/>
  <c r="B314" i="41"/>
  <c r="H435" i="41"/>
  <c r="F361" i="53"/>
  <c r="A628" i="53"/>
  <c r="F514" i="53"/>
  <c r="B126" i="53"/>
  <c r="D407" i="51"/>
  <c r="E526" i="51"/>
  <c r="D126" i="53"/>
  <c r="E1112" i="53"/>
  <c r="E743" i="42"/>
  <c r="H1166" i="62"/>
  <c r="E26" i="62"/>
  <c r="D136" i="41"/>
  <c r="H422" i="41"/>
  <c r="H486" i="41"/>
  <c r="G382" i="53"/>
  <c r="D1114" i="53"/>
  <c r="G119" i="42"/>
  <c r="G486" i="41"/>
  <c r="F382" i="53"/>
  <c r="A1142" i="53"/>
  <c r="F953" i="53"/>
  <c r="E259" i="41"/>
  <c r="E486" i="41"/>
  <c r="D259" i="41"/>
  <c r="H430" i="41"/>
  <c r="F1032" i="53"/>
  <c r="F1003" i="42"/>
  <c r="D1003" i="42"/>
  <c r="G1003" i="42"/>
  <c r="A1003" i="42"/>
  <c r="B1003" i="42"/>
  <c r="D142" i="42"/>
  <c r="F142" i="42"/>
  <c r="G142" i="42"/>
  <c r="E142" i="42"/>
  <c r="E572" i="42"/>
  <c r="G572" i="42"/>
  <c r="H572" i="42"/>
  <c r="A572" i="42"/>
  <c r="A995" i="42"/>
  <c r="D995" i="42"/>
  <c r="B995" i="42"/>
  <c r="G995" i="42"/>
  <c r="D304" i="42"/>
  <c r="G304" i="42"/>
  <c r="H304" i="42"/>
  <c r="F304" i="42"/>
  <c r="E304" i="42"/>
  <c r="B68" i="42"/>
  <c r="D68" i="42"/>
  <c r="F68" i="42"/>
  <c r="G68" i="42"/>
  <c r="H68" i="42"/>
  <c r="E68" i="42"/>
  <c r="E540" i="42"/>
  <c r="A540" i="42"/>
  <c r="D540" i="42"/>
  <c r="F540" i="42"/>
  <c r="G540" i="42"/>
  <c r="B540" i="42"/>
  <c r="H540" i="42"/>
  <c r="A1116" i="42"/>
  <c r="B1116" i="42"/>
  <c r="D1116" i="42"/>
  <c r="F937" i="59"/>
  <c r="G937" i="59"/>
  <c r="H552" i="59"/>
  <c r="B552" i="59"/>
  <c r="G120" i="59"/>
  <c r="H120" i="59"/>
  <c r="F120" i="59"/>
  <c r="D209" i="59"/>
  <c r="B209" i="59"/>
  <c r="H209" i="59"/>
  <c r="F209" i="59"/>
  <c r="G815" i="59"/>
  <c r="B815" i="59"/>
  <c r="E815" i="59"/>
  <c r="H308" i="59"/>
  <c r="G308" i="59"/>
  <c r="F914" i="59"/>
  <c r="E914" i="59"/>
  <c r="E479" i="59"/>
  <c r="D479" i="59"/>
  <c r="H479" i="59"/>
  <c r="A479" i="59"/>
  <c r="A667" i="59"/>
  <c r="G667" i="59"/>
  <c r="H469" i="59"/>
  <c r="G469" i="59"/>
  <c r="D469" i="59"/>
  <c r="B469" i="59"/>
  <c r="F469" i="59"/>
  <c r="A469" i="59"/>
  <c r="E469" i="59"/>
  <c r="F27" i="55"/>
  <c r="G27" i="55"/>
  <c r="H27" i="55"/>
  <c r="B27" i="55"/>
  <c r="D27" i="55"/>
  <c r="E27" i="55"/>
  <c r="E56" i="61"/>
  <c r="H56" i="61"/>
  <c r="F364" i="61"/>
  <c r="E364" i="61"/>
  <c r="H364" i="61"/>
  <c r="F299" i="61"/>
  <c r="B299" i="61"/>
  <c r="E299" i="61"/>
  <c r="E865" i="62"/>
  <c r="F865" i="62"/>
  <c r="G282" i="62"/>
  <c r="A282" i="62"/>
  <c r="E302" i="62"/>
  <c r="D302" i="62"/>
  <c r="B302" i="62"/>
  <c r="E573" i="62"/>
  <c r="A573" i="62"/>
  <c r="F82" i="53"/>
  <c r="G82" i="53"/>
  <c r="H82" i="53"/>
  <c r="D186" i="53"/>
  <c r="E186" i="53"/>
  <c r="B186" i="53"/>
  <c r="D617" i="53"/>
  <c r="H617" i="53"/>
  <c r="F617" i="53"/>
  <c r="B617" i="53"/>
  <c r="D312" i="53"/>
  <c r="E312" i="53"/>
  <c r="B974" i="53"/>
  <c r="E974" i="53"/>
  <c r="A974" i="53"/>
  <c r="D171" i="53"/>
  <c r="F171" i="53"/>
  <c r="D276" i="53"/>
  <c r="B276" i="53"/>
  <c r="H276" i="53"/>
  <c r="G276" i="53"/>
  <c r="G192" i="53"/>
  <c r="B192" i="53"/>
  <c r="F268" i="53"/>
  <c r="G268" i="53"/>
  <c r="D268" i="53"/>
  <c r="H268" i="53"/>
  <c r="E268" i="53"/>
  <c r="F142" i="53"/>
  <c r="D142" i="53"/>
  <c r="E142" i="53"/>
  <c r="G142" i="53"/>
  <c r="B142" i="53"/>
  <c r="A832" i="53"/>
  <c r="G832" i="53"/>
  <c r="G363" i="42"/>
  <c r="B363" i="42"/>
  <c r="B782" i="42"/>
  <c r="D782" i="42"/>
  <c r="G90" i="61"/>
  <c r="E90" i="61"/>
  <c r="H90" i="61"/>
  <c r="A488" i="61"/>
  <c r="G488" i="61"/>
  <c r="H488" i="61"/>
  <c r="D488" i="61"/>
  <c r="E488" i="61"/>
  <c r="F488" i="61"/>
  <c r="B488" i="61"/>
  <c r="F1105" i="61"/>
  <c r="G1105" i="61"/>
  <c r="D1105" i="61"/>
  <c r="E1105" i="61"/>
  <c r="H481" i="61"/>
  <c r="F481" i="61"/>
  <c r="G481" i="61"/>
  <c r="B481" i="61"/>
  <c r="D545" i="61"/>
  <c r="G545" i="61"/>
  <c r="E577" i="61"/>
  <c r="A577" i="61"/>
  <c r="F577" i="61"/>
  <c r="H577" i="61"/>
  <c r="D577" i="61"/>
  <c r="D472" i="61"/>
  <c r="H472" i="61"/>
  <c r="E472" i="61"/>
  <c r="E168" i="61"/>
  <c r="G168" i="61"/>
  <c r="D168" i="61"/>
  <c r="F168" i="61"/>
  <c r="H168" i="61"/>
  <c r="B168" i="61"/>
  <c r="B631" i="61"/>
  <c r="H631" i="61"/>
  <c r="D327" i="61"/>
  <c r="E327" i="61"/>
  <c r="B327" i="61"/>
  <c r="F327" i="61"/>
  <c r="H7" i="61"/>
  <c r="G7" i="61"/>
  <c r="E7" i="61"/>
  <c r="D7" i="61"/>
  <c r="B7" i="61"/>
  <c r="A7" i="61"/>
  <c r="F7" i="61"/>
  <c r="D534" i="61"/>
  <c r="F534" i="61"/>
  <c r="G534" i="61"/>
  <c r="H200" i="61"/>
  <c r="D200" i="61"/>
  <c r="G200" i="61"/>
  <c r="H769" i="61"/>
  <c r="F769" i="61"/>
  <c r="A769" i="61"/>
  <c r="B769" i="61"/>
  <c r="G769" i="61"/>
  <c r="D769" i="61"/>
  <c r="E769" i="61"/>
  <c r="E1064" i="61"/>
  <c r="H1064" i="61"/>
  <c r="D1064" i="61"/>
  <c r="A1064" i="61"/>
  <c r="B1064" i="61"/>
  <c r="F1064" i="61"/>
  <c r="G1064" i="61"/>
  <c r="D312" i="61"/>
  <c r="F312" i="61"/>
  <c r="H312" i="61"/>
  <c r="E312" i="61"/>
  <c r="H881" i="61"/>
  <c r="F881" i="61"/>
  <c r="G881" i="61"/>
  <c r="B881" i="61"/>
  <c r="D881" i="61"/>
  <c r="A881" i="61"/>
  <c r="E881" i="61"/>
  <c r="G169" i="61"/>
  <c r="F169" i="61"/>
  <c r="B169" i="61"/>
  <c r="D662" i="61"/>
  <c r="E662" i="61"/>
  <c r="F662" i="61"/>
  <c r="G662" i="61"/>
  <c r="H662" i="61"/>
  <c r="A662" i="61"/>
  <c r="E26" i="61"/>
  <c r="D26" i="61"/>
  <c r="H26" i="61"/>
  <c r="F26" i="61"/>
  <c r="B26" i="61"/>
  <c r="G26" i="61"/>
  <c r="H457" i="61"/>
  <c r="A457" i="61"/>
  <c r="A888" i="61"/>
  <c r="B888" i="61"/>
  <c r="H198" i="61"/>
  <c r="D198" i="61"/>
  <c r="B198" i="61"/>
  <c r="F745" i="61"/>
  <c r="A745" i="61"/>
  <c r="B745" i="61"/>
  <c r="D745" i="61"/>
  <c r="E745" i="61"/>
  <c r="A1124" i="61"/>
  <c r="F1124" i="61"/>
  <c r="E1124" i="61"/>
  <c r="D1124" i="61"/>
  <c r="H1124" i="61"/>
  <c r="B1124" i="61"/>
  <c r="B157" i="61"/>
  <c r="E157" i="61"/>
  <c r="G157" i="61"/>
  <c r="F156" i="61"/>
  <c r="H156" i="61"/>
  <c r="D156" i="61"/>
  <c r="B156" i="61"/>
  <c r="G69" i="61"/>
  <c r="D69" i="61"/>
  <c r="E69" i="61"/>
  <c r="F69" i="61"/>
  <c r="H69" i="61"/>
  <c r="B69" i="61"/>
  <c r="F171" i="61"/>
  <c r="B171" i="61"/>
  <c r="E171" i="61"/>
  <c r="A421" i="61"/>
  <c r="B421" i="61"/>
  <c r="D421" i="61"/>
  <c r="E421" i="61"/>
  <c r="H421" i="61"/>
  <c r="D227" i="61"/>
  <c r="F227" i="61"/>
  <c r="G827" i="61"/>
  <c r="B827" i="61"/>
  <c r="E827" i="61"/>
  <c r="E723" i="61"/>
  <c r="F723" i="61"/>
  <c r="E469" i="61"/>
  <c r="D469" i="61"/>
  <c r="H469" i="61"/>
  <c r="B469" i="61"/>
  <c r="F469" i="61"/>
  <c r="G469" i="61"/>
  <c r="A469" i="61"/>
  <c r="D629" i="61"/>
  <c r="F629" i="61"/>
  <c r="B629" i="61"/>
  <c r="E629" i="61"/>
  <c r="G629" i="61"/>
  <c r="F898" i="61"/>
  <c r="G898" i="61"/>
  <c r="A1150" i="61"/>
  <c r="B1150" i="61"/>
  <c r="F1150" i="61"/>
  <c r="E1150" i="61"/>
  <c r="G1150" i="61"/>
  <c r="H1150" i="61"/>
  <c r="H300" i="61"/>
  <c r="G300" i="61"/>
  <c r="B835" i="61"/>
  <c r="A835" i="61"/>
  <c r="H835" i="61"/>
  <c r="E835" i="61"/>
  <c r="F835" i="61"/>
  <c r="G835" i="61"/>
  <c r="D835" i="61"/>
  <c r="G431" i="61"/>
  <c r="B431" i="61"/>
  <c r="A431" i="61"/>
  <c r="E864" i="61"/>
  <c r="B864" i="61"/>
  <c r="D864" i="61"/>
  <c r="H864" i="61"/>
  <c r="B594" i="61"/>
  <c r="E594" i="61"/>
  <c r="H594" i="61"/>
  <c r="G1051" i="61"/>
  <c r="F1051" i="61"/>
  <c r="B516" i="61"/>
  <c r="H516" i="61"/>
  <c r="D579" i="61"/>
  <c r="A579" i="61"/>
  <c r="H579" i="61"/>
  <c r="B579" i="61"/>
  <c r="B15" i="61"/>
  <c r="E15" i="61"/>
  <c r="G15" i="61"/>
  <c r="D15" i="61"/>
  <c r="H836" i="61"/>
  <c r="G836" i="61"/>
  <c r="A836" i="61"/>
  <c r="B836" i="61"/>
  <c r="E836" i="61"/>
  <c r="F836" i="61"/>
  <c r="D836" i="61"/>
  <c r="E370" i="61"/>
  <c r="B370" i="61"/>
  <c r="D370" i="61"/>
  <c r="G370" i="61"/>
  <c r="D1037" i="61"/>
  <c r="B1037" i="61"/>
  <c r="F271" i="61"/>
  <c r="B271" i="61"/>
  <c r="G271" i="61"/>
  <c r="E271" i="61"/>
  <c r="A310" i="62"/>
  <c r="F1039" i="62"/>
  <c r="F1139" i="62"/>
  <c r="H157" i="61"/>
  <c r="F431" i="61"/>
  <c r="D457" i="61"/>
  <c r="F915" i="53"/>
  <c r="F210" i="59"/>
  <c r="F479" i="59"/>
  <c r="G424" i="55"/>
  <c r="D424" i="55"/>
  <c r="F424" i="55"/>
  <c r="H424" i="55"/>
  <c r="B424" i="55"/>
  <c r="G475" i="55"/>
  <c r="H475" i="55"/>
  <c r="G438" i="55"/>
  <c r="D438" i="55"/>
  <c r="E438" i="55"/>
  <c r="F438" i="55"/>
  <c r="H438" i="55"/>
  <c r="B438" i="55"/>
  <c r="D488" i="55"/>
  <c r="F488" i="55"/>
  <c r="B152" i="55"/>
  <c r="F152" i="55"/>
  <c r="H152" i="55"/>
  <c r="D242" i="55"/>
  <c r="E242" i="55"/>
  <c r="G242" i="55"/>
  <c r="F242" i="55"/>
  <c r="A759" i="55"/>
  <c r="E759" i="55"/>
  <c r="G759" i="55"/>
  <c r="H759" i="55"/>
  <c r="B759" i="55"/>
  <c r="D759" i="55"/>
  <c r="F759" i="55"/>
  <c r="G833" i="55"/>
  <c r="A833" i="55"/>
  <c r="D833" i="55"/>
  <c r="B833" i="55"/>
  <c r="H279" i="55"/>
  <c r="D279" i="55"/>
  <c r="F279" i="55"/>
  <c r="G279" i="55"/>
  <c r="E353" i="55"/>
  <c r="H353" i="55"/>
  <c r="D353" i="55"/>
  <c r="B353" i="55"/>
  <c r="D73" i="55"/>
  <c r="G73" i="55"/>
  <c r="H73" i="55"/>
  <c r="F73" i="55"/>
  <c r="B73" i="55"/>
  <c r="B806" i="55"/>
  <c r="F806" i="55"/>
  <c r="G806" i="55"/>
  <c r="A875" i="55"/>
  <c r="B875" i="55"/>
  <c r="F875" i="55"/>
  <c r="H875" i="55"/>
  <c r="G875" i="55"/>
  <c r="E875" i="55"/>
  <c r="D875" i="55"/>
  <c r="B600" i="55"/>
  <c r="D600" i="55"/>
  <c r="H600" i="55"/>
  <c r="E600" i="55"/>
  <c r="F600" i="55"/>
  <c r="A600" i="55"/>
  <c r="G108" i="55"/>
  <c r="H108" i="55"/>
  <c r="B108" i="55"/>
  <c r="F108" i="55"/>
  <c r="D108" i="55"/>
  <c r="E108" i="55"/>
  <c r="E356" i="55"/>
  <c r="B356" i="55"/>
  <c r="D356" i="55"/>
  <c r="G356" i="55"/>
  <c r="B819" i="55"/>
  <c r="D819" i="55"/>
  <c r="H819" i="55"/>
  <c r="E819" i="55"/>
  <c r="A819" i="55"/>
  <c r="F819" i="55"/>
  <c r="G819" i="55"/>
  <c r="A798" i="55"/>
  <c r="G798" i="55"/>
  <c r="B798" i="55"/>
  <c r="E798" i="55"/>
  <c r="F798" i="55"/>
  <c r="G540" i="55"/>
  <c r="B540" i="55"/>
  <c r="A540" i="55"/>
  <c r="D540" i="55"/>
  <c r="E637" i="55"/>
  <c r="F637" i="55"/>
  <c r="B637" i="55"/>
  <c r="A637" i="55"/>
  <c r="D637" i="55"/>
  <c r="H637" i="55"/>
  <c r="G637" i="55"/>
  <c r="E330" i="55"/>
  <c r="H330" i="55"/>
  <c r="G330" i="55"/>
  <c r="B330" i="55"/>
  <c r="D330" i="55"/>
  <c r="F330" i="55"/>
  <c r="H853" i="55"/>
  <c r="E853" i="55"/>
  <c r="G853" i="55"/>
  <c r="A853" i="55"/>
  <c r="G346" i="55"/>
  <c r="H346" i="55"/>
  <c r="D346" i="55"/>
  <c r="E346" i="55"/>
  <c r="F346" i="55"/>
  <c r="B346" i="55"/>
  <c r="D682" i="55"/>
  <c r="F682" i="55"/>
  <c r="A682" i="55"/>
  <c r="B682" i="55"/>
  <c r="E682" i="55"/>
  <c r="G682" i="55"/>
  <c r="H682" i="55"/>
  <c r="F224" i="55"/>
  <c r="G224" i="55"/>
  <c r="H224" i="55"/>
  <c r="B224" i="55"/>
  <c r="D224" i="55"/>
  <c r="E224" i="55"/>
  <c r="F757" i="55"/>
  <c r="A757" i="55"/>
  <c r="E757" i="55"/>
  <c r="B757" i="55"/>
  <c r="D757" i="55"/>
  <c r="H757" i="55"/>
  <c r="G757" i="55"/>
  <c r="G26" i="55"/>
  <c r="B26" i="55"/>
  <c r="D26" i="55"/>
  <c r="H26" i="55"/>
  <c r="F869" i="55"/>
  <c r="D869" i="55"/>
  <c r="E869" i="55"/>
  <c r="G869" i="55"/>
  <c r="H869" i="55"/>
  <c r="A869" i="55"/>
  <c r="B869" i="55"/>
  <c r="F725" i="55"/>
  <c r="D725" i="55"/>
  <c r="H725" i="55"/>
  <c r="A725" i="55"/>
  <c r="F99" i="55"/>
  <c r="B99" i="55"/>
  <c r="D99" i="55"/>
  <c r="E99" i="55"/>
  <c r="E591" i="55"/>
  <c r="D591" i="55"/>
  <c r="G591" i="55"/>
  <c r="A591" i="55"/>
  <c r="B591" i="55"/>
  <c r="F591" i="55"/>
  <c r="H591" i="55"/>
  <c r="B618" i="55"/>
  <c r="A618" i="55"/>
  <c r="E618" i="55"/>
  <c r="F618" i="55"/>
  <c r="H618" i="55"/>
  <c r="H158" i="55"/>
  <c r="E158" i="55"/>
  <c r="B158" i="55"/>
  <c r="F158" i="55"/>
  <c r="G158" i="55"/>
  <c r="D62" i="55"/>
  <c r="E62" i="55"/>
  <c r="H62" i="55"/>
  <c r="F62" i="55"/>
  <c r="G62" i="55"/>
  <c r="B62" i="55"/>
  <c r="E638" i="55"/>
  <c r="B638" i="55"/>
  <c r="D638" i="55"/>
  <c r="H638" i="55"/>
  <c r="G638" i="55"/>
  <c r="F638" i="55"/>
  <c r="A638" i="55"/>
  <c r="D1117" i="61"/>
  <c r="F1117" i="61"/>
  <c r="G1117" i="61"/>
  <c r="A1117" i="61"/>
  <c r="H1117" i="61"/>
  <c r="B612" i="62"/>
  <c r="F612" i="62"/>
  <c r="H71" i="53"/>
  <c r="G71" i="53"/>
  <c r="B71" i="53"/>
  <c r="D71" i="53"/>
  <c r="G365" i="53"/>
  <c r="F365" i="53"/>
  <c r="B572" i="61"/>
  <c r="E572" i="61"/>
  <c r="F65" i="61"/>
  <c r="H159" i="61"/>
  <c r="E200" i="61"/>
  <c r="H513" i="61"/>
  <c r="E431" i="61"/>
  <c r="A468" i="61"/>
  <c r="H142" i="53"/>
  <c r="D222" i="53"/>
  <c r="B1119" i="62"/>
  <c r="E1119" i="62"/>
  <c r="F320" i="62"/>
  <c r="D320" i="62"/>
  <c r="H657" i="53"/>
  <c r="B657" i="53"/>
  <c r="F657" i="53"/>
  <c r="H993" i="53"/>
  <c r="B993" i="53"/>
  <c r="H551" i="53"/>
  <c r="E551" i="53"/>
  <c r="E697" i="53"/>
  <c r="B697" i="53"/>
  <c r="D697" i="53"/>
  <c r="H697" i="53"/>
  <c r="F697" i="53"/>
  <c r="H712" i="53"/>
  <c r="F712" i="53"/>
  <c r="B325" i="53"/>
  <c r="E325" i="53"/>
  <c r="F325" i="53"/>
  <c r="G239" i="53"/>
  <c r="E239" i="53"/>
  <c r="D324" i="53"/>
  <c r="B324" i="53"/>
  <c r="E324" i="53"/>
  <c r="H324" i="53"/>
  <c r="F421" i="42"/>
  <c r="G421" i="42"/>
  <c r="G56" i="61"/>
  <c r="D431" i="61"/>
  <c r="G444" i="61"/>
  <c r="F312" i="53"/>
  <c r="D241" i="59"/>
  <c r="F241" i="59"/>
  <c r="F158" i="59"/>
  <c r="G158" i="59"/>
  <c r="H158" i="59"/>
  <c r="B158" i="59"/>
  <c r="D158" i="59"/>
  <c r="E158" i="59"/>
  <c r="D410" i="55"/>
  <c r="F410" i="55"/>
  <c r="H410" i="55"/>
  <c r="E410" i="55"/>
  <c r="G349" i="55"/>
  <c r="B349" i="55"/>
  <c r="E349" i="55"/>
  <c r="D349" i="55"/>
  <c r="H349" i="55"/>
  <c r="F349" i="55"/>
  <c r="F933" i="55"/>
  <c r="D933" i="55"/>
  <c r="H933" i="55"/>
  <c r="G933" i="55"/>
  <c r="A933" i="55"/>
  <c r="B933" i="55"/>
  <c r="E933" i="55"/>
  <c r="H499" i="55"/>
  <c r="B499" i="55"/>
  <c r="A499" i="55"/>
  <c r="D447" i="55"/>
  <c r="E447" i="55"/>
  <c r="G447" i="55"/>
  <c r="B447" i="55"/>
  <c r="H447" i="55"/>
  <c r="F447" i="55"/>
  <c r="F291" i="55"/>
  <c r="H291" i="55"/>
  <c r="G291" i="55"/>
  <c r="B291" i="55"/>
  <c r="D291" i="55"/>
  <c r="A624" i="55"/>
  <c r="D624" i="55"/>
  <c r="F624" i="55"/>
  <c r="H624" i="55"/>
  <c r="G58" i="55"/>
  <c r="B58" i="55"/>
  <c r="D58" i="55"/>
  <c r="H58" i="55"/>
  <c r="A530" i="55"/>
  <c r="G530" i="55"/>
  <c r="H530" i="55"/>
  <c r="D530" i="55"/>
  <c r="F530" i="55"/>
  <c r="B530" i="55"/>
  <c r="H211" i="55"/>
  <c r="B211" i="55"/>
  <c r="E211" i="55"/>
  <c r="D211" i="55"/>
  <c r="F211" i="55"/>
  <c r="G211" i="55"/>
  <c r="H858" i="61"/>
  <c r="F858" i="61"/>
  <c r="G858" i="61"/>
  <c r="G122" i="61"/>
  <c r="B122" i="61"/>
  <c r="F122" i="61"/>
  <c r="H122" i="61"/>
  <c r="D122" i="61"/>
  <c r="E694" i="61"/>
  <c r="F694" i="61"/>
  <c r="G694" i="61"/>
  <c r="H694" i="61"/>
  <c r="H615" i="61"/>
  <c r="D615" i="61"/>
  <c r="E615" i="61"/>
  <c r="F615" i="61"/>
  <c r="G615" i="61"/>
  <c r="F495" i="61"/>
  <c r="B495" i="61"/>
  <c r="H495" i="61"/>
  <c r="A495" i="61"/>
  <c r="G495" i="61"/>
  <c r="D367" i="61"/>
  <c r="B367" i="61"/>
  <c r="D109" i="62"/>
  <c r="A428" i="62"/>
  <c r="A478" i="62"/>
  <c r="F56" i="61"/>
  <c r="G451" i="61"/>
  <c r="B457" i="61"/>
  <c r="F444" i="61"/>
  <c r="B309" i="59"/>
  <c r="G309" i="59"/>
  <c r="H309" i="59"/>
  <c r="F564" i="59"/>
  <c r="A564" i="59"/>
  <c r="E36" i="59"/>
  <c r="F36" i="59"/>
  <c r="G36" i="59"/>
  <c r="H36" i="59"/>
  <c r="H475" i="59"/>
  <c r="F475" i="59"/>
  <c r="G475" i="59"/>
  <c r="E556" i="59"/>
  <c r="G556" i="59"/>
  <c r="E754" i="59"/>
  <c r="F754" i="59"/>
  <c r="G754" i="59"/>
  <c r="B754" i="59"/>
  <c r="D754" i="59"/>
  <c r="H754" i="59"/>
  <c r="A754" i="59"/>
  <c r="E818" i="61"/>
  <c r="G818" i="61"/>
  <c r="A818" i="61"/>
  <c r="B818" i="61"/>
  <c r="F818" i="61"/>
  <c r="H547" i="61"/>
  <c r="E547" i="61"/>
  <c r="G547" i="61"/>
  <c r="D547" i="61"/>
  <c r="F547" i="61"/>
  <c r="E626" i="61"/>
  <c r="F626" i="61"/>
  <c r="D626" i="61"/>
  <c r="H626" i="61"/>
  <c r="A626" i="61"/>
  <c r="B626" i="61"/>
  <c r="G626" i="61"/>
  <c r="F354" i="61"/>
  <c r="H354" i="61"/>
  <c r="D354" i="61"/>
  <c r="E354" i="61"/>
  <c r="E1147" i="61"/>
  <c r="A1147" i="61"/>
  <c r="B1147" i="61"/>
  <c r="F1147" i="61"/>
  <c r="D706" i="61"/>
  <c r="G706" i="61"/>
  <c r="E468" i="62"/>
  <c r="A1174" i="62"/>
  <c r="E109" i="62"/>
  <c r="E61" i="62"/>
  <c r="D61" i="62"/>
  <c r="A351" i="62"/>
  <c r="D428" i="62"/>
  <c r="G384" i="62"/>
  <c r="D56" i="61"/>
  <c r="A481" i="61"/>
  <c r="H444" i="61"/>
  <c r="A706" i="61"/>
  <c r="H831" i="61"/>
  <c r="B831" i="61"/>
  <c r="G817" i="62"/>
  <c r="E1080" i="62"/>
  <c r="E748" i="62"/>
  <c r="E384" i="62"/>
  <c r="H917" i="62"/>
  <c r="G1146" i="62"/>
  <c r="B56" i="61"/>
  <c r="G268" i="61"/>
  <c r="F545" i="61"/>
  <c r="A631" i="61"/>
  <c r="H706" i="61"/>
  <c r="H148" i="42"/>
  <c r="D93" i="42"/>
  <c r="B93" i="42"/>
  <c r="G93" i="42"/>
  <c r="H93" i="42"/>
  <c r="F93" i="42"/>
  <c r="E93" i="42"/>
  <c r="D296" i="59"/>
  <c r="F296" i="59"/>
  <c r="G297" i="59"/>
  <c r="H297" i="59"/>
  <c r="E297" i="59"/>
  <c r="E413" i="59"/>
  <c r="G413" i="59"/>
  <c r="B413" i="59"/>
  <c r="D413" i="59"/>
  <c r="B220" i="59"/>
  <c r="D220" i="59"/>
  <c r="B715" i="59"/>
  <c r="E715" i="59"/>
  <c r="G116" i="59"/>
  <c r="D116" i="59"/>
  <c r="D910" i="59"/>
  <c r="A910" i="59"/>
  <c r="H48" i="59"/>
  <c r="G48" i="59"/>
  <c r="B528" i="59"/>
  <c r="H528" i="59"/>
  <c r="B732" i="59"/>
  <c r="G732" i="59"/>
  <c r="D452" i="59"/>
  <c r="E452" i="59"/>
  <c r="F452" i="59"/>
  <c r="H452" i="59"/>
  <c r="H377" i="55"/>
  <c r="G377" i="55"/>
  <c r="B377" i="55"/>
  <c r="D377" i="55"/>
  <c r="E377" i="55"/>
  <c r="F377" i="55"/>
  <c r="B705" i="55"/>
  <c r="D705" i="55"/>
  <c r="E705" i="55"/>
  <c r="F705" i="55"/>
  <c r="H705" i="55"/>
  <c r="G705" i="55"/>
  <c r="A705" i="55"/>
  <c r="D710" i="55"/>
  <c r="F710" i="55"/>
  <c r="G710" i="55"/>
  <c r="H710" i="55"/>
  <c r="B710" i="55"/>
  <c r="E710" i="55"/>
  <c r="A710" i="55"/>
  <c r="E137" i="55"/>
  <c r="H137" i="55"/>
  <c r="D137" i="55"/>
  <c r="F137" i="55"/>
  <c r="G137" i="55"/>
  <c r="G241" i="55"/>
  <c r="F241" i="55"/>
  <c r="E241" i="55"/>
  <c r="D241" i="55"/>
  <c r="H241" i="55"/>
  <c r="B241" i="55"/>
  <c r="H715" i="55"/>
  <c r="A715" i="55"/>
  <c r="B715" i="55"/>
  <c r="E715" i="55"/>
  <c r="D715" i="55"/>
  <c r="F715" i="55"/>
  <c r="G715" i="55"/>
  <c r="E553" i="55"/>
  <c r="B553" i="55"/>
  <c r="H553" i="55"/>
  <c r="D553" i="55"/>
  <c r="A553" i="55"/>
  <c r="G553" i="55"/>
  <c r="A748" i="55"/>
  <c r="B748" i="55"/>
  <c r="H748" i="55"/>
  <c r="G748" i="55"/>
  <c r="H485" i="55"/>
  <c r="G485" i="55"/>
  <c r="E485" i="55"/>
  <c r="F485" i="55"/>
  <c r="B485" i="55"/>
  <c r="D485" i="55"/>
  <c r="E131" i="55"/>
  <c r="F131" i="55"/>
  <c r="G131" i="55"/>
  <c r="D131" i="55"/>
  <c r="H131" i="55"/>
  <c r="H518" i="61"/>
  <c r="E518" i="61"/>
  <c r="A518" i="61"/>
  <c r="F518" i="61"/>
  <c r="G518" i="61"/>
  <c r="A957" i="61"/>
  <c r="G957" i="61"/>
  <c r="B957" i="61"/>
  <c r="D957" i="61"/>
  <c r="E957" i="61"/>
  <c r="F957" i="61"/>
  <c r="B63" i="61"/>
  <c r="D63" i="61"/>
  <c r="H622" i="61"/>
  <c r="B622" i="61"/>
  <c r="D622" i="61"/>
  <c r="A622" i="61"/>
  <c r="E622" i="61"/>
  <c r="F622" i="61"/>
  <c r="G622" i="61"/>
  <c r="F892" i="61"/>
  <c r="E892" i="61"/>
  <c r="H892" i="61"/>
  <c r="B892" i="61"/>
  <c r="A892" i="61"/>
  <c r="D892" i="61"/>
  <c r="G892" i="61"/>
  <c r="G1165" i="61"/>
  <c r="A1165" i="61"/>
  <c r="B1165" i="61"/>
  <c r="D1165" i="61"/>
  <c r="E1165" i="61"/>
  <c r="F1165" i="61"/>
  <c r="H1165" i="61"/>
  <c r="D468" i="61"/>
  <c r="F468" i="61"/>
  <c r="E468" i="61"/>
  <c r="G468" i="61"/>
  <c r="H468" i="61"/>
  <c r="H907" i="61"/>
  <c r="F907" i="61"/>
  <c r="G196" i="61"/>
  <c r="B196" i="61"/>
  <c r="F196" i="61"/>
  <c r="D638" i="61"/>
  <c r="F638" i="61"/>
  <c r="A638" i="61"/>
  <c r="B638" i="61"/>
  <c r="G638" i="61"/>
  <c r="E638" i="61"/>
  <c r="H638" i="61"/>
  <c r="A1084" i="61"/>
  <c r="G1084" i="61"/>
  <c r="H1084" i="61"/>
  <c r="B1084" i="61"/>
  <c r="D1084" i="61"/>
  <c r="G548" i="61"/>
  <c r="H548" i="61"/>
  <c r="A611" i="61"/>
  <c r="D611" i="61"/>
  <c r="E59" i="61"/>
  <c r="F59" i="61"/>
  <c r="G59" i="61"/>
  <c r="H59" i="61"/>
  <c r="B59" i="61"/>
  <c r="D59" i="61"/>
  <c r="E444" i="61"/>
  <c r="A444" i="61"/>
  <c r="B444" i="61"/>
  <c r="E541" i="61"/>
  <c r="F541" i="61"/>
  <c r="B541" i="61"/>
  <c r="G541" i="61"/>
  <c r="G197" i="61"/>
  <c r="D197" i="61"/>
  <c r="E197" i="61"/>
  <c r="F197" i="61"/>
  <c r="G126" i="61"/>
  <c r="B126" i="61"/>
  <c r="F126" i="61"/>
  <c r="H126" i="61"/>
  <c r="H803" i="61"/>
  <c r="E803" i="61"/>
  <c r="F803" i="61"/>
  <c r="G803" i="61"/>
  <c r="E744" i="62"/>
  <c r="H160" i="62"/>
  <c r="H320" i="62"/>
  <c r="H81" i="61"/>
  <c r="E259" i="61"/>
  <c r="A545" i="61"/>
  <c r="H957" i="61"/>
  <c r="E279" i="55"/>
  <c r="F553" i="55"/>
  <c r="H198" i="55"/>
  <c r="B198" i="55"/>
  <c r="D198" i="55"/>
  <c r="G198" i="55"/>
  <c r="F198" i="55"/>
  <c r="E198" i="55"/>
  <c r="F386" i="55"/>
  <c r="B386" i="55"/>
  <c r="H1096" i="61"/>
  <c r="D1096" i="61"/>
  <c r="E1096" i="61"/>
  <c r="A1096" i="61"/>
  <c r="B1096" i="61"/>
  <c r="G1096" i="61"/>
  <c r="F1096" i="61"/>
  <c r="B201" i="61"/>
  <c r="E201" i="61"/>
  <c r="G201" i="61"/>
  <c r="H201" i="61"/>
  <c r="F34" i="61"/>
  <c r="H34" i="61"/>
  <c r="E34" i="61"/>
  <c r="F268" i="61"/>
  <c r="B268" i="61"/>
  <c r="H268" i="61"/>
  <c r="D496" i="61"/>
  <c r="B496" i="61"/>
  <c r="H496" i="61"/>
  <c r="E496" i="61"/>
  <c r="F451" i="61"/>
  <c r="E451" i="61"/>
  <c r="A451" i="61"/>
  <c r="B451" i="61"/>
  <c r="H451" i="61"/>
  <c r="G76" i="61"/>
  <c r="H76" i="61"/>
  <c r="A592" i="61"/>
  <c r="G592" i="61"/>
  <c r="H592" i="61"/>
  <c r="F592" i="61"/>
  <c r="B592" i="61"/>
  <c r="D592" i="61"/>
  <c r="E323" i="61"/>
  <c r="B323" i="61"/>
  <c r="F323" i="61"/>
  <c r="H323" i="61"/>
  <c r="A597" i="61"/>
  <c r="D597" i="61"/>
  <c r="E597" i="61"/>
  <c r="F597" i="61"/>
  <c r="B597" i="61"/>
  <c r="G597" i="61"/>
  <c r="A536" i="62"/>
  <c r="F536" i="62"/>
  <c r="E222" i="53"/>
  <c r="H222" i="53"/>
  <c r="F222" i="53"/>
  <c r="B222" i="53"/>
  <c r="E895" i="53"/>
  <c r="G895" i="53"/>
  <c r="F895" i="53"/>
  <c r="H207" i="53"/>
  <c r="D207" i="53"/>
  <c r="F207" i="53"/>
  <c r="B207" i="53"/>
  <c r="G207" i="53"/>
  <c r="E207" i="53"/>
  <c r="F68" i="53"/>
  <c r="B68" i="53"/>
  <c r="D494" i="53"/>
  <c r="G494" i="53"/>
  <c r="F494" i="53"/>
  <c r="B856" i="42"/>
  <c r="E856" i="42"/>
  <c r="H314" i="42"/>
  <c r="B314" i="42"/>
  <c r="E362" i="42"/>
  <c r="D362" i="42"/>
  <c r="H683" i="61"/>
  <c r="B683" i="61"/>
  <c r="B411" i="62"/>
  <c r="G81" i="61"/>
  <c r="B90" i="61"/>
  <c r="B259" i="61"/>
  <c r="D268" i="61"/>
  <c r="B396" i="61"/>
  <c r="G589" i="61"/>
  <c r="A1105" i="61"/>
  <c r="B279" i="55"/>
  <c r="E546" i="42"/>
  <c r="B546" i="42"/>
  <c r="D546" i="42"/>
  <c r="G546" i="42"/>
  <c r="A546" i="42"/>
  <c r="H546" i="42"/>
  <c r="F546" i="42"/>
  <c r="G1070" i="42"/>
  <c r="A1070" i="42"/>
  <c r="B1070" i="42"/>
  <c r="H1156" i="42"/>
  <c r="A1156" i="42"/>
  <c r="G1156" i="42"/>
  <c r="D1156" i="42"/>
  <c r="F1156" i="42"/>
  <c r="E1156" i="42"/>
  <c r="B1156" i="42"/>
  <c r="E637" i="42"/>
  <c r="F637" i="42"/>
  <c r="H637" i="42"/>
  <c r="A637" i="42"/>
  <c r="G637" i="42"/>
  <c r="B637" i="42"/>
  <c r="D637" i="42"/>
  <c r="G748" i="42"/>
  <c r="B748" i="42"/>
  <c r="A748" i="42"/>
  <c r="E748" i="42"/>
  <c r="D748" i="42"/>
  <c r="F748" i="42"/>
  <c r="H748" i="42"/>
  <c r="D245" i="42"/>
  <c r="B245" i="42"/>
  <c r="G245" i="42"/>
  <c r="E245" i="42"/>
  <c r="H245" i="42"/>
  <c r="F245" i="42"/>
  <c r="F451" i="42"/>
  <c r="D451" i="42"/>
  <c r="B451" i="42"/>
  <c r="B243" i="42"/>
  <c r="H243" i="42"/>
  <c r="F243" i="42"/>
  <c r="D836" i="42"/>
  <c r="B836" i="42"/>
  <c r="H836" i="42"/>
  <c r="G836" i="42"/>
  <c r="E836" i="42"/>
  <c r="F6" i="42"/>
  <c r="H6" i="42"/>
  <c r="E6" i="42"/>
  <c r="D6" i="42"/>
  <c r="B6" i="42"/>
  <c r="G6" i="42"/>
  <c r="G554" i="59"/>
  <c r="F554" i="59"/>
  <c r="D728" i="59"/>
  <c r="B728" i="59"/>
  <c r="E728" i="59"/>
  <c r="E234" i="59"/>
  <c r="F234" i="59"/>
  <c r="F756" i="59"/>
  <c r="A756" i="59"/>
  <c r="F100" i="59"/>
  <c r="H100" i="59"/>
  <c r="E331" i="59"/>
  <c r="H331" i="59"/>
  <c r="F331" i="59"/>
  <c r="F18" i="59"/>
  <c r="G18" i="59"/>
  <c r="H18" i="59"/>
  <c r="B18" i="59"/>
  <c r="E18" i="59"/>
  <c r="D18" i="59"/>
  <c r="B682" i="61"/>
  <c r="E682" i="61"/>
  <c r="D682" i="61"/>
  <c r="G682" i="61"/>
  <c r="B873" i="61"/>
  <c r="D873" i="61"/>
  <c r="G873" i="61"/>
  <c r="H873" i="61"/>
  <c r="F1143" i="61"/>
  <c r="H1143" i="61"/>
  <c r="B1143" i="61"/>
  <c r="A1143" i="61"/>
  <c r="D1143" i="61"/>
  <c r="E311" i="61"/>
  <c r="G311" i="61"/>
  <c r="D311" i="61"/>
  <c r="H311" i="61"/>
  <c r="B311" i="61"/>
  <c r="F311" i="61"/>
  <c r="B214" i="61"/>
  <c r="H214" i="61"/>
  <c r="E214" i="61"/>
  <c r="G214" i="61"/>
  <c r="F214" i="61"/>
  <c r="F808" i="61"/>
  <c r="H808" i="61"/>
  <c r="A808" i="61"/>
  <c r="B808" i="61"/>
  <c r="D489" i="61"/>
  <c r="F489" i="61"/>
  <c r="G661" i="61"/>
  <c r="A661" i="61"/>
  <c r="B661" i="61"/>
  <c r="D661" i="61"/>
  <c r="H661" i="61"/>
  <c r="G323" i="61"/>
  <c r="H367" i="61"/>
  <c r="H396" i="61"/>
  <c r="F496" i="61"/>
  <c r="G198" i="61"/>
  <c r="G631" i="61"/>
  <c r="F827" i="61"/>
  <c r="G221" i="59"/>
  <c r="D221" i="59"/>
  <c r="E221" i="59"/>
  <c r="B221" i="59"/>
  <c r="F221" i="59"/>
  <c r="H221" i="59"/>
  <c r="G513" i="61"/>
  <c r="A513" i="61"/>
  <c r="E632" i="61"/>
  <c r="F632" i="61"/>
  <c r="D632" i="61"/>
  <c r="B632" i="61"/>
  <c r="A632" i="61"/>
  <c r="H632" i="61"/>
  <c r="F27" i="61"/>
  <c r="G27" i="61"/>
  <c r="D866" i="61"/>
  <c r="A866" i="61"/>
  <c r="F866" i="61"/>
  <c r="G866" i="61"/>
  <c r="B945" i="62"/>
  <c r="H306" i="41"/>
  <c r="D27" i="61"/>
  <c r="G367" i="61"/>
  <c r="H299" i="61"/>
  <c r="D396" i="61"/>
  <c r="D300" i="61"/>
  <c r="G496" i="61"/>
  <c r="F198" i="61"/>
  <c r="D518" i="61"/>
  <c r="F631" i="61"/>
  <c r="D827" i="61"/>
  <c r="H171" i="53"/>
  <c r="F551" i="53"/>
  <c r="E291" i="55"/>
  <c r="F479" i="53"/>
  <c r="B479" i="53"/>
  <c r="D591" i="53"/>
  <c r="B591" i="53"/>
  <c r="D259" i="53"/>
  <c r="H259" i="53"/>
  <c r="H639" i="53"/>
  <c r="E639" i="53"/>
  <c r="E953" i="42"/>
  <c r="B953" i="42"/>
  <c r="B129" i="42"/>
  <c r="G129" i="42"/>
  <c r="D1017" i="42"/>
  <c r="B1017" i="42"/>
  <c r="B903" i="42"/>
  <c r="A903" i="42"/>
  <c r="F903" i="42"/>
  <c r="F70" i="42"/>
  <c r="G70" i="42"/>
  <c r="E70" i="42"/>
  <c r="E681" i="42"/>
  <c r="F681" i="42"/>
  <c r="F150" i="42"/>
  <c r="G150" i="42"/>
  <c r="B150" i="42"/>
  <c r="A793" i="42"/>
  <c r="D793" i="42"/>
  <c r="A889" i="42"/>
  <c r="D889" i="42"/>
  <c r="G841" i="42"/>
  <c r="F841" i="42"/>
  <c r="D841" i="42"/>
  <c r="D323" i="42"/>
  <c r="H323" i="42"/>
  <c r="A549" i="42"/>
  <c r="G549" i="42"/>
  <c r="E549" i="42"/>
  <c r="G916" i="42"/>
  <c r="E916" i="42"/>
  <c r="B420" i="42"/>
  <c r="E420" i="42"/>
  <c r="H420" i="42"/>
  <c r="F420" i="42"/>
  <c r="B741" i="42"/>
  <c r="E741" i="42"/>
  <c r="F349" i="42"/>
  <c r="D349" i="42"/>
  <c r="E820" i="42"/>
  <c r="F820" i="42"/>
  <c r="H820" i="42"/>
  <c r="B37" i="42"/>
  <c r="G37" i="42"/>
  <c r="E37" i="42"/>
  <c r="G574" i="42"/>
  <c r="H574" i="42"/>
  <c r="F20" i="42"/>
  <c r="H20" i="42"/>
  <c r="F128" i="42"/>
  <c r="B128" i="42"/>
  <c r="A1139" i="42"/>
  <c r="B1139" i="42"/>
  <c r="B271" i="42"/>
  <c r="F271" i="42"/>
  <c r="H27" i="42"/>
  <c r="B27" i="42"/>
  <c r="E27" i="42"/>
  <c r="G27" i="42"/>
  <c r="H149" i="55"/>
  <c r="B149" i="55"/>
  <c r="E927" i="53"/>
  <c r="E128" i="42"/>
  <c r="F129" i="42"/>
  <c r="E1139" i="42"/>
  <c r="D1096" i="42"/>
  <c r="E219" i="51"/>
  <c r="D219" i="51"/>
  <c r="F281" i="42"/>
  <c r="G281" i="42"/>
  <c r="D281" i="42"/>
  <c r="H204" i="42"/>
  <c r="B204" i="42"/>
  <c r="D204" i="42"/>
  <c r="A754" i="55"/>
  <c r="D754" i="55"/>
  <c r="G634" i="55"/>
  <c r="B634" i="55"/>
  <c r="D882" i="53"/>
  <c r="H882" i="53"/>
  <c r="B1103" i="53"/>
  <c r="F1103" i="53"/>
  <c r="D82" i="42"/>
  <c r="F82" i="42"/>
  <c r="F558" i="42"/>
  <c r="G558" i="42"/>
  <c r="H133" i="42"/>
  <c r="G133" i="42"/>
  <c r="D622" i="42"/>
  <c r="F622" i="42"/>
  <c r="G350" i="42"/>
  <c r="B350" i="42"/>
  <c r="D67" i="42"/>
  <c r="B67" i="42"/>
  <c r="E107" i="42"/>
  <c r="G107" i="42"/>
  <c r="H107" i="42"/>
  <c r="F79" i="42"/>
  <c r="D79" i="42"/>
  <c r="F606" i="42"/>
  <c r="G606" i="42"/>
  <c r="H606" i="42"/>
  <c r="D52" i="42"/>
  <c r="E52" i="42"/>
  <c r="F52" i="42"/>
  <c r="D511" i="42"/>
  <c r="B1103" i="42"/>
  <c r="D979" i="42"/>
  <c r="E675" i="42"/>
  <c r="B979" i="42"/>
  <c r="B499" i="53"/>
  <c r="A995" i="53"/>
  <c r="G995" i="53"/>
  <c r="H1103" i="53"/>
  <c r="F133" i="42"/>
  <c r="G171" i="42"/>
  <c r="G255" i="42"/>
  <c r="D350" i="42"/>
  <c r="A979" i="42"/>
  <c r="A1103" i="42"/>
  <c r="D995" i="53"/>
  <c r="G61" i="42"/>
  <c r="E622" i="42"/>
  <c r="H188" i="53"/>
  <c r="B674" i="42"/>
  <c r="H860" i="42"/>
  <c r="G860" i="42"/>
  <c r="E106" i="51"/>
  <c r="H1086" i="51"/>
  <c r="H987" i="53"/>
  <c r="F987" i="53"/>
  <c r="F961" i="51"/>
  <c r="H369" i="62"/>
  <c r="B512" i="62"/>
  <c r="B502" i="51"/>
  <c r="F502" i="51"/>
  <c r="D797" i="51"/>
  <c r="H797" i="51"/>
  <c r="F1066" i="53"/>
  <c r="D1066" i="53"/>
  <c r="B503" i="53"/>
  <c r="E503" i="53"/>
  <c r="G912" i="62"/>
  <c r="H32" i="61"/>
  <c r="F195" i="62"/>
  <c r="E279" i="62"/>
  <c r="E936" i="51"/>
  <c r="F936" i="51"/>
  <c r="A936" i="51"/>
  <c r="B86" i="51"/>
  <c r="H86" i="51"/>
  <c r="H7" i="51"/>
  <c r="G7" i="51"/>
  <c r="F7" i="51"/>
  <c r="E7" i="51"/>
  <c r="A7" i="51"/>
  <c r="A8" i="51" s="1"/>
  <c r="B471" i="51"/>
  <c r="H471" i="51"/>
  <c r="E471" i="51"/>
  <c r="D471" i="51"/>
  <c r="F471" i="51"/>
  <c r="G471" i="51"/>
  <c r="G51" i="51"/>
  <c r="E51" i="51"/>
  <c r="G838" i="51"/>
  <c r="E838" i="51"/>
  <c r="B838" i="51"/>
  <c r="H584" i="51"/>
  <c r="D584" i="51"/>
  <c r="G584" i="51"/>
  <c r="E584" i="51"/>
  <c r="F584" i="51"/>
  <c r="A584" i="51"/>
  <c r="D898" i="51"/>
  <c r="G898" i="51"/>
  <c r="B898" i="51"/>
  <c r="A898" i="51"/>
  <c r="H898" i="51"/>
  <c r="F434" i="51"/>
  <c r="E434" i="51"/>
  <c r="H870" i="51"/>
  <c r="F870" i="51"/>
  <c r="B870" i="51"/>
  <c r="D870" i="51"/>
  <c r="E870" i="51"/>
  <c r="A870" i="51"/>
  <c r="G870" i="51"/>
  <c r="B370" i="51"/>
  <c r="D370" i="51"/>
  <c r="G370" i="51"/>
  <c r="D952" i="51"/>
  <c r="G952" i="51"/>
  <c r="B952" i="51"/>
  <c r="H952" i="51"/>
  <c r="A952" i="51"/>
  <c r="D343" i="51"/>
  <c r="E343" i="51"/>
  <c r="F343" i="51"/>
  <c r="G343" i="51"/>
  <c r="H343" i="51"/>
  <c r="B343" i="51"/>
  <c r="D994" i="51"/>
  <c r="G994" i="51"/>
  <c r="B994" i="51"/>
  <c r="F994" i="51"/>
  <c r="A994" i="51"/>
  <c r="D297" i="51"/>
  <c r="B297" i="51"/>
  <c r="G297" i="51"/>
  <c r="H297" i="51"/>
  <c r="G887" i="51"/>
  <c r="E887" i="51"/>
  <c r="D887" i="51"/>
  <c r="B887" i="51"/>
  <c r="H887" i="51"/>
  <c r="A887" i="51"/>
  <c r="D262" i="51"/>
  <c r="H262" i="51"/>
  <c r="A841" i="51"/>
  <c r="E841" i="51"/>
  <c r="B841" i="51"/>
  <c r="G841" i="51"/>
  <c r="H8" i="51"/>
  <c r="B8" i="51"/>
  <c r="D8" i="51"/>
  <c r="E8" i="51"/>
  <c r="F8" i="51"/>
  <c r="G8" i="51"/>
  <c r="D294" i="51"/>
  <c r="G294" i="51"/>
  <c r="H294" i="51"/>
  <c r="E294" i="51"/>
  <c r="F294" i="51"/>
  <c r="B294" i="51"/>
  <c r="D873" i="51"/>
  <c r="E873" i="51"/>
  <c r="H873" i="51"/>
  <c r="F873" i="51"/>
  <c r="B873" i="51"/>
  <c r="G873" i="51"/>
  <c r="A873" i="51"/>
  <c r="D547" i="51"/>
  <c r="G547" i="51"/>
  <c r="A851" i="51"/>
  <c r="D851" i="51"/>
  <c r="F851" i="51"/>
  <c r="G851" i="51"/>
  <c r="E851" i="51"/>
  <c r="H851" i="51"/>
  <c r="B851" i="51"/>
  <c r="G1040" i="51"/>
  <c r="B1040" i="51"/>
  <c r="H287" i="51"/>
  <c r="D287" i="51"/>
  <c r="E287" i="51"/>
  <c r="F287" i="51"/>
  <c r="G287" i="51"/>
  <c r="B287" i="51"/>
  <c r="B1084" i="51"/>
  <c r="D1084" i="51"/>
  <c r="G1084" i="51"/>
  <c r="F1084" i="51"/>
  <c r="H1084" i="51"/>
  <c r="F751" i="51"/>
  <c r="H751" i="51"/>
  <c r="A751" i="51"/>
  <c r="B751" i="51"/>
  <c r="D751" i="51"/>
  <c r="E751" i="51"/>
  <c r="G751" i="51"/>
  <c r="D378" i="51"/>
  <c r="H378" i="51"/>
  <c r="F378" i="51"/>
  <c r="G378" i="51"/>
  <c r="D933" i="51"/>
  <c r="F933" i="51"/>
  <c r="H933" i="51"/>
  <c r="A933" i="51"/>
  <c r="B933" i="51"/>
  <c r="E431" i="51"/>
  <c r="F431" i="51"/>
  <c r="B431" i="51"/>
  <c r="D431" i="51"/>
  <c r="G431" i="51"/>
  <c r="H431" i="51"/>
  <c r="E1005" i="51"/>
  <c r="F1005" i="51"/>
  <c r="G1005" i="51"/>
  <c r="D1005" i="51"/>
  <c r="B239" i="51"/>
  <c r="G239" i="51"/>
  <c r="D239" i="51"/>
  <c r="E239" i="51"/>
  <c r="F28" i="51"/>
  <c r="B28" i="51"/>
  <c r="D28" i="51"/>
  <c r="E28" i="51"/>
  <c r="G28" i="51"/>
  <c r="G1083" i="51"/>
  <c r="D1083" i="51"/>
  <c r="A1083" i="51"/>
  <c r="B74" i="51"/>
  <c r="D74" i="51"/>
  <c r="H74" i="51"/>
  <c r="G74" i="51"/>
  <c r="D203" i="51"/>
  <c r="B203" i="51"/>
  <c r="F203" i="51"/>
  <c r="D334" i="51"/>
  <c r="E334" i="51"/>
  <c r="F334" i="51"/>
  <c r="G334" i="51"/>
  <c r="B334" i="51"/>
  <c r="H334" i="51"/>
  <c r="D452" i="51"/>
  <c r="F452" i="51"/>
  <c r="G452" i="51"/>
  <c r="H452" i="51"/>
  <c r="B452" i="51"/>
  <c r="E452" i="51"/>
  <c r="G703" i="51"/>
  <c r="B703" i="51"/>
  <c r="A703" i="51"/>
  <c r="D1068" i="51"/>
  <c r="A1068" i="51"/>
  <c r="F1068" i="51"/>
  <c r="B1068" i="51"/>
  <c r="G1068" i="51"/>
  <c r="E1068" i="51"/>
  <c r="H1068" i="51"/>
  <c r="D323" i="51"/>
  <c r="H323" i="51"/>
  <c r="B323" i="51"/>
  <c r="F323" i="51"/>
  <c r="G323" i="51"/>
  <c r="A700" i="51"/>
  <c r="D700" i="51"/>
  <c r="F700" i="51"/>
  <c r="H700" i="51"/>
  <c r="B700" i="51"/>
  <c r="G700" i="51"/>
  <c r="E700" i="51"/>
  <c r="H1056" i="51"/>
  <c r="F1056" i="51"/>
  <c r="E1056" i="51"/>
  <c r="A1056" i="51"/>
  <c r="B1056" i="51"/>
  <c r="D1056" i="51"/>
  <c r="G1056" i="51"/>
  <c r="D316" i="51"/>
  <c r="F316" i="51"/>
  <c r="G316" i="51"/>
  <c r="H316" i="51"/>
  <c r="E316" i="51"/>
  <c r="B316" i="51"/>
  <c r="D768" i="51"/>
  <c r="E768" i="51"/>
  <c r="A768" i="51"/>
  <c r="B768" i="51"/>
  <c r="F768" i="51"/>
  <c r="F141" i="51"/>
  <c r="D141" i="51"/>
  <c r="E141" i="51"/>
  <c r="H141" i="51"/>
  <c r="E687" i="51"/>
  <c r="B687" i="51"/>
  <c r="H687" i="51"/>
  <c r="B52" i="51"/>
  <c r="D52" i="51"/>
  <c r="H52" i="51"/>
  <c r="D571" i="51"/>
  <c r="F571" i="51"/>
  <c r="H571" i="51"/>
  <c r="D1060" i="51"/>
  <c r="H1060" i="51"/>
  <c r="E1060" i="51"/>
  <c r="B1060" i="51"/>
  <c r="F1060" i="51"/>
  <c r="A1060" i="51"/>
  <c r="G1060" i="51"/>
  <c r="A577" i="51"/>
  <c r="G577" i="51"/>
  <c r="H577" i="51"/>
  <c r="D577" i="51"/>
  <c r="G49" i="51"/>
  <c r="D49" i="51"/>
  <c r="A693" i="51"/>
  <c r="G693" i="51"/>
  <c r="B693" i="51"/>
  <c r="D190" i="51"/>
  <c r="F190" i="51"/>
  <c r="D720" i="51"/>
  <c r="E720" i="51"/>
  <c r="G720" i="51"/>
  <c r="F720" i="51"/>
  <c r="B221" i="51"/>
  <c r="G221" i="51"/>
  <c r="E867" i="51"/>
  <c r="A867" i="51"/>
  <c r="D867" i="51"/>
  <c r="H867" i="51"/>
  <c r="B867" i="51"/>
  <c r="F867" i="51"/>
  <c r="D444" i="51"/>
  <c r="E444" i="51"/>
  <c r="G444" i="51"/>
  <c r="F444" i="51"/>
  <c r="H444" i="51"/>
  <c r="B444" i="51"/>
  <c r="H1102" i="51"/>
  <c r="B1102" i="51"/>
  <c r="E1102" i="51"/>
  <c r="E677" i="51"/>
  <c r="B677" i="51"/>
  <c r="F677" i="51"/>
  <c r="H677" i="51"/>
  <c r="G677" i="51"/>
  <c r="H241" i="51"/>
  <c r="G241" i="51"/>
  <c r="E238" i="51"/>
  <c r="G238" i="51"/>
  <c r="H238" i="51"/>
  <c r="B238" i="51"/>
  <c r="E931" i="51"/>
  <c r="A931" i="51"/>
  <c r="G931" i="51"/>
  <c r="B931" i="51"/>
  <c r="D931" i="51"/>
  <c r="A533" i="51"/>
  <c r="F533" i="51"/>
  <c r="H533" i="51"/>
  <c r="B533" i="51"/>
  <c r="E127" i="51"/>
  <c r="B127" i="51"/>
  <c r="F127" i="51"/>
  <c r="G127" i="51"/>
  <c r="D127" i="51"/>
  <c r="G877" i="51"/>
  <c r="F877" i="51"/>
  <c r="B877" i="51"/>
  <c r="D877" i="51"/>
  <c r="E877" i="51"/>
  <c r="A877" i="51"/>
  <c r="B506" i="51"/>
  <c r="D506" i="51"/>
  <c r="E506" i="51"/>
  <c r="F506" i="51"/>
  <c r="G506" i="51"/>
  <c r="H506" i="51"/>
  <c r="A506" i="51"/>
  <c r="H123" i="51"/>
  <c r="B123" i="51"/>
  <c r="D123" i="51"/>
  <c r="F721" i="53"/>
  <c r="H721" i="53"/>
  <c r="A721" i="53"/>
  <c r="B721" i="53"/>
  <c r="E934" i="53"/>
  <c r="G934" i="53"/>
  <c r="E614" i="53"/>
  <c r="D614" i="53"/>
  <c r="D694" i="53"/>
  <c r="F694" i="53"/>
  <c r="A858" i="53"/>
  <c r="G858" i="53"/>
  <c r="E1169" i="53"/>
  <c r="B1169" i="53"/>
  <c r="H1169" i="53"/>
  <c r="E1049" i="53"/>
  <c r="A1049" i="53"/>
  <c r="F1049" i="53"/>
  <c r="D1129" i="53"/>
  <c r="A1129" i="53"/>
  <c r="E824" i="53"/>
  <c r="H824" i="53"/>
  <c r="A789" i="53"/>
  <c r="B789" i="53"/>
  <c r="D836" i="53"/>
  <c r="E836" i="53"/>
  <c r="H531" i="53"/>
  <c r="E531" i="53"/>
  <c r="B768" i="53"/>
  <c r="G768" i="53"/>
  <c r="H768" i="53"/>
  <c r="A768" i="53"/>
  <c r="H1135" i="53"/>
  <c r="B1135" i="53"/>
  <c r="D1135" i="53"/>
  <c r="E1135" i="53"/>
  <c r="D1154" i="53"/>
  <c r="A1154" i="53"/>
  <c r="F820" i="53"/>
  <c r="B820" i="53"/>
  <c r="A892" i="53"/>
  <c r="D892" i="53"/>
  <c r="E892" i="53"/>
  <c r="F892" i="53"/>
  <c r="H812" i="53"/>
  <c r="D812" i="53"/>
  <c r="E831" i="53"/>
  <c r="B831" i="53"/>
  <c r="D831" i="53"/>
  <c r="F831" i="53"/>
  <c r="G975" i="53"/>
  <c r="H975" i="53"/>
  <c r="A975" i="53"/>
  <c r="H738" i="53"/>
  <c r="B738" i="53"/>
  <c r="D738" i="53"/>
  <c r="A965" i="53"/>
  <c r="F965" i="53"/>
  <c r="D374" i="57"/>
  <c r="H374" i="57"/>
  <c r="G374" i="57"/>
  <c r="E374" i="57"/>
  <c r="F374" i="57"/>
  <c r="B374" i="57"/>
  <c r="D971" i="57"/>
  <c r="H971" i="57"/>
  <c r="B971" i="57"/>
  <c r="A971" i="57"/>
  <c r="G971" i="57"/>
  <c r="F971" i="57"/>
  <c r="E971" i="57"/>
  <c r="D614" i="57"/>
  <c r="E614" i="57"/>
  <c r="B614" i="57"/>
  <c r="G614" i="57"/>
  <c r="A614" i="57"/>
  <c r="H614" i="57"/>
  <c r="B153" i="57"/>
  <c r="F153" i="57"/>
  <c r="G153" i="57"/>
  <c r="H153" i="57"/>
  <c r="D153" i="57"/>
  <c r="D577" i="57"/>
  <c r="A577" i="57"/>
  <c r="G577" i="57"/>
  <c r="E577" i="57"/>
  <c r="H577" i="57"/>
  <c r="F577" i="57"/>
  <c r="B577" i="57"/>
  <c r="F442" i="57"/>
  <c r="H442" i="57"/>
  <c r="G442" i="57"/>
  <c r="A442" i="57"/>
  <c r="D442" i="57"/>
  <c r="E616" i="57"/>
  <c r="A616" i="57"/>
  <c r="G616" i="57"/>
  <c r="F616" i="57"/>
  <c r="B616" i="57"/>
  <c r="D616" i="57"/>
  <c r="H616" i="57"/>
  <c r="F343" i="57"/>
  <c r="H343" i="57"/>
  <c r="B343" i="57"/>
  <c r="G343" i="57"/>
  <c r="D343" i="57"/>
  <c r="E408" i="57"/>
  <c r="G408" i="57"/>
  <c r="B408" i="57"/>
  <c r="H408" i="57"/>
  <c r="A408" i="57"/>
  <c r="F378" i="57"/>
  <c r="B378" i="57"/>
  <c r="D378" i="57"/>
  <c r="G378" i="57"/>
  <c r="E378" i="57"/>
  <c r="F905" i="57"/>
  <c r="H905" i="57"/>
  <c r="B905" i="57"/>
  <c r="E905" i="57"/>
  <c r="A905" i="57"/>
  <c r="D905" i="57"/>
  <c r="G905" i="57"/>
  <c r="D731" i="57"/>
  <c r="G731" i="57"/>
  <c r="F731" i="57"/>
  <c r="E731" i="57"/>
  <c r="H731" i="57"/>
  <c r="B731" i="57"/>
  <c r="B198" i="57"/>
  <c r="G198" i="57"/>
  <c r="G902" i="57"/>
  <c r="E902" i="57"/>
  <c r="H902" i="57"/>
  <c r="F902" i="57"/>
  <c r="A902" i="57"/>
  <c r="E379" i="57"/>
  <c r="H379" i="57"/>
  <c r="F379" i="57"/>
  <c r="G379" i="57"/>
  <c r="B379" i="57"/>
  <c r="D379" i="57"/>
  <c r="F440" i="57"/>
  <c r="H440" i="57"/>
  <c r="E440" i="57"/>
  <c r="G440" i="57"/>
  <c r="B440" i="57"/>
  <c r="A440" i="57"/>
  <c r="D440" i="57"/>
  <c r="E246" i="57"/>
  <c r="H246" i="57"/>
  <c r="D246" i="57"/>
  <c r="B246" i="57"/>
  <c r="G246" i="57"/>
  <c r="F246" i="57"/>
  <c r="A586" i="57"/>
  <c r="B586" i="57"/>
  <c r="E586" i="57"/>
  <c r="H586" i="57"/>
  <c r="D586" i="57"/>
  <c r="F586" i="57"/>
  <c r="G586" i="57"/>
  <c r="D935" i="57"/>
  <c r="A935" i="57"/>
  <c r="H935" i="57"/>
  <c r="E935" i="57"/>
  <c r="F935" i="57"/>
  <c r="G935" i="57"/>
  <c r="B935" i="57"/>
  <c r="B801" i="57"/>
  <c r="H801" i="57"/>
  <c r="D801" i="57"/>
  <c r="F801" i="57"/>
  <c r="E801" i="57"/>
  <c r="A801" i="57"/>
  <c r="D729" i="57"/>
  <c r="B729" i="57"/>
  <c r="H729" i="57"/>
  <c r="F729" i="57"/>
  <c r="G729" i="57"/>
  <c r="E729" i="57"/>
  <c r="A729" i="57"/>
  <c r="G1062" i="57"/>
  <c r="E1062" i="57"/>
  <c r="B1062" i="57"/>
  <c r="H1062" i="57"/>
  <c r="A1062" i="57"/>
  <c r="D1062" i="57"/>
  <c r="F1062" i="57"/>
  <c r="E587" i="57"/>
  <c r="H587" i="57"/>
  <c r="G587" i="57"/>
  <c r="D587" i="57"/>
  <c r="F587" i="57"/>
  <c r="A587" i="57"/>
  <c r="B520" i="57"/>
  <c r="F520" i="57"/>
  <c r="G520" i="57"/>
  <c r="H520" i="57"/>
  <c r="H70" i="57"/>
  <c r="D70" i="57"/>
  <c r="E70" i="57"/>
  <c r="G70" i="57"/>
  <c r="F70" i="57"/>
  <c r="B70" i="57"/>
  <c r="E346" i="57"/>
  <c r="F346" i="57"/>
  <c r="B346" i="57"/>
  <c r="G346" i="57"/>
  <c r="D457" i="57"/>
  <c r="A457" i="57"/>
  <c r="B457" i="57"/>
  <c r="E457" i="57"/>
  <c r="F457" i="57"/>
  <c r="G457" i="57"/>
  <c r="H457" i="57"/>
  <c r="E82" i="57"/>
  <c r="G82" i="57"/>
  <c r="D82" i="57"/>
  <c r="B82" i="57"/>
  <c r="F82" i="57"/>
  <c r="H82" i="57"/>
  <c r="H555" i="57"/>
  <c r="D555" i="57"/>
  <c r="A555" i="57"/>
  <c r="G555" i="57"/>
  <c r="B555" i="57"/>
  <c r="E555" i="57"/>
  <c r="F555" i="57"/>
  <c r="G1017" i="57"/>
  <c r="H1017" i="57"/>
  <c r="A1017" i="57"/>
  <c r="F1017" i="57"/>
  <c r="B1017" i="57"/>
  <c r="D1017" i="57"/>
  <c r="E1017" i="57"/>
  <c r="B136" i="57"/>
  <c r="E136" i="57"/>
  <c r="E875" i="57"/>
  <c r="D875" i="57"/>
  <c r="F875" i="57"/>
  <c r="G875" i="57"/>
  <c r="A875" i="57"/>
  <c r="E869" i="57"/>
  <c r="H869" i="57"/>
  <c r="A869" i="57"/>
  <c r="D869" i="57"/>
  <c r="F869" i="57"/>
  <c r="G110" i="57"/>
  <c r="D110" i="57"/>
  <c r="E110" i="57"/>
  <c r="F110" i="57"/>
  <c r="H110" i="57"/>
  <c r="B110" i="57"/>
  <c r="G445" i="57"/>
  <c r="A445" i="57"/>
  <c r="H445" i="57"/>
  <c r="D445" i="57"/>
  <c r="E445" i="57"/>
  <c r="B445" i="57"/>
  <c r="F445" i="57"/>
  <c r="G12" i="57"/>
  <c r="B12" i="57"/>
  <c r="F12" i="57"/>
  <c r="A709" i="57"/>
  <c r="G709" i="57"/>
  <c r="H709" i="57"/>
  <c r="B709" i="57"/>
  <c r="F709" i="57"/>
  <c r="D7" i="51"/>
  <c r="E241" i="51"/>
  <c r="G203" i="51"/>
  <c r="E571" i="51"/>
  <c r="F1040" i="51"/>
  <c r="E9" i="41"/>
  <c r="F661" i="62"/>
  <c r="F964" i="62"/>
  <c r="E64" i="62"/>
  <c r="G62" i="62"/>
  <c r="D592" i="62"/>
  <c r="H561" i="62"/>
  <c r="G190" i="51"/>
  <c r="F262" i="51"/>
  <c r="B571" i="51"/>
  <c r="H877" i="51"/>
  <c r="E933" i="51"/>
  <c r="E705" i="62"/>
  <c r="G746" i="62"/>
  <c r="B131" i="61"/>
  <c r="H51" i="51"/>
  <c r="E190" i="51"/>
  <c r="G52" i="51"/>
  <c r="F547" i="51"/>
  <c r="H994" i="51"/>
  <c r="G933" i="51"/>
  <c r="D185" i="62"/>
  <c r="F51" i="51"/>
  <c r="F52" i="51"/>
  <c r="E547" i="51"/>
  <c r="H838" i="51"/>
  <c r="B562" i="62"/>
  <c r="D912" i="62"/>
  <c r="D653" i="62"/>
  <c r="D51" i="51"/>
  <c r="E52" i="51"/>
  <c r="D434" i="51"/>
  <c r="D838" i="51"/>
  <c r="E195" i="62"/>
  <c r="A92" i="62"/>
  <c r="F682" i="62"/>
  <c r="B15" i="41"/>
  <c r="E136" i="51"/>
  <c r="F136" i="51"/>
  <c r="B51" i="51"/>
  <c r="F241" i="51"/>
  <c r="E703" i="51"/>
  <c r="E12" i="57"/>
  <c r="B587" i="57"/>
  <c r="G584" i="62"/>
  <c r="B434" i="51"/>
  <c r="B584" i="51"/>
  <c r="A677" i="51"/>
  <c r="E994" i="51"/>
  <c r="B1083" i="51"/>
  <c r="A763" i="62"/>
  <c r="A59" i="62"/>
  <c r="H107" i="62"/>
  <c r="G969" i="62"/>
  <c r="A1065" i="62"/>
  <c r="G136" i="51"/>
  <c r="H203" i="51"/>
  <c r="F687" i="51"/>
  <c r="D677" i="51"/>
  <c r="D838" i="53"/>
  <c r="A838" i="53"/>
  <c r="G1090" i="53"/>
  <c r="E1090" i="53"/>
  <c r="G72" i="42"/>
  <c r="D72" i="42"/>
  <c r="B72" i="42"/>
  <c r="B169" i="42"/>
  <c r="H169" i="42"/>
  <c r="E236" i="42"/>
  <c r="G236" i="42"/>
  <c r="D236" i="42"/>
  <c r="B123" i="42"/>
  <c r="G123" i="42"/>
  <c r="D325" i="42"/>
  <c r="F325" i="42"/>
  <c r="G325" i="42"/>
  <c r="H325" i="42"/>
  <c r="G54" i="42"/>
  <c r="F174" i="42"/>
  <c r="E87" i="42"/>
  <c r="D834" i="42"/>
  <c r="A972" i="42"/>
  <c r="B972" i="42"/>
  <c r="H1109" i="42"/>
  <c r="G11" i="55"/>
  <c r="D130" i="55"/>
  <c r="B920" i="55"/>
  <c r="A958" i="51"/>
  <c r="D958" i="51"/>
  <c r="H971" i="51"/>
  <c r="G971" i="51"/>
  <c r="B536" i="42"/>
  <c r="F536" i="42"/>
  <c r="D665" i="42"/>
  <c r="F665" i="42"/>
  <c r="A665" i="42"/>
  <c r="D70" i="42"/>
  <c r="H70" i="42"/>
  <c r="B70" i="42"/>
  <c r="B214" i="42"/>
  <c r="G214" i="42"/>
  <c r="D138" i="42"/>
  <c r="F138" i="42"/>
  <c r="G138" i="42"/>
  <c r="B1073" i="42"/>
  <c r="G1073" i="42"/>
  <c r="B923" i="42"/>
  <c r="D923" i="42"/>
  <c r="B323" i="42"/>
  <c r="G323" i="42"/>
  <c r="F1071" i="42"/>
  <c r="A1071" i="42"/>
  <c r="E1071" i="42"/>
  <c r="F543" i="42"/>
  <c r="H543" i="42"/>
  <c r="A975" i="42"/>
  <c r="F975" i="42"/>
  <c r="G1093" i="42"/>
  <c r="B1093" i="42"/>
  <c r="D1093" i="42"/>
  <c r="E1093" i="42"/>
  <c r="E175" i="42"/>
  <c r="F175" i="42"/>
  <c r="B175" i="42"/>
  <c r="H196" i="42"/>
  <c r="G196" i="42"/>
  <c r="B574" i="42"/>
  <c r="E574" i="42"/>
  <c r="F669" i="42"/>
  <c r="A669" i="42"/>
  <c r="B669" i="42"/>
  <c r="F779" i="42"/>
  <c r="A779" i="42"/>
  <c r="E947" i="42"/>
  <c r="F947" i="42"/>
  <c r="F27" i="42"/>
  <c r="D27" i="42"/>
  <c r="F6" i="59"/>
  <c r="E6" i="59"/>
  <c r="F550" i="55"/>
  <c r="A550" i="55"/>
  <c r="A516" i="55"/>
  <c r="B516" i="55"/>
  <c r="A558" i="55"/>
  <c r="B558" i="55"/>
  <c r="B715" i="42"/>
  <c r="E904" i="42"/>
  <c r="G834" i="42"/>
  <c r="F967" i="42"/>
  <c r="H1141" i="42"/>
  <c r="F78" i="55"/>
  <c r="D510" i="57"/>
  <c r="A510" i="57"/>
  <c r="B510" i="57"/>
  <c r="H510" i="57"/>
  <c r="F510" i="57"/>
  <c r="E501" i="57"/>
  <c r="A501" i="57"/>
  <c r="B501" i="57"/>
  <c r="D501" i="57"/>
  <c r="A768" i="57"/>
  <c r="H768" i="57"/>
  <c r="G768" i="57"/>
  <c r="F768" i="57"/>
  <c r="B768" i="57"/>
  <c r="D613" i="57"/>
  <c r="A613" i="57"/>
  <c r="B613" i="57"/>
  <c r="G613" i="57"/>
  <c r="F613" i="57"/>
  <c r="E613" i="57"/>
  <c r="H613" i="57"/>
  <c r="H766" i="57"/>
  <c r="F766" i="57"/>
  <c r="B766" i="57"/>
  <c r="A766" i="57"/>
  <c r="G766" i="57"/>
  <c r="E766" i="57"/>
  <c r="A543" i="57"/>
  <c r="H543" i="57"/>
  <c r="B543" i="57"/>
  <c r="F543" i="57"/>
  <c r="H237" i="57"/>
  <c r="B237" i="57"/>
  <c r="E237" i="57"/>
  <c r="D237" i="57"/>
  <c r="G237" i="57"/>
  <c r="E1058" i="57"/>
  <c r="A1058" i="57"/>
  <c r="D1058" i="57"/>
  <c r="B1058" i="57"/>
  <c r="H1058" i="57"/>
  <c r="F973" i="57"/>
  <c r="H973" i="57"/>
  <c r="A973" i="57"/>
  <c r="B973" i="57"/>
  <c r="E973" i="57"/>
  <c r="G973" i="57"/>
  <c r="G956" i="57"/>
  <c r="D956" i="57"/>
  <c r="F956" i="57"/>
  <c r="E956" i="57"/>
  <c r="H108" i="57"/>
  <c r="F108" i="57"/>
  <c r="G108" i="57"/>
  <c r="B108" i="57"/>
  <c r="D108" i="57"/>
  <c r="E108" i="57"/>
  <c r="B380" i="57"/>
  <c r="G380" i="57"/>
  <c r="F380" i="57"/>
  <c r="D380" i="57"/>
  <c r="E380" i="57"/>
  <c r="G637" i="57"/>
  <c r="B637" i="57"/>
  <c r="H637" i="57"/>
  <c r="E637" i="57"/>
  <c r="D892" i="57"/>
  <c r="E892" i="57"/>
  <c r="G892" i="57"/>
  <c r="A892" i="57"/>
  <c r="B892" i="57"/>
  <c r="H892" i="57"/>
  <c r="F35" i="57"/>
  <c r="E35" i="57"/>
  <c r="G35" i="57"/>
  <c r="H35" i="57"/>
  <c r="D35" i="57"/>
  <c r="B35" i="57"/>
  <c r="F317" i="57"/>
  <c r="G317" i="57"/>
  <c r="D317" i="57"/>
  <c r="E317" i="57"/>
  <c r="B317" i="57"/>
  <c r="D701" i="57"/>
  <c r="G701" i="57"/>
  <c r="H701" i="57"/>
  <c r="A701" i="57"/>
  <c r="F1118" i="57"/>
  <c r="B1118" i="57"/>
  <c r="G1118" i="57"/>
  <c r="A1118" i="57"/>
  <c r="D1118" i="57"/>
  <c r="H1118" i="57"/>
  <c r="E1118" i="57"/>
  <c r="A435" i="57"/>
  <c r="D435" i="57"/>
  <c r="B435" i="57"/>
  <c r="E435" i="57"/>
  <c r="G435" i="57"/>
  <c r="H435" i="57"/>
  <c r="F435" i="57"/>
  <c r="E861" i="57"/>
  <c r="B861" i="57"/>
  <c r="F861" i="57"/>
  <c r="G861" i="57"/>
  <c r="H861" i="57"/>
  <c r="E174" i="57"/>
  <c r="H174" i="57"/>
  <c r="D174" i="57"/>
  <c r="F174" i="57"/>
  <c r="G174" i="57"/>
  <c r="B174" i="57"/>
  <c r="H670" i="57"/>
  <c r="G670" i="57"/>
  <c r="E670" i="57"/>
  <c r="F670" i="57"/>
  <c r="D60" i="57"/>
  <c r="F60" i="57"/>
  <c r="G60" i="57"/>
  <c r="B60" i="57"/>
  <c r="H60" i="57"/>
  <c r="B581" i="57"/>
  <c r="F581" i="57"/>
  <c r="G581" i="57"/>
  <c r="E581" i="57"/>
  <c r="A581" i="57"/>
  <c r="B1084" i="57"/>
  <c r="D1084" i="57"/>
  <c r="F1084" i="57"/>
  <c r="A1084" i="57"/>
  <c r="G1084" i="57"/>
  <c r="D562" i="57"/>
  <c r="G562" i="57"/>
  <c r="H562" i="57"/>
  <c r="B562" i="57"/>
  <c r="A562" i="57"/>
  <c r="E562" i="57"/>
  <c r="F562" i="57"/>
  <c r="F16" i="57"/>
  <c r="E16" i="57"/>
  <c r="H16" i="57"/>
  <c r="B16" i="57"/>
  <c r="G16" i="57"/>
  <c r="A624" i="57"/>
  <c r="D624" i="57"/>
  <c r="F624" i="57"/>
  <c r="H84" i="57"/>
  <c r="E84" i="57"/>
  <c r="B84" i="57"/>
  <c r="D84" i="57"/>
  <c r="D716" i="57"/>
  <c r="H716" i="57"/>
  <c r="G716" i="57"/>
  <c r="A716" i="57"/>
  <c r="E716" i="57"/>
  <c r="B716" i="57"/>
  <c r="F716" i="57"/>
  <c r="E224" i="57"/>
  <c r="B224" i="57"/>
  <c r="F224" i="57"/>
  <c r="G224" i="57"/>
  <c r="D224" i="57"/>
  <c r="H224" i="57"/>
  <c r="F848" i="57"/>
  <c r="G848" i="57"/>
  <c r="B848" i="57"/>
  <c r="D848" i="57"/>
  <c r="E848" i="57"/>
  <c r="H848" i="57"/>
  <c r="A848" i="57"/>
  <c r="F396" i="57"/>
  <c r="G396" i="57"/>
  <c r="A396" i="57"/>
  <c r="E396" i="57"/>
  <c r="H396" i="57"/>
  <c r="B396" i="57"/>
  <c r="D396" i="57"/>
  <c r="B135" i="42"/>
  <c r="D135" i="42"/>
  <c r="F838" i="42"/>
  <c r="E838" i="42"/>
  <c r="G838" i="42"/>
  <c r="B838" i="42"/>
  <c r="H838" i="42"/>
  <c r="A838" i="42"/>
  <c r="F586" i="42"/>
  <c r="G586" i="42"/>
  <c r="F695" i="42"/>
  <c r="A695" i="42"/>
  <c r="D695" i="42"/>
  <c r="E695" i="42"/>
  <c r="D649" i="42"/>
  <c r="A649" i="42"/>
  <c r="F729" i="42"/>
  <c r="H729" i="42"/>
  <c r="B729" i="42"/>
  <c r="B118" i="42"/>
  <c r="F118" i="42"/>
  <c r="H1062" i="42"/>
  <c r="E1062" i="42"/>
  <c r="B1062" i="42"/>
  <c r="H842" i="42"/>
  <c r="B842" i="42"/>
  <c r="G842" i="42"/>
  <c r="A842" i="42"/>
  <c r="G1018" i="42"/>
  <c r="B1018" i="42"/>
  <c r="A1018" i="42"/>
  <c r="D1018" i="42"/>
  <c r="E1018" i="42"/>
  <c r="F1018" i="42"/>
  <c r="H1018" i="42"/>
  <c r="D936" i="42"/>
  <c r="B936" i="42"/>
  <c r="E936" i="42"/>
  <c r="G936" i="42"/>
  <c r="H936" i="42"/>
  <c r="D55" i="42"/>
  <c r="F55" i="42"/>
  <c r="G55" i="42"/>
  <c r="H55" i="42"/>
  <c r="E1050" i="42"/>
  <c r="A1050" i="42"/>
  <c r="B1050" i="42"/>
  <c r="F1082" i="42"/>
  <c r="G1082" i="42"/>
  <c r="H1082" i="42"/>
  <c r="B714" i="42"/>
  <c r="D714" i="42"/>
  <c r="H714" i="42"/>
  <c r="H737" i="42"/>
  <c r="G737" i="42"/>
  <c r="F930" i="42"/>
  <c r="G930" i="42"/>
  <c r="H930" i="42"/>
  <c r="A930" i="42"/>
  <c r="D460" i="42"/>
  <c r="H460" i="42"/>
  <c r="E460" i="42"/>
  <c r="G460" i="42"/>
  <c r="A1059" i="42"/>
  <c r="H1059" i="42"/>
  <c r="B1059" i="42"/>
  <c r="F1059" i="42"/>
  <c r="E773" i="42"/>
  <c r="F773" i="42"/>
  <c r="G773" i="42"/>
  <c r="H773" i="42"/>
  <c r="B498" i="42"/>
  <c r="H498" i="42"/>
  <c r="D498" i="42"/>
  <c r="D1124" i="42"/>
  <c r="E1124" i="42"/>
  <c r="A1124" i="42"/>
  <c r="B1124" i="42"/>
  <c r="F1124" i="42"/>
  <c r="B1090" i="42"/>
  <c r="A1090" i="42"/>
  <c r="E191" i="42"/>
  <c r="F191" i="42"/>
  <c r="H191" i="42"/>
  <c r="G191" i="42"/>
  <c r="F1053" i="42"/>
  <c r="G1053" i="42"/>
  <c r="H1053" i="42"/>
  <c r="G784" i="42"/>
  <c r="H784" i="42"/>
  <c r="A784" i="42"/>
  <c r="B784" i="42"/>
  <c r="F784" i="42"/>
  <c r="D784" i="42"/>
  <c r="E784" i="42"/>
  <c r="A653" i="42"/>
  <c r="G653" i="42"/>
  <c r="H653" i="42"/>
  <c r="B653" i="42"/>
  <c r="D653" i="42"/>
  <c r="G973" i="42"/>
  <c r="F973" i="42"/>
  <c r="A973" i="42"/>
  <c r="G1060" i="42"/>
  <c r="A1060" i="42"/>
  <c r="E211" i="42"/>
  <c r="F211" i="42"/>
  <c r="H1131" i="42"/>
  <c r="D1131" i="42"/>
  <c r="B1131" i="42"/>
  <c r="G867" i="42"/>
  <c r="F867" i="42"/>
  <c r="E867" i="42"/>
  <c r="D644" i="42"/>
  <c r="F644" i="42"/>
  <c r="G644" i="42"/>
  <c r="E644" i="42"/>
  <c r="D1039" i="42"/>
  <c r="B1039" i="42"/>
  <c r="F430" i="42"/>
  <c r="H430" i="42"/>
  <c r="H443" i="42"/>
  <c r="B443" i="42"/>
  <c r="D443" i="42"/>
  <c r="E443" i="42"/>
  <c r="E533" i="42"/>
  <c r="D533" i="42"/>
  <c r="H652" i="42"/>
  <c r="G652" i="42"/>
  <c r="A652" i="42"/>
  <c r="F147" i="42"/>
  <c r="B147" i="42"/>
  <c r="G831" i="42"/>
  <c r="A831" i="42"/>
  <c r="G366" i="42"/>
  <c r="F366" i="42"/>
  <c r="E366" i="42"/>
  <c r="D366" i="42"/>
  <c r="F1037" i="42"/>
  <c r="A1037" i="42"/>
  <c r="B597" i="42"/>
  <c r="F597" i="42"/>
  <c r="H597" i="42"/>
  <c r="D597" i="42"/>
  <c r="E597" i="42"/>
  <c r="G597" i="42"/>
  <c r="D157" i="42"/>
  <c r="H157" i="42"/>
  <c r="E157" i="42"/>
  <c r="G157" i="42"/>
  <c r="F157" i="42"/>
  <c r="F351" i="42"/>
  <c r="B351" i="42"/>
  <c r="E351" i="42"/>
  <c r="D351" i="42"/>
  <c r="G351" i="42"/>
  <c r="H351" i="42"/>
  <c r="F758" i="59"/>
  <c r="D758" i="59"/>
  <c r="H758" i="59"/>
  <c r="G758" i="59"/>
  <c r="E758" i="59"/>
  <c r="A717" i="59"/>
  <c r="F717" i="59"/>
  <c r="G717" i="59"/>
  <c r="D984" i="59"/>
  <c r="F984" i="59"/>
  <c r="H984" i="59"/>
  <c r="G1037" i="59"/>
  <c r="D1037" i="59"/>
  <c r="E1037" i="59"/>
  <c r="H1037" i="59"/>
  <c r="B602" i="59"/>
  <c r="H602" i="59"/>
  <c r="A602" i="59"/>
  <c r="G602" i="59"/>
  <c r="E602" i="59"/>
  <c r="D602" i="59"/>
  <c r="F602" i="59"/>
  <c r="H618" i="59"/>
  <c r="E618" i="59"/>
  <c r="A618" i="59"/>
  <c r="F618" i="59"/>
  <c r="B618" i="59"/>
  <c r="D618" i="59"/>
  <c r="G618" i="59"/>
  <c r="D425" i="59"/>
  <c r="H425" i="59"/>
  <c r="B425" i="59"/>
  <c r="F425" i="59"/>
  <c r="E425" i="59"/>
  <c r="A425" i="59"/>
  <c r="B952" i="59"/>
  <c r="F952" i="59"/>
  <c r="H952" i="59"/>
  <c r="G694" i="59"/>
  <c r="F694" i="59"/>
  <c r="B694" i="59"/>
  <c r="D694" i="59"/>
  <c r="H694" i="59"/>
  <c r="A694" i="59"/>
  <c r="E694" i="59"/>
  <c r="E969" i="59"/>
  <c r="D969" i="59"/>
  <c r="F969" i="59"/>
  <c r="A969" i="59"/>
  <c r="G969" i="59"/>
  <c r="H969" i="59"/>
  <c r="B969" i="59"/>
  <c r="G778" i="59"/>
  <c r="D778" i="59"/>
  <c r="B778" i="59"/>
  <c r="F778" i="59"/>
  <c r="A778" i="59"/>
  <c r="E778" i="59"/>
  <c r="H778" i="59"/>
  <c r="E454" i="59"/>
  <c r="A454" i="59"/>
  <c r="D454" i="59"/>
  <c r="G454" i="59"/>
  <c r="H454" i="59"/>
  <c r="E280" i="59"/>
  <c r="G280" i="59"/>
  <c r="B280" i="59"/>
  <c r="F280" i="59"/>
  <c r="H280" i="59"/>
  <c r="D280" i="59"/>
  <c r="E713" i="59"/>
  <c r="B713" i="59"/>
  <c r="G713" i="59"/>
  <c r="F713" i="59"/>
  <c r="A713" i="59"/>
  <c r="D713" i="59"/>
  <c r="H713" i="59"/>
  <c r="D488" i="59"/>
  <c r="F488" i="59"/>
  <c r="H488" i="59"/>
  <c r="A488" i="59"/>
  <c r="E488" i="59"/>
  <c r="G488" i="59"/>
  <c r="B488" i="59"/>
  <c r="F989" i="59"/>
  <c r="D989" i="59"/>
  <c r="E989" i="59"/>
  <c r="G989" i="59"/>
  <c r="H989" i="59"/>
  <c r="B989" i="59"/>
  <c r="A989" i="59"/>
  <c r="G745" i="59"/>
  <c r="A745" i="59"/>
  <c r="B745" i="59"/>
  <c r="E695" i="59"/>
  <c r="D695" i="59"/>
  <c r="B695" i="59"/>
  <c r="H695" i="59"/>
  <c r="F695" i="59"/>
  <c r="G695" i="59"/>
  <c r="A695" i="59"/>
  <c r="E77" i="59"/>
  <c r="H77" i="59"/>
  <c r="F77" i="59"/>
  <c r="B77" i="59"/>
  <c r="G77" i="59"/>
  <c r="H967" i="59"/>
  <c r="B967" i="59"/>
  <c r="D967" i="59"/>
  <c r="A967" i="59"/>
  <c r="D349" i="59"/>
  <c r="F349" i="59"/>
  <c r="E349" i="59"/>
  <c r="H349" i="59"/>
  <c r="G349" i="59"/>
  <c r="A888" i="59"/>
  <c r="E888" i="59"/>
  <c r="F888" i="59"/>
  <c r="G888" i="59"/>
  <c r="H888" i="59"/>
  <c r="D888" i="59"/>
  <c r="D326" i="59"/>
  <c r="E326" i="59"/>
  <c r="B326" i="59"/>
  <c r="H326" i="59"/>
  <c r="F326" i="59"/>
  <c r="D1065" i="59"/>
  <c r="F1065" i="59"/>
  <c r="G1065" i="59"/>
  <c r="H1065" i="59"/>
  <c r="E1065" i="59"/>
  <c r="B1065" i="59"/>
  <c r="A1065" i="59"/>
  <c r="F503" i="59"/>
  <c r="A503" i="59"/>
  <c r="E503" i="59"/>
  <c r="D503" i="59"/>
  <c r="G503" i="59"/>
  <c r="H503" i="59"/>
  <c r="B503" i="59"/>
  <c r="A1002" i="59"/>
  <c r="D1002" i="59"/>
  <c r="F1002" i="59"/>
  <c r="E1002" i="59"/>
  <c r="H1002" i="59"/>
  <c r="D680" i="59"/>
  <c r="E680" i="59"/>
  <c r="A680" i="59"/>
  <c r="H680" i="59"/>
  <c r="F680" i="59"/>
  <c r="E990" i="59"/>
  <c r="B990" i="59"/>
  <c r="A990" i="59"/>
  <c r="D990" i="59"/>
  <c r="A668" i="59"/>
  <c r="D668" i="59"/>
  <c r="E668" i="59"/>
  <c r="B668" i="59"/>
  <c r="F668" i="59"/>
  <c r="G668" i="59"/>
  <c r="H668" i="59"/>
  <c r="D65" i="59"/>
  <c r="G65" i="59"/>
  <c r="B65" i="59"/>
  <c r="H65" i="59"/>
  <c r="D110" i="59"/>
  <c r="H110" i="59"/>
  <c r="F110" i="59"/>
  <c r="G110" i="59"/>
  <c r="E110" i="59"/>
  <c r="B110" i="59"/>
  <c r="A1083" i="59"/>
  <c r="B1083" i="59"/>
  <c r="G1083" i="59"/>
  <c r="D1083" i="59"/>
  <c r="E1083" i="59"/>
  <c r="H1083" i="59"/>
  <c r="F1083" i="59"/>
  <c r="D224" i="59"/>
  <c r="B224" i="59"/>
  <c r="H224" i="59"/>
  <c r="F224" i="59"/>
  <c r="G224" i="59"/>
  <c r="E224" i="59"/>
  <c r="G416" i="59"/>
  <c r="A416" i="59"/>
  <c r="D416" i="59"/>
  <c r="E416" i="59"/>
  <c r="F416" i="59"/>
  <c r="G848" i="59"/>
  <c r="A848" i="59"/>
  <c r="E848" i="59"/>
  <c r="E144" i="59"/>
  <c r="F144" i="59"/>
  <c r="H144" i="59"/>
  <c r="D144" i="59"/>
  <c r="G144" i="59"/>
  <c r="B144" i="59"/>
  <c r="B402" i="59"/>
  <c r="H402" i="59"/>
  <c r="G402" i="59"/>
  <c r="E402" i="59"/>
  <c r="A402" i="59"/>
  <c r="G658" i="59"/>
  <c r="B658" i="59"/>
  <c r="H658" i="59"/>
  <c r="E658" i="59"/>
  <c r="A658" i="59"/>
  <c r="F658" i="59"/>
  <c r="D658" i="59"/>
  <c r="E768" i="59"/>
  <c r="A768" i="59"/>
  <c r="B768" i="59"/>
  <c r="D768" i="59"/>
  <c r="F768" i="59"/>
  <c r="G768" i="59"/>
  <c r="H768" i="59"/>
  <c r="D1070" i="59"/>
  <c r="E1070" i="59"/>
  <c r="F1070" i="59"/>
  <c r="B1070" i="59"/>
  <c r="H1070" i="59"/>
  <c r="A1070" i="59"/>
  <c r="G1070" i="59"/>
  <c r="D1068" i="59"/>
  <c r="A1068" i="59"/>
  <c r="H16" i="59"/>
  <c r="F16" i="59"/>
  <c r="G16" i="59"/>
  <c r="B16" i="59"/>
  <c r="D16" i="59"/>
  <c r="E16" i="59"/>
  <c r="F97" i="59"/>
  <c r="D97" i="59"/>
  <c r="E97" i="59"/>
  <c r="G97" i="59"/>
  <c r="D226" i="59"/>
  <c r="H226" i="59"/>
  <c r="G226" i="59"/>
  <c r="E226" i="59"/>
  <c r="B226" i="59"/>
  <c r="F226" i="59"/>
  <c r="G366" i="59"/>
  <c r="H366" i="59"/>
  <c r="B366" i="59"/>
  <c r="D366" i="59"/>
  <c r="H654" i="59"/>
  <c r="F654" i="59"/>
  <c r="B654" i="59"/>
  <c r="A654" i="59"/>
  <c r="D654" i="59"/>
  <c r="E654" i="59"/>
  <c r="G654" i="59"/>
  <c r="G1023" i="59"/>
  <c r="E1023" i="59"/>
  <c r="H1023" i="59"/>
  <c r="F338" i="59"/>
  <c r="D338" i="59"/>
  <c r="G338" i="59"/>
  <c r="H338" i="59"/>
  <c r="E338" i="59"/>
  <c r="B338" i="59"/>
  <c r="E898" i="59"/>
  <c r="H898" i="59"/>
  <c r="F898" i="59"/>
  <c r="A898" i="59"/>
  <c r="B898" i="59"/>
  <c r="D898" i="59"/>
  <c r="E1099" i="59"/>
  <c r="B1099" i="59"/>
  <c r="G1099" i="59"/>
  <c r="A1099" i="59"/>
  <c r="H1099" i="59"/>
  <c r="D1099" i="59"/>
  <c r="D427" i="59"/>
  <c r="H427" i="59"/>
  <c r="B427" i="59"/>
  <c r="G427" i="59"/>
  <c r="A427" i="59"/>
  <c r="E427" i="59"/>
  <c r="F812" i="59"/>
  <c r="B812" i="59"/>
  <c r="E812" i="59"/>
  <c r="G812" i="59"/>
  <c r="H812" i="59"/>
  <c r="D812" i="59"/>
  <c r="A812" i="59"/>
  <c r="G79" i="59"/>
  <c r="D79" i="59"/>
  <c r="B79" i="59"/>
  <c r="H79" i="59"/>
  <c r="E207" i="59"/>
  <c r="G207" i="59"/>
  <c r="B207" i="59"/>
  <c r="D207" i="59"/>
  <c r="H207" i="59"/>
  <c r="F207" i="59"/>
  <c r="E718" i="59"/>
  <c r="A718" i="59"/>
  <c r="B718" i="59"/>
  <c r="G718" i="59"/>
  <c r="H718" i="59"/>
  <c r="D718" i="59"/>
  <c r="F718" i="59"/>
  <c r="B114" i="59"/>
  <c r="D114" i="59"/>
  <c r="H114" i="59"/>
  <c r="F114" i="59"/>
  <c r="B644" i="59"/>
  <c r="G644" i="59"/>
  <c r="A644" i="59"/>
  <c r="B33" i="59"/>
  <c r="E33" i="59"/>
  <c r="D33" i="59"/>
  <c r="F33" i="59"/>
  <c r="B635" i="59"/>
  <c r="A635" i="59"/>
  <c r="H635" i="59"/>
  <c r="G635" i="59"/>
  <c r="F635" i="59"/>
  <c r="E99" i="59"/>
  <c r="G99" i="59"/>
  <c r="B99" i="59"/>
  <c r="F99" i="59"/>
  <c r="G719" i="59"/>
  <c r="B719" i="59"/>
  <c r="F719" i="59"/>
  <c r="H719" i="59"/>
  <c r="D719" i="59"/>
  <c r="A719" i="59"/>
  <c r="E719" i="59"/>
  <c r="E197" i="59"/>
  <c r="B197" i="59"/>
  <c r="D197" i="59"/>
  <c r="F197" i="59"/>
  <c r="H833" i="59"/>
  <c r="F833" i="59"/>
  <c r="D833" i="59"/>
  <c r="G833" i="59"/>
  <c r="B833" i="59"/>
  <c r="A833" i="59"/>
  <c r="A398" i="59"/>
  <c r="H398" i="59"/>
  <c r="B398" i="59"/>
  <c r="E398" i="59"/>
  <c r="D398" i="59"/>
  <c r="G398" i="59"/>
  <c r="F398" i="59"/>
  <c r="G1022" i="59"/>
  <c r="B1022" i="59"/>
  <c r="D1022" i="59"/>
  <c r="A1022" i="59"/>
  <c r="E1022" i="59"/>
  <c r="A581" i="59"/>
  <c r="D581" i="59"/>
  <c r="G581" i="59"/>
  <c r="H581" i="59"/>
  <c r="B581" i="59"/>
  <c r="B113" i="59"/>
  <c r="E113" i="59"/>
  <c r="H113" i="59"/>
  <c r="D803" i="59"/>
  <c r="H803" i="59"/>
  <c r="G803" i="59"/>
  <c r="B396" i="59"/>
  <c r="F396" i="59"/>
  <c r="H396" i="59"/>
  <c r="D396" i="59"/>
  <c r="G396" i="59"/>
  <c r="H319" i="59"/>
  <c r="F319" i="59"/>
  <c r="D319" i="59"/>
  <c r="B319" i="59"/>
  <c r="E326" i="55"/>
  <c r="F326" i="55"/>
  <c r="B326" i="55"/>
  <c r="H696" i="55"/>
  <c r="B696" i="55"/>
  <c r="G696" i="55"/>
  <c r="E696" i="55"/>
  <c r="F696" i="55"/>
  <c r="A696" i="55"/>
  <c r="D696" i="55"/>
  <c r="G614" i="55"/>
  <c r="H614" i="55"/>
  <c r="F614" i="55"/>
  <c r="E614" i="55"/>
  <c r="A614" i="55"/>
  <c r="B614" i="55"/>
  <c r="D614" i="55"/>
  <c r="D761" i="55"/>
  <c r="G761" i="55"/>
  <c r="A761" i="55"/>
  <c r="B761" i="55"/>
  <c r="G210" i="55"/>
  <c r="D210" i="55"/>
  <c r="F210" i="55"/>
  <c r="H210" i="55"/>
  <c r="B183" i="55"/>
  <c r="E183" i="55"/>
  <c r="H183" i="55"/>
  <c r="D183" i="55"/>
  <c r="D249" i="55"/>
  <c r="H249" i="55"/>
  <c r="D258" i="55"/>
  <c r="E258" i="55"/>
  <c r="H887" i="55"/>
  <c r="B887" i="55"/>
  <c r="A887" i="55"/>
  <c r="G887" i="55"/>
  <c r="A953" i="55"/>
  <c r="B953" i="55"/>
  <c r="D953" i="55"/>
  <c r="D967" i="55"/>
  <c r="B967" i="55"/>
  <c r="A967" i="55"/>
  <c r="E967" i="55"/>
  <c r="F967" i="55"/>
  <c r="G967" i="55"/>
  <c r="H967" i="55"/>
  <c r="H920" i="55"/>
  <c r="G920" i="55"/>
  <c r="G726" i="55"/>
  <c r="D726" i="55"/>
  <c r="B726" i="55"/>
  <c r="F726" i="55"/>
  <c r="E795" i="55"/>
  <c r="G795" i="55"/>
  <c r="D795" i="55"/>
  <c r="F795" i="55"/>
  <c r="B795" i="55"/>
  <c r="A795" i="55"/>
  <c r="H795" i="55"/>
  <c r="D520" i="55"/>
  <c r="F520" i="55"/>
  <c r="B520" i="55"/>
  <c r="H520" i="55"/>
  <c r="A520" i="55"/>
  <c r="F246" i="55"/>
  <c r="H246" i="55"/>
  <c r="E246" i="55"/>
  <c r="G246" i="55"/>
  <c r="D315" i="55"/>
  <c r="E315" i="55"/>
  <c r="F315" i="55"/>
  <c r="H40" i="55"/>
  <c r="G40" i="55"/>
  <c r="F40" i="55"/>
  <c r="D40" i="55"/>
  <c r="B40" i="55"/>
  <c r="D841" i="55"/>
  <c r="B841" i="55"/>
  <c r="E841" i="55"/>
  <c r="G841" i="55"/>
  <c r="H841" i="55"/>
  <c r="F841" i="55"/>
  <c r="A841" i="55"/>
  <c r="E567" i="55"/>
  <c r="F567" i="55"/>
  <c r="G567" i="55"/>
  <c r="F641" i="55"/>
  <c r="G641" i="55"/>
  <c r="A641" i="55"/>
  <c r="B641" i="55"/>
  <c r="H641" i="55"/>
  <c r="D641" i="55"/>
  <c r="G361" i="55"/>
  <c r="H361" i="55"/>
  <c r="E361" i="55"/>
  <c r="D361" i="55"/>
  <c r="H106" i="55"/>
  <c r="F106" i="55"/>
  <c r="G100" i="55"/>
  <c r="B100" i="55"/>
  <c r="H100" i="55"/>
  <c r="E100" i="55"/>
  <c r="F100" i="55"/>
  <c r="G828" i="55"/>
  <c r="F828" i="55"/>
  <c r="H828" i="55"/>
  <c r="B828" i="55"/>
  <c r="E828" i="55"/>
  <c r="D979" i="55"/>
  <c r="B979" i="55"/>
  <c r="G979" i="55"/>
  <c r="E979" i="55"/>
  <c r="F979" i="55"/>
  <c r="H979" i="55"/>
  <c r="F437" i="55"/>
  <c r="H437" i="55"/>
  <c r="H430" i="55"/>
  <c r="D430" i="55"/>
  <c r="F164" i="55"/>
  <c r="E164" i="55"/>
  <c r="H164" i="55"/>
  <c r="D990" i="55"/>
  <c r="E990" i="55"/>
  <c r="G990" i="55"/>
  <c r="F990" i="55"/>
  <c r="H990" i="55"/>
  <c r="A990" i="55"/>
  <c r="H397" i="55"/>
  <c r="G397" i="55"/>
  <c r="E67" i="55"/>
  <c r="B67" i="55"/>
  <c r="D861" i="55"/>
  <c r="G861" i="55"/>
  <c r="H861" i="55"/>
  <c r="B861" i="55"/>
  <c r="A861" i="55"/>
  <c r="E861" i="55"/>
  <c r="F861" i="55"/>
  <c r="D621" i="55"/>
  <c r="F621" i="55"/>
  <c r="G621" i="55"/>
  <c r="H621" i="55"/>
  <c r="B621" i="55"/>
  <c r="B387" i="55"/>
  <c r="F387" i="55"/>
  <c r="H387" i="55"/>
  <c r="G387" i="55"/>
  <c r="D387" i="55"/>
  <c r="E387" i="55"/>
  <c r="F288" i="55"/>
  <c r="D288" i="55"/>
  <c r="G288" i="55"/>
  <c r="B288" i="55"/>
  <c r="E288" i="55"/>
  <c r="H288" i="55"/>
  <c r="F204" i="55"/>
  <c r="B204" i="55"/>
  <c r="E204" i="55"/>
  <c r="H204" i="55"/>
  <c r="D125" i="55"/>
  <c r="B125" i="55"/>
  <c r="E125" i="55"/>
  <c r="H125" i="55"/>
  <c r="F125" i="55"/>
  <c r="D148" i="55"/>
  <c r="H148" i="55"/>
  <c r="G148" i="55"/>
  <c r="E148" i="55"/>
  <c r="F148" i="55"/>
  <c r="B148" i="55"/>
  <c r="H549" i="55"/>
  <c r="A549" i="55"/>
  <c r="D549" i="55"/>
  <c r="F549" i="55"/>
  <c r="G549" i="55"/>
  <c r="B549" i="55"/>
  <c r="E549" i="55"/>
  <c r="A814" i="55"/>
  <c r="D814" i="55"/>
  <c r="H814" i="55"/>
  <c r="B814" i="55"/>
  <c r="E814" i="55"/>
  <c r="F814" i="55"/>
  <c r="G814" i="55"/>
  <c r="D364" i="55"/>
  <c r="G364" i="55"/>
  <c r="E629" i="55"/>
  <c r="G629" i="55"/>
  <c r="F629" i="55"/>
  <c r="A629" i="55"/>
  <c r="F909" i="55"/>
  <c r="E909" i="55"/>
  <c r="G909" i="55"/>
  <c r="A909" i="55"/>
  <c r="D909" i="55"/>
  <c r="G336" i="55"/>
  <c r="F336" i="55"/>
  <c r="H336" i="55"/>
  <c r="B336" i="55"/>
  <c r="D336" i="55"/>
  <c r="B765" i="55"/>
  <c r="F765" i="55"/>
  <c r="G765" i="55"/>
  <c r="A765" i="55"/>
  <c r="H765" i="55"/>
  <c r="E765" i="55"/>
  <c r="D174" i="55"/>
  <c r="H174" i="55"/>
  <c r="G174" i="55"/>
  <c r="F174" i="55"/>
  <c r="B174" i="55"/>
  <c r="E174" i="55"/>
  <c r="E620" i="55"/>
  <c r="B620" i="55"/>
  <c r="F620" i="55"/>
  <c r="D12" i="55"/>
  <c r="G12" i="55"/>
  <c r="F12" i="55"/>
  <c r="E12" i="55"/>
  <c r="B12" i="55"/>
  <c r="H12" i="55"/>
  <c r="D528" i="55"/>
  <c r="F528" i="55"/>
  <c r="E528" i="55"/>
  <c r="H528" i="55"/>
  <c r="G528" i="55"/>
  <c r="B528" i="55"/>
  <c r="D986" i="55"/>
  <c r="G986" i="55"/>
  <c r="E986" i="55"/>
  <c r="B986" i="55"/>
  <c r="H986" i="55"/>
  <c r="A986" i="55"/>
  <c r="F495" i="55"/>
  <c r="B495" i="55"/>
  <c r="H495" i="55"/>
  <c r="D495" i="55"/>
  <c r="E495" i="55"/>
  <c r="G495" i="55"/>
  <c r="A495" i="55"/>
  <c r="F532" i="55"/>
  <c r="G532" i="55"/>
  <c r="E532" i="55"/>
  <c r="H532" i="55"/>
  <c r="A532" i="55"/>
  <c r="B532" i="55"/>
  <c r="E64" i="55"/>
  <c r="F64" i="55"/>
  <c r="G64" i="55"/>
  <c r="B64" i="55"/>
  <c r="B448" i="55"/>
  <c r="E448" i="55"/>
  <c r="G448" i="55"/>
  <c r="H448" i="55"/>
  <c r="F448" i="55"/>
  <c r="F972" i="55"/>
  <c r="D972" i="55"/>
  <c r="A972" i="55"/>
  <c r="B972" i="55"/>
  <c r="H972" i="55"/>
  <c r="B560" i="55"/>
  <c r="A560" i="55"/>
  <c r="H560" i="55"/>
  <c r="F560" i="55"/>
  <c r="H126" i="55"/>
  <c r="B126" i="55"/>
  <c r="G126" i="55"/>
  <c r="D126" i="55"/>
  <c r="H208" i="63"/>
  <c r="F208" i="63"/>
  <c r="H682" i="63"/>
  <c r="A682" i="63"/>
  <c r="E96" i="63"/>
  <c r="B96" i="63"/>
  <c r="D607" i="63"/>
  <c r="E607" i="63"/>
  <c r="D106" i="63"/>
  <c r="H106" i="63"/>
  <c r="A892" i="63"/>
  <c r="B892" i="63"/>
  <c r="H892" i="63"/>
  <c r="F38" i="61"/>
  <c r="D38" i="61"/>
  <c r="H38" i="61"/>
  <c r="F504" i="61"/>
  <c r="H504" i="61"/>
  <c r="B886" i="61"/>
  <c r="A886" i="61"/>
  <c r="G886" i="61"/>
  <c r="D886" i="61"/>
  <c r="B950" i="61"/>
  <c r="A950" i="61"/>
  <c r="E950" i="61"/>
  <c r="F950" i="61"/>
  <c r="F9" i="61"/>
  <c r="D9" i="61"/>
  <c r="E9" i="61"/>
  <c r="E216" i="61"/>
  <c r="F216" i="61"/>
  <c r="H216" i="61"/>
  <c r="G983" i="61"/>
  <c r="D983" i="61"/>
  <c r="A983" i="61"/>
  <c r="H663" i="61"/>
  <c r="D663" i="61"/>
  <c r="B663" i="61"/>
  <c r="D55" i="61"/>
  <c r="F55" i="61"/>
  <c r="H55" i="61"/>
  <c r="H712" i="61"/>
  <c r="D712" i="61"/>
  <c r="D114" i="61"/>
  <c r="H114" i="61"/>
  <c r="B114" i="61"/>
  <c r="F114" i="61"/>
  <c r="E114" i="61"/>
  <c r="G114" i="61"/>
  <c r="B134" i="61"/>
  <c r="E134" i="61"/>
  <c r="H134" i="61"/>
  <c r="G969" i="61"/>
  <c r="B969" i="61"/>
  <c r="E969" i="61"/>
  <c r="H217" i="61"/>
  <c r="B217" i="61"/>
  <c r="E710" i="61"/>
  <c r="F710" i="61"/>
  <c r="D710" i="61"/>
  <c r="E528" i="61"/>
  <c r="F528" i="61"/>
  <c r="F80" i="61"/>
  <c r="H80" i="61"/>
  <c r="G80" i="61"/>
  <c r="B933" i="61"/>
  <c r="G933" i="61"/>
  <c r="D933" i="61"/>
  <c r="F933" i="61"/>
  <c r="A933" i="61"/>
  <c r="E1058" i="61"/>
  <c r="G1058" i="61"/>
  <c r="H1058" i="61"/>
  <c r="D1058" i="61"/>
  <c r="A1058" i="61"/>
  <c r="A879" i="61"/>
  <c r="B879" i="61"/>
  <c r="E879" i="61"/>
  <c r="G879" i="61"/>
  <c r="F656" i="61"/>
  <c r="D656" i="61"/>
  <c r="F549" i="61"/>
  <c r="B549" i="61"/>
  <c r="A466" i="61"/>
  <c r="D466" i="61"/>
  <c r="F526" i="61"/>
  <c r="G526" i="61"/>
  <c r="D795" i="61"/>
  <c r="G795" i="61"/>
  <c r="E795" i="61"/>
  <c r="F795" i="61"/>
  <c r="H795" i="61"/>
  <c r="D1054" i="61"/>
  <c r="B1054" i="61"/>
  <c r="E1054" i="61"/>
  <c r="G1054" i="61"/>
  <c r="F181" i="61"/>
  <c r="B181" i="61"/>
  <c r="G1038" i="61"/>
  <c r="F1038" i="61"/>
  <c r="H1038" i="61"/>
  <c r="A1038" i="61"/>
  <c r="B1038" i="61"/>
  <c r="E1038" i="61"/>
  <c r="D1038" i="61"/>
  <c r="G335" i="61"/>
  <c r="E335" i="61"/>
  <c r="F335" i="61"/>
  <c r="D335" i="61"/>
  <c r="B770" i="61"/>
  <c r="A770" i="61"/>
  <c r="D770" i="61"/>
  <c r="H37" i="61"/>
  <c r="D37" i="61"/>
  <c r="E1044" i="61"/>
  <c r="B1044" i="61"/>
  <c r="D1044" i="61"/>
  <c r="D511" i="61"/>
  <c r="G511" i="61"/>
  <c r="B511" i="61"/>
  <c r="F511" i="61"/>
  <c r="H511" i="61"/>
  <c r="E877" i="61"/>
  <c r="F877" i="61"/>
  <c r="G877" i="61"/>
  <c r="H877" i="61"/>
  <c r="B877" i="61"/>
  <c r="D347" i="61"/>
  <c r="G347" i="61"/>
  <c r="H347" i="61"/>
  <c r="A443" i="61"/>
  <c r="F443" i="61"/>
  <c r="D780" i="61"/>
  <c r="A780" i="61"/>
  <c r="D978" i="61"/>
  <c r="E978" i="61"/>
  <c r="A978" i="61"/>
  <c r="D750" i="61"/>
  <c r="A750" i="61"/>
  <c r="E315" i="61"/>
  <c r="H315" i="61"/>
  <c r="B315" i="61"/>
  <c r="A1039" i="61"/>
  <c r="D1039" i="61"/>
  <c r="F1039" i="61"/>
  <c r="A628" i="61"/>
  <c r="B628" i="61"/>
  <c r="E628" i="61"/>
  <c r="F628" i="61"/>
  <c r="D729" i="42"/>
  <c r="D831" i="42"/>
  <c r="A594" i="42"/>
  <c r="H973" i="42"/>
  <c r="E967" i="42"/>
  <c r="B1037" i="42"/>
  <c r="B1143" i="42"/>
  <c r="F1108" i="42"/>
  <c r="H1124" i="42"/>
  <c r="F1141" i="42"/>
  <c r="F18" i="55"/>
  <c r="E249" i="55"/>
  <c r="G972" i="55"/>
  <c r="G425" i="59"/>
  <c r="H644" i="59"/>
  <c r="A803" i="59"/>
  <c r="E967" i="59"/>
  <c r="E60" i="57"/>
  <c r="B701" i="57"/>
  <c r="F594" i="42"/>
  <c r="D773" i="42"/>
  <c r="D973" i="42"/>
  <c r="A1113" i="42"/>
  <c r="F1143" i="42"/>
  <c r="B1108" i="42"/>
  <c r="G1124" i="42"/>
  <c r="E1141" i="42"/>
  <c r="H364" i="55"/>
  <c r="A828" i="55"/>
  <c r="D765" i="55"/>
  <c r="F366" i="59"/>
  <c r="B984" i="59"/>
  <c r="F644" i="59"/>
  <c r="F803" i="59"/>
  <c r="F1099" i="59"/>
  <c r="F701" i="57"/>
  <c r="G978" i="61"/>
  <c r="B38" i="61"/>
  <c r="E594" i="42"/>
  <c r="H867" i="42"/>
  <c r="A773" i="42"/>
  <c r="H904" i="42"/>
  <c r="H844" i="42"/>
  <c r="E1143" i="42"/>
  <c r="H1108" i="42"/>
  <c r="G249" i="55"/>
  <c r="G326" i="55"/>
  <c r="G430" i="55"/>
  <c r="H629" i="55"/>
  <c r="G620" i="55"/>
  <c r="B364" i="55"/>
  <c r="A726" i="55"/>
  <c r="E366" i="59"/>
  <c r="E644" i="59"/>
  <c r="E635" i="59"/>
  <c r="E803" i="59"/>
  <c r="D16" i="57"/>
  <c r="E701" i="57"/>
  <c r="G38" i="61"/>
  <c r="H17" i="42"/>
  <c r="H186" i="42"/>
  <c r="B460" i="42"/>
  <c r="F737" i="42"/>
  <c r="H745" i="42"/>
  <c r="A867" i="42"/>
  <c r="D594" i="42"/>
  <c r="B773" i="42"/>
  <c r="G844" i="42"/>
  <c r="E1059" i="42"/>
  <c r="B1127" i="42"/>
  <c r="B930" i="42"/>
  <c r="D1143" i="42"/>
  <c r="A1108" i="42"/>
  <c r="B430" i="55"/>
  <c r="F364" i="55"/>
  <c r="G326" i="59"/>
  <c r="D644" i="59"/>
  <c r="D635" i="59"/>
  <c r="H581" i="57"/>
  <c r="A670" i="57"/>
  <c r="G17" i="42"/>
  <c r="F186" i="42"/>
  <c r="B533" i="42"/>
  <c r="H87" i="42"/>
  <c r="H586" i="42"/>
  <c r="F844" i="42"/>
  <c r="A1068" i="42"/>
  <c r="G968" i="42"/>
  <c r="F953" i="42"/>
  <c r="A1143" i="42"/>
  <c r="E126" i="55"/>
  <c r="H620" i="55"/>
  <c r="E364" i="55"/>
  <c r="D828" i="55"/>
  <c r="H953" i="55"/>
  <c r="D766" i="57"/>
  <c r="D581" i="57"/>
  <c r="E17" i="42"/>
  <c r="D186" i="42"/>
  <c r="D536" i="42"/>
  <c r="F549" i="42"/>
  <c r="E737" i="42"/>
  <c r="D844" i="42"/>
  <c r="F968" i="42"/>
  <c r="B967" i="42"/>
  <c r="A1152" i="42"/>
  <c r="E1090" i="42"/>
  <c r="E1082" i="42"/>
  <c r="D164" i="55"/>
  <c r="B361" i="55"/>
  <c r="F126" i="55"/>
  <c r="D620" i="55"/>
  <c r="G953" i="55"/>
  <c r="H197" i="59"/>
  <c r="B888" i="59"/>
  <c r="D670" i="57"/>
  <c r="D637" i="57"/>
  <c r="F501" i="57"/>
  <c r="B528" i="42"/>
  <c r="B763" i="42"/>
  <c r="A737" i="42"/>
  <c r="B867" i="42"/>
  <c r="F904" i="42"/>
  <c r="E1073" i="42"/>
  <c r="D968" i="42"/>
  <c r="G1000" i="42"/>
  <c r="D1082" i="42"/>
  <c r="G125" i="55"/>
  <c r="B315" i="55"/>
  <c r="A620" i="55"/>
  <c r="D397" i="55"/>
  <c r="E621" i="55"/>
  <c r="F953" i="55"/>
  <c r="B349" i="59"/>
  <c r="G197" i="59"/>
  <c r="H317" i="57"/>
  <c r="B670" i="57"/>
  <c r="A637" i="57"/>
  <c r="B681" i="61"/>
  <c r="E983" i="51"/>
  <c r="A983" i="51"/>
  <c r="B983" i="51"/>
  <c r="D1031" i="51"/>
  <c r="A1031" i="51"/>
  <c r="H1031" i="51"/>
  <c r="G1031" i="51"/>
  <c r="E1031" i="51"/>
  <c r="B1096" i="51"/>
  <c r="A1096" i="51"/>
  <c r="B648" i="51"/>
  <c r="E648" i="51"/>
  <c r="F946" i="51"/>
  <c r="G946" i="51"/>
  <c r="D946" i="51"/>
  <c r="E988" i="51"/>
  <c r="G988" i="51"/>
  <c r="H988" i="51"/>
  <c r="A988" i="51"/>
  <c r="A1035" i="51"/>
  <c r="H1035" i="51"/>
  <c r="B1035" i="51"/>
  <c r="G1035" i="51"/>
  <c r="E1132" i="51"/>
  <c r="F1132" i="51"/>
  <c r="D1132" i="51"/>
  <c r="E398" i="51"/>
  <c r="D398" i="51"/>
  <c r="A1013" i="51"/>
  <c r="H1013" i="51"/>
  <c r="D1011" i="51"/>
  <c r="H1011" i="51"/>
  <c r="F651" i="51"/>
  <c r="G651" i="51"/>
  <c r="F1123" i="51"/>
  <c r="B1123" i="51"/>
  <c r="B1034" i="51"/>
  <c r="E1034" i="51"/>
  <c r="F1034" i="51"/>
  <c r="A666" i="51"/>
  <c r="D666" i="51"/>
  <c r="H666" i="51"/>
  <c r="F666" i="51"/>
  <c r="H1075" i="51"/>
  <c r="B1075" i="51"/>
  <c r="E653" i="51"/>
  <c r="G653" i="51"/>
  <c r="D653" i="51"/>
  <c r="F653" i="51"/>
  <c r="D510" i="51"/>
  <c r="B510" i="51"/>
  <c r="D852" i="51"/>
  <c r="B852" i="51"/>
  <c r="F852" i="51"/>
  <c r="A778" i="57"/>
  <c r="B778" i="57"/>
  <c r="G778" i="57"/>
  <c r="E778" i="57"/>
  <c r="F778" i="57"/>
  <c r="A1115" i="57"/>
  <c r="B1115" i="57"/>
  <c r="H1115" i="57"/>
  <c r="G411" i="57"/>
  <c r="B411" i="57"/>
  <c r="H585" i="57"/>
  <c r="D585" i="57"/>
  <c r="A585" i="57"/>
  <c r="G585" i="57"/>
  <c r="B585" i="57"/>
  <c r="E585" i="57"/>
  <c r="F1066" i="57"/>
  <c r="D1066" i="57"/>
  <c r="E1066" i="57"/>
  <c r="B1066" i="57"/>
  <c r="G1066" i="57"/>
  <c r="H1066" i="57"/>
  <c r="A1066" i="57"/>
  <c r="F710" i="57"/>
  <c r="E710" i="57"/>
  <c r="G710" i="57"/>
  <c r="H710" i="57"/>
  <c r="H699" i="57"/>
  <c r="A699" i="57"/>
  <c r="H760" i="57"/>
  <c r="E760" i="57"/>
  <c r="G760" i="57"/>
  <c r="D760" i="57"/>
  <c r="F760" i="57"/>
  <c r="A760" i="57"/>
  <c r="B760" i="57"/>
  <c r="H152" i="57"/>
  <c r="G152" i="57"/>
  <c r="E152" i="57"/>
  <c r="F152" i="57"/>
  <c r="D152" i="57"/>
  <c r="E1097" i="57"/>
  <c r="B1097" i="57"/>
  <c r="H199" i="57"/>
  <c r="B199" i="57"/>
  <c r="D199" i="57"/>
  <c r="E199" i="57"/>
  <c r="F199" i="57"/>
  <c r="G199" i="57"/>
  <c r="D326" i="57"/>
  <c r="H326" i="57"/>
  <c r="G326" i="57"/>
  <c r="E326" i="57"/>
  <c r="D72" i="57"/>
  <c r="B72" i="57"/>
  <c r="F72" i="57"/>
  <c r="E72" i="57"/>
  <c r="H72" i="57"/>
  <c r="G72" i="57"/>
  <c r="G154" i="57"/>
  <c r="E154" i="57"/>
  <c r="F154" i="57"/>
  <c r="B154" i="57"/>
  <c r="D392" i="57"/>
  <c r="A392" i="57"/>
  <c r="E392" i="57"/>
  <c r="B392" i="57"/>
  <c r="F392" i="57"/>
  <c r="B575" i="57"/>
  <c r="E575" i="57"/>
  <c r="E1036" i="57"/>
  <c r="B1036" i="57"/>
  <c r="D1036" i="57"/>
  <c r="F1036" i="57"/>
  <c r="A1036" i="57"/>
  <c r="G1036" i="57"/>
  <c r="H1036" i="57"/>
  <c r="G287" i="57"/>
  <c r="F287" i="57"/>
  <c r="H287" i="57"/>
  <c r="E556" i="57"/>
  <c r="B556" i="57"/>
  <c r="D556" i="57"/>
  <c r="H556" i="57"/>
  <c r="A556" i="57"/>
  <c r="A707" i="57"/>
  <c r="G707" i="57"/>
  <c r="E707" i="57"/>
  <c r="B707" i="57"/>
  <c r="F707" i="57"/>
  <c r="D707" i="57"/>
  <c r="H707" i="57"/>
  <c r="H460" i="57"/>
  <c r="B460" i="57"/>
  <c r="D460" i="57"/>
  <c r="E460" i="57"/>
  <c r="F460" i="57"/>
  <c r="G460" i="57"/>
  <c r="E974" i="57"/>
  <c r="G974" i="57"/>
  <c r="E901" i="57"/>
  <c r="H901" i="57"/>
  <c r="A901" i="57"/>
  <c r="D901" i="57"/>
  <c r="B901" i="57"/>
  <c r="F901" i="57"/>
  <c r="G46" i="57"/>
  <c r="H46" i="57"/>
  <c r="F46" i="57"/>
  <c r="D46" i="57"/>
  <c r="E323" i="57"/>
  <c r="G323" i="57"/>
  <c r="H323" i="57"/>
  <c r="B323" i="57"/>
  <c r="D323" i="57"/>
  <c r="F323" i="57"/>
  <c r="F1092" i="57"/>
  <c r="G1092" i="57"/>
  <c r="B1092" i="57"/>
  <c r="E1092" i="57"/>
  <c r="H1092" i="57"/>
  <c r="D1092" i="57"/>
  <c r="A1092" i="57"/>
  <c r="E1070" i="57"/>
  <c r="G1070" i="57"/>
  <c r="F1070" i="57"/>
  <c r="A1070" i="57"/>
  <c r="B1070" i="57"/>
  <c r="D1070" i="57"/>
  <c r="H1070" i="57"/>
  <c r="A814" i="57"/>
  <c r="B814" i="57"/>
  <c r="E117" i="57"/>
  <c r="G117" i="57"/>
  <c r="H117" i="57"/>
  <c r="F13" i="57"/>
  <c r="E13" i="57"/>
  <c r="G13" i="57"/>
  <c r="B547" i="57"/>
  <c r="D547" i="57"/>
  <c r="A547" i="57"/>
  <c r="H547" i="57"/>
  <c r="G547" i="57"/>
  <c r="E547" i="57"/>
  <c r="F547" i="57"/>
  <c r="E1108" i="57"/>
  <c r="G1108" i="57"/>
  <c r="B1108" i="57"/>
  <c r="A1108" i="57"/>
  <c r="F1108" i="57"/>
  <c r="D1108" i="57"/>
  <c r="H48" i="57"/>
  <c r="E48" i="57"/>
  <c r="F48" i="57"/>
  <c r="G48" i="57"/>
  <c r="D48" i="57"/>
  <c r="H685" i="57"/>
  <c r="F685" i="57"/>
  <c r="G685" i="57"/>
  <c r="A685" i="57"/>
  <c r="B685" i="57"/>
  <c r="D685" i="57"/>
  <c r="E685" i="57"/>
  <c r="F366" i="57"/>
  <c r="H366" i="57"/>
  <c r="G366" i="57"/>
  <c r="E366" i="57"/>
  <c r="B41" i="42"/>
  <c r="D41" i="42"/>
  <c r="B73" i="42"/>
  <c r="F73" i="42"/>
  <c r="D73" i="42"/>
  <c r="H85" i="42"/>
  <c r="G85" i="42"/>
  <c r="F398" i="42"/>
  <c r="D398" i="42"/>
  <c r="F200" i="59"/>
  <c r="D200" i="59"/>
  <c r="G200" i="59"/>
  <c r="B200" i="59"/>
  <c r="E200" i="59"/>
  <c r="G90" i="59"/>
  <c r="F90" i="59"/>
  <c r="E90" i="59"/>
  <c r="H429" i="59"/>
  <c r="A429" i="59"/>
  <c r="H1126" i="51"/>
  <c r="D983" i="51"/>
  <c r="G1096" i="51"/>
  <c r="D1035" i="51"/>
  <c r="A1132" i="51"/>
  <c r="B366" i="57"/>
  <c r="B48" i="57"/>
  <c r="H392" i="57"/>
  <c r="B1031" i="51"/>
  <c r="E1096" i="51"/>
  <c r="D1116" i="51"/>
  <c r="G392" i="57"/>
  <c r="B655" i="57"/>
  <c r="H1108" i="57"/>
  <c r="D778" i="57"/>
  <c r="B1143" i="51"/>
  <c r="F983" i="51"/>
  <c r="D1096" i="51"/>
  <c r="F1116" i="51"/>
  <c r="A460" i="57"/>
  <c r="H713" i="57"/>
  <c r="B1116" i="51"/>
  <c r="H154" i="57"/>
  <c r="F585" i="57"/>
  <c r="F169" i="51"/>
  <c r="H1116" i="51"/>
  <c r="A1082" i="57"/>
  <c r="H1082" i="57"/>
  <c r="F214" i="57"/>
  <c r="D214" i="57"/>
  <c r="E214" i="57"/>
  <c r="G214" i="57"/>
  <c r="D1051" i="57"/>
  <c r="F1051" i="57"/>
  <c r="B134" i="57"/>
  <c r="H134" i="57"/>
  <c r="H891" i="57"/>
  <c r="G891" i="57"/>
  <c r="E891" i="57"/>
  <c r="A891" i="57"/>
  <c r="G107" i="57"/>
  <c r="E107" i="57"/>
  <c r="D416" i="57"/>
  <c r="A416" i="57"/>
  <c r="H80" i="57"/>
  <c r="B80" i="57"/>
  <c r="E453" i="57"/>
  <c r="A453" i="57"/>
  <c r="G796" i="57"/>
  <c r="A796" i="57"/>
  <c r="H207" i="57"/>
  <c r="F207" i="57"/>
  <c r="B140" i="57"/>
  <c r="F140" i="57"/>
  <c r="G140" i="57"/>
  <c r="H140" i="57"/>
  <c r="F83" i="57"/>
  <c r="G83" i="57"/>
  <c r="H83" i="57"/>
  <c r="D83" i="57"/>
  <c r="H128" i="57"/>
  <c r="B128" i="57"/>
  <c r="E319" i="57"/>
  <c r="G319" i="57"/>
  <c r="D479" i="57"/>
  <c r="A479" i="57"/>
  <c r="B6" i="57"/>
  <c r="H6" i="57"/>
  <c r="F6" i="57"/>
  <c r="G6" i="57"/>
  <c r="E6" i="57"/>
  <c r="B113" i="42"/>
  <c r="H113" i="42"/>
  <c r="A554" i="59"/>
  <c r="E554" i="59"/>
  <c r="B11" i="59"/>
  <c r="H11" i="59"/>
  <c r="A728" i="59"/>
  <c r="F728" i="59"/>
  <c r="H728" i="59"/>
  <c r="G728" i="59"/>
  <c r="E937" i="59"/>
  <c r="H937" i="59"/>
  <c r="D552" i="59"/>
  <c r="G552" i="59"/>
  <c r="E552" i="59"/>
  <c r="G842" i="59"/>
  <c r="A842" i="59"/>
  <c r="B842" i="59"/>
  <c r="D842" i="59"/>
  <c r="E842" i="59"/>
  <c r="E839" i="59"/>
  <c r="G839" i="59"/>
  <c r="A839" i="59"/>
  <c r="B839" i="59"/>
  <c r="D839" i="59"/>
  <c r="F839" i="59"/>
  <c r="H839" i="59"/>
  <c r="G426" i="59"/>
  <c r="H426" i="59"/>
  <c r="A426" i="59"/>
  <c r="D426" i="59"/>
  <c r="E698" i="59"/>
  <c r="B698" i="59"/>
  <c r="D698" i="59"/>
  <c r="D297" i="59"/>
  <c r="F297" i="59"/>
  <c r="F854" i="59"/>
  <c r="A854" i="59"/>
  <c r="H854" i="59"/>
  <c r="G854" i="59"/>
  <c r="D854" i="59"/>
  <c r="D1031" i="59"/>
  <c r="A1031" i="59"/>
  <c r="H1031" i="59"/>
  <c r="B1031" i="59"/>
  <c r="E1031" i="59"/>
  <c r="F1031" i="59"/>
  <c r="G1031" i="59"/>
  <c r="H413" i="59"/>
  <c r="F413" i="59"/>
  <c r="D715" i="59"/>
  <c r="A715" i="59"/>
  <c r="H715" i="59"/>
  <c r="H875" i="59"/>
  <c r="F875" i="59"/>
  <c r="B756" i="59"/>
  <c r="G756" i="59"/>
  <c r="F528" i="59"/>
  <c r="G528" i="59"/>
  <c r="A528" i="59"/>
  <c r="D528" i="59"/>
  <c r="H955" i="59"/>
  <c r="G955" i="59"/>
  <c r="A955" i="59"/>
  <c r="B955" i="59"/>
  <c r="F255" i="59"/>
  <c r="H255" i="59"/>
  <c r="F782" i="59"/>
  <c r="A782" i="59"/>
  <c r="E475" i="59"/>
  <c r="B475" i="59"/>
  <c r="A475" i="59"/>
  <c r="H1020" i="59"/>
  <c r="G1020" i="59"/>
  <c r="F1020" i="59"/>
  <c r="D556" i="59"/>
  <c r="H556" i="59"/>
  <c r="B556" i="59"/>
  <c r="F556" i="59"/>
  <c r="A932" i="59"/>
  <c r="F932" i="59"/>
  <c r="H932" i="59"/>
  <c r="D331" i="59"/>
  <c r="B331" i="59"/>
  <c r="A815" i="59"/>
  <c r="H815" i="59"/>
  <c r="A914" i="59"/>
  <c r="H914" i="59"/>
  <c r="D914" i="59"/>
  <c r="B914" i="59"/>
  <c r="G479" i="59"/>
  <c r="B479" i="59"/>
  <c r="G1103" i="59"/>
  <c r="D1103" i="59"/>
  <c r="F667" i="59"/>
  <c r="B667" i="59"/>
  <c r="E667" i="59"/>
  <c r="H667" i="59"/>
  <c r="E152" i="55"/>
  <c r="G152" i="55"/>
  <c r="E58" i="55"/>
  <c r="F58" i="55"/>
  <c r="G611" i="61"/>
  <c r="E611" i="61"/>
  <c r="E400" i="61"/>
  <c r="B400" i="61"/>
  <c r="E706" i="61"/>
  <c r="B706" i="61"/>
  <c r="G331" i="59"/>
  <c r="A556" i="59"/>
  <c r="D667" i="59"/>
  <c r="E854" i="59"/>
  <c r="B937" i="59"/>
  <c r="A698" i="59"/>
  <c r="F698" i="59"/>
  <c r="H756" i="59"/>
  <c r="B854" i="59"/>
  <c r="H214" i="57"/>
  <c r="B297" i="59"/>
  <c r="B426" i="59"/>
  <c r="G698" i="59"/>
  <c r="E756" i="59"/>
  <c r="G452" i="59"/>
  <c r="F955" i="59"/>
  <c r="D140" i="57"/>
  <c r="G781" i="57"/>
  <c r="B452" i="59"/>
  <c r="E540" i="55"/>
  <c r="F426" i="59"/>
  <c r="G715" i="59"/>
  <c r="D756" i="59"/>
  <c r="H782" i="59"/>
  <c r="G932" i="59"/>
  <c r="E955" i="59"/>
  <c r="D128" i="57"/>
  <c r="E140" i="57"/>
  <c r="F781" i="57"/>
  <c r="A968" i="57"/>
  <c r="A452" i="59"/>
  <c r="B782" i="59"/>
  <c r="E932" i="59"/>
  <c r="D955" i="59"/>
  <c r="H1123" i="57"/>
  <c r="H554" i="59"/>
  <c r="E782" i="59"/>
  <c r="D932" i="59"/>
  <c r="G167" i="57"/>
  <c r="A720" i="57"/>
  <c r="E1123" i="57"/>
  <c r="E528" i="59"/>
  <c r="D554" i="59"/>
  <c r="D782" i="59"/>
  <c r="G914" i="59"/>
  <c r="D167" i="57"/>
  <c r="D453" i="57"/>
  <c r="E565" i="57"/>
  <c r="D1123" i="57"/>
  <c r="E386" i="57"/>
  <c r="B386" i="57"/>
  <c r="E846" i="57"/>
  <c r="A846" i="57"/>
  <c r="G77" i="57"/>
  <c r="D77" i="57"/>
  <c r="H1012" i="57"/>
  <c r="F1012" i="57"/>
  <c r="D997" i="59"/>
  <c r="H609" i="59"/>
  <c r="D1057" i="59"/>
  <c r="G823" i="55"/>
  <c r="A944" i="55"/>
  <c r="G936" i="59"/>
  <c r="H360" i="55"/>
  <c r="G318" i="55"/>
  <c r="F944" i="55"/>
  <c r="H320" i="55"/>
  <c r="D51" i="59"/>
  <c r="F392" i="55"/>
  <c r="F360" i="55"/>
  <c r="D351" i="59"/>
  <c r="B966" i="59"/>
  <c r="E823" i="55"/>
  <c r="F426" i="53"/>
  <c r="D593" i="53"/>
  <c r="F772" i="53"/>
  <c r="H624" i="53"/>
  <c r="H565" i="51"/>
  <c r="H72" i="53"/>
  <c r="E278" i="41"/>
  <c r="B278" i="41"/>
  <c r="D342" i="41"/>
  <c r="H342" i="41"/>
  <c r="E199" i="41"/>
  <c r="F199" i="41"/>
  <c r="H497" i="41"/>
  <c r="B497" i="41"/>
  <c r="F497" i="41"/>
  <c r="G497" i="41"/>
  <c r="D497" i="41"/>
  <c r="E497" i="41"/>
  <c r="F166" i="41"/>
  <c r="D166" i="41"/>
  <c r="D230" i="41"/>
  <c r="F230" i="41"/>
  <c r="D100" i="41"/>
  <c r="G100" i="41"/>
  <c r="E318" i="41"/>
  <c r="F318" i="41"/>
  <c r="G318" i="41"/>
  <c r="B318" i="41"/>
  <c r="D318" i="41"/>
  <c r="E163" i="41"/>
  <c r="D163" i="41"/>
  <c r="D304" i="41"/>
  <c r="B304" i="41"/>
  <c r="H94" i="41"/>
  <c r="B94" i="41"/>
  <c r="D94" i="41"/>
  <c r="D303" i="41"/>
  <c r="H303" i="41"/>
  <c r="B303" i="41"/>
  <c r="D240" i="41"/>
  <c r="G240" i="41"/>
  <c r="B480" i="41"/>
  <c r="G480" i="41"/>
  <c r="G494" i="41"/>
  <c r="F494" i="41"/>
  <c r="E45" i="41"/>
  <c r="B45" i="41"/>
  <c r="E181" i="41"/>
  <c r="H181" i="41"/>
  <c r="D181" i="41"/>
  <c r="F181" i="41"/>
  <c r="D405" i="41"/>
  <c r="B405" i="41"/>
  <c r="B164" i="41"/>
  <c r="F164" i="41"/>
  <c r="F920" i="51"/>
  <c r="G920" i="51"/>
  <c r="H920" i="51"/>
  <c r="E920" i="51"/>
  <c r="E665" i="51"/>
  <c r="F665" i="51"/>
  <c r="B665" i="51"/>
  <c r="D665" i="51"/>
  <c r="G665" i="51"/>
  <c r="G310" i="51"/>
  <c r="F310" i="51"/>
  <c r="H310" i="51"/>
  <c r="E310" i="51"/>
  <c r="D310" i="51"/>
  <c r="B310" i="51"/>
  <c r="E137" i="51"/>
  <c r="F137" i="51"/>
  <c r="G137" i="51"/>
  <c r="D137" i="51"/>
  <c r="H137" i="51"/>
  <c r="B137" i="51"/>
  <c r="F535" i="51"/>
  <c r="E535" i="51"/>
  <c r="H535" i="51"/>
  <c r="D83" i="51"/>
  <c r="G83" i="51"/>
  <c r="B83" i="51"/>
  <c r="E83" i="51"/>
  <c r="F83" i="51"/>
  <c r="H83" i="51"/>
  <c r="E130" i="51"/>
  <c r="B130" i="51"/>
  <c r="F130" i="51"/>
  <c r="D130" i="51"/>
  <c r="D854" i="51"/>
  <c r="H854" i="51"/>
  <c r="A854" i="51"/>
  <c r="B854" i="51"/>
  <c r="A1128" i="51"/>
  <c r="E1128" i="51"/>
  <c r="D1128" i="51"/>
  <c r="F1128" i="51"/>
  <c r="H1128" i="51"/>
  <c r="H406" i="51"/>
  <c r="B406" i="51"/>
  <c r="D406" i="51"/>
  <c r="F406" i="51"/>
  <c r="G406" i="51"/>
  <c r="E406" i="51"/>
  <c r="A664" i="51"/>
  <c r="B664" i="51"/>
  <c r="D664" i="51"/>
  <c r="E664" i="51"/>
  <c r="H664" i="51"/>
  <c r="F664" i="51"/>
  <c r="G664" i="51"/>
  <c r="B962" i="51"/>
  <c r="A962" i="51"/>
  <c r="H962" i="51"/>
  <c r="E425" i="51"/>
  <c r="D425" i="51"/>
  <c r="H425" i="51"/>
  <c r="A1095" i="51"/>
  <c r="D1095" i="51"/>
  <c r="H1095" i="51"/>
  <c r="B1095" i="51"/>
  <c r="F470" i="51"/>
  <c r="D470" i="51"/>
  <c r="G470" i="51"/>
  <c r="B470" i="51"/>
  <c r="E470" i="51"/>
  <c r="H470" i="51"/>
  <c r="E472" i="51"/>
  <c r="B472" i="51"/>
  <c r="F472" i="51"/>
  <c r="A472" i="51"/>
  <c r="H1014" i="51"/>
  <c r="G1014" i="51"/>
  <c r="D1014" i="51"/>
  <c r="F1014" i="51"/>
  <c r="E1014" i="51"/>
  <c r="B514" i="51"/>
  <c r="F514" i="51"/>
  <c r="G514" i="51"/>
  <c r="A514" i="51"/>
  <c r="A1016" i="51"/>
  <c r="F1016" i="51"/>
  <c r="G1016" i="51"/>
  <c r="B1016" i="51"/>
  <c r="E151" i="51"/>
  <c r="F151" i="51"/>
  <c r="H151" i="51"/>
  <c r="D151" i="51"/>
  <c r="G151" i="51"/>
  <c r="H802" i="51"/>
  <c r="G802" i="51"/>
  <c r="D802" i="51"/>
  <c r="F802" i="51"/>
  <c r="A802" i="51"/>
  <c r="B802" i="51"/>
  <c r="E802" i="51"/>
  <c r="D1048" i="51"/>
  <c r="H1048" i="51"/>
  <c r="F240" i="51"/>
  <c r="G240" i="51"/>
  <c r="H240" i="51"/>
  <c r="D240" i="51"/>
  <c r="E240" i="51"/>
  <c r="B240" i="51"/>
  <c r="B976" i="51"/>
  <c r="A976" i="51"/>
  <c r="E976" i="51"/>
  <c r="H976" i="51"/>
  <c r="G976" i="51"/>
  <c r="F976" i="51"/>
  <c r="H686" i="51"/>
  <c r="A686" i="51"/>
  <c r="B686" i="51"/>
  <c r="F686" i="51"/>
  <c r="D686" i="51"/>
  <c r="G686" i="51"/>
  <c r="E686" i="51"/>
  <c r="E958" i="51"/>
  <c r="G958" i="51"/>
  <c r="B958" i="51"/>
  <c r="H958" i="51"/>
  <c r="F958" i="51"/>
  <c r="E637" i="51"/>
  <c r="G637" i="51"/>
  <c r="A637" i="51"/>
  <c r="B637" i="51"/>
  <c r="D637" i="51"/>
  <c r="F637" i="51"/>
  <c r="B252" i="51"/>
  <c r="D252" i="51"/>
  <c r="F252" i="51"/>
  <c r="G252" i="51"/>
  <c r="E252" i="51"/>
  <c r="H252" i="51"/>
  <c r="F1045" i="51"/>
  <c r="A1045" i="51"/>
  <c r="B1045" i="51"/>
  <c r="D1045" i="51"/>
  <c r="H204" i="51"/>
  <c r="F204" i="51"/>
  <c r="E204" i="51"/>
  <c r="B204" i="51"/>
  <c r="D204" i="51"/>
  <c r="G204" i="51"/>
  <c r="B820" i="51"/>
  <c r="H820" i="51"/>
  <c r="D820" i="51"/>
  <c r="A820" i="51"/>
  <c r="G820" i="51"/>
  <c r="E820" i="51"/>
  <c r="F820" i="51"/>
  <c r="D304" i="51"/>
  <c r="E304" i="51"/>
  <c r="B304" i="51"/>
  <c r="B565" i="51"/>
  <c r="A565" i="51"/>
  <c r="D565" i="51"/>
  <c r="E565" i="51"/>
  <c r="F565" i="51"/>
  <c r="F389" i="51"/>
  <c r="D389" i="51"/>
  <c r="G389" i="51"/>
  <c r="D206" i="51"/>
  <c r="E206" i="51"/>
  <c r="H206" i="51"/>
  <c r="G206" i="51"/>
  <c r="F206" i="51"/>
  <c r="B341" i="51"/>
  <c r="E341" i="51"/>
  <c r="F341" i="51"/>
  <c r="G341" i="51"/>
  <c r="H341" i="51"/>
  <c r="D341" i="51"/>
  <c r="G460" i="51"/>
  <c r="H460" i="51"/>
  <c r="B460" i="51"/>
  <c r="D460" i="51"/>
  <c r="E460" i="51"/>
  <c r="F460" i="51"/>
  <c r="G588" i="51"/>
  <c r="F588" i="51"/>
  <c r="A588" i="51"/>
  <c r="E705" i="51"/>
  <c r="B705" i="51"/>
  <c r="F705" i="51"/>
  <c r="D705" i="51"/>
  <c r="A705" i="51"/>
  <c r="G890" i="51"/>
  <c r="A890" i="51"/>
  <c r="H890" i="51"/>
  <c r="B890" i="51"/>
  <c r="E890" i="51"/>
  <c r="D126" i="51"/>
  <c r="F126" i="51"/>
  <c r="E126" i="51"/>
  <c r="G126" i="51"/>
  <c r="B126" i="51"/>
  <c r="H126" i="51"/>
  <c r="B516" i="51"/>
  <c r="D516" i="51"/>
  <c r="F516" i="51"/>
  <c r="H516" i="51"/>
  <c r="E516" i="51"/>
  <c r="A516" i="51"/>
  <c r="H883" i="51"/>
  <c r="E883" i="51"/>
  <c r="F883" i="51"/>
  <c r="H110" i="51"/>
  <c r="D110" i="51"/>
  <c r="E110" i="51"/>
  <c r="F110" i="51"/>
  <c r="E511" i="51"/>
  <c r="F511" i="51"/>
  <c r="H511" i="51"/>
  <c r="A511" i="51"/>
  <c r="B511" i="51"/>
  <c r="D511" i="51"/>
  <c r="G511" i="51"/>
  <c r="D915" i="51"/>
  <c r="G915" i="51"/>
  <c r="H915" i="51"/>
  <c r="A915" i="51"/>
  <c r="F915" i="51"/>
  <c r="E915" i="51"/>
  <c r="B915" i="51"/>
  <c r="D308" i="51"/>
  <c r="B308" i="51"/>
  <c r="H308" i="51"/>
  <c r="F308" i="51"/>
  <c r="G308" i="51"/>
  <c r="E308" i="51"/>
  <c r="D835" i="51"/>
  <c r="A835" i="51"/>
  <c r="F835" i="51"/>
  <c r="H835" i="51"/>
  <c r="G835" i="51"/>
  <c r="H225" i="51"/>
  <c r="B225" i="51"/>
  <c r="D225" i="51"/>
  <c r="G719" i="51"/>
  <c r="D719" i="51"/>
  <c r="E719" i="51"/>
  <c r="B93" i="51"/>
  <c r="F93" i="51"/>
  <c r="D93" i="51"/>
  <c r="H93" i="51"/>
  <c r="A699" i="51"/>
  <c r="B699" i="51"/>
  <c r="D699" i="51"/>
  <c r="E699" i="51"/>
  <c r="F699" i="51"/>
  <c r="H699" i="51"/>
  <c r="G699" i="51"/>
  <c r="E192" i="51"/>
  <c r="H192" i="51"/>
  <c r="G192" i="51"/>
  <c r="F192" i="51"/>
  <c r="B192" i="51"/>
  <c r="B816" i="51"/>
  <c r="F816" i="51"/>
  <c r="A816" i="51"/>
  <c r="G321" i="51"/>
  <c r="H321" i="51"/>
  <c r="D844" i="51"/>
  <c r="E844" i="51"/>
  <c r="A844" i="51"/>
  <c r="F844" i="51"/>
  <c r="G844" i="51"/>
  <c r="H844" i="51"/>
  <c r="B844" i="51"/>
  <c r="H350" i="51"/>
  <c r="D350" i="51"/>
  <c r="E350" i="51"/>
  <c r="G350" i="51"/>
  <c r="F350" i="51"/>
  <c r="B350" i="51"/>
  <c r="D974" i="51"/>
  <c r="A974" i="51"/>
  <c r="B974" i="51"/>
  <c r="G548" i="51"/>
  <c r="E548" i="51"/>
  <c r="A548" i="51"/>
  <c r="B548" i="51"/>
  <c r="H91" i="51"/>
  <c r="E91" i="51"/>
  <c r="F91" i="51"/>
  <c r="D91" i="51"/>
  <c r="B91" i="51"/>
  <c r="G91" i="51"/>
  <c r="B785" i="51"/>
  <c r="H785" i="51"/>
  <c r="G785" i="51"/>
  <c r="D785" i="51"/>
  <c r="E785" i="51"/>
  <c r="D353" i="51"/>
  <c r="F353" i="51"/>
  <c r="E353" i="51"/>
  <c r="G353" i="51"/>
  <c r="H353" i="51"/>
  <c r="B353" i="51"/>
  <c r="B346" i="51"/>
  <c r="D346" i="51"/>
  <c r="G346" i="51"/>
  <c r="F346" i="51"/>
  <c r="H346" i="51"/>
  <c r="E346" i="51"/>
  <c r="G1029" i="51"/>
  <c r="F1029" i="51"/>
  <c r="E1029" i="51"/>
  <c r="H1029" i="51"/>
  <c r="A1029" i="51"/>
  <c r="D635" i="51"/>
  <c r="E635" i="51"/>
  <c r="A635" i="51"/>
  <c r="B635" i="51"/>
  <c r="E237" i="51"/>
  <c r="H237" i="51"/>
  <c r="F237" i="51"/>
  <c r="G237" i="51"/>
  <c r="B237" i="51"/>
  <c r="E971" i="51"/>
  <c r="B971" i="51"/>
  <c r="D596" i="51"/>
  <c r="H596" i="51"/>
  <c r="G596" i="51"/>
  <c r="F596" i="51"/>
  <c r="G223" i="51"/>
  <c r="F223" i="51"/>
  <c r="B223" i="51"/>
  <c r="E223" i="51"/>
  <c r="F678" i="62"/>
  <c r="B678" i="62"/>
  <c r="E248" i="62"/>
  <c r="G248" i="62"/>
  <c r="A248" i="62"/>
  <c r="F248" i="62"/>
  <c r="B209" i="62"/>
  <c r="D209" i="62"/>
  <c r="E209" i="62"/>
  <c r="F209" i="62"/>
  <c r="G209" i="62"/>
  <c r="D123" i="62"/>
  <c r="B123" i="62"/>
  <c r="E321" i="62"/>
  <c r="D321" i="62"/>
  <c r="G321" i="62"/>
  <c r="A321" i="62"/>
  <c r="H321" i="62"/>
  <c r="E216" i="62"/>
  <c r="B216" i="62"/>
  <c r="B265" i="62"/>
  <c r="G265" i="62"/>
  <c r="A1057" i="62"/>
  <c r="B1057" i="62"/>
  <c r="D1057" i="62"/>
  <c r="E1014" i="62"/>
  <c r="D1014" i="62"/>
  <c r="F1014" i="62"/>
  <c r="G1014" i="62"/>
  <c r="H1014" i="62"/>
  <c r="E695" i="62"/>
  <c r="D695" i="62"/>
  <c r="F650" i="62"/>
  <c r="G650" i="62"/>
  <c r="H650" i="62"/>
  <c r="A650" i="62"/>
  <c r="F967" i="62"/>
  <c r="A967" i="62"/>
  <c r="E967" i="62"/>
  <c r="H967" i="62"/>
  <c r="D568" i="62"/>
  <c r="B568" i="62"/>
  <c r="E568" i="62"/>
  <c r="F568" i="62"/>
  <c r="G568" i="62"/>
  <c r="B1137" i="62"/>
  <c r="G1137" i="62"/>
  <c r="A953" i="62"/>
  <c r="H953" i="62"/>
  <c r="E953" i="62"/>
  <c r="H7" i="62"/>
  <c r="B7" i="62"/>
  <c r="H554" i="62"/>
  <c r="B554" i="62"/>
  <c r="D554" i="62"/>
  <c r="F554" i="62"/>
  <c r="G554" i="62"/>
  <c r="G433" i="62"/>
  <c r="F433" i="62"/>
  <c r="A433" i="62"/>
  <c r="B433" i="62"/>
  <c r="E739" i="62"/>
  <c r="H739" i="62"/>
  <c r="B560" i="62"/>
  <c r="D560" i="62"/>
  <c r="H560" i="62"/>
  <c r="E560" i="62"/>
  <c r="A946" i="62"/>
  <c r="D946" i="62"/>
  <c r="A1021" i="62"/>
  <c r="F1021" i="62"/>
  <c r="G1021" i="62"/>
  <c r="E656" i="62"/>
  <c r="D656" i="62"/>
  <c r="D245" i="62"/>
  <c r="B245" i="62"/>
  <c r="D1008" i="62"/>
  <c r="B1008" i="62"/>
  <c r="E1008" i="62"/>
  <c r="H608" i="62"/>
  <c r="A608" i="62"/>
  <c r="G240" i="62"/>
  <c r="F240" i="62"/>
  <c r="F1053" i="62"/>
  <c r="E1053" i="62"/>
  <c r="G1053" i="62"/>
  <c r="H1053" i="62"/>
  <c r="D287" i="62"/>
  <c r="E287" i="62"/>
  <c r="B287" i="62"/>
  <c r="G524" i="62"/>
  <c r="E524" i="62"/>
  <c r="E699" i="62"/>
  <c r="F699" i="62"/>
  <c r="H699" i="62"/>
  <c r="E460" i="62"/>
  <c r="H460" i="62"/>
  <c r="F460" i="62"/>
  <c r="G548" i="62"/>
  <c r="A548" i="62"/>
  <c r="F1117" i="62"/>
  <c r="E1117" i="62"/>
  <c r="G1117" i="62"/>
  <c r="B1109" i="62"/>
  <c r="G1109" i="62"/>
  <c r="B542" i="62"/>
  <c r="A542" i="62"/>
  <c r="D542" i="62"/>
  <c r="G542" i="62"/>
  <c r="H180" i="62"/>
  <c r="A180" i="62"/>
  <c r="E180" i="62"/>
  <c r="B783" i="62"/>
  <c r="F783" i="62"/>
  <c r="E783" i="62"/>
  <c r="G783" i="62"/>
  <c r="A909" i="62"/>
  <c r="E909" i="62"/>
  <c r="B909" i="62"/>
  <c r="H909" i="62"/>
  <c r="B1138" i="62"/>
  <c r="G1138" i="62"/>
  <c r="F204" i="62"/>
  <c r="A204" i="62"/>
  <c r="B204" i="62"/>
  <c r="E480" i="62"/>
  <c r="F480" i="62"/>
  <c r="G480" i="62"/>
  <c r="H29" i="62"/>
  <c r="B29" i="62"/>
  <c r="F782" i="62"/>
  <c r="G782" i="62"/>
  <c r="D951" i="53"/>
  <c r="A951" i="53"/>
  <c r="F951" i="53"/>
  <c r="E951" i="53"/>
  <c r="G951" i="53"/>
  <c r="H951" i="53"/>
  <c r="A1000" i="53"/>
  <c r="E1000" i="53"/>
  <c r="H1000" i="53"/>
  <c r="G1000" i="53"/>
  <c r="F1000" i="53"/>
  <c r="G593" i="53"/>
  <c r="H593" i="53"/>
  <c r="E593" i="53"/>
  <c r="F593" i="53"/>
  <c r="F311" i="53"/>
  <c r="D311" i="53"/>
  <c r="H311" i="53"/>
  <c r="G727" i="53"/>
  <c r="D727" i="53"/>
  <c r="A840" i="53"/>
  <c r="G840" i="53"/>
  <c r="E840" i="53"/>
  <c r="F840" i="53"/>
  <c r="D840" i="53"/>
  <c r="D426" i="53"/>
  <c r="H426" i="53"/>
  <c r="B426" i="53"/>
  <c r="G426" i="53"/>
  <c r="H630" i="53"/>
  <c r="B630" i="53"/>
  <c r="D630" i="53"/>
  <c r="E630" i="53"/>
  <c r="F630" i="53"/>
  <c r="F408" i="53"/>
  <c r="G408" i="53"/>
  <c r="H408" i="53"/>
  <c r="E408" i="53"/>
  <c r="B408" i="53"/>
  <c r="D408" i="53"/>
  <c r="D810" i="53"/>
  <c r="E810" i="53"/>
  <c r="G810" i="53"/>
  <c r="H810" i="53"/>
  <c r="A810" i="53"/>
  <c r="F810" i="53"/>
  <c r="B810" i="53"/>
  <c r="A710" i="53"/>
  <c r="G710" i="53"/>
  <c r="H488" i="53"/>
  <c r="D488" i="53"/>
  <c r="F488" i="53"/>
  <c r="E742" i="53"/>
  <c r="D742" i="53"/>
  <c r="A874" i="53"/>
  <c r="F874" i="53"/>
  <c r="B874" i="53"/>
  <c r="E874" i="53"/>
  <c r="D888" i="53"/>
  <c r="F888" i="53"/>
  <c r="E888" i="53"/>
  <c r="G888" i="53"/>
  <c r="F103" i="53"/>
  <c r="B103" i="53"/>
  <c r="F449" i="53"/>
  <c r="G449" i="53"/>
  <c r="B449" i="53"/>
  <c r="D135" i="53"/>
  <c r="F135" i="53"/>
  <c r="B135" i="53"/>
  <c r="H135" i="53"/>
  <c r="E481" i="53"/>
  <c r="D481" i="53"/>
  <c r="F481" i="53"/>
  <c r="D137" i="53"/>
  <c r="E137" i="53"/>
  <c r="F137" i="53"/>
  <c r="H137" i="53"/>
  <c r="B137" i="53"/>
  <c r="D167" i="53"/>
  <c r="H167" i="53"/>
  <c r="D513" i="53"/>
  <c r="A513" i="53"/>
  <c r="G513" i="53"/>
  <c r="B513" i="53"/>
  <c r="E513" i="53"/>
  <c r="H513" i="53"/>
  <c r="F513" i="53"/>
  <c r="G922" i="53"/>
  <c r="F922" i="53"/>
  <c r="H922" i="53"/>
  <c r="E922" i="53"/>
  <c r="G857" i="53"/>
  <c r="D857" i="53"/>
  <c r="A857" i="53"/>
  <c r="F105" i="53"/>
  <c r="G105" i="53"/>
  <c r="F194" i="53"/>
  <c r="E194" i="53"/>
  <c r="G194" i="53"/>
  <c r="H194" i="53"/>
  <c r="B194" i="53"/>
  <c r="D369" i="53"/>
  <c r="E369" i="53"/>
  <c r="F369" i="53"/>
  <c r="B369" i="53"/>
  <c r="D516" i="53"/>
  <c r="E516" i="53"/>
  <c r="G516" i="53"/>
  <c r="A516" i="53"/>
  <c r="B516" i="53"/>
  <c r="B653" i="53"/>
  <c r="F653" i="53"/>
  <c r="G653" i="53"/>
  <c r="H653" i="53"/>
  <c r="E653" i="53"/>
  <c r="D653" i="53"/>
  <c r="H908" i="53"/>
  <c r="G908" i="53"/>
  <c r="B908" i="53"/>
  <c r="D908" i="53"/>
  <c r="E908" i="53"/>
  <c r="F908" i="53"/>
  <c r="F139" i="53"/>
  <c r="D139" i="53"/>
  <c r="E139" i="53"/>
  <c r="G139" i="53"/>
  <c r="H139" i="53"/>
  <c r="G1170" i="53"/>
  <c r="A1170" i="53"/>
  <c r="B1170" i="53"/>
  <c r="D1170" i="53"/>
  <c r="B1166" i="53"/>
  <c r="A1166" i="53"/>
  <c r="D1166" i="53"/>
  <c r="H1166" i="53"/>
  <c r="G1166" i="53"/>
  <c r="H1138" i="53"/>
  <c r="D1138" i="53"/>
  <c r="G1138" i="53"/>
  <c r="E1138" i="53"/>
  <c r="F1138" i="53"/>
  <c r="A1138" i="53"/>
  <c r="B1138" i="53"/>
  <c r="A772" i="53"/>
  <c r="D772" i="53"/>
  <c r="E384" i="53"/>
  <c r="F384" i="53"/>
  <c r="H384" i="53"/>
  <c r="D384" i="53"/>
  <c r="B384" i="53"/>
  <c r="B1124" i="53"/>
  <c r="E1124" i="53"/>
  <c r="D1124" i="53"/>
  <c r="F1124" i="53"/>
  <c r="G1124" i="53"/>
  <c r="H1124" i="53"/>
  <c r="A1124" i="53"/>
  <c r="D750" i="53"/>
  <c r="E750" i="53"/>
  <c r="H750" i="53"/>
  <c r="B750" i="53"/>
  <c r="G750" i="53"/>
  <c r="E560" i="53"/>
  <c r="G560" i="53"/>
  <c r="A560" i="53"/>
  <c r="B560" i="53"/>
  <c r="E479" i="53"/>
  <c r="H479" i="53"/>
  <c r="D397" i="53"/>
  <c r="G397" i="53"/>
  <c r="H444" i="53"/>
  <c r="F444" i="53"/>
  <c r="B444" i="53"/>
  <c r="B572" i="53"/>
  <c r="D572" i="53"/>
  <c r="E572" i="53"/>
  <c r="F572" i="53"/>
  <c r="G572" i="53"/>
  <c r="H572" i="53"/>
  <c r="D927" i="53"/>
  <c r="H927" i="53"/>
  <c r="B175" i="53"/>
  <c r="D175" i="53"/>
  <c r="E175" i="53"/>
  <c r="F175" i="53"/>
  <c r="G175" i="53"/>
  <c r="H175" i="53"/>
  <c r="A591" i="53"/>
  <c r="F591" i="53"/>
  <c r="A1012" i="53"/>
  <c r="F1012" i="53"/>
  <c r="H1012" i="53"/>
  <c r="F259" i="53"/>
  <c r="G259" i="53"/>
  <c r="D637" i="53"/>
  <c r="E637" i="53"/>
  <c r="F637" i="53"/>
  <c r="F1042" i="53"/>
  <c r="D1042" i="53"/>
  <c r="A1042" i="53"/>
  <c r="B1042" i="53"/>
  <c r="E1042" i="53"/>
  <c r="G1042" i="53"/>
  <c r="H1042" i="53"/>
  <c r="E432" i="53"/>
  <c r="F432" i="53"/>
  <c r="D432" i="53"/>
  <c r="B432" i="53"/>
  <c r="H432" i="53"/>
  <c r="F958" i="53"/>
  <c r="E958" i="53"/>
  <c r="B958" i="53"/>
  <c r="G351" i="53"/>
  <c r="D351" i="53"/>
  <c r="E351" i="53"/>
  <c r="H351" i="53"/>
  <c r="A878" i="53"/>
  <c r="E878" i="53"/>
  <c r="E271" i="53"/>
  <c r="G271" i="53"/>
  <c r="B271" i="53"/>
  <c r="D271" i="53"/>
  <c r="H271" i="53"/>
  <c r="B867" i="53"/>
  <c r="D867" i="53"/>
  <c r="A867" i="53"/>
  <c r="E867" i="53"/>
  <c r="F867" i="53"/>
  <c r="G867" i="53"/>
  <c r="E335" i="53"/>
  <c r="F335" i="53"/>
  <c r="G335" i="53"/>
  <c r="D962" i="53"/>
  <c r="F962" i="53"/>
  <c r="A962" i="53"/>
  <c r="B962" i="53"/>
  <c r="E962" i="53"/>
  <c r="H962" i="53"/>
  <c r="F431" i="53"/>
  <c r="H431" i="53"/>
  <c r="B431" i="53"/>
  <c r="D431" i="53"/>
  <c r="E431" i="53"/>
  <c r="G431" i="53"/>
  <c r="B1091" i="53"/>
  <c r="G1091" i="53"/>
  <c r="D1091" i="53"/>
  <c r="E1091" i="53"/>
  <c r="A1091" i="53"/>
  <c r="D624" i="53"/>
  <c r="F624" i="53"/>
  <c r="A624" i="53"/>
  <c r="F156" i="53"/>
  <c r="G156" i="53"/>
  <c r="H156" i="53"/>
  <c r="E156" i="53"/>
  <c r="F387" i="53"/>
  <c r="B387" i="53"/>
  <c r="D387" i="53"/>
  <c r="E387" i="53"/>
  <c r="H387" i="53"/>
  <c r="H1075" i="53"/>
  <c r="F1075" i="53"/>
  <c r="G1075" i="53"/>
  <c r="B1075" i="53"/>
  <c r="A1075" i="53"/>
  <c r="F639" i="53"/>
  <c r="G639" i="53"/>
  <c r="B639" i="53"/>
  <c r="A639" i="53"/>
  <c r="H204" i="53"/>
  <c r="D204" i="53"/>
  <c r="F204" i="53"/>
  <c r="A883" i="53"/>
  <c r="B883" i="53"/>
  <c r="D883" i="53"/>
  <c r="E883" i="53"/>
  <c r="F883" i="53"/>
  <c r="H883" i="53"/>
  <c r="G883" i="53"/>
  <c r="E476" i="53"/>
  <c r="F476" i="53"/>
  <c r="H476" i="53"/>
  <c r="F48" i="53"/>
  <c r="G48" i="53"/>
  <c r="B48" i="53"/>
  <c r="D48" i="53"/>
  <c r="A887" i="57"/>
  <c r="H887" i="57"/>
  <c r="E887" i="57"/>
  <c r="D887" i="57"/>
  <c r="F887" i="57"/>
  <c r="G887" i="57"/>
  <c r="B887" i="57"/>
  <c r="E649" i="57"/>
  <c r="D649" i="57"/>
  <c r="G649" i="57"/>
  <c r="F649" i="57"/>
  <c r="A649" i="57"/>
  <c r="D56" i="57"/>
  <c r="G56" i="57"/>
  <c r="H56" i="57"/>
  <c r="E56" i="57"/>
  <c r="B56" i="57"/>
  <c r="F56" i="57"/>
  <c r="E376" i="57"/>
  <c r="G376" i="57"/>
  <c r="H376" i="57"/>
  <c r="B376" i="57"/>
  <c r="F376" i="57"/>
  <c r="F934" i="57"/>
  <c r="D934" i="57"/>
  <c r="A934" i="57"/>
  <c r="E934" i="57"/>
  <c r="H934" i="57"/>
  <c r="G934" i="57"/>
  <c r="G1099" i="57"/>
  <c r="D1099" i="57"/>
  <c r="E1099" i="57"/>
  <c r="F1099" i="57"/>
  <c r="H1099" i="57"/>
  <c r="A1099" i="57"/>
  <c r="G311" i="57"/>
  <c r="E311" i="57"/>
  <c r="F311" i="57"/>
  <c r="H311" i="57"/>
  <c r="B311" i="57"/>
  <c r="D311" i="57"/>
  <c r="E454" i="57"/>
  <c r="D454" i="57"/>
  <c r="F454" i="57"/>
  <c r="G454" i="57"/>
  <c r="B454" i="57"/>
  <c r="A454" i="57"/>
  <c r="H454" i="57"/>
  <c r="D1031" i="57"/>
  <c r="A1031" i="57"/>
  <c r="G1031" i="57"/>
  <c r="F1031" i="57"/>
  <c r="D567" i="57"/>
  <c r="H567" i="57"/>
  <c r="F567" i="57"/>
  <c r="A567" i="57"/>
  <c r="B567" i="57"/>
  <c r="E567" i="57"/>
  <c r="G567" i="57"/>
  <c r="G265" i="57"/>
  <c r="H265" i="57"/>
  <c r="B265" i="57"/>
  <c r="D265" i="57"/>
  <c r="E265" i="57"/>
  <c r="F265" i="57"/>
  <c r="D91" i="57"/>
  <c r="G91" i="57"/>
  <c r="E91" i="57"/>
  <c r="F91" i="57"/>
  <c r="H91" i="57"/>
  <c r="B91" i="57"/>
  <c r="H1057" i="57"/>
  <c r="D1057" i="57"/>
  <c r="F1057" i="57"/>
  <c r="B1057" i="57"/>
  <c r="G1057" i="57"/>
  <c r="A1057" i="57"/>
  <c r="E1057" i="57"/>
  <c r="E90" i="57"/>
  <c r="F90" i="57"/>
  <c r="G90" i="57"/>
  <c r="B90" i="57"/>
  <c r="D90" i="57"/>
  <c r="H90" i="57"/>
  <c r="D391" i="57"/>
  <c r="A391" i="57"/>
  <c r="F391" i="57"/>
  <c r="H391" i="57"/>
  <c r="B391" i="57"/>
  <c r="G391" i="57"/>
  <c r="B65" i="57"/>
  <c r="D65" i="57"/>
  <c r="F65" i="57"/>
  <c r="E65" i="57"/>
  <c r="H65" i="57"/>
  <c r="G65" i="57"/>
  <c r="G361" i="57"/>
  <c r="H361" i="57"/>
  <c r="B361" i="57"/>
  <c r="E361" i="57"/>
  <c r="F361" i="57"/>
  <c r="G1030" i="57"/>
  <c r="H1030" i="57"/>
  <c r="A1030" i="57"/>
  <c r="E1030" i="57"/>
  <c r="D1030" i="57"/>
  <c r="F1030" i="57"/>
  <c r="B1030" i="57"/>
  <c r="F507" i="57"/>
  <c r="E507" i="57"/>
  <c r="B507" i="57"/>
  <c r="H507" i="57"/>
  <c r="D507" i="57"/>
  <c r="D488" i="57"/>
  <c r="G488" i="57"/>
  <c r="E488" i="57"/>
  <c r="B488" i="57"/>
  <c r="F488" i="57"/>
  <c r="A488" i="57"/>
  <c r="G38" i="57"/>
  <c r="D38" i="57"/>
  <c r="E38" i="57"/>
  <c r="B38" i="57"/>
  <c r="H38" i="57"/>
  <c r="F38" i="57"/>
  <c r="D314" i="57"/>
  <c r="E314" i="57"/>
  <c r="H314" i="57"/>
  <c r="B314" i="57"/>
  <c r="G314" i="57"/>
  <c r="F314" i="57"/>
  <c r="D471" i="57"/>
  <c r="G471" i="57"/>
  <c r="A471" i="57"/>
  <c r="H471" i="57"/>
  <c r="B471" i="57"/>
  <c r="E471" i="57"/>
  <c r="F471" i="57"/>
  <c r="G145" i="57"/>
  <c r="D145" i="57"/>
  <c r="H145" i="57"/>
  <c r="B145" i="57"/>
  <c r="D121" i="57"/>
  <c r="E121" i="57"/>
  <c r="G121" i="57"/>
  <c r="H121" i="57"/>
  <c r="B121" i="57"/>
  <c r="F121" i="57"/>
  <c r="F552" i="57"/>
  <c r="H552" i="57"/>
  <c r="A552" i="57"/>
  <c r="B552" i="57"/>
  <c r="E552" i="57"/>
  <c r="D552" i="57"/>
  <c r="G552" i="57"/>
  <c r="H177" i="57"/>
  <c r="B177" i="57"/>
  <c r="G177" i="57"/>
  <c r="E177" i="57"/>
  <c r="D177" i="57"/>
  <c r="F177" i="57"/>
  <c r="E650" i="57"/>
  <c r="H650" i="57"/>
  <c r="G650" i="57"/>
  <c r="D650" i="57"/>
  <c r="B650" i="57"/>
  <c r="F650" i="57"/>
  <c r="A650" i="57"/>
  <c r="D1112" i="57"/>
  <c r="E1112" i="57"/>
  <c r="F1112" i="57"/>
  <c r="G1112" i="57"/>
  <c r="A737" i="57"/>
  <c r="E737" i="57"/>
  <c r="G737" i="57"/>
  <c r="F737" i="57"/>
  <c r="D737" i="57"/>
  <c r="B737" i="57"/>
  <c r="H737" i="57"/>
  <c r="F970" i="57"/>
  <c r="B970" i="57"/>
  <c r="D970" i="57"/>
  <c r="E970" i="57"/>
  <c r="G970" i="57"/>
  <c r="H970" i="57"/>
  <c r="A970" i="57"/>
  <c r="D782" i="57"/>
  <c r="E782" i="57"/>
  <c r="F782" i="57"/>
  <c r="B782" i="57"/>
  <c r="G782" i="57"/>
  <c r="H782" i="57"/>
  <c r="A782" i="57"/>
  <c r="A645" i="57"/>
  <c r="E645" i="57"/>
  <c r="D645" i="57"/>
  <c r="B645" i="57"/>
  <c r="H645" i="57"/>
  <c r="F645" i="57"/>
  <c r="G645" i="57"/>
  <c r="E930" i="57"/>
  <c r="A930" i="57"/>
  <c r="D930" i="57"/>
  <c r="H930" i="57"/>
  <c r="B109" i="57"/>
  <c r="E109" i="57"/>
  <c r="D109" i="57"/>
  <c r="H109" i="57"/>
  <c r="F109" i="57"/>
  <c r="G109" i="57"/>
  <c r="H76" i="57"/>
  <c r="D76" i="57"/>
  <c r="F76" i="57"/>
  <c r="G76" i="57"/>
  <c r="E76" i="57"/>
  <c r="B76" i="57"/>
  <c r="B1119" i="57"/>
  <c r="F1119" i="57"/>
  <c r="H1119" i="57"/>
  <c r="E1119" i="57"/>
  <c r="G1119" i="57"/>
  <c r="D1119" i="57"/>
  <c r="A1119" i="57"/>
  <c r="F1086" i="57"/>
  <c r="E1086" i="57"/>
  <c r="G1086" i="57"/>
  <c r="B1086" i="57"/>
  <c r="H1086" i="57"/>
  <c r="A1086" i="57"/>
  <c r="D1086" i="57"/>
  <c r="A925" i="57"/>
  <c r="B925" i="57"/>
  <c r="E925" i="57"/>
  <c r="F925" i="57"/>
  <c r="H925" i="57"/>
  <c r="D925" i="57"/>
  <c r="G925" i="57"/>
  <c r="F1071" i="57"/>
  <c r="H1071" i="57"/>
  <c r="E1071" i="57"/>
  <c r="G1071" i="57"/>
  <c r="B1071" i="57"/>
  <c r="D1071" i="57"/>
  <c r="A1071" i="57"/>
  <c r="B915" i="57"/>
  <c r="E915" i="57"/>
  <c r="H915" i="57"/>
  <c r="G915" i="57"/>
  <c r="F915" i="57"/>
  <c r="D542" i="57"/>
  <c r="B542" i="57"/>
  <c r="F542" i="57"/>
  <c r="G542" i="57"/>
  <c r="E542" i="57"/>
  <c r="A542" i="57"/>
  <c r="H542" i="57"/>
  <c r="H293" i="57"/>
  <c r="E293" i="57"/>
  <c r="D293" i="57"/>
  <c r="F293" i="57"/>
  <c r="G293" i="57"/>
  <c r="B293" i="57"/>
  <c r="E132" i="57"/>
  <c r="D132" i="57"/>
  <c r="H132" i="57"/>
  <c r="F132" i="57"/>
  <c r="B132" i="57"/>
  <c r="G132" i="57"/>
  <c r="E47" i="57"/>
  <c r="F47" i="57"/>
  <c r="H47" i="57"/>
  <c r="G47" i="57"/>
  <c r="B47" i="57"/>
  <c r="D47" i="57"/>
  <c r="E325" i="57"/>
  <c r="H325" i="57"/>
  <c r="D325" i="57"/>
  <c r="F325" i="57"/>
  <c r="B325" i="57"/>
  <c r="G325" i="57"/>
  <c r="D580" i="57"/>
  <c r="F580" i="57"/>
  <c r="H580" i="57"/>
  <c r="A580" i="57"/>
  <c r="G580" i="57"/>
  <c r="E580" i="57"/>
  <c r="B580" i="57"/>
  <c r="G837" i="57"/>
  <c r="F837" i="57"/>
  <c r="D837" i="57"/>
  <c r="E837" i="57"/>
  <c r="A837" i="57"/>
  <c r="H837" i="57"/>
  <c r="F1093" i="57"/>
  <c r="G1093" i="57"/>
  <c r="A1093" i="57"/>
  <c r="H1093" i="57"/>
  <c r="B1093" i="57"/>
  <c r="E1093" i="57"/>
  <c r="D1093" i="57"/>
  <c r="G261" i="57"/>
  <c r="F261" i="57"/>
  <c r="B261" i="57"/>
  <c r="D261" i="57"/>
  <c r="H261" i="57"/>
  <c r="A525" i="57"/>
  <c r="D525" i="57"/>
  <c r="G525" i="57"/>
  <c r="B525" i="57"/>
  <c r="D867" i="57"/>
  <c r="B867" i="57"/>
  <c r="A867" i="57"/>
  <c r="E867" i="57"/>
  <c r="H867" i="57"/>
  <c r="G867" i="57"/>
  <c r="F867" i="57"/>
  <c r="E181" i="57"/>
  <c r="F181" i="57"/>
  <c r="G181" i="57"/>
  <c r="B181" i="57"/>
  <c r="D181" i="57"/>
  <c r="H181" i="57"/>
  <c r="B607" i="57"/>
  <c r="D607" i="57"/>
  <c r="E607" i="57"/>
  <c r="A607" i="57"/>
  <c r="H607" i="57"/>
  <c r="H1026" i="57"/>
  <c r="A1026" i="57"/>
  <c r="B1026" i="57"/>
  <c r="D1026" i="57"/>
  <c r="H351" i="57"/>
  <c r="D351" i="57"/>
  <c r="E351" i="57"/>
  <c r="B351" i="57"/>
  <c r="F351" i="57"/>
  <c r="D815" i="57"/>
  <c r="B815" i="57"/>
  <c r="A815" i="57"/>
  <c r="G815" i="57"/>
  <c r="F815" i="57"/>
  <c r="H815" i="57"/>
  <c r="E815" i="57"/>
  <c r="G222" i="57"/>
  <c r="E222" i="57"/>
  <c r="F222" i="57"/>
  <c r="H222" i="57"/>
  <c r="D222" i="57"/>
  <c r="B222" i="57"/>
  <c r="E734" i="57"/>
  <c r="A734" i="57"/>
  <c r="G734" i="57"/>
  <c r="B734" i="57"/>
  <c r="D734" i="57"/>
  <c r="H734" i="57"/>
  <c r="B131" i="57"/>
  <c r="G131" i="57"/>
  <c r="E131" i="57"/>
  <c r="D691" i="57"/>
  <c r="A691" i="57"/>
  <c r="H691" i="57"/>
  <c r="G691" i="57"/>
  <c r="B691" i="57"/>
  <c r="E691" i="57"/>
  <c r="F691" i="57"/>
  <c r="B164" i="57"/>
  <c r="E164" i="57"/>
  <c r="H164" i="57"/>
  <c r="G164" i="57"/>
  <c r="D164" i="57"/>
  <c r="F164" i="57"/>
  <c r="B752" i="57"/>
  <c r="F752" i="57"/>
  <c r="H752" i="57"/>
  <c r="E752" i="57"/>
  <c r="D752" i="57"/>
  <c r="G752" i="57"/>
  <c r="A752" i="57"/>
  <c r="H236" i="57"/>
  <c r="B236" i="57"/>
  <c r="D236" i="57"/>
  <c r="E236" i="57"/>
  <c r="F236" i="57"/>
  <c r="G236" i="57"/>
  <c r="B834" i="57"/>
  <c r="D834" i="57"/>
  <c r="F834" i="57"/>
  <c r="G834" i="57"/>
  <c r="A834" i="57"/>
  <c r="E834" i="57"/>
  <c r="H834" i="57"/>
  <c r="H350" i="57"/>
  <c r="F350" i="57"/>
  <c r="B350" i="57"/>
  <c r="E350" i="57"/>
  <c r="G350" i="57"/>
  <c r="D350" i="57"/>
  <c r="B962" i="57"/>
  <c r="F962" i="57"/>
  <c r="A962" i="57"/>
  <c r="E962" i="57"/>
  <c r="D962" i="57"/>
  <c r="G962" i="57"/>
  <c r="H962" i="57"/>
  <c r="G509" i="57"/>
  <c r="H509" i="57"/>
  <c r="D509" i="57"/>
  <c r="B509" i="57"/>
  <c r="B951" i="53"/>
  <c r="E1075" i="53"/>
  <c r="G927" i="53"/>
  <c r="B1012" i="53"/>
  <c r="B110" i="51"/>
  <c r="B151" i="51"/>
  <c r="F351" i="53"/>
  <c r="G204" i="53"/>
  <c r="E259" i="53"/>
  <c r="G476" i="53"/>
  <c r="F857" i="53"/>
  <c r="F927" i="53"/>
  <c r="E1166" i="53"/>
  <c r="D192" i="51"/>
  <c r="F145" i="57"/>
  <c r="G166" i="41"/>
  <c r="E135" i="53"/>
  <c r="G103" i="53"/>
  <c r="E488" i="53"/>
  <c r="B259" i="53"/>
  <c r="D476" i="53"/>
  <c r="G958" i="53"/>
  <c r="B857" i="53"/>
  <c r="E166" i="41"/>
  <c r="H163" i="41"/>
  <c r="D103" i="53"/>
  <c r="G637" i="53"/>
  <c r="A572" i="53"/>
  <c r="H888" i="53"/>
  <c r="E1170" i="53"/>
  <c r="D976" i="51"/>
  <c r="E303" i="41"/>
  <c r="B494" i="41"/>
  <c r="G163" i="41"/>
  <c r="H103" i="53"/>
  <c r="B397" i="53"/>
  <c r="G479" i="53"/>
  <c r="H560" i="53"/>
  <c r="G444" i="53"/>
  <c r="F1170" i="53"/>
  <c r="E103" i="53"/>
  <c r="B139" i="53"/>
  <c r="G591" i="53"/>
  <c r="E444" i="53"/>
  <c r="H867" i="53"/>
  <c r="A927" i="53"/>
  <c r="H1170" i="53"/>
  <c r="F1048" i="51"/>
  <c r="B1014" i="51"/>
  <c r="D479" i="53"/>
  <c r="D444" i="53"/>
  <c r="D922" i="53"/>
  <c r="E514" i="51"/>
  <c r="G1048" i="51"/>
  <c r="A1014" i="51"/>
  <c r="H503" i="53"/>
  <c r="B929" i="53"/>
  <c r="E1066" i="53"/>
  <c r="D914" i="53"/>
  <c r="F1090" i="53"/>
  <c r="G204" i="42"/>
  <c r="H570" i="42"/>
  <c r="G402" i="51"/>
  <c r="E402" i="51"/>
  <c r="H402" i="51"/>
  <c r="G432" i="51"/>
  <c r="H432" i="51"/>
  <c r="E556" i="51"/>
  <c r="B556" i="51"/>
  <c r="H556" i="51"/>
  <c r="G589" i="51"/>
  <c r="D589" i="51"/>
  <c r="A821" i="51"/>
  <c r="F821" i="51"/>
  <c r="B606" i="51"/>
  <c r="G606" i="51"/>
  <c r="D259" i="51"/>
  <c r="E259" i="51"/>
  <c r="H155" i="51"/>
  <c r="B155" i="51"/>
  <c r="G155" i="51"/>
  <c r="F155" i="51"/>
  <c r="B397" i="51"/>
  <c r="D397" i="51"/>
  <c r="G397" i="51"/>
  <c r="F906" i="53"/>
  <c r="G906" i="53"/>
  <c r="H906" i="53"/>
  <c r="A906" i="53"/>
  <c r="A776" i="53"/>
  <c r="D776" i="53"/>
  <c r="B718" i="53"/>
  <c r="A718" i="53"/>
  <c r="A686" i="53"/>
  <c r="E686" i="53"/>
  <c r="D511" i="53"/>
  <c r="G511" i="53"/>
  <c r="H956" i="53"/>
  <c r="G956" i="53"/>
  <c r="B1149" i="53"/>
  <c r="H1149" i="53"/>
  <c r="F600" i="57"/>
  <c r="H600" i="57"/>
  <c r="G285" i="57"/>
  <c r="D285" i="57"/>
  <c r="B879" i="57"/>
  <c r="F879" i="57"/>
  <c r="G879" i="57"/>
  <c r="E195" i="57"/>
  <c r="F195" i="57"/>
  <c r="G195" i="57"/>
  <c r="H195" i="57"/>
  <c r="B195" i="57"/>
  <c r="E64" i="57"/>
  <c r="H64" i="57"/>
  <c r="D452" i="57"/>
  <c r="A452" i="57"/>
  <c r="F452" i="57"/>
  <c r="G429" i="57"/>
  <c r="D429" i="57"/>
  <c r="H100" i="57"/>
  <c r="B100" i="57"/>
  <c r="E100" i="57"/>
  <c r="D100" i="57"/>
  <c r="G100" i="57"/>
  <c r="F100" i="57"/>
  <c r="E300" i="57"/>
  <c r="D300" i="57"/>
  <c r="D1021" i="57"/>
  <c r="F1021" i="57"/>
  <c r="E246" i="42"/>
  <c r="G246" i="42"/>
  <c r="H246" i="42"/>
  <c r="B246" i="42"/>
  <c r="D246" i="42"/>
  <c r="E502" i="42"/>
  <c r="H502" i="42"/>
  <c r="F502" i="42"/>
  <c r="E72" i="42"/>
  <c r="H72" i="42"/>
  <c r="F790" i="42"/>
  <c r="H790" i="42"/>
  <c r="E790" i="42"/>
  <c r="B790" i="42"/>
  <c r="B760" i="42"/>
  <c r="F760" i="42"/>
  <c r="E760" i="42"/>
  <c r="D760" i="42"/>
  <c r="A760" i="42"/>
  <c r="B1030" i="42"/>
  <c r="F1030" i="42"/>
  <c r="F792" i="42"/>
  <c r="G792" i="42"/>
  <c r="H792" i="42"/>
  <c r="D792" i="42"/>
  <c r="A792" i="42"/>
  <c r="G874" i="42"/>
  <c r="F874" i="42"/>
  <c r="H874" i="42"/>
  <c r="E1110" i="42"/>
  <c r="B1110" i="42"/>
  <c r="G1110" i="42"/>
  <c r="H1110" i="42"/>
  <c r="A1110" i="42"/>
  <c r="A872" i="42"/>
  <c r="F872" i="42"/>
  <c r="H872" i="42"/>
  <c r="B986" i="42"/>
  <c r="H986" i="42"/>
  <c r="A986" i="42"/>
  <c r="F169" i="42"/>
  <c r="G169" i="42"/>
  <c r="E169" i="42"/>
  <c r="G519" i="42"/>
  <c r="F519" i="42"/>
  <c r="E625" i="42"/>
  <c r="H625" i="42"/>
  <c r="H281" i="42"/>
  <c r="E281" i="42"/>
  <c r="B281" i="42"/>
  <c r="B551" i="42"/>
  <c r="D551" i="42"/>
  <c r="E551" i="42"/>
  <c r="G551" i="42"/>
  <c r="H657" i="42"/>
  <c r="D657" i="42"/>
  <c r="F657" i="42"/>
  <c r="G313" i="42"/>
  <c r="H313" i="42"/>
  <c r="B313" i="42"/>
  <c r="H583" i="42"/>
  <c r="D583" i="42"/>
  <c r="G583" i="42"/>
  <c r="B583" i="42"/>
  <c r="B689" i="42"/>
  <c r="E689" i="42"/>
  <c r="F689" i="42"/>
  <c r="G345" i="42"/>
  <c r="F345" i="42"/>
  <c r="D345" i="42"/>
  <c r="H615" i="42"/>
  <c r="B615" i="42"/>
  <c r="D615" i="42"/>
  <c r="F615" i="42"/>
  <c r="G346" i="42"/>
  <c r="E346" i="42"/>
  <c r="B346" i="42"/>
  <c r="F561" i="42"/>
  <c r="H561" i="42"/>
  <c r="A561" i="42"/>
  <c r="B561" i="42"/>
  <c r="D561" i="42"/>
  <c r="E464" i="42"/>
  <c r="B464" i="42"/>
  <c r="F1075" i="42"/>
  <c r="G1075" i="42"/>
  <c r="A1075" i="42"/>
  <c r="D1075" i="42"/>
  <c r="A1040" i="42"/>
  <c r="H1040" i="42"/>
  <c r="E1040" i="42"/>
  <c r="F1040" i="42"/>
  <c r="B1040" i="42"/>
  <c r="G1040" i="42"/>
  <c r="G756" i="42"/>
  <c r="B756" i="42"/>
  <c r="E756" i="42"/>
  <c r="A845" i="42"/>
  <c r="D845" i="42"/>
  <c r="F845" i="42"/>
  <c r="H845" i="42"/>
  <c r="B845" i="42"/>
  <c r="E845" i="42"/>
  <c r="G819" i="42"/>
  <c r="B819" i="42"/>
  <c r="E819" i="42"/>
  <c r="F814" i="42"/>
  <c r="D814" i="42"/>
  <c r="F859" i="42"/>
  <c r="D859" i="42"/>
  <c r="H859" i="42"/>
  <c r="B859" i="42"/>
  <c r="B236" i="42"/>
  <c r="H236" i="42"/>
  <c r="E720" i="42"/>
  <c r="F720" i="42"/>
  <c r="G720" i="42"/>
  <c r="A720" i="42"/>
  <c r="B720" i="42"/>
  <c r="D444" i="42"/>
  <c r="B444" i="42"/>
  <c r="B1045" i="42"/>
  <c r="H1045" i="42"/>
  <c r="E1100" i="42"/>
  <c r="D1100" i="42"/>
  <c r="B1100" i="42"/>
  <c r="E44" i="42"/>
  <c r="F44" i="42"/>
  <c r="D302" i="42"/>
  <c r="F302" i="42"/>
  <c r="H532" i="42"/>
  <c r="G847" i="42"/>
  <c r="F847" i="42"/>
  <c r="A847" i="42"/>
  <c r="B847" i="42"/>
  <c r="E847" i="42"/>
  <c r="D308" i="42"/>
  <c r="H308" i="42"/>
  <c r="D702" i="42"/>
  <c r="A702" i="42"/>
  <c r="B702" i="42"/>
  <c r="E702" i="42"/>
  <c r="G702" i="42"/>
  <c r="E1123" i="42"/>
  <c r="G1123" i="42"/>
  <c r="D1123" i="42"/>
  <c r="F1123" i="42"/>
  <c r="H1123" i="42"/>
  <c r="E437" i="42"/>
  <c r="B437" i="42"/>
  <c r="D123" i="42"/>
  <c r="F123" i="42"/>
  <c r="E123" i="42"/>
  <c r="H123" i="42"/>
  <c r="F659" i="42"/>
  <c r="G659" i="42"/>
  <c r="B659" i="42"/>
  <c r="A659" i="42"/>
  <c r="D659" i="42"/>
  <c r="E32" i="42"/>
  <c r="D32" i="42"/>
  <c r="E639" i="42"/>
  <c r="G639" i="42"/>
  <c r="H639" i="42"/>
  <c r="B639" i="42"/>
  <c r="D96" i="42"/>
  <c r="E96" i="42"/>
  <c r="H96" i="42"/>
  <c r="F733" i="42"/>
  <c r="H733" i="42"/>
  <c r="G733" i="42"/>
  <c r="B733" i="42"/>
  <c r="E733" i="42"/>
  <c r="A837" i="42"/>
  <c r="B837" i="42"/>
  <c r="F837" i="42"/>
  <c r="D340" i="42"/>
  <c r="G340" i="42"/>
  <c r="A1006" i="42"/>
  <c r="B1006" i="42"/>
  <c r="A541" i="42"/>
  <c r="B541" i="42"/>
  <c r="D541" i="42"/>
  <c r="G541" i="42"/>
  <c r="E541" i="42"/>
  <c r="G60" i="42"/>
  <c r="B60" i="42"/>
  <c r="B325" i="42"/>
  <c r="E325" i="42"/>
  <c r="D914" i="42"/>
  <c r="G914" i="42"/>
  <c r="A914" i="42"/>
  <c r="B914" i="42"/>
  <c r="B507" i="42"/>
  <c r="G507" i="42"/>
  <c r="E507" i="42"/>
  <c r="H80" i="42"/>
  <c r="E80" i="42"/>
  <c r="A599" i="59"/>
  <c r="H599" i="59"/>
  <c r="G599" i="59"/>
  <c r="D599" i="59"/>
  <c r="F599" i="59"/>
  <c r="G536" i="59"/>
  <c r="A536" i="59"/>
  <c r="B536" i="59"/>
  <c r="D536" i="59"/>
  <c r="E536" i="59"/>
  <c r="G502" i="59"/>
  <c r="B502" i="59"/>
  <c r="E502" i="59"/>
  <c r="B630" i="59"/>
  <c r="D630" i="59"/>
  <c r="E630" i="59"/>
  <c r="F456" i="59"/>
  <c r="G456" i="59"/>
  <c r="E456" i="59"/>
  <c r="A456" i="59"/>
  <c r="H456" i="59"/>
  <c r="A665" i="59"/>
  <c r="G665" i="59"/>
  <c r="F71" i="59"/>
  <c r="B71" i="59"/>
  <c r="D71" i="59"/>
  <c r="E71" i="59"/>
  <c r="H71" i="59"/>
  <c r="B829" i="59"/>
  <c r="E829" i="59"/>
  <c r="F550" i="59"/>
  <c r="B550" i="59"/>
  <c r="H550" i="59"/>
  <c r="G550" i="59"/>
  <c r="E219" i="59"/>
  <c r="B219" i="59"/>
  <c r="D219" i="59"/>
  <c r="H970" i="59"/>
  <c r="A970" i="59"/>
  <c r="B970" i="59"/>
  <c r="D970" i="59"/>
  <c r="E970" i="59"/>
  <c r="F970" i="59"/>
  <c r="G970" i="59"/>
  <c r="F825" i="59"/>
  <c r="G825" i="59"/>
  <c r="E825" i="59"/>
  <c r="H263" i="59"/>
  <c r="F263" i="59"/>
  <c r="B263" i="59"/>
  <c r="E263" i="59"/>
  <c r="H1011" i="59"/>
  <c r="E1011" i="59"/>
  <c r="E68" i="59"/>
  <c r="F68" i="59"/>
  <c r="D68" i="59"/>
  <c r="G68" i="59"/>
  <c r="H68" i="59"/>
  <c r="E785" i="59"/>
  <c r="A785" i="59"/>
  <c r="H785" i="59"/>
  <c r="D785" i="59"/>
  <c r="E260" i="59"/>
  <c r="F260" i="59"/>
  <c r="G260" i="59"/>
  <c r="H260" i="59"/>
  <c r="D260" i="59"/>
  <c r="F414" i="59"/>
  <c r="B414" i="59"/>
  <c r="E414" i="59"/>
  <c r="E847" i="59"/>
  <c r="H847" i="59"/>
  <c r="F847" i="59"/>
  <c r="A847" i="59"/>
  <c r="F371" i="59"/>
  <c r="H371" i="59"/>
  <c r="B371" i="59"/>
  <c r="E371" i="59"/>
  <c r="D371" i="59"/>
  <c r="H318" i="59"/>
  <c r="B318" i="59"/>
  <c r="D318" i="59"/>
  <c r="G318" i="59"/>
  <c r="E318" i="59"/>
  <c r="F318" i="59"/>
  <c r="E451" i="59"/>
  <c r="B451" i="59"/>
  <c r="D451" i="59"/>
  <c r="H451" i="59"/>
  <c r="A628" i="59"/>
  <c r="G628" i="59"/>
  <c r="D628" i="59"/>
  <c r="F628" i="59"/>
  <c r="D750" i="59"/>
  <c r="A750" i="59"/>
  <c r="B191" i="59"/>
  <c r="F191" i="59"/>
  <c r="G191" i="59"/>
  <c r="H191" i="59"/>
  <c r="D191" i="59"/>
  <c r="E191" i="59"/>
  <c r="B606" i="59"/>
  <c r="A606" i="59"/>
  <c r="D606" i="59"/>
  <c r="E606" i="59"/>
  <c r="F606" i="59"/>
  <c r="G606" i="59"/>
  <c r="H606" i="59"/>
  <c r="G32" i="59"/>
  <c r="B32" i="59"/>
  <c r="F428" i="59"/>
  <c r="H428" i="59"/>
  <c r="A687" i="59"/>
  <c r="D687" i="59"/>
  <c r="G687" i="59"/>
  <c r="H687" i="59"/>
  <c r="B687" i="59"/>
  <c r="H380" i="59"/>
  <c r="D380" i="59"/>
  <c r="G380" i="59"/>
  <c r="F380" i="59"/>
  <c r="F437" i="59"/>
  <c r="G437" i="59"/>
  <c r="A437" i="59"/>
  <c r="H357" i="59"/>
  <c r="G357" i="59"/>
  <c r="B357" i="59"/>
  <c r="F357" i="59"/>
  <c r="D863" i="59"/>
  <c r="G863" i="59"/>
  <c r="H863" i="59"/>
  <c r="F863" i="59"/>
  <c r="B863" i="59"/>
  <c r="E819" i="59"/>
  <c r="A819" i="59"/>
  <c r="A405" i="59"/>
  <c r="E405" i="59"/>
  <c r="F405" i="59"/>
  <c r="D405" i="59"/>
  <c r="B995" i="59"/>
  <c r="H995" i="59"/>
  <c r="B84" i="59"/>
  <c r="G84" i="59"/>
  <c r="D748" i="59"/>
  <c r="B748" i="59"/>
  <c r="H748" i="59"/>
  <c r="G748" i="59"/>
  <c r="A748" i="59"/>
  <c r="E748" i="59"/>
  <c r="F748" i="59"/>
  <c r="B959" i="59"/>
  <c r="G959" i="59"/>
  <c r="B547" i="59"/>
  <c r="F547" i="59"/>
  <c r="D547" i="59"/>
  <c r="G547" i="59"/>
  <c r="H547" i="59"/>
  <c r="A547" i="59"/>
  <c r="H107" i="59"/>
  <c r="D107" i="59"/>
  <c r="G37" i="59"/>
  <c r="D37" i="59"/>
  <c r="E37" i="59"/>
  <c r="F37" i="59"/>
  <c r="H37" i="59"/>
  <c r="B37" i="59"/>
  <c r="A632" i="55"/>
  <c r="G632" i="55"/>
  <c r="H632" i="55"/>
  <c r="E632" i="55"/>
  <c r="B731" i="55"/>
  <c r="E731" i="55"/>
  <c r="H731" i="55"/>
  <c r="G695" i="55"/>
  <c r="B695" i="55"/>
  <c r="A695" i="55"/>
  <c r="F695" i="55"/>
  <c r="E695" i="55"/>
  <c r="E86" i="55"/>
  <c r="H86" i="55"/>
  <c r="B86" i="55"/>
  <c r="F86" i="55"/>
  <c r="D86" i="55"/>
  <c r="B184" i="55"/>
  <c r="G184" i="55"/>
  <c r="H184" i="55"/>
  <c r="E184" i="55"/>
  <c r="F184" i="55"/>
  <c r="D184" i="55"/>
  <c r="B251" i="55"/>
  <c r="G251" i="55"/>
  <c r="H251" i="55"/>
  <c r="F251" i="55"/>
  <c r="E185" i="55"/>
  <c r="G185" i="55"/>
  <c r="F185" i="55"/>
  <c r="H185" i="55"/>
  <c r="B185" i="55"/>
  <c r="D185" i="55"/>
  <c r="H952" i="55"/>
  <c r="F952" i="55"/>
  <c r="A952" i="55"/>
  <c r="G952" i="55"/>
  <c r="B952" i="55"/>
  <c r="D952" i="55"/>
  <c r="E952" i="55"/>
  <c r="D391" i="55"/>
  <c r="B391" i="55"/>
  <c r="H391" i="55"/>
  <c r="F391" i="55"/>
  <c r="E391" i="55"/>
  <c r="G391" i="55"/>
  <c r="F265" i="55"/>
  <c r="B265" i="55"/>
  <c r="H265" i="55"/>
  <c r="B998" i="55"/>
  <c r="E998" i="55"/>
  <c r="G65" i="55"/>
  <c r="B65" i="55"/>
  <c r="E65" i="55"/>
  <c r="D65" i="55"/>
  <c r="G792" i="55"/>
  <c r="B792" i="55"/>
  <c r="E792" i="55"/>
  <c r="F792" i="55"/>
  <c r="H792" i="55"/>
  <c r="D792" i="55"/>
  <c r="A792" i="55"/>
  <c r="B518" i="55"/>
  <c r="F518" i="55"/>
  <c r="H518" i="55"/>
  <c r="E518" i="55"/>
  <c r="A518" i="55"/>
  <c r="D518" i="55"/>
  <c r="G518" i="55"/>
  <c r="B38" i="55"/>
  <c r="D38" i="55"/>
  <c r="F38" i="55"/>
  <c r="H38" i="55"/>
  <c r="E38" i="55"/>
  <c r="G38" i="55"/>
  <c r="E107" i="55"/>
  <c r="F107" i="55"/>
  <c r="H107" i="55"/>
  <c r="B107" i="55"/>
  <c r="D107" i="55"/>
  <c r="A839" i="55"/>
  <c r="D839" i="55"/>
  <c r="F839" i="55"/>
  <c r="B839" i="55"/>
  <c r="E839" i="55"/>
  <c r="G839" i="55"/>
  <c r="H879" i="55"/>
  <c r="B879" i="55"/>
  <c r="D879" i="55"/>
  <c r="B357" i="55"/>
  <c r="D357" i="55"/>
  <c r="E357" i="55"/>
  <c r="F357" i="55"/>
  <c r="H357" i="55"/>
  <c r="G357" i="55"/>
  <c r="E333" i="55"/>
  <c r="B333" i="55"/>
  <c r="E493" i="55"/>
  <c r="F493" i="55"/>
  <c r="G493" i="55"/>
  <c r="D179" i="55"/>
  <c r="G179" i="55"/>
  <c r="H179" i="55"/>
  <c r="B179" i="55"/>
  <c r="F179" i="55"/>
  <c r="E179" i="55"/>
  <c r="D911" i="55"/>
  <c r="B911" i="55"/>
  <c r="A570" i="55"/>
  <c r="H570" i="55"/>
  <c r="B570" i="55"/>
  <c r="D570" i="55"/>
  <c r="G570" i="55"/>
  <c r="B316" i="55"/>
  <c r="F316" i="55"/>
  <c r="H316" i="55"/>
  <c r="G46" i="55"/>
  <c r="B46" i="55"/>
  <c r="F46" i="55"/>
  <c r="D46" i="55"/>
  <c r="E46" i="55"/>
  <c r="G848" i="55"/>
  <c r="B848" i="55"/>
  <c r="A848" i="55"/>
  <c r="D531" i="55"/>
  <c r="E531" i="55"/>
  <c r="A531" i="55"/>
  <c r="B531" i="55"/>
  <c r="H525" i="55"/>
  <c r="B525" i="55"/>
  <c r="G525" i="55"/>
  <c r="D818" i="55"/>
  <c r="A818" i="55"/>
  <c r="G80" i="55"/>
  <c r="E80" i="55"/>
  <c r="B80" i="55"/>
  <c r="G367" i="55"/>
  <c r="E367" i="55"/>
  <c r="H367" i="55"/>
  <c r="D634" i="55"/>
  <c r="E634" i="55"/>
  <c r="F634" i="55"/>
  <c r="A634" i="55"/>
  <c r="H634" i="55"/>
  <c r="D885" i="55"/>
  <c r="E885" i="55"/>
  <c r="F885" i="55"/>
  <c r="G885" i="55"/>
  <c r="A885" i="55"/>
  <c r="H885" i="55"/>
  <c r="B885" i="55"/>
  <c r="B170" i="55"/>
  <c r="F170" i="55"/>
  <c r="G170" i="55"/>
  <c r="E170" i="55"/>
  <c r="H170" i="55"/>
  <c r="B554" i="55"/>
  <c r="D554" i="55"/>
  <c r="A554" i="55"/>
  <c r="E554" i="55"/>
  <c r="F554" i="55"/>
  <c r="G554" i="55"/>
  <c r="H554" i="55"/>
  <c r="A970" i="55"/>
  <c r="B970" i="55"/>
  <c r="B412" i="55"/>
  <c r="D412" i="55"/>
  <c r="F412" i="55"/>
  <c r="B830" i="55"/>
  <c r="E830" i="55"/>
  <c r="G830" i="55"/>
  <c r="A830" i="55"/>
  <c r="H830" i="55"/>
  <c r="D830" i="55"/>
  <c r="F830" i="55"/>
  <c r="E252" i="55"/>
  <c r="D252" i="55"/>
  <c r="B252" i="55"/>
  <c r="G252" i="55"/>
  <c r="H252" i="55"/>
  <c r="F252" i="55"/>
  <c r="F718" i="55"/>
  <c r="E718" i="55"/>
  <c r="G202" i="55"/>
  <c r="E202" i="55"/>
  <c r="B202" i="55"/>
  <c r="D202" i="55"/>
  <c r="E684" i="55"/>
  <c r="D684" i="55"/>
  <c r="F684" i="55"/>
  <c r="A684" i="55"/>
  <c r="B684" i="55"/>
  <c r="G684" i="55"/>
  <c r="F163" i="55"/>
  <c r="B163" i="55"/>
  <c r="E700" i="55"/>
  <c r="D700" i="55"/>
  <c r="G700" i="55"/>
  <c r="H700" i="55"/>
  <c r="A700" i="55"/>
  <c r="F700" i="55"/>
  <c r="B700" i="55"/>
  <c r="F250" i="55"/>
  <c r="H250" i="55"/>
  <c r="B250" i="55"/>
  <c r="F154" i="55"/>
  <c r="E154" i="55"/>
  <c r="B154" i="55"/>
  <c r="D154" i="55"/>
  <c r="G154" i="55"/>
  <c r="H154" i="55"/>
  <c r="G716" i="55"/>
  <c r="H716" i="55"/>
  <c r="A716" i="55"/>
  <c r="F716" i="55"/>
  <c r="E716" i="55"/>
  <c r="B716" i="55"/>
  <c r="D716" i="55"/>
  <c r="F298" i="55"/>
  <c r="H298" i="55"/>
  <c r="G298" i="55"/>
  <c r="E633" i="53"/>
  <c r="H507" i="42"/>
  <c r="H720" i="42"/>
  <c r="E914" i="42"/>
  <c r="G219" i="51"/>
  <c r="B633" i="53"/>
  <c r="H776" i="53"/>
  <c r="B1066" i="53"/>
  <c r="A1034" i="53"/>
  <c r="F507" i="42"/>
  <c r="A639" i="42"/>
  <c r="B765" i="42"/>
  <c r="D790" i="42"/>
  <c r="A1030" i="42"/>
  <c r="G931" i="53"/>
  <c r="G776" i="53"/>
  <c r="D702" i="53"/>
  <c r="B1034" i="53"/>
  <c r="A1018" i="53"/>
  <c r="F96" i="42"/>
  <c r="G44" i="42"/>
  <c r="B32" i="42"/>
  <c r="B345" i="42"/>
  <c r="D437" i="42"/>
  <c r="F639" i="42"/>
  <c r="D837" i="42"/>
  <c r="A790" i="42"/>
  <c r="D1040" i="42"/>
  <c r="D695" i="55"/>
  <c r="F108" i="53"/>
  <c r="H237" i="53"/>
  <c r="E224" i="53"/>
  <c r="G345" i="53"/>
  <c r="H435" i="53"/>
  <c r="A526" i="53"/>
  <c r="A600" i="53"/>
  <c r="G815" i="53"/>
  <c r="E705" i="53"/>
  <c r="B776" i="53"/>
  <c r="B1117" i="53"/>
  <c r="A702" i="53"/>
  <c r="G1034" i="53"/>
  <c r="H511" i="53"/>
  <c r="H1018" i="53"/>
  <c r="B96" i="42"/>
  <c r="D44" i="42"/>
  <c r="G32" i="42"/>
  <c r="F583" i="42"/>
  <c r="H437" i="42"/>
  <c r="H444" i="42"/>
  <c r="E721" i="42"/>
  <c r="H541" i="42"/>
  <c r="G689" i="42"/>
  <c r="A551" i="42"/>
  <c r="G790" i="42"/>
  <c r="D847" i="42"/>
  <c r="F1110" i="42"/>
  <c r="G845" i="42"/>
  <c r="E1045" i="42"/>
  <c r="G86" i="55"/>
  <c r="E178" i="53"/>
  <c r="F184" i="53"/>
  <c r="D252" i="53"/>
  <c r="B224" i="53"/>
  <c r="F345" i="53"/>
  <c r="E435" i="53"/>
  <c r="E526" i="53"/>
  <c r="G495" i="53"/>
  <c r="F815" i="53"/>
  <c r="D705" i="53"/>
  <c r="H986" i="53"/>
  <c r="F702" i="53"/>
  <c r="E511" i="53"/>
  <c r="D1039" i="53"/>
  <c r="B1009" i="53"/>
  <c r="B80" i="42"/>
  <c r="H44" i="42"/>
  <c r="F32" i="42"/>
  <c r="H340" i="42"/>
  <c r="E583" i="42"/>
  <c r="F437" i="42"/>
  <c r="F444" i="42"/>
  <c r="A721" i="42"/>
  <c r="F541" i="42"/>
  <c r="A689" i="42"/>
  <c r="H551" i="42"/>
  <c r="D108" i="53"/>
  <c r="B249" i="53"/>
  <c r="E184" i="53"/>
  <c r="B252" i="53"/>
  <c r="H205" i="53"/>
  <c r="H277" i="53"/>
  <c r="D435" i="53"/>
  <c r="D526" i="53"/>
  <c r="E495" i="53"/>
  <c r="B705" i="53"/>
  <c r="G718" i="53"/>
  <c r="G355" i="53"/>
  <c r="B838" i="53"/>
  <c r="D1009" i="53"/>
  <c r="F986" i="53"/>
  <c r="B702" i="53"/>
  <c r="A511" i="53"/>
  <c r="B1039" i="53"/>
  <c r="G1009" i="53"/>
  <c r="F160" i="42"/>
  <c r="B44" i="42"/>
  <c r="H32" i="42"/>
  <c r="B302" i="42"/>
  <c r="B340" i="42"/>
  <c r="G502" i="42"/>
  <c r="E444" i="42"/>
  <c r="E657" i="42"/>
  <c r="E765" i="42"/>
  <c r="F551" i="42"/>
  <c r="D909" i="42"/>
  <c r="G872" i="42"/>
  <c r="H286" i="51"/>
  <c r="H252" i="53"/>
  <c r="G252" i="53"/>
  <c r="B429" i="53"/>
  <c r="G632" i="53"/>
  <c r="F600" i="53"/>
  <c r="F495" i="53"/>
  <c r="F705" i="53"/>
  <c r="E355" i="53"/>
  <c r="H929" i="53"/>
  <c r="H838" i="53"/>
  <c r="E1149" i="53"/>
  <c r="E986" i="53"/>
  <c r="A1039" i="53"/>
  <c r="F1009" i="53"/>
  <c r="D160" i="42"/>
  <c r="B308" i="42"/>
  <c r="G302" i="42"/>
  <c r="F340" i="42"/>
  <c r="D346" i="42"/>
  <c r="D532" i="42"/>
  <c r="E615" i="42"/>
  <c r="D464" i="42"/>
  <c r="E1075" i="42"/>
  <c r="E286" i="51"/>
  <c r="G107" i="55"/>
  <c r="E600" i="53"/>
  <c r="B355" i="53"/>
  <c r="G929" i="53"/>
  <c r="D1149" i="53"/>
  <c r="D986" i="53"/>
  <c r="B1090" i="53"/>
  <c r="G308" i="42"/>
  <c r="E302" i="42"/>
  <c r="E340" i="42"/>
  <c r="H346" i="42"/>
  <c r="B532" i="42"/>
  <c r="G615" i="42"/>
  <c r="G464" i="42"/>
  <c r="H659" i="42"/>
  <c r="H1075" i="42"/>
  <c r="F402" i="51"/>
  <c r="D600" i="53"/>
  <c r="A503" i="53"/>
  <c r="G686" i="53"/>
  <c r="F929" i="53"/>
  <c r="H1066" i="53"/>
  <c r="H1090" i="53"/>
  <c r="F72" i="42"/>
  <c r="F236" i="42"/>
  <c r="F308" i="42"/>
  <c r="H302" i="42"/>
  <c r="F346" i="42"/>
  <c r="F532" i="42"/>
  <c r="B625" i="42"/>
  <c r="D169" i="42"/>
  <c r="H909" i="42"/>
  <c r="H760" i="42"/>
  <c r="D733" i="42"/>
  <c r="B1075" i="42"/>
  <c r="E163" i="55"/>
  <c r="G29" i="57"/>
  <c r="E29" i="57"/>
  <c r="F29" i="57"/>
  <c r="H29" i="57"/>
  <c r="D29" i="57"/>
  <c r="B29" i="57"/>
  <c r="G953" i="42"/>
  <c r="H953" i="42"/>
  <c r="A953" i="42"/>
  <c r="D953" i="42"/>
  <c r="D129" i="42"/>
  <c r="E129" i="42"/>
  <c r="E1017" i="42"/>
  <c r="F1017" i="42"/>
  <c r="G1017" i="42"/>
  <c r="H1017" i="42"/>
  <c r="A1017" i="42"/>
  <c r="E536" i="42"/>
  <c r="G536" i="42"/>
  <c r="H536" i="42"/>
  <c r="A536" i="42"/>
  <c r="B870" i="42"/>
  <c r="G870" i="42"/>
  <c r="H870" i="42"/>
  <c r="D794" i="42"/>
  <c r="E794" i="42"/>
  <c r="F794" i="42"/>
  <c r="G794" i="42"/>
  <c r="H794" i="42"/>
  <c r="B794" i="42"/>
  <c r="A794" i="42"/>
  <c r="D903" i="42"/>
  <c r="E903" i="42"/>
  <c r="G903" i="42"/>
  <c r="H903" i="42"/>
  <c r="E665" i="42"/>
  <c r="G665" i="42"/>
  <c r="H665" i="42"/>
  <c r="B665" i="42"/>
  <c r="E983" i="42"/>
  <c r="H983" i="42"/>
  <c r="A983" i="42"/>
  <c r="B983" i="42"/>
  <c r="D983" i="42"/>
  <c r="G983" i="42"/>
  <c r="E745" i="42"/>
  <c r="F745" i="42"/>
  <c r="H38" i="42"/>
  <c r="B38" i="42"/>
  <c r="D38" i="42"/>
  <c r="E38" i="42"/>
  <c r="G681" i="42"/>
  <c r="H681" i="42"/>
  <c r="A681" i="42"/>
  <c r="B681" i="42"/>
  <c r="D681" i="42"/>
  <c r="H1031" i="42"/>
  <c r="G1031" i="42"/>
  <c r="D150" i="42"/>
  <c r="E150" i="42"/>
  <c r="H150" i="42"/>
  <c r="H793" i="42"/>
  <c r="E793" i="42"/>
  <c r="B793" i="42"/>
  <c r="F1063" i="42"/>
  <c r="A1063" i="42"/>
  <c r="H1063" i="42"/>
  <c r="G1063" i="42"/>
  <c r="B182" i="42"/>
  <c r="F182" i="42"/>
  <c r="E857" i="42"/>
  <c r="B857" i="42"/>
  <c r="D857" i="42"/>
  <c r="H857" i="42"/>
  <c r="A857" i="42"/>
  <c r="F857" i="42"/>
  <c r="E1095" i="42"/>
  <c r="B1095" i="42"/>
  <c r="E214" i="42"/>
  <c r="F214" i="42"/>
  <c r="D214" i="42"/>
  <c r="H214" i="42"/>
  <c r="H889" i="42"/>
  <c r="B889" i="42"/>
  <c r="E889" i="42"/>
  <c r="G889" i="42"/>
  <c r="B841" i="42"/>
  <c r="H841" i="42"/>
  <c r="A841" i="42"/>
  <c r="E841" i="42"/>
  <c r="G858" i="42"/>
  <c r="A858" i="42"/>
  <c r="D858" i="42"/>
  <c r="E138" i="42"/>
  <c r="B138" i="42"/>
  <c r="E493" i="42"/>
  <c r="B493" i="42"/>
  <c r="F493" i="42"/>
  <c r="H493" i="42"/>
  <c r="A923" i="42"/>
  <c r="E923" i="42"/>
  <c r="F923" i="42"/>
  <c r="G923" i="42"/>
  <c r="H923" i="42"/>
  <c r="D224" i="42"/>
  <c r="H224" i="42"/>
  <c r="B224" i="42"/>
  <c r="E224" i="42"/>
  <c r="G224" i="42"/>
  <c r="E603" i="42"/>
  <c r="A603" i="42"/>
  <c r="G603" i="42"/>
  <c r="H603" i="42"/>
  <c r="F323" i="42"/>
  <c r="E323" i="42"/>
  <c r="H555" i="42"/>
  <c r="A555" i="42"/>
  <c r="D555" i="42"/>
  <c r="E555" i="42"/>
  <c r="F555" i="42"/>
  <c r="B555" i="42"/>
  <c r="B549" i="42"/>
  <c r="D549" i="42"/>
  <c r="H549" i="42"/>
  <c r="D542" i="42"/>
  <c r="B542" i="42"/>
  <c r="F542" i="42"/>
  <c r="H542" i="42"/>
  <c r="A542" i="42"/>
  <c r="B624" i="42"/>
  <c r="F624" i="42"/>
  <c r="E624" i="42"/>
  <c r="A624" i="42"/>
  <c r="G624" i="42"/>
  <c r="H624" i="42"/>
  <c r="D624" i="42"/>
  <c r="D1071" i="42"/>
  <c r="H1071" i="42"/>
  <c r="B1071" i="42"/>
  <c r="G1071" i="42"/>
  <c r="A543" i="42"/>
  <c r="D543" i="42"/>
  <c r="G543" i="42"/>
  <c r="B543" i="42"/>
  <c r="G275" i="42"/>
  <c r="E275" i="42"/>
  <c r="D275" i="42"/>
  <c r="H275" i="42"/>
  <c r="B275" i="42"/>
  <c r="E1133" i="42"/>
  <c r="G1133" i="42"/>
  <c r="A1133" i="42"/>
  <c r="H1133" i="42"/>
  <c r="A916" i="42"/>
  <c r="D916" i="42"/>
  <c r="F916" i="42"/>
  <c r="E975" i="42"/>
  <c r="B975" i="42"/>
  <c r="D975" i="42"/>
  <c r="H975" i="42"/>
  <c r="A1093" i="42"/>
  <c r="H1093" i="42"/>
  <c r="F1093" i="42"/>
  <c r="D36" i="42"/>
  <c r="E36" i="42"/>
  <c r="F36" i="42"/>
  <c r="G36" i="42"/>
  <c r="H36" i="42"/>
  <c r="B36" i="42"/>
  <c r="G175" i="42"/>
  <c r="H175" i="42"/>
  <c r="G420" i="42"/>
  <c r="D420" i="42"/>
  <c r="G741" i="42"/>
  <c r="A741" i="42"/>
  <c r="H741" i="42"/>
  <c r="D741" i="42"/>
  <c r="E1054" i="42"/>
  <c r="A1054" i="42"/>
  <c r="F1054" i="42"/>
  <c r="G1054" i="42"/>
  <c r="H1054" i="42"/>
  <c r="B1054" i="42"/>
  <c r="D196" i="42"/>
  <c r="F196" i="42"/>
  <c r="B196" i="42"/>
  <c r="E196" i="42"/>
  <c r="F612" i="42"/>
  <c r="E612" i="42"/>
  <c r="E1044" i="42"/>
  <c r="G1044" i="42"/>
  <c r="B349" i="42"/>
  <c r="E349" i="42"/>
  <c r="H349" i="42"/>
  <c r="G349" i="42"/>
  <c r="A820" i="42"/>
  <c r="G820" i="42"/>
  <c r="E115" i="42"/>
  <c r="D115" i="42"/>
  <c r="F115" i="42"/>
  <c r="G115" i="42"/>
  <c r="H661" i="42"/>
  <c r="G661" i="42"/>
  <c r="F661" i="42"/>
  <c r="E661" i="42"/>
  <c r="B661" i="42"/>
  <c r="H37" i="42"/>
  <c r="F37" i="42"/>
  <c r="D37" i="42"/>
  <c r="D581" i="42"/>
  <c r="A581" i="42"/>
  <c r="B581" i="42"/>
  <c r="E581" i="42"/>
  <c r="G581" i="42"/>
  <c r="H581" i="42"/>
  <c r="F1101" i="42"/>
  <c r="H1101" i="42"/>
  <c r="G1101" i="42"/>
  <c r="B1101" i="42"/>
  <c r="D574" i="42"/>
  <c r="A574" i="42"/>
  <c r="F574" i="42"/>
  <c r="B20" i="42"/>
  <c r="D20" i="42"/>
  <c r="E20" i="42"/>
  <c r="E669" i="42"/>
  <c r="G669" i="42"/>
  <c r="H669" i="42"/>
  <c r="D669" i="42"/>
  <c r="H128" i="42"/>
  <c r="D128" i="42"/>
  <c r="B779" i="42"/>
  <c r="D779" i="42"/>
  <c r="E779" i="42"/>
  <c r="G779" i="42"/>
  <c r="H779" i="42"/>
  <c r="G283" i="42"/>
  <c r="D283" i="42"/>
  <c r="B947" i="42"/>
  <c r="D947" i="42"/>
  <c r="G947" i="42"/>
  <c r="D482" i="42"/>
  <c r="F482" i="42"/>
  <c r="G482" i="42"/>
  <c r="B482" i="42"/>
  <c r="H482" i="42"/>
  <c r="G1139" i="42"/>
  <c r="H1139" i="42"/>
  <c r="D1139" i="42"/>
  <c r="F1139" i="42"/>
  <c r="F707" i="42"/>
  <c r="A707" i="42"/>
  <c r="D707" i="42"/>
  <c r="B707" i="42"/>
  <c r="E707" i="42"/>
  <c r="H707" i="42"/>
  <c r="H271" i="42"/>
  <c r="G271" i="42"/>
  <c r="E271" i="42"/>
  <c r="D271" i="42"/>
  <c r="B863" i="42"/>
  <c r="H863" i="42"/>
  <c r="D863" i="42"/>
  <c r="F863" i="42"/>
  <c r="A863" i="42"/>
  <c r="E452" i="42"/>
  <c r="D452" i="42"/>
  <c r="G452" i="42"/>
  <c r="H452" i="42"/>
  <c r="B452" i="42"/>
  <c r="D1048" i="59"/>
  <c r="E1048" i="59"/>
  <c r="H1048" i="59"/>
  <c r="F1048" i="59"/>
  <c r="A1048" i="59"/>
  <c r="B1048" i="59"/>
  <c r="G1048" i="59"/>
  <c r="A985" i="59"/>
  <c r="E985" i="59"/>
  <c r="D985" i="59"/>
  <c r="F985" i="59"/>
  <c r="G985" i="59"/>
  <c r="H985" i="59"/>
  <c r="B985" i="59"/>
  <c r="B361" i="59"/>
  <c r="E361" i="59"/>
  <c r="G361" i="59"/>
  <c r="H361" i="59"/>
  <c r="F361" i="59"/>
  <c r="D361" i="59"/>
  <c r="D1063" i="59"/>
  <c r="F1063" i="59"/>
  <c r="G1063" i="59"/>
  <c r="A1063" i="59"/>
  <c r="B1063" i="59"/>
  <c r="E1063" i="59"/>
  <c r="H1063" i="59"/>
  <c r="H1079" i="59"/>
  <c r="G1079" i="59"/>
  <c r="B1079" i="59"/>
  <c r="A1079" i="59"/>
  <c r="D1079" i="59"/>
  <c r="E1079" i="59"/>
  <c r="F1079" i="59"/>
  <c r="D646" i="59"/>
  <c r="H646" i="59"/>
  <c r="G646" i="59"/>
  <c r="A646" i="59"/>
  <c r="E646" i="59"/>
  <c r="F646" i="59"/>
  <c r="H217" i="59"/>
  <c r="B217" i="59"/>
  <c r="F217" i="59"/>
  <c r="D217" i="59"/>
  <c r="E217" i="59"/>
  <c r="G217" i="59"/>
  <c r="B394" i="59"/>
  <c r="F394" i="59"/>
  <c r="H394" i="59"/>
  <c r="A394" i="59"/>
  <c r="D394" i="59"/>
  <c r="E394" i="59"/>
  <c r="G394" i="59"/>
  <c r="F40" i="59"/>
  <c r="G40" i="59"/>
  <c r="B40" i="59"/>
  <c r="D40" i="59"/>
  <c r="E40" i="59"/>
  <c r="H40" i="59"/>
  <c r="G89" i="59"/>
  <c r="H89" i="59"/>
  <c r="B89" i="59"/>
  <c r="D89" i="59"/>
  <c r="E89" i="59"/>
  <c r="F89" i="59"/>
  <c r="D330" i="59"/>
  <c r="G330" i="59"/>
  <c r="H330" i="59"/>
  <c r="E330" i="59"/>
  <c r="B470" i="59"/>
  <c r="G470" i="59"/>
  <c r="H470" i="59"/>
  <c r="F470" i="59"/>
  <c r="A470" i="59"/>
  <c r="E470" i="59"/>
  <c r="D470" i="59"/>
  <c r="A903" i="59"/>
  <c r="E903" i="59"/>
  <c r="D903" i="59"/>
  <c r="F903" i="59"/>
  <c r="B903" i="59"/>
  <c r="G903" i="59"/>
  <c r="H903" i="59"/>
  <c r="D583" i="59"/>
  <c r="F583" i="59"/>
  <c r="A583" i="59"/>
  <c r="H583" i="59"/>
  <c r="B583" i="59"/>
  <c r="E583" i="59"/>
  <c r="G583" i="59"/>
  <c r="G1082" i="59"/>
  <c r="H1082" i="59"/>
  <c r="E1082" i="59"/>
  <c r="A1082" i="59"/>
  <c r="D1082" i="59"/>
  <c r="F1082" i="59"/>
  <c r="B1082" i="59"/>
  <c r="D840" i="59"/>
  <c r="A840" i="59"/>
  <c r="F840" i="59"/>
  <c r="G840" i="59"/>
  <c r="H840" i="59"/>
  <c r="F534" i="59"/>
  <c r="G534" i="59"/>
  <c r="D534" i="59"/>
  <c r="E534" i="59"/>
  <c r="A534" i="59"/>
  <c r="G170" i="59"/>
  <c r="E170" i="59"/>
  <c r="F170" i="59"/>
  <c r="B170" i="59"/>
  <c r="D170" i="59"/>
  <c r="H170" i="59"/>
  <c r="D1062" i="59"/>
  <c r="F1062" i="59"/>
  <c r="G1062" i="59"/>
  <c r="H1062" i="59"/>
  <c r="A1062" i="59"/>
  <c r="E1062" i="59"/>
  <c r="B1062" i="59"/>
  <c r="F442" i="59"/>
  <c r="A442" i="59"/>
  <c r="D442" i="59"/>
  <c r="B442" i="59"/>
  <c r="G442" i="59"/>
  <c r="E442" i="59"/>
  <c r="E983" i="59"/>
  <c r="A983" i="59"/>
  <c r="F983" i="59"/>
  <c r="G983" i="59"/>
  <c r="H983" i="59"/>
  <c r="B983" i="59"/>
  <c r="D983" i="59"/>
  <c r="E365" i="59"/>
  <c r="H365" i="59"/>
  <c r="F365" i="59"/>
  <c r="D365" i="59"/>
  <c r="G365" i="59"/>
  <c r="B365" i="59"/>
  <c r="D41" i="59"/>
  <c r="E41" i="59"/>
  <c r="F41" i="59"/>
  <c r="B41" i="59"/>
  <c r="G41" i="59"/>
  <c r="E598" i="59"/>
  <c r="B598" i="59"/>
  <c r="A598" i="59"/>
  <c r="H598" i="59"/>
  <c r="D598" i="59"/>
  <c r="F598" i="59"/>
  <c r="G598" i="59"/>
  <c r="G267" i="59"/>
  <c r="H267" i="59"/>
  <c r="B267" i="59"/>
  <c r="D267" i="59"/>
  <c r="E267" i="59"/>
  <c r="F267" i="59"/>
  <c r="F775" i="59"/>
  <c r="A775" i="59"/>
  <c r="D775" i="59"/>
  <c r="B775" i="59"/>
  <c r="H775" i="59"/>
  <c r="E157" i="59"/>
  <c r="B157" i="59"/>
  <c r="D157" i="59"/>
  <c r="G157" i="59"/>
  <c r="H157" i="59"/>
  <c r="F157" i="59"/>
  <c r="H460" i="59"/>
  <c r="D460" i="59"/>
  <c r="F460" i="59"/>
  <c r="G460" i="59"/>
  <c r="E460" i="59"/>
  <c r="A911" i="59"/>
  <c r="D911" i="59"/>
  <c r="F911" i="59"/>
  <c r="H911" i="59"/>
  <c r="E911" i="59"/>
  <c r="B911" i="59"/>
  <c r="G911" i="59"/>
  <c r="D354" i="59"/>
  <c r="B354" i="59"/>
  <c r="G354" i="59"/>
  <c r="F354" i="59"/>
  <c r="H354" i="59"/>
  <c r="E354" i="59"/>
  <c r="B350" i="59"/>
  <c r="F350" i="59"/>
  <c r="H350" i="59"/>
  <c r="D350" i="59"/>
  <c r="F1026" i="59"/>
  <c r="A1026" i="59"/>
  <c r="G1026" i="59"/>
  <c r="H1026" i="59"/>
  <c r="E1026" i="59"/>
  <c r="D1026" i="59"/>
  <c r="A867" i="59"/>
  <c r="F867" i="59"/>
  <c r="B867" i="59"/>
  <c r="H867" i="59"/>
  <c r="E867" i="59"/>
  <c r="G867" i="59"/>
  <c r="D867" i="59"/>
  <c r="F156" i="59"/>
  <c r="E156" i="59"/>
  <c r="B156" i="59"/>
  <c r="H156" i="59"/>
  <c r="D156" i="59"/>
  <c r="G156" i="59"/>
  <c r="E623" i="59"/>
  <c r="G623" i="59"/>
  <c r="H623" i="59"/>
  <c r="F623" i="59"/>
  <c r="A623" i="59"/>
  <c r="B623" i="59"/>
  <c r="D623" i="59"/>
  <c r="D843" i="59"/>
  <c r="A843" i="59"/>
  <c r="E843" i="59"/>
  <c r="F843" i="59"/>
  <c r="G843" i="59"/>
  <c r="B843" i="59"/>
  <c r="H843" i="59"/>
  <c r="B117" i="59"/>
  <c r="F117" i="59"/>
  <c r="D117" i="59"/>
  <c r="E117" i="59"/>
  <c r="G117" i="59"/>
  <c r="H117" i="59"/>
  <c r="A1010" i="59"/>
  <c r="D1010" i="59"/>
  <c r="G1010" i="59"/>
  <c r="B1010" i="59"/>
  <c r="H1010" i="59"/>
  <c r="F1010" i="59"/>
  <c r="D949" i="59"/>
  <c r="H949" i="59"/>
  <c r="E949" i="59"/>
  <c r="A949" i="59"/>
  <c r="B949" i="59"/>
  <c r="F949" i="59"/>
  <c r="E172" i="59"/>
  <c r="H172" i="59"/>
  <c r="D172" i="59"/>
  <c r="B172" i="59"/>
  <c r="F172" i="59"/>
  <c r="G172" i="59"/>
  <c r="D316" i="59"/>
  <c r="B316" i="59"/>
  <c r="F316" i="59"/>
  <c r="H316" i="59"/>
  <c r="G316" i="59"/>
  <c r="E316" i="59"/>
  <c r="F373" i="59"/>
  <c r="G373" i="59"/>
  <c r="H373" i="59"/>
  <c r="B373" i="59"/>
  <c r="E373" i="59"/>
  <c r="D373" i="59"/>
  <c r="A496" i="59"/>
  <c r="D496" i="59"/>
  <c r="F496" i="59"/>
  <c r="G496" i="59"/>
  <c r="B496" i="59"/>
  <c r="E496" i="59"/>
  <c r="H496" i="59"/>
  <c r="A624" i="59"/>
  <c r="B624" i="59"/>
  <c r="D624" i="59"/>
  <c r="F624" i="59"/>
  <c r="G624" i="59"/>
  <c r="H624" i="59"/>
  <c r="E624" i="59"/>
  <c r="B818" i="59"/>
  <c r="D818" i="59"/>
  <c r="A818" i="59"/>
  <c r="E818" i="59"/>
  <c r="H818" i="59"/>
  <c r="F818" i="59"/>
  <c r="G818" i="59"/>
  <c r="E92" i="59"/>
  <c r="H92" i="59"/>
  <c r="G92" i="59"/>
  <c r="B92" i="59"/>
  <c r="F92" i="59"/>
  <c r="D92" i="59"/>
  <c r="F516" i="59"/>
  <c r="B516" i="59"/>
  <c r="H516" i="59"/>
  <c r="A516" i="59"/>
  <c r="D516" i="59"/>
  <c r="G516" i="59"/>
  <c r="E516" i="59"/>
  <c r="D1058" i="59"/>
  <c r="A1058" i="59"/>
  <c r="E1058" i="59"/>
  <c r="B1058" i="59"/>
  <c r="F1058" i="59"/>
  <c r="G1058" i="59"/>
  <c r="H1058" i="59"/>
  <c r="F336" i="59"/>
  <c r="D336" i="59"/>
  <c r="B336" i="59"/>
  <c r="E336" i="59"/>
  <c r="F596" i="59"/>
  <c r="H596" i="59"/>
  <c r="E596" i="59"/>
  <c r="A596" i="59"/>
  <c r="B596" i="59"/>
  <c r="D596" i="59"/>
  <c r="G596" i="59"/>
  <c r="F976" i="59"/>
  <c r="A976" i="59"/>
  <c r="D976" i="59"/>
  <c r="G976" i="59"/>
  <c r="H976" i="59"/>
  <c r="E976" i="59"/>
  <c r="F277" i="59"/>
  <c r="H277" i="59"/>
  <c r="G277" i="59"/>
  <c r="B277" i="59"/>
  <c r="E277" i="59"/>
  <c r="D277" i="59"/>
  <c r="D370" i="59"/>
  <c r="F370" i="59"/>
  <c r="G370" i="59"/>
  <c r="E370" i="59"/>
  <c r="B370" i="59"/>
  <c r="H370" i="59"/>
  <c r="F864" i="59"/>
  <c r="D864" i="59"/>
  <c r="H864" i="59"/>
  <c r="B864" i="59"/>
  <c r="G864" i="59"/>
  <c r="A864" i="59"/>
  <c r="E864" i="59"/>
  <c r="H288" i="59"/>
  <c r="E288" i="59"/>
  <c r="G288" i="59"/>
  <c r="B288" i="59"/>
  <c r="F288" i="59"/>
  <c r="D787" i="59"/>
  <c r="F787" i="59"/>
  <c r="B787" i="59"/>
  <c r="A787" i="59"/>
  <c r="G787" i="59"/>
  <c r="E787" i="59"/>
  <c r="H787" i="59"/>
  <c r="D195" i="59"/>
  <c r="H195" i="59"/>
  <c r="F195" i="59"/>
  <c r="E195" i="59"/>
  <c r="G195" i="59"/>
  <c r="B195" i="59"/>
  <c r="E757" i="59"/>
  <c r="D757" i="59"/>
  <c r="F757" i="59"/>
  <c r="A757" i="59"/>
  <c r="H757" i="59"/>
  <c r="D245" i="59"/>
  <c r="E245" i="59"/>
  <c r="G245" i="59"/>
  <c r="H245" i="59"/>
  <c r="F245" i="59"/>
  <c r="B245" i="59"/>
  <c r="D846" i="59"/>
  <c r="F846" i="59"/>
  <c r="H846" i="59"/>
  <c r="E846" i="59"/>
  <c r="B846" i="59"/>
  <c r="G846" i="59"/>
  <c r="A846" i="59"/>
  <c r="E347" i="59"/>
  <c r="D347" i="59"/>
  <c r="F347" i="59"/>
  <c r="H347" i="59"/>
  <c r="B347" i="59"/>
  <c r="G347" i="59"/>
  <c r="B943" i="59"/>
  <c r="F943" i="59"/>
  <c r="H943" i="59"/>
  <c r="A943" i="59"/>
  <c r="D943" i="59"/>
  <c r="E943" i="59"/>
  <c r="G943" i="59"/>
  <c r="F507" i="59"/>
  <c r="E507" i="59"/>
  <c r="H507" i="59"/>
  <c r="A507" i="59"/>
  <c r="G507" i="59"/>
  <c r="B507" i="59"/>
  <c r="D507" i="59"/>
  <c r="D27" i="59"/>
  <c r="H27" i="59"/>
  <c r="B27" i="59"/>
  <c r="E27" i="59"/>
  <c r="F27" i="59"/>
  <c r="G27" i="59"/>
  <c r="F691" i="59"/>
  <c r="B691" i="59"/>
  <c r="D691" i="59"/>
  <c r="E691" i="59"/>
  <c r="H691" i="59"/>
  <c r="A691" i="59"/>
  <c r="G691" i="59"/>
  <c r="H242" i="59"/>
  <c r="B242" i="59"/>
  <c r="E242" i="59"/>
  <c r="F242" i="59"/>
  <c r="D242" i="59"/>
  <c r="G242" i="59"/>
  <c r="A908" i="59"/>
  <c r="B908" i="59"/>
  <c r="H908" i="59"/>
  <c r="D908" i="59"/>
  <c r="G908" i="59"/>
  <c r="E497" i="59"/>
  <c r="A497" i="59"/>
  <c r="B497" i="59"/>
  <c r="F497" i="59"/>
  <c r="D497" i="59"/>
  <c r="G497" i="59"/>
  <c r="H497" i="59"/>
  <c r="G47" i="59"/>
  <c r="H47" i="59"/>
  <c r="B47" i="59"/>
  <c r="D47" i="59"/>
  <c r="B6" i="59"/>
  <c r="H6" i="59"/>
  <c r="D6" i="59"/>
  <c r="G6" i="59"/>
  <c r="B343" i="55"/>
  <c r="E343" i="55"/>
  <c r="F343" i="55"/>
  <c r="H343" i="55"/>
  <c r="D343" i="55"/>
  <c r="B665" i="55"/>
  <c r="A665" i="55"/>
  <c r="G665" i="55"/>
  <c r="H665" i="55"/>
  <c r="F665" i="55"/>
  <c r="D665" i="55"/>
  <c r="E665" i="55"/>
  <c r="D769" i="55"/>
  <c r="A769" i="55"/>
  <c r="B769" i="55"/>
  <c r="H769" i="55"/>
  <c r="E769" i="55"/>
  <c r="F769" i="55"/>
  <c r="G769" i="55"/>
  <c r="G120" i="55"/>
  <c r="H120" i="55"/>
  <c r="B120" i="55"/>
  <c r="F120" i="55"/>
  <c r="F219" i="55"/>
  <c r="B219" i="55"/>
  <c r="G219" i="55"/>
  <c r="E219" i="55"/>
  <c r="D219" i="55"/>
  <c r="H219" i="55"/>
  <c r="F306" i="55"/>
  <c r="G306" i="55"/>
  <c r="H306" i="55"/>
  <c r="E203" i="55"/>
  <c r="G203" i="55"/>
  <c r="H203" i="55"/>
  <c r="B203" i="55"/>
  <c r="F203" i="55"/>
  <c r="D203" i="55"/>
  <c r="A945" i="55"/>
  <c r="D945" i="55"/>
  <c r="H945" i="55"/>
  <c r="F945" i="55"/>
  <c r="E945" i="55"/>
  <c r="G945" i="55"/>
  <c r="B919" i="55"/>
  <c r="D919" i="55"/>
  <c r="G919" i="55"/>
  <c r="E919" i="55"/>
  <c r="F919" i="55"/>
  <c r="A919" i="55"/>
  <c r="H919" i="55"/>
  <c r="A969" i="55"/>
  <c r="B969" i="55"/>
  <c r="D969" i="55"/>
  <c r="E969" i="55"/>
  <c r="F969" i="55"/>
  <c r="G969" i="55"/>
  <c r="H969" i="55"/>
  <c r="G34" i="55"/>
  <c r="D34" i="55"/>
  <c r="F34" i="55"/>
  <c r="H34" i="55"/>
  <c r="E34" i="55"/>
  <c r="B34" i="55"/>
  <c r="D983" i="55"/>
  <c r="F983" i="55"/>
  <c r="E983" i="55"/>
  <c r="G983" i="55"/>
  <c r="B983" i="55"/>
  <c r="H983" i="55"/>
  <c r="A983" i="55"/>
  <c r="D903" i="55"/>
  <c r="G903" i="55"/>
  <c r="E903" i="55"/>
  <c r="A903" i="55"/>
  <c r="B903" i="55"/>
  <c r="F903" i="55"/>
  <c r="H903" i="55"/>
  <c r="H977" i="55"/>
  <c r="D977" i="55"/>
  <c r="B977" i="55"/>
  <c r="E977" i="55"/>
  <c r="A977" i="55"/>
  <c r="G977" i="55"/>
  <c r="D777" i="55"/>
  <c r="E777" i="55"/>
  <c r="F777" i="55"/>
  <c r="G777" i="55"/>
  <c r="H777" i="55"/>
  <c r="A777" i="55"/>
  <c r="B777" i="55"/>
  <c r="F503" i="55"/>
  <c r="G503" i="55"/>
  <c r="D503" i="55"/>
  <c r="E503" i="55"/>
  <c r="A503" i="55"/>
  <c r="B503" i="55"/>
  <c r="H503" i="55"/>
  <c r="F577" i="55"/>
  <c r="B577" i="55"/>
  <c r="D577" i="55"/>
  <c r="G577" i="55"/>
  <c r="E577" i="55"/>
  <c r="H577" i="55"/>
  <c r="A577" i="55"/>
  <c r="E297" i="55"/>
  <c r="H297" i="55"/>
  <c r="B297" i="55"/>
  <c r="E23" i="55"/>
  <c r="F23" i="55"/>
  <c r="G23" i="55"/>
  <c r="H23" i="55"/>
  <c r="B23" i="55"/>
  <c r="D23" i="55"/>
  <c r="G97" i="55"/>
  <c r="H97" i="55"/>
  <c r="E97" i="55"/>
  <c r="D97" i="55"/>
  <c r="F97" i="55"/>
  <c r="B97" i="55"/>
  <c r="G824" i="55"/>
  <c r="E824" i="55"/>
  <c r="D824" i="55"/>
  <c r="B824" i="55"/>
  <c r="H824" i="55"/>
  <c r="A824" i="55"/>
  <c r="F824" i="55"/>
  <c r="D550" i="55"/>
  <c r="G550" i="55"/>
  <c r="B550" i="55"/>
  <c r="E550" i="55"/>
  <c r="H550" i="55"/>
  <c r="D619" i="55"/>
  <c r="G619" i="55"/>
  <c r="E619" i="55"/>
  <c r="F619" i="55"/>
  <c r="B619" i="55"/>
  <c r="A619" i="55"/>
  <c r="D344" i="55"/>
  <c r="F344" i="55"/>
  <c r="G344" i="55"/>
  <c r="B344" i="55"/>
  <c r="H344" i="55"/>
  <c r="E606" i="55"/>
  <c r="D606" i="55"/>
  <c r="F606" i="55"/>
  <c r="G606" i="55"/>
  <c r="H606" i="55"/>
  <c r="B606" i="55"/>
  <c r="D735" i="55"/>
  <c r="F735" i="55"/>
  <c r="A735" i="55"/>
  <c r="G735" i="55"/>
  <c r="H735" i="55"/>
  <c r="B735" i="55"/>
  <c r="E735" i="55"/>
  <c r="D195" i="55"/>
  <c r="E195" i="55"/>
  <c r="B195" i="55"/>
  <c r="H195" i="55"/>
  <c r="G195" i="55"/>
  <c r="D981" i="55"/>
  <c r="E981" i="55"/>
  <c r="F981" i="55"/>
  <c r="A981" i="55"/>
  <c r="B981" i="55"/>
  <c r="H981" i="55"/>
  <c r="H916" i="55"/>
  <c r="A916" i="55"/>
  <c r="B916" i="55"/>
  <c r="F916" i="55"/>
  <c r="D916" i="55"/>
  <c r="E916" i="55"/>
  <c r="G916" i="55"/>
  <c r="D901" i="55"/>
  <c r="A901" i="55"/>
  <c r="F901" i="55"/>
  <c r="G901" i="55"/>
  <c r="B901" i="55"/>
  <c r="H901" i="55"/>
  <c r="E901" i="55"/>
  <c r="F672" i="55"/>
  <c r="D672" i="55"/>
  <c r="A672" i="55"/>
  <c r="H672" i="55"/>
  <c r="G672" i="55"/>
  <c r="D516" i="55"/>
  <c r="F516" i="55"/>
  <c r="G516" i="55"/>
  <c r="H516" i="55"/>
  <c r="E516" i="55"/>
  <c r="E707" i="55"/>
  <c r="B707" i="55"/>
  <c r="G707" i="55"/>
  <c r="A707" i="55"/>
  <c r="F418" i="55"/>
  <c r="E418" i="55"/>
  <c r="B418" i="55"/>
  <c r="G418" i="55"/>
  <c r="H418" i="55"/>
  <c r="F149" i="55"/>
  <c r="D149" i="55"/>
  <c r="G149" i="55"/>
  <c r="E149" i="55"/>
  <c r="F924" i="55"/>
  <c r="E924" i="55"/>
  <c r="G924" i="55"/>
  <c r="H924" i="55"/>
  <c r="B924" i="55"/>
  <c r="D924" i="55"/>
  <c r="A924" i="55"/>
  <c r="D698" i="55"/>
  <c r="F698" i="55"/>
  <c r="G698" i="55"/>
  <c r="H698" i="55"/>
  <c r="A698" i="55"/>
  <c r="B698" i="55"/>
  <c r="A547" i="55"/>
  <c r="H547" i="55"/>
  <c r="D547" i="55"/>
  <c r="G547" i="55"/>
  <c r="B547" i="55"/>
  <c r="F474" i="55"/>
  <c r="E474" i="55"/>
  <c r="H474" i="55"/>
  <c r="B474" i="55"/>
  <c r="G474" i="55"/>
  <c r="D474" i="55"/>
  <c r="E399" i="55"/>
  <c r="F399" i="55"/>
  <c r="G399" i="55"/>
  <c r="B399" i="55"/>
  <c r="D399" i="55"/>
  <c r="H399" i="55"/>
  <c r="E400" i="55"/>
  <c r="F400" i="55"/>
  <c r="G400" i="55"/>
  <c r="B400" i="55"/>
  <c r="D400" i="55"/>
  <c r="H400" i="55"/>
  <c r="D730" i="55"/>
  <c r="E730" i="55"/>
  <c r="H730" i="55"/>
  <c r="A730" i="55"/>
  <c r="F730" i="55"/>
  <c r="D978" i="55"/>
  <c r="A978" i="55"/>
  <c r="H978" i="55"/>
  <c r="B978" i="55"/>
  <c r="G978" i="55"/>
  <c r="F978" i="55"/>
  <c r="E978" i="55"/>
  <c r="H272" i="55"/>
  <c r="F272" i="55"/>
  <c r="B272" i="55"/>
  <c r="G272" i="55"/>
  <c r="E272" i="55"/>
  <c r="H543" i="55"/>
  <c r="D543" i="55"/>
  <c r="E543" i="55"/>
  <c r="G543" i="55"/>
  <c r="B543" i="55"/>
  <c r="F543" i="55"/>
  <c r="A543" i="55"/>
  <c r="E804" i="55"/>
  <c r="D804" i="55"/>
  <c r="H804" i="55"/>
  <c r="F804" i="55"/>
  <c r="A804" i="55"/>
  <c r="B804" i="55"/>
  <c r="E76" i="55"/>
  <c r="F76" i="55"/>
  <c r="G76" i="55"/>
  <c r="D76" i="55"/>
  <c r="B76" i="55"/>
  <c r="H76" i="55"/>
  <c r="D484" i="55"/>
  <c r="F484" i="55"/>
  <c r="H484" i="55"/>
  <c r="B484" i="55"/>
  <c r="E484" i="55"/>
  <c r="H906" i="55"/>
  <c r="D906" i="55"/>
  <c r="E906" i="55"/>
  <c r="F906" i="55"/>
  <c r="G906" i="55"/>
  <c r="B906" i="55"/>
  <c r="A906" i="55"/>
  <c r="G332" i="55"/>
  <c r="F332" i="55"/>
  <c r="H332" i="55"/>
  <c r="B332" i="55"/>
  <c r="B762" i="55"/>
  <c r="D762" i="55"/>
  <c r="E762" i="55"/>
  <c r="A762" i="55"/>
  <c r="G762" i="55"/>
  <c r="F762" i="55"/>
  <c r="H762" i="55"/>
  <c r="F172" i="55"/>
  <c r="G172" i="55"/>
  <c r="B172" i="55"/>
  <c r="D172" i="55"/>
  <c r="H172" i="55"/>
  <c r="D655" i="55"/>
  <c r="H655" i="55"/>
  <c r="G655" i="55"/>
  <c r="F655" i="55"/>
  <c r="E655" i="55"/>
  <c r="A655" i="55"/>
  <c r="B655" i="55"/>
  <c r="F132" i="55"/>
  <c r="G132" i="55"/>
  <c r="B132" i="55"/>
  <c r="H132" i="55"/>
  <c r="D132" i="55"/>
  <c r="A622" i="55"/>
  <c r="D622" i="55"/>
  <c r="E622" i="55"/>
  <c r="F622" i="55"/>
  <c r="H622" i="55"/>
  <c r="G622" i="55"/>
  <c r="B622" i="55"/>
  <c r="D92" i="55"/>
  <c r="E92" i="55"/>
  <c r="H92" i="55"/>
  <c r="F92" i="55"/>
  <c r="G92" i="55"/>
  <c r="B92" i="55"/>
  <c r="F643" i="55"/>
  <c r="H643" i="55"/>
  <c r="B643" i="55"/>
  <c r="A643" i="55"/>
  <c r="D643" i="55"/>
  <c r="E643" i="55"/>
  <c r="G643" i="55"/>
  <c r="D189" i="55"/>
  <c r="H189" i="55"/>
  <c r="F189" i="55"/>
  <c r="E189" i="55"/>
  <c r="G189" i="55"/>
  <c r="B189" i="55"/>
  <c r="H558" i="55"/>
  <c r="F558" i="55"/>
  <c r="G558" i="55"/>
  <c r="E558" i="55"/>
  <c r="D558" i="55"/>
  <c r="B93" i="55"/>
  <c r="G93" i="55"/>
  <c r="H93" i="55"/>
  <c r="F93" i="55"/>
  <c r="E93" i="55"/>
  <c r="D93" i="55"/>
  <c r="G661" i="55"/>
  <c r="E661" i="55"/>
  <c r="A661" i="55"/>
  <c r="B661" i="55"/>
  <c r="H661" i="55"/>
  <c r="F661" i="55"/>
  <c r="D239" i="55"/>
  <c r="G239" i="55"/>
  <c r="B239" i="55"/>
  <c r="E239" i="55"/>
  <c r="F239" i="55"/>
  <c r="H239" i="55"/>
  <c r="B383" i="63"/>
  <c r="E383" i="63"/>
  <c r="F1018" i="63"/>
  <c r="D1018" i="63"/>
  <c r="H1018" i="63"/>
  <c r="A1018" i="63"/>
  <c r="B1018" i="63"/>
  <c r="H385" i="63"/>
  <c r="E385" i="63"/>
  <c r="A385" i="63"/>
  <c r="F385" i="63"/>
  <c r="D385" i="63"/>
  <c r="B852" i="63"/>
  <c r="H852" i="63"/>
  <c r="D852" i="63"/>
  <c r="A852" i="63"/>
  <c r="E852" i="63"/>
  <c r="D773" i="63"/>
  <c r="A773" i="63"/>
  <c r="G1039" i="63"/>
  <c r="F1039" i="63"/>
  <c r="D1039" i="63"/>
  <c r="H1039" i="63"/>
  <c r="A1039" i="63"/>
  <c r="H565" i="63"/>
  <c r="B565" i="63"/>
  <c r="G565" i="63"/>
  <c r="F565" i="63"/>
  <c r="A565" i="63"/>
  <c r="F424" i="61"/>
  <c r="B424" i="61"/>
  <c r="A424" i="61"/>
  <c r="H33" i="61"/>
  <c r="G33" i="61"/>
  <c r="F33" i="61"/>
  <c r="E841" i="61"/>
  <c r="F841" i="61"/>
  <c r="G279" i="61"/>
  <c r="F279" i="61"/>
  <c r="A806" i="61"/>
  <c r="G806" i="61"/>
  <c r="H806" i="61"/>
  <c r="B806" i="61"/>
  <c r="D806" i="61"/>
  <c r="E806" i="61"/>
  <c r="F806" i="61"/>
  <c r="E502" i="61"/>
  <c r="H502" i="61"/>
  <c r="G502" i="61"/>
  <c r="G178" i="61"/>
  <c r="D178" i="61"/>
  <c r="E178" i="61"/>
  <c r="H178" i="61"/>
  <c r="F178" i="61"/>
  <c r="B178" i="61"/>
  <c r="E849" i="61"/>
  <c r="F849" i="61"/>
  <c r="B849" i="61"/>
  <c r="D849" i="61"/>
  <c r="E257" i="61"/>
  <c r="H257" i="61"/>
  <c r="G257" i="61"/>
  <c r="B257" i="61"/>
  <c r="D257" i="61"/>
  <c r="F840" i="61"/>
  <c r="G840" i="61"/>
  <c r="E840" i="61"/>
  <c r="D840" i="61"/>
  <c r="A697" i="61"/>
  <c r="H697" i="61"/>
  <c r="B697" i="61"/>
  <c r="E697" i="61"/>
  <c r="G697" i="61"/>
  <c r="E1128" i="61"/>
  <c r="D1128" i="61"/>
  <c r="G945" i="61"/>
  <c r="D945" i="61"/>
  <c r="E945" i="61"/>
  <c r="A945" i="61"/>
  <c r="F945" i="61"/>
  <c r="H945" i="61"/>
  <c r="B945" i="61"/>
  <c r="F700" i="61"/>
  <c r="D700" i="61"/>
  <c r="G700" i="61"/>
  <c r="A700" i="61"/>
  <c r="H700" i="61"/>
  <c r="F591" i="61"/>
  <c r="G591" i="61"/>
  <c r="D416" i="61"/>
  <c r="F416" i="61"/>
  <c r="B416" i="61"/>
  <c r="F757" i="61"/>
  <c r="G757" i="61"/>
  <c r="D1061" i="61"/>
  <c r="A1061" i="61"/>
  <c r="B1061" i="61"/>
  <c r="F1061" i="61"/>
  <c r="E1061" i="61"/>
  <c r="G1061" i="61"/>
  <c r="H1061" i="61"/>
  <c r="H916" i="61"/>
  <c r="A916" i="61"/>
  <c r="E916" i="61"/>
  <c r="F916" i="61"/>
  <c r="G916" i="61"/>
  <c r="D645" i="61"/>
  <c r="B645" i="61"/>
  <c r="E645" i="61"/>
  <c r="A748" i="61"/>
  <c r="D748" i="61"/>
  <c r="G1004" i="61"/>
  <c r="F1004" i="61"/>
  <c r="B1004" i="61"/>
  <c r="E1004" i="61"/>
  <c r="D1004" i="61"/>
  <c r="H1004" i="61"/>
  <c r="A1004" i="61"/>
  <c r="E117" i="61"/>
  <c r="D117" i="61"/>
  <c r="E403" i="61"/>
  <c r="B403" i="61"/>
  <c r="A671" i="61"/>
  <c r="B671" i="61"/>
  <c r="H940" i="61"/>
  <c r="A940" i="61"/>
  <c r="F940" i="61"/>
  <c r="B940" i="61"/>
  <c r="D940" i="61"/>
  <c r="E940" i="61"/>
  <c r="G940" i="61"/>
  <c r="D44" i="61"/>
  <c r="E44" i="61"/>
  <c r="B44" i="61"/>
  <c r="F956" i="61"/>
  <c r="D956" i="61"/>
  <c r="B956" i="61"/>
  <c r="H956" i="61"/>
  <c r="A956" i="61"/>
  <c r="G956" i="61"/>
  <c r="E956" i="61"/>
  <c r="E239" i="61"/>
  <c r="H239" i="61"/>
  <c r="G239" i="61"/>
  <c r="H1116" i="61"/>
  <c r="E1116" i="61"/>
  <c r="A581" i="61"/>
  <c r="B581" i="61"/>
  <c r="H19" i="61"/>
  <c r="E19" i="61"/>
  <c r="D644" i="61"/>
  <c r="E644" i="61"/>
  <c r="F644" i="61"/>
  <c r="H95" i="61"/>
  <c r="G95" i="61"/>
  <c r="F95" i="61"/>
  <c r="D476" i="61"/>
  <c r="G476" i="61"/>
  <c r="A476" i="61"/>
  <c r="B476" i="61"/>
  <c r="H476" i="61"/>
  <c r="F1107" i="61"/>
  <c r="A1107" i="61"/>
  <c r="G575" i="61"/>
  <c r="H575" i="61"/>
  <c r="B12" i="61"/>
  <c r="E12" i="61"/>
  <c r="E895" i="61"/>
  <c r="A895" i="61"/>
  <c r="G895" i="61"/>
  <c r="D430" i="61"/>
  <c r="G430" i="61"/>
  <c r="F430" i="61"/>
  <c r="H1093" i="61"/>
  <c r="A1093" i="61"/>
  <c r="F1093" i="61"/>
  <c r="G1093" i="61"/>
  <c r="D1093" i="61"/>
  <c r="F627" i="61"/>
  <c r="G627" i="61"/>
  <c r="G158" i="61"/>
  <c r="F158" i="61"/>
  <c r="D158" i="61"/>
  <c r="H158" i="61"/>
  <c r="E158" i="61"/>
  <c r="G860" i="61"/>
  <c r="B860" i="61"/>
  <c r="A860" i="61"/>
  <c r="B420" i="61"/>
  <c r="E420" i="61"/>
  <c r="E322" i="61"/>
  <c r="B322" i="61"/>
  <c r="H322" i="61"/>
  <c r="F47" i="59"/>
  <c r="G804" i="55"/>
  <c r="E47" i="59"/>
  <c r="F977" i="55"/>
  <c r="H442" i="59"/>
  <c r="H619" i="55"/>
  <c r="G981" i="55"/>
  <c r="B1026" i="59"/>
  <c r="B330" i="59"/>
  <c r="D418" i="55"/>
  <c r="G730" i="55"/>
  <c r="E350" i="59"/>
  <c r="F330" i="59"/>
  <c r="E250" i="51"/>
  <c r="B250" i="51"/>
  <c r="E674" i="51"/>
  <c r="A674" i="51"/>
  <c r="D674" i="51"/>
  <c r="F674" i="51"/>
  <c r="H674" i="51"/>
  <c r="B82" i="51"/>
  <c r="E82" i="51"/>
  <c r="H82" i="51"/>
  <c r="H392" i="51"/>
  <c r="D392" i="51"/>
  <c r="B392" i="51"/>
  <c r="E392" i="51"/>
  <c r="G392" i="51"/>
  <c r="B822" i="51"/>
  <c r="F822" i="51"/>
  <c r="D822" i="51"/>
  <c r="E822" i="51"/>
  <c r="A642" i="51"/>
  <c r="D642" i="51"/>
  <c r="E642" i="51"/>
  <c r="B642" i="51"/>
  <c r="G642" i="51"/>
  <c r="H642" i="51"/>
  <c r="D215" i="51"/>
  <c r="E215" i="51"/>
  <c r="G441" i="51"/>
  <c r="F918" i="51"/>
  <c r="A918" i="51"/>
  <c r="D918" i="51"/>
  <c r="E918" i="51"/>
  <c r="G918" i="51"/>
  <c r="H918" i="51"/>
  <c r="D102" i="51"/>
  <c r="G102" i="51"/>
  <c r="G681" i="51"/>
  <c r="E681" i="51"/>
  <c r="E726" i="51"/>
  <c r="D726" i="51"/>
  <c r="F726" i="51"/>
  <c r="G726" i="51"/>
  <c r="A726" i="51"/>
  <c r="D226" i="51"/>
  <c r="H226" i="51"/>
  <c r="G226" i="51"/>
  <c r="B728" i="51"/>
  <c r="D728" i="51"/>
  <c r="G770" i="51"/>
  <c r="E770" i="51"/>
  <c r="H770" i="51"/>
  <c r="B770" i="51"/>
  <c r="F770" i="51"/>
  <c r="A770" i="51"/>
  <c r="D770" i="51"/>
  <c r="E1058" i="51"/>
  <c r="B1058" i="51"/>
  <c r="D1058" i="51"/>
  <c r="H1058" i="51"/>
  <c r="A1058" i="51"/>
  <c r="F1058" i="51"/>
  <c r="D860" i="51"/>
  <c r="G860" i="51"/>
  <c r="E860" i="51"/>
  <c r="F860" i="51"/>
  <c r="H860" i="51"/>
  <c r="D348" i="51"/>
  <c r="B348" i="51"/>
  <c r="E348" i="51"/>
  <c r="F372" i="51"/>
  <c r="H372" i="51"/>
  <c r="D372" i="51"/>
  <c r="E372" i="51"/>
  <c r="G372" i="51"/>
  <c r="D779" i="51"/>
  <c r="F779" i="51"/>
  <c r="G779" i="51"/>
  <c r="B863" i="51"/>
  <c r="D863" i="51"/>
  <c r="A863" i="51"/>
  <c r="G863" i="51"/>
  <c r="E730" i="51"/>
  <c r="G730" i="51"/>
  <c r="B191" i="51"/>
  <c r="D191" i="51"/>
  <c r="E191" i="51"/>
  <c r="G804" i="51"/>
  <c r="E804" i="51"/>
  <c r="F804" i="51"/>
  <c r="H804" i="51"/>
  <c r="B804" i="51"/>
  <c r="D804" i="51"/>
  <c r="A804" i="51"/>
  <c r="H492" i="51"/>
  <c r="G492" i="51"/>
  <c r="D301" i="51"/>
  <c r="G301" i="51"/>
  <c r="E301" i="51"/>
  <c r="H301" i="51"/>
  <c r="G107" i="51"/>
  <c r="E107" i="51"/>
  <c r="D283" i="51"/>
  <c r="E283" i="51"/>
  <c r="F283" i="51"/>
  <c r="H283" i="51"/>
  <c r="G639" i="51"/>
  <c r="H639" i="51"/>
  <c r="B639" i="51"/>
  <c r="D639" i="51"/>
  <c r="H845" i="51"/>
  <c r="D845" i="51"/>
  <c r="E845" i="51"/>
  <c r="F845" i="51"/>
  <c r="A845" i="51"/>
  <c r="B845" i="51"/>
  <c r="G845" i="51"/>
  <c r="A474" i="51"/>
  <c r="B474" i="51"/>
  <c r="F474" i="51"/>
  <c r="B829" i="51"/>
  <c r="A829" i="51"/>
  <c r="E829" i="51"/>
  <c r="F829" i="51"/>
  <c r="D880" i="51"/>
  <c r="F880" i="51"/>
  <c r="G880" i="51"/>
  <c r="B880" i="51"/>
  <c r="H880" i="51"/>
  <c r="A880" i="51"/>
  <c r="H176" i="51"/>
  <c r="F176" i="51"/>
  <c r="G176" i="51"/>
  <c r="E176" i="51"/>
  <c r="A685" i="51"/>
  <c r="B685" i="51"/>
  <c r="E685" i="51"/>
  <c r="D685" i="51"/>
  <c r="F685" i="51"/>
  <c r="G685" i="51"/>
  <c r="D44" i="51"/>
  <c r="G44" i="51"/>
  <c r="E44" i="51"/>
  <c r="A669" i="51"/>
  <c r="B669" i="51"/>
  <c r="D669" i="51"/>
  <c r="D159" i="51"/>
  <c r="G159" i="51"/>
  <c r="F159" i="51"/>
  <c r="B784" i="51"/>
  <c r="F784" i="51"/>
  <c r="F288" i="51"/>
  <c r="H288" i="51"/>
  <c r="B288" i="51"/>
  <c r="F812" i="51"/>
  <c r="D812" i="51"/>
  <c r="E812" i="51"/>
  <c r="H812" i="51"/>
  <c r="A812" i="51"/>
  <c r="H319" i="51"/>
  <c r="B319" i="51"/>
  <c r="F947" i="51"/>
  <c r="A947" i="51"/>
  <c r="B947" i="51"/>
  <c r="H947" i="51"/>
  <c r="H524" i="51"/>
  <c r="B524" i="51"/>
  <c r="E524" i="51"/>
  <c r="A524" i="51"/>
  <c r="G60" i="51"/>
  <c r="D60" i="51"/>
  <c r="A757" i="51"/>
  <c r="D757" i="51"/>
  <c r="F757" i="51"/>
  <c r="B757" i="51"/>
  <c r="E757" i="51"/>
  <c r="G757" i="51"/>
  <c r="H757" i="51"/>
  <c r="B325" i="51"/>
  <c r="D325" i="51"/>
  <c r="F608" i="51"/>
  <c r="B608" i="51"/>
  <c r="E608" i="51"/>
  <c r="H608" i="51"/>
  <c r="D608" i="51"/>
  <c r="D208" i="51"/>
  <c r="G208" i="51"/>
  <c r="H208" i="51"/>
  <c r="D945" i="51"/>
  <c r="E945" i="51"/>
  <c r="A945" i="51"/>
  <c r="B945" i="51"/>
  <c r="F574" i="51"/>
  <c r="A574" i="51"/>
  <c r="E968" i="57"/>
  <c r="F968" i="57"/>
  <c r="G968" i="57"/>
  <c r="B968" i="57"/>
  <c r="F521" i="57"/>
  <c r="E521" i="57"/>
  <c r="H521" i="57"/>
  <c r="E1051" i="57"/>
  <c r="H1051" i="57"/>
  <c r="A1051" i="57"/>
  <c r="E1095" i="57"/>
  <c r="G1095" i="57"/>
  <c r="B647" i="57"/>
  <c r="H647" i="57"/>
  <c r="E385" i="57"/>
  <c r="D682" i="57"/>
  <c r="A682" i="57"/>
  <c r="F682" i="57"/>
  <c r="D513" i="57"/>
  <c r="F513" i="57"/>
  <c r="G441" i="57"/>
  <c r="B441" i="57"/>
  <c r="F441" i="57"/>
  <c r="F433" i="57"/>
  <c r="E433" i="57"/>
  <c r="B906" i="57"/>
  <c r="G906" i="57"/>
  <c r="F107" i="57"/>
  <c r="H107" i="57"/>
  <c r="F415" i="57"/>
  <c r="H415" i="57"/>
  <c r="E415" i="57"/>
  <c r="F80" i="57"/>
  <c r="D80" i="57"/>
  <c r="A1123" i="57"/>
  <c r="F1123" i="57"/>
  <c r="G851" i="57"/>
  <c r="F851" i="57"/>
  <c r="E851" i="57"/>
  <c r="G453" i="57"/>
  <c r="H453" i="57"/>
  <c r="B453" i="57"/>
  <c r="E1103" i="57"/>
  <c r="D1103" i="57"/>
  <c r="A1103" i="57"/>
  <c r="B1103" i="57"/>
  <c r="B796" i="57"/>
  <c r="H796" i="57"/>
  <c r="B467" i="57"/>
  <c r="F467" i="57"/>
  <c r="H467" i="57"/>
  <c r="E781" i="57"/>
  <c r="D781" i="57"/>
  <c r="B83" i="57"/>
  <c r="E83" i="57"/>
  <c r="E720" i="57"/>
  <c r="G720" i="57"/>
  <c r="D243" i="42"/>
  <c r="G243" i="42"/>
  <c r="F295" i="59"/>
  <c r="H295" i="59"/>
  <c r="E295" i="59"/>
  <c r="G295" i="59"/>
  <c r="E982" i="59"/>
  <c r="D982" i="59"/>
  <c r="A982" i="59"/>
  <c r="E120" i="59"/>
  <c r="D120" i="59"/>
  <c r="B120" i="59"/>
  <c r="E116" i="59"/>
  <c r="B116" i="59"/>
  <c r="A732" i="59"/>
  <c r="H732" i="59"/>
  <c r="F732" i="59"/>
  <c r="E309" i="59"/>
  <c r="D309" i="59"/>
  <c r="A1020" i="59"/>
  <c r="E1020" i="59"/>
  <c r="D1020" i="59"/>
  <c r="B1020" i="59"/>
  <c r="H827" i="59"/>
  <c r="A827" i="59"/>
  <c r="D827" i="59"/>
  <c r="F827" i="59"/>
  <c r="E209" i="59"/>
  <c r="G209" i="59"/>
  <c r="D815" i="59"/>
  <c r="F815" i="59"/>
  <c r="B210" i="59"/>
  <c r="H210" i="59"/>
  <c r="G358" i="55"/>
  <c r="F358" i="55"/>
  <c r="B242" i="55"/>
  <c r="H242" i="55"/>
  <c r="F833" i="55"/>
  <c r="E833" i="55"/>
  <c r="D748" i="55"/>
  <c r="F748" i="55"/>
  <c r="H540" i="55"/>
  <c r="F540" i="55"/>
  <c r="D386" i="55"/>
  <c r="H386" i="55"/>
  <c r="G386" i="55"/>
  <c r="E386" i="55"/>
  <c r="H47" i="55"/>
  <c r="D47" i="55"/>
  <c r="G499" i="55"/>
  <c r="F499" i="55"/>
  <c r="E26" i="55"/>
  <c r="F26" i="55"/>
  <c r="B624" i="55"/>
  <c r="E624" i="55"/>
  <c r="G624" i="55"/>
  <c r="E408" i="61"/>
  <c r="F408" i="61"/>
  <c r="A694" i="61"/>
  <c r="D694" i="61"/>
  <c r="B988" i="61"/>
  <c r="F988" i="61"/>
  <c r="G907" i="61"/>
  <c r="A907" i="61"/>
  <c r="B907" i="61"/>
  <c r="D907" i="61"/>
  <c r="F1084" i="61"/>
  <c r="E1084" i="61"/>
  <c r="E548" i="61"/>
  <c r="D548" i="61"/>
  <c r="E1074" i="61"/>
  <c r="D1074" i="61"/>
  <c r="H541" i="61"/>
  <c r="D541" i="61"/>
  <c r="D400" i="61"/>
  <c r="H400" i="61"/>
  <c r="D6" i="57"/>
  <c r="G128" i="57"/>
  <c r="F308" i="57"/>
  <c r="F832" i="57"/>
  <c r="G521" i="57"/>
  <c r="F891" i="57"/>
  <c r="E467" i="57"/>
  <c r="E906" i="57"/>
  <c r="G1051" i="57"/>
  <c r="B1123" i="57"/>
  <c r="B827" i="59"/>
  <c r="G827" i="59"/>
  <c r="H1074" i="61"/>
  <c r="B415" i="57"/>
  <c r="A521" i="57"/>
  <c r="H832" i="57"/>
  <c r="H781" i="57"/>
  <c r="D891" i="57"/>
  <c r="G1103" i="57"/>
  <c r="F796" i="57"/>
  <c r="F309" i="59"/>
  <c r="D968" i="57"/>
  <c r="H842" i="59"/>
  <c r="B891" i="57"/>
  <c r="F552" i="59"/>
  <c r="A875" i="59"/>
  <c r="F1046" i="59"/>
  <c r="D358" i="55"/>
  <c r="B613" i="55"/>
  <c r="F706" i="61"/>
  <c r="F1074" i="61"/>
  <c r="A1095" i="57"/>
  <c r="F1103" i="57"/>
  <c r="D107" i="57"/>
  <c r="H851" i="57"/>
  <c r="D441" i="57"/>
  <c r="H682" i="57"/>
  <c r="A647" i="57"/>
  <c r="B107" i="57"/>
  <c r="D851" i="57"/>
  <c r="B564" i="59"/>
  <c r="G782" i="59"/>
  <c r="D732" i="59"/>
  <c r="A1074" i="61"/>
  <c r="G134" i="57"/>
  <c r="B207" i="57"/>
  <c r="B167" i="57"/>
  <c r="G415" i="57"/>
  <c r="H441" i="57"/>
  <c r="G682" i="57"/>
  <c r="B851" i="57"/>
  <c r="E564" i="59"/>
  <c r="A413" i="59"/>
  <c r="E732" i="59"/>
  <c r="D214" i="61"/>
  <c r="A541" i="61"/>
  <c r="F134" i="57"/>
  <c r="H51" i="57"/>
  <c r="B294" i="57"/>
  <c r="H385" i="57"/>
  <c r="E796" i="57"/>
  <c r="E441" i="57"/>
  <c r="A851" i="57"/>
  <c r="E682" i="57"/>
  <c r="B1095" i="57"/>
  <c r="A467" i="57"/>
  <c r="H178" i="42"/>
  <c r="B548" i="61"/>
  <c r="H611" i="61"/>
  <c r="A831" i="61"/>
  <c r="E134" i="57"/>
  <c r="G51" i="57"/>
  <c r="B385" i="57"/>
  <c r="A441" i="57"/>
  <c r="G385" i="57"/>
  <c r="H1095" i="57"/>
  <c r="H833" i="55"/>
  <c r="E243" i="42"/>
  <c r="A548" i="61"/>
  <c r="D134" i="57"/>
  <c r="E51" i="57"/>
  <c r="E80" i="57"/>
  <c r="H319" i="57"/>
  <c r="F453" i="57"/>
  <c r="F385" i="57"/>
  <c r="G467" i="57"/>
  <c r="H720" i="57"/>
  <c r="D385" i="57"/>
  <c r="F1095" i="57"/>
  <c r="H116" i="59"/>
  <c r="F548" i="61"/>
  <c r="D824" i="51"/>
  <c r="G824" i="51"/>
  <c r="B553" i="51"/>
  <c r="E142" i="51"/>
  <c r="B833" i="53"/>
  <c r="D868" i="51"/>
  <c r="E307" i="41"/>
  <c r="B307" i="41"/>
  <c r="F307" i="41"/>
  <c r="D368" i="41"/>
  <c r="B368" i="41"/>
  <c r="G368" i="41"/>
  <c r="H368" i="41"/>
  <c r="E368" i="41"/>
  <c r="F368" i="41"/>
  <c r="G92" i="41"/>
  <c r="D92" i="41"/>
  <c r="E92" i="41"/>
  <c r="F92" i="41"/>
  <c r="H92" i="41"/>
  <c r="B92" i="41"/>
  <c r="D143" i="41"/>
  <c r="E143" i="41"/>
  <c r="B143" i="41"/>
  <c r="H143" i="41"/>
  <c r="B529" i="51"/>
  <c r="A529" i="51"/>
  <c r="E529" i="51"/>
  <c r="A531" i="51"/>
  <c r="D531" i="51"/>
  <c r="F531" i="51"/>
  <c r="H641" i="51"/>
  <c r="E641" i="51"/>
  <c r="F641" i="51"/>
  <c r="A641" i="51"/>
  <c r="B641" i="51"/>
  <c r="A769" i="51"/>
  <c r="D769" i="51"/>
  <c r="G769" i="51"/>
  <c r="B769" i="51"/>
  <c r="H769" i="51"/>
  <c r="E769" i="51"/>
  <c r="D891" i="51"/>
  <c r="F891" i="51"/>
  <c r="G891" i="51"/>
  <c r="A891" i="51"/>
  <c r="H891" i="51"/>
  <c r="E891" i="51"/>
  <c r="B891" i="51"/>
  <c r="E1024" i="51"/>
  <c r="A1024" i="51"/>
  <c r="F1024" i="51"/>
  <c r="B1024" i="51"/>
  <c r="F282" i="51"/>
  <c r="H282" i="51"/>
  <c r="E282" i="51"/>
  <c r="B282" i="51"/>
  <c r="G282" i="51"/>
  <c r="H652" i="51"/>
  <c r="G652" i="51"/>
  <c r="D1012" i="51"/>
  <c r="E1012" i="51"/>
  <c r="F1012" i="51"/>
  <c r="H1012" i="51"/>
  <c r="G1012" i="51"/>
  <c r="A1012" i="51"/>
  <c r="B1012" i="51"/>
  <c r="H275" i="51"/>
  <c r="D275" i="51"/>
  <c r="F275" i="51"/>
  <c r="E644" i="51"/>
  <c r="F644" i="51"/>
  <c r="G644" i="51"/>
  <c r="H644" i="51"/>
  <c r="D644" i="51"/>
  <c r="A644" i="51"/>
  <c r="B644" i="51"/>
  <c r="D1028" i="51"/>
  <c r="B1028" i="51"/>
  <c r="E1028" i="51"/>
  <c r="A1028" i="51"/>
  <c r="F430" i="51"/>
  <c r="H430" i="51"/>
  <c r="G430" i="51"/>
  <c r="E430" i="51"/>
  <c r="G949" i="51"/>
  <c r="B949" i="51"/>
  <c r="A949" i="51"/>
  <c r="B890" i="62"/>
  <c r="F890" i="62"/>
  <c r="E518" i="62"/>
  <c r="F518" i="62"/>
  <c r="B694" i="62"/>
  <c r="E694" i="62"/>
  <c r="F1153" i="62"/>
  <c r="G1153" i="62"/>
  <c r="A955" i="62"/>
  <c r="G955" i="62"/>
  <c r="H955" i="62"/>
  <c r="B955" i="62"/>
  <c r="B492" i="62"/>
  <c r="G492" i="62"/>
  <c r="H661" i="62"/>
  <c r="G661" i="62"/>
  <c r="A661" i="62"/>
  <c r="D52" i="62"/>
  <c r="E52" i="62"/>
  <c r="G292" i="62"/>
  <c r="H292" i="62"/>
  <c r="E288" i="53"/>
  <c r="H288" i="53"/>
  <c r="F288" i="53"/>
  <c r="G288" i="53"/>
  <c r="D288" i="53"/>
  <c r="B288" i="53"/>
  <c r="B822" i="57"/>
  <c r="G822" i="57"/>
  <c r="E822" i="57"/>
  <c r="D822" i="57"/>
  <c r="H822" i="57"/>
  <c r="F822" i="57"/>
  <c r="A822" i="57"/>
  <c r="H216" i="57"/>
  <c r="F216" i="57"/>
  <c r="G216" i="57"/>
  <c r="D216" i="57"/>
  <c r="E216" i="57"/>
  <c r="A1001" i="57"/>
  <c r="D1001" i="57"/>
  <c r="E62" i="62"/>
  <c r="G107" i="62"/>
  <c r="D196" i="62"/>
  <c r="A195" i="62"/>
  <c r="H351" i="62"/>
  <c r="H598" i="62"/>
  <c r="A369" i="62"/>
  <c r="H573" i="62"/>
  <c r="A411" i="62"/>
  <c r="H478" i="62"/>
  <c r="D612" i="62"/>
  <c r="G363" i="62"/>
  <c r="D694" i="62"/>
  <c r="D705" i="62"/>
  <c r="F826" i="62"/>
  <c r="F653" i="62"/>
  <c r="H512" i="62"/>
  <c r="F1042" i="62"/>
  <c r="G997" i="62"/>
  <c r="F912" i="62"/>
  <c r="B1039" i="62"/>
  <c r="G983" i="62"/>
  <c r="D865" i="62"/>
  <c r="H945" i="62"/>
  <c r="H746" i="62"/>
  <c r="E882" i="62"/>
  <c r="F817" i="62"/>
  <c r="D863" i="62"/>
  <c r="E1039" i="62"/>
  <c r="H1077" i="62"/>
  <c r="D351" i="62"/>
  <c r="G428" i="62"/>
  <c r="E612" i="62"/>
  <c r="D664" i="62"/>
  <c r="D363" i="62"/>
  <c r="G763" i="62"/>
  <c r="H860" i="62"/>
  <c r="B653" i="62"/>
  <c r="F512" i="62"/>
  <c r="D983" i="62"/>
  <c r="B997" i="62"/>
  <c r="E912" i="62"/>
  <c r="A1044" i="62"/>
  <c r="A746" i="62"/>
  <c r="D882" i="62"/>
  <c r="E817" i="62"/>
  <c r="H890" i="62"/>
  <c r="H935" i="62"/>
  <c r="F1077" i="62"/>
  <c r="F329" i="41"/>
  <c r="B329" i="41"/>
  <c r="D329" i="41"/>
  <c r="G329" i="41"/>
  <c r="H329" i="41"/>
  <c r="E329" i="41"/>
  <c r="D831" i="51"/>
  <c r="G831" i="51"/>
  <c r="A831" i="51"/>
  <c r="E831" i="51"/>
  <c r="F220" i="51"/>
  <c r="B220" i="51"/>
  <c r="D220" i="51"/>
  <c r="H220" i="51"/>
  <c r="F789" i="51"/>
  <c r="G789" i="51"/>
  <c r="H789" i="51"/>
  <c r="E789" i="51"/>
  <c r="A789" i="51"/>
  <c r="B789" i="51"/>
  <c r="D789" i="51"/>
  <c r="D292" i="51"/>
  <c r="H292" i="51"/>
  <c r="E907" i="51"/>
  <c r="G907" i="51"/>
  <c r="F907" i="51"/>
  <c r="H907" i="51"/>
  <c r="D907" i="51"/>
  <c r="B907" i="51"/>
  <c r="A907" i="51"/>
  <c r="G419" i="51"/>
  <c r="B419" i="51"/>
  <c r="F419" i="51"/>
  <c r="H419" i="51"/>
  <c r="A932" i="51"/>
  <c r="E932" i="51"/>
  <c r="F932" i="51"/>
  <c r="G932" i="51"/>
  <c r="E447" i="51"/>
  <c r="B447" i="51"/>
  <c r="F447" i="51"/>
  <c r="G447" i="51"/>
  <c r="F1053" i="51"/>
  <c r="H1053" i="51"/>
  <c r="D1053" i="51"/>
  <c r="B1053" i="51"/>
  <c r="G628" i="51"/>
  <c r="H628" i="51"/>
  <c r="G187" i="51"/>
  <c r="H187" i="51"/>
  <c r="F187" i="51"/>
  <c r="B187" i="51"/>
  <c r="A864" i="51"/>
  <c r="E864" i="51"/>
  <c r="D864" i="51"/>
  <c r="F864" i="51"/>
  <c r="G864" i="51"/>
  <c r="H864" i="51"/>
  <c r="B864" i="51"/>
  <c r="G442" i="51"/>
  <c r="D442" i="51"/>
  <c r="E442" i="51"/>
  <c r="F442" i="51"/>
  <c r="H442" i="51"/>
  <c r="B442" i="51"/>
  <c r="E421" i="51"/>
  <c r="G421" i="51"/>
  <c r="F421" i="51"/>
  <c r="B421" i="51"/>
  <c r="D421" i="51"/>
  <c r="H421" i="51"/>
  <c r="F1104" i="51"/>
  <c r="B1104" i="51"/>
  <c r="E1104" i="51"/>
  <c r="A1104" i="51"/>
  <c r="D1104" i="51"/>
  <c r="H1104" i="51"/>
  <c r="G1104" i="51"/>
  <c r="A707" i="51"/>
  <c r="G707" i="51"/>
  <c r="E707" i="51"/>
  <c r="B309" i="51"/>
  <c r="H309" i="51"/>
  <c r="D309" i="51"/>
  <c r="E309" i="51"/>
  <c r="F309" i="51"/>
  <c r="G309" i="51"/>
  <c r="F1039" i="51"/>
  <c r="A1039" i="51"/>
  <c r="F952" i="62"/>
  <c r="G952" i="62"/>
  <c r="B969" i="62"/>
  <c r="E969" i="62"/>
  <c r="A969" i="62"/>
  <c r="H705" i="62"/>
  <c r="F705" i="62"/>
  <c r="E539" i="62"/>
  <c r="F539" i="62"/>
  <c r="G895" i="62"/>
  <c r="B895" i="62"/>
  <c r="F895" i="62"/>
  <c r="H895" i="62"/>
  <c r="A895" i="62"/>
  <c r="E286" i="62"/>
  <c r="A286" i="62"/>
  <c r="D286" i="62"/>
  <c r="F867" i="62"/>
  <c r="G867" i="62"/>
  <c r="D1037" i="62"/>
  <c r="E1037" i="62"/>
  <c r="F1037" i="62"/>
  <c r="A1037" i="62"/>
  <c r="A276" i="62"/>
  <c r="H276" i="62"/>
  <c r="A592" i="62"/>
  <c r="H592" i="62"/>
  <c r="D20" i="62"/>
  <c r="B20" i="62"/>
  <c r="A20" i="62"/>
  <c r="E20" i="62"/>
  <c r="E913" i="53"/>
  <c r="A913" i="53"/>
  <c r="D913" i="53"/>
  <c r="F913" i="53"/>
  <c r="H913" i="53"/>
  <c r="B913" i="53"/>
  <c r="G913" i="53"/>
  <c r="G438" i="53"/>
  <c r="B438" i="53"/>
  <c r="D438" i="53"/>
  <c r="F438" i="53"/>
  <c r="F689" i="53"/>
  <c r="D689" i="53"/>
  <c r="E689" i="53"/>
  <c r="G689" i="53"/>
  <c r="H689" i="53"/>
  <c r="A689" i="53"/>
  <c r="B689" i="53"/>
  <c r="F889" i="53"/>
  <c r="A889" i="53"/>
  <c r="B889" i="53"/>
  <c r="D889" i="53"/>
  <c r="E889" i="53"/>
  <c r="G1146" i="53"/>
  <c r="B1146" i="53"/>
  <c r="H1146" i="53"/>
  <c r="D1146" i="53"/>
  <c r="A1146" i="53"/>
  <c r="F1146" i="53"/>
  <c r="E1146" i="53"/>
  <c r="A744" i="53"/>
  <c r="B744" i="53"/>
  <c r="D744" i="53"/>
  <c r="E744" i="53"/>
  <c r="F744" i="53"/>
  <c r="G744" i="53"/>
  <c r="H744" i="53"/>
  <c r="E225" i="53"/>
  <c r="F225" i="53"/>
  <c r="B225" i="53"/>
  <c r="F1174" i="53"/>
  <c r="A1174" i="53"/>
  <c r="G1174" i="53"/>
  <c r="E1174" i="53"/>
  <c r="H1174" i="53"/>
  <c r="D1174" i="53"/>
  <c r="B1174" i="53"/>
  <c r="G1128" i="53"/>
  <c r="H1128" i="53"/>
  <c r="B1128" i="53"/>
  <c r="A1128" i="53"/>
  <c r="D1128" i="53"/>
  <c r="F1128" i="53"/>
  <c r="E1128" i="53"/>
  <c r="D353" i="53"/>
  <c r="B353" i="53"/>
  <c r="G353" i="53"/>
  <c r="E353" i="53"/>
  <c r="F353" i="53"/>
  <c r="F55" i="53"/>
  <c r="B55" i="53"/>
  <c r="E487" i="53"/>
  <c r="D487" i="53"/>
  <c r="G487" i="53"/>
  <c r="F487" i="53"/>
  <c r="B487" i="53"/>
  <c r="H487" i="53"/>
  <c r="D961" i="53"/>
  <c r="E961" i="53"/>
  <c r="F961" i="53"/>
  <c r="G961" i="53"/>
  <c r="H961" i="53"/>
  <c r="B961" i="53"/>
  <c r="A961" i="53"/>
  <c r="D1033" i="53"/>
  <c r="A1033" i="53"/>
  <c r="B1033" i="53"/>
  <c r="F1033" i="53"/>
  <c r="E1033" i="53"/>
  <c r="A1111" i="53"/>
  <c r="F1111" i="53"/>
  <c r="F518" i="53"/>
  <c r="D518" i="53"/>
  <c r="E518" i="53"/>
  <c r="A586" i="53"/>
  <c r="H586" i="53"/>
  <c r="B586" i="53"/>
  <c r="D586" i="53"/>
  <c r="F586" i="53"/>
  <c r="G586" i="53"/>
  <c r="E586" i="53"/>
  <c r="E232" i="53"/>
  <c r="F232" i="53"/>
  <c r="H232" i="53"/>
  <c r="D550" i="53"/>
  <c r="G550" i="53"/>
  <c r="A550" i="53"/>
  <c r="E550" i="53"/>
  <c r="B550" i="53"/>
  <c r="F550" i="53"/>
  <c r="H550" i="53"/>
  <c r="A618" i="53"/>
  <c r="D618" i="53"/>
  <c r="H618" i="53"/>
  <c r="B618" i="53"/>
  <c r="D296" i="53"/>
  <c r="G296" i="53"/>
  <c r="F296" i="53"/>
  <c r="B296" i="53"/>
  <c r="G582" i="53"/>
  <c r="B582" i="53"/>
  <c r="A582" i="53"/>
  <c r="D582" i="53"/>
  <c r="F582" i="53"/>
  <c r="H582" i="53"/>
  <c r="D650" i="53"/>
  <c r="A650" i="53"/>
  <c r="B650" i="53"/>
  <c r="E650" i="53"/>
  <c r="H154" i="53"/>
  <c r="F154" i="53"/>
  <c r="E154" i="53"/>
  <c r="B154" i="53"/>
  <c r="F89" i="53"/>
  <c r="G89" i="53"/>
  <c r="D89" i="53"/>
  <c r="B89" i="53"/>
  <c r="B520" i="53"/>
  <c r="F520" i="53"/>
  <c r="D520" i="53"/>
  <c r="H520" i="53"/>
  <c r="A520" i="53"/>
  <c r="A1089" i="53"/>
  <c r="E1089" i="53"/>
  <c r="F1089" i="53"/>
  <c r="G1089" i="53"/>
  <c r="B1089" i="53"/>
  <c r="G762" i="53"/>
  <c r="B762" i="53"/>
  <c r="A762" i="53"/>
  <c r="D762" i="53"/>
  <c r="H762" i="53"/>
  <c r="E762" i="53"/>
  <c r="F762" i="53"/>
  <c r="D144" i="53"/>
  <c r="E144" i="53"/>
  <c r="F144" i="53"/>
  <c r="D980" i="53"/>
  <c r="F980" i="53"/>
  <c r="H980" i="53"/>
  <c r="E980" i="53"/>
  <c r="G980" i="53"/>
  <c r="A613" i="53"/>
  <c r="F613" i="53"/>
  <c r="E613" i="53"/>
  <c r="G613" i="53"/>
  <c r="D523" i="53"/>
  <c r="F523" i="53"/>
  <c r="H523" i="53"/>
  <c r="B523" i="53"/>
  <c r="E523" i="53"/>
  <c r="H606" i="53"/>
  <c r="F606" i="53"/>
  <c r="B606" i="53"/>
  <c r="E606" i="53"/>
  <c r="G606" i="53"/>
  <c r="A606" i="53"/>
  <c r="D606" i="53"/>
  <c r="E430" i="53"/>
  <c r="D430" i="53"/>
  <c r="B430" i="53"/>
  <c r="F430" i="53"/>
  <c r="H430" i="53"/>
  <c r="G430" i="53"/>
  <c r="G418" i="53"/>
  <c r="F418" i="53"/>
  <c r="B418" i="53"/>
  <c r="D418" i="53"/>
  <c r="E418" i="53"/>
  <c r="H418" i="53"/>
  <c r="G413" i="53"/>
  <c r="B413" i="53"/>
  <c r="H413" i="53"/>
  <c r="D413" i="53"/>
  <c r="E1053" i="53"/>
  <c r="G1053" i="53"/>
  <c r="D1053" i="53"/>
  <c r="H1053" i="53"/>
  <c r="A1053" i="53"/>
  <c r="F1053" i="53"/>
  <c r="B1053" i="53"/>
  <c r="A671" i="53"/>
  <c r="H671" i="53"/>
  <c r="B671" i="53"/>
  <c r="D1040" i="53"/>
  <c r="B1040" i="53"/>
  <c r="G1040" i="53"/>
  <c r="H795" i="53"/>
  <c r="D795" i="53"/>
  <c r="E795" i="53"/>
  <c r="F795" i="53"/>
  <c r="A795" i="53"/>
  <c r="B795" i="53"/>
  <c r="G795" i="53"/>
  <c r="D620" i="53"/>
  <c r="G620" i="53"/>
  <c r="F620" i="53"/>
  <c r="E620" i="53"/>
  <c r="A620" i="53"/>
  <c r="B620" i="53"/>
  <c r="E635" i="53"/>
  <c r="F635" i="53"/>
  <c r="A635" i="53"/>
  <c r="G635" i="53"/>
  <c r="H635" i="53"/>
  <c r="D635" i="53"/>
  <c r="B635" i="53"/>
  <c r="A754" i="53"/>
  <c r="E754" i="53"/>
  <c r="F754" i="53"/>
  <c r="G754" i="53"/>
  <c r="H754" i="53"/>
  <c r="F879" i="53"/>
  <c r="G879" i="53"/>
  <c r="H879" i="53"/>
  <c r="E879" i="53"/>
  <c r="B879" i="53"/>
  <c r="D879" i="53"/>
  <c r="A879" i="53"/>
  <c r="A1068" i="53"/>
  <c r="F1068" i="53"/>
  <c r="E319" i="53"/>
  <c r="G319" i="53"/>
  <c r="H319" i="53"/>
  <c r="D319" i="53"/>
  <c r="G735" i="53"/>
  <c r="B735" i="53"/>
  <c r="F735" i="53"/>
  <c r="H735" i="53"/>
  <c r="D735" i="53"/>
  <c r="E735" i="53"/>
  <c r="A735" i="53"/>
  <c r="D1151" i="53"/>
  <c r="H1151" i="53"/>
  <c r="E1151" i="53"/>
  <c r="F1151" i="53"/>
  <c r="G1151" i="53"/>
  <c r="B404" i="53"/>
  <c r="D404" i="53"/>
  <c r="E404" i="53"/>
  <c r="H404" i="53"/>
  <c r="G404" i="53"/>
  <c r="F404" i="53"/>
  <c r="A1074" i="53"/>
  <c r="F1074" i="53"/>
  <c r="G1074" i="53"/>
  <c r="H1074" i="53"/>
  <c r="E1074" i="53"/>
  <c r="G991" i="53"/>
  <c r="H991" i="53"/>
  <c r="A991" i="53"/>
  <c r="D991" i="53"/>
  <c r="E991" i="53"/>
  <c r="F991" i="53"/>
  <c r="B991" i="53"/>
  <c r="D383" i="53"/>
  <c r="F383" i="53"/>
  <c r="B383" i="53"/>
  <c r="D964" i="53"/>
  <c r="G964" i="53"/>
  <c r="F964" i="53"/>
  <c r="E964" i="53"/>
  <c r="A964" i="53"/>
  <c r="B964" i="53"/>
  <c r="H964" i="53"/>
  <c r="B434" i="53"/>
  <c r="G434" i="53"/>
  <c r="E1067" i="53"/>
  <c r="F1067" i="53"/>
  <c r="A1067" i="53"/>
  <c r="D1067" i="53"/>
  <c r="H1067" i="53"/>
  <c r="B1067" i="53"/>
  <c r="G1067" i="53"/>
  <c r="E528" i="53"/>
  <c r="A528" i="53"/>
  <c r="F528" i="53"/>
  <c r="G528" i="53"/>
  <c r="D528" i="53"/>
  <c r="H528" i="53"/>
  <c r="B528" i="53"/>
  <c r="D1173" i="53"/>
  <c r="H1173" i="53"/>
  <c r="A1173" i="53"/>
  <c r="G1173" i="53"/>
  <c r="E1173" i="53"/>
  <c r="G715" i="53"/>
  <c r="H715" i="53"/>
  <c r="A715" i="53"/>
  <c r="B715" i="53"/>
  <c r="D715" i="53"/>
  <c r="E715" i="53"/>
  <c r="F715" i="53"/>
  <c r="F245" i="53"/>
  <c r="H245" i="53"/>
  <c r="D245" i="53"/>
  <c r="B245" i="53"/>
  <c r="E245" i="53"/>
  <c r="G245" i="53"/>
  <c r="G943" i="53"/>
  <c r="F943" i="53"/>
  <c r="E943" i="53"/>
  <c r="H943" i="53"/>
  <c r="D943" i="53"/>
  <c r="A943" i="53"/>
  <c r="B943" i="53"/>
  <c r="G478" i="53"/>
  <c r="D478" i="53"/>
  <c r="H478" i="53"/>
  <c r="E478" i="53"/>
  <c r="B478" i="53"/>
  <c r="F478" i="53"/>
  <c r="E1155" i="53"/>
  <c r="B1155" i="53"/>
  <c r="D1155" i="53"/>
  <c r="H720" i="53"/>
  <c r="D720" i="53"/>
  <c r="E720" i="53"/>
  <c r="F720" i="53"/>
  <c r="B720" i="53"/>
  <c r="A720" i="53"/>
  <c r="F285" i="53"/>
  <c r="H285" i="53"/>
  <c r="E285" i="53"/>
  <c r="B285" i="53"/>
  <c r="G285" i="53"/>
  <c r="D285" i="53"/>
  <c r="A960" i="53"/>
  <c r="F960" i="53"/>
  <c r="D960" i="53"/>
  <c r="B960" i="53"/>
  <c r="H549" i="53"/>
  <c r="G549" i="53"/>
  <c r="B549" i="53"/>
  <c r="F549" i="53"/>
  <c r="E133" i="53"/>
  <c r="G133" i="53"/>
  <c r="B133" i="53"/>
  <c r="F133" i="53"/>
  <c r="H133" i="53"/>
  <c r="A1073" i="57"/>
  <c r="H1073" i="57"/>
  <c r="H283" i="57"/>
  <c r="G283" i="57"/>
  <c r="D283" i="57"/>
  <c r="E283" i="57"/>
  <c r="B283" i="57"/>
  <c r="F283" i="57"/>
  <c r="F102" i="57"/>
  <c r="D102" i="57"/>
  <c r="E102" i="57"/>
  <c r="H102" i="57"/>
  <c r="B102" i="57"/>
  <c r="G226" i="57"/>
  <c r="B226" i="57"/>
  <c r="D226" i="57"/>
  <c r="H226" i="57"/>
  <c r="E226" i="57"/>
  <c r="F226" i="57"/>
  <c r="B746" i="57"/>
  <c r="E746" i="57"/>
  <c r="A746" i="57"/>
  <c r="D746" i="57"/>
  <c r="G150" i="57"/>
  <c r="E150" i="57"/>
  <c r="F150" i="57"/>
  <c r="D150" i="57"/>
  <c r="B150" i="57"/>
  <c r="G583" i="57"/>
  <c r="E583" i="57"/>
  <c r="D583" i="57"/>
  <c r="H583" i="57"/>
  <c r="A583" i="57"/>
  <c r="F583" i="57"/>
  <c r="B583" i="57"/>
  <c r="G64" i="62"/>
  <c r="E107" i="62"/>
  <c r="F279" i="62"/>
  <c r="G195" i="62"/>
  <c r="A477" i="62"/>
  <c r="F592" i="62"/>
  <c r="H363" i="62"/>
  <c r="B705" i="62"/>
  <c r="A653" i="62"/>
  <c r="D1066" i="62"/>
  <c r="E512" i="62"/>
  <c r="A997" i="62"/>
  <c r="B912" i="62"/>
  <c r="H1044" i="62"/>
  <c r="F997" i="62"/>
  <c r="H997" i="62"/>
  <c r="B748" i="62"/>
  <c r="B882" i="62"/>
  <c r="G890" i="62"/>
  <c r="H1037" i="62"/>
  <c r="E55" i="53"/>
  <c r="G280" i="41"/>
  <c r="B280" i="41"/>
  <c r="F49" i="41"/>
  <c r="D49" i="41"/>
  <c r="F359" i="41"/>
  <c r="B359" i="41"/>
  <c r="G359" i="41"/>
  <c r="G88" i="41"/>
  <c r="H88" i="41"/>
  <c r="B438" i="41"/>
  <c r="D438" i="41"/>
  <c r="F438" i="41"/>
  <c r="G438" i="41"/>
  <c r="H438" i="41"/>
  <c r="B295" i="41"/>
  <c r="D295" i="41"/>
  <c r="E295" i="41"/>
  <c r="H295" i="41"/>
  <c r="H152" i="41"/>
  <c r="D152" i="41"/>
  <c r="D9" i="41"/>
  <c r="G9" i="41"/>
  <c r="H9" i="41"/>
  <c r="B9" i="41"/>
  <c r="B386" i="41"/>
  <c r="G386" i="41"/>
  <c r="B63" i="41"/>
  <c r="D63" i="41"/>
  <c r="F63" i="41"/>
  <c r="H63" i="41"/>
  <c r="H35" i="41"/>
  <c r="B35" i="41"/>
  <c r="F35" i="41"/>
  <c r="E35" i="41"/>
  <c r="H453" i="41"/>
  <c r="B453" i="41"/>
  <c r="E174" i="41"/>
  <c r="F174" i="41"/>
  <c r="H174" i="41"/>
  <c r="B174" i="41"/>
  <c r="G174" i="41"/>
  <c r="D373" i="41"/>
  <c r="F373" i="41"/>
  <c r="B373" i="41"/>
  <c r="G373" i="41"/>
  <c r="H373" i="41"/>
  <c r="G96" i="41"/>
  <c r="B96" i="41"/>
  <c r="D96" i="41"/>
  <c r="F96" i="41"/>
  <c r="H96" i="41"/>
  <c r="H15" i="41"/>
  <c r="F15" i="41"/>
  <c r="G15" i="41"/>
  <c r="H48" i="41"/>
  <c r="B48" i="41"/>
  <c r="G48" i="41"/>
  <c r="D48" i="41"/>
  <c r="H156" i="41"/>
  <c r="F156" i="41"/>
  <c r="D156" i="41"/>
  <c r="B156" i="41"/>
  <c r="H277" i="41"/>
  <c r="B277" i="41"/>
  <c r="D277" i="41"/>
  <c r="F277" i="41"/>
  <c r="D495" i="41"/>
  <c r="E495" i="41"/>
  <c r="F495" i="41"/>
  <c r="G495" i="41"/>
  <c r="H495" i="41"/>
  <c r="B495" i="41"/>
  <c r="F12" i="41"/>
  <c r="B12" i="41"/>
  <c r="D12" i="41"/>
  <c r="E12" i="41"/>
  <c r="H12" i="41"/>
  <c r="G331" i="41"/>
  <c r="B331" i="41"/>
  <c r="D331" i="41"/>
  <c r="E331" i="41"/>
  <c r="F331" i="41"/>
  <c r="E244" i="41"/>
  <c r="G244" i="41"/>
  <c r="A633" i="51"/>
  <c r="B633" i="51"/>
  <c r="E182" i="51"/>
  <c r="F182" i="51"/>
  <c r="F582" i="51"/>
  <c r="G582" i="51"/>
  <c r="H248" i="51"/>
  <c r="E248" i="51"/>
  <c r="F34" i="51"/>
  <c r="G34" i="51"/>
  <c r="H34" i="51"/>
  <c r="H55" i="62"/>
  <c r="A55" i="62"/>
  <c r="D935" i="62"/>
  <c r="G935" i="62"/>
  <c r="F935" i="62"/>
  <c r="E935" i="62"/>
  <c r="D746" i="62"/>
  <c r="E746" i="62"/>
  <c r="E983" i="62"/>
  <c r="A983" i="62"/>
  <c r="D369" i="62"/>
  <c r="G369" i="62"/>
  <c r="H387" i="62"/>
  <c r="E387" i="62"/>
  <c r="D964" i="62"/>
  <c r="A964" i="62"/>
  <c r="B964" i="62"/>
  <c r="F85" i="62"/>
  <c r="A85" i="62"/>
  <c r="G85" i="62"/>
  <c r="E123" i="57"/>
  <c r="G123" i="57"/>
  <c r="G185" i="57"/>
  <c r="D185" i="57"/>
  <c r="F185" i="57"/>
  <c r="H185" i="57"/>
  <c r="B185" i="57"/>
  <c r="E185" i="57"/>
  <c r="G155" i="57"/>
  <c r="F155" i="57"/>
  <c r="B155" i="57"/>
  <c r="E155" i="57"/>
  <c r="D155" i="57"/>
  <c r="H155" i="57"/>
  <c r="A456" i="57"/>
  <c r="D456" i="57"/>
  <c r="H456" i="57"/>
  <c r="E456" i="57"/>
  <c r="F456" i="57"/>
  <c r="G456" i="57"/>
  <c r="B456" i="57"/>
  <c r="G602" i="57"/>
  <c r="D602" i="57"/>
  <c r="G695" i="57"/>
  <c r="H695" i="57"/>
  <c r="D695" i="57"/>
  <c r="A695" i="57"/>
  <c r="B695" i="57"/>
  <c r="F695" i="57"/>
  <c r="E695" i="57"/>
  <c r="D409" i="57"/>
  <c r="B409" i="57"/>
  <c r="H409" i="57"/>
  <c r="E66" i="57"/>
  <c r="F66" i="57"/>
  <c r="G66" i="57"/>
  <c r="H66" i="57"/>
  <c r="B66" i="57"/>
  <c r="D66" i="57"/>
  <c r="G344" i="57"/>
  <c r="D344" i="57"/>
  <c r="F344" i="57"/>
  <c r="H344" i="57"/>
  <c r="E344" i="57"/>
  <c r="B344" i="57"/>
  <c r="G202" i="57"/>
  <c r="F202" i="57"/>
  <c r="E202" i="57"/>
  <c r="D202" i="57"/>
  <c r="H202" i="57"/>
  <c r="H109" i="62"/>
  <c r="A112" i="62"/>
  <c r="B55" i="62"/>
  <c r="D62" i="62"/>
  <c r="F107" i="62"/>
  <c r="A279" i="62"/>
  <c r="H195" i="62"/>
  <c r="F477" i="62"/>
  <c r="G61" i="62"/>
  <c r="G109" i="62"/>
  <c r="D112" i="62"/>
  <c r="F62" i="62"/>
  <c r="F428" i="62"/>
  <c r="D744" i="62"/>
  <c r="G518" i="62"/>
  <c r="E597" i="62"/>
  <c r="H664" i="62"/>
  <c r="E763" i="62"/>
  <c r="F64" i="62"/>
  <c r="D279" i="62"/>
  <c r="D310" i="62"/>
  <c r="D195" i="62"/>
  <c r="B428" i="62"/>
  <c r="E475" i="62"/>
  <c r="B292" i="62"/>
  <c r="H466" i="62"/>
  <c r="E592" i="62"/>
  <c r="A518" i="62"/>
  <c r="H518" i="62"/>
  <c r="H539" i="62"/>
  <c r="D763" i="62"/>
  <c r="G826" i="62"/>
  <c r="G705" i="62"/>
  <c r="D512" i="62"/>
  <c r="A912" i="62"/>
  <c r="F1044" i="62"/>
  <c r="B746" i="62"/>
  <c r="A1153" i="62"/>
  <c r="E890" i="62"/>
  <c r="A935" i="62"/>
  <c r="G1037" i="62"/>
  <c r="G964" i="62"/>
  <c r="D15" i="41"/>
  <c r="D174" i="41"/>
  <c r="F232" i="41"/>
  <c r="G232" i="41"/>
  <c r="B232" i="41"/>
  <c r="G375" i="41"/>
  <c r="D375" i="41"/>
  <c r="E375" i="41"/>
  <c r="B375" i="41"/>
  <c r="H375" i="41"/>
  <c r="F169" i="41"/>
  <c r="E169" i="41"/>
  <c r="H169" i="41"/>
  <c r="G86" i="41"/>
  <c r="D86" i="41"/>
  <c r="H86" i="41"/>
  <c r="H118" i="41"/>
  <c r="B118" i="41"/>
  <c r="E118" i="41"/>
  <c r="D118" i="41"/>
  <c r="F118" i="41"/>
  <c r="E326" i="41"/>
  <c r="D326" i="41"/>
  <c r="F326" i="41"/>
  <c r="G326" i="41"/>
  <c r="H326" i="41"/>
  <c r="B326" i="41"/>
  <c r="G183" i="41"/>
  <c r="E183" i="41"/>
  <c r="H183" i="41"/>
  <c r="B183" i="41"/>
  <c r="F183" i="41"/>
  <c r="G40" i="41"/>
  <c r="D40" i="41"/>
  <c r="E40" i="41"/>
  <c r="F40" i="41"/>
  <c r="H40" i="41"/>
  <c r="B456" i="41"/>
  <c r="D456" i="41"/>
  <c r="E456" i="41"/>
  <c r="F456" i="41"/>
  <c r="G456" i="41"/>
  <c r="E185" i="41"/>
  <c r="H185" i="41"/>
  <c r="F185" i="41"/>
  <c r="B185" i="41"/>
  <c r="G185" i="41"/>
  <c r="D185" i="41"/>
  <c r="E42" i="41"/>
  <c r="B42" i="41"/>
  <c r="D42" i="41"/>
  <c r="F42" i="41"/>
  <c r="G42" i="41"/>
  <c r="H42" i="41"/>
  <c r="D392" i="41"/>
  <c r="B392" i="41"/>
  <c r="H392" i="41"/>
  <c r="B249" i="41"/>
  <c r="F249" i="41"/>
  <c r="D249" i="41"/>
  <c r="E249" i="41"/>
  <c r="G249" i="41"/>
  <c r="H249" i="41"/>
  <c r="B106" i="41"/>
  <c r="D106" i="41"/>
  <c r="E106" i="41"/>
  <c r="F106" i="41"/>
  <c r="H106" i="41"/>
  <c r="G106" i="41"/>
  <c r="D387" i="41"/>
  <c r="G387" i="41"/>
  <c r="H387" i="41"/>
  <c r="F306" i="41"/>
  <c r="B306" i="41"/>
  <c r="H31" i="41"/>
  <c r="B31" i="41"/>
  <c r="D31" i="41"/>
  <c r="E31" i="41"/>
  <c r="F31" i="41"/>
  <c r="H30" i="41"/>
  <c r="B30" i="41"/>
  <c r="E30" i="41"/>
  <c r="D107" i="41"/>
  <c r="E107" i="41"/>
  <c r="F107" i="41"/>
  <c r="G107" i="41"/>
  <c r="B107" i="41"/>
  <c r="B188" i="41"/>
  <c r="H188" i="41"/>
  <c r="D188" i="41"/>
  <c r="E188" i="41"/>
  <c r="F188" i="41"/>
  <c r="G188" i="41"/>
  <c r="D381" i="41"/>
  <c r="E381" i="41"/>
  <c r="H381" i="41"/>
  <c r="G381" i="41"/>
  <c r="B381" i="41"/>
  <c r="F381" i="41"/>
  <c r="B149" i="41"/>
  <c r="E149" i="41"/>
  <c r="G149" i="41"/>
  <c r="H149" i="41"/>
  <c r="D149" i="41"/>
  <c r="B447" i="41"/>
  <c r="D447" i="41"/>
  <c r="E447" i="41"/>
  <c r="F447" i="41"/>
  <c r="G447" i="41"/>
  <c r="H447" i="41"/>
  <c r="H404" i="41"/>
  <c r="G404" i="41"/>
  <c r="B115" i="41"/>
  <c r="F115" i="41"/>
  <c r="G350" i="41"/>
  <c r="D350" i="41"/>
  <c r="E350" i="41"/>
  <c r="B350" i="41"/>
  <c r="D190" i="41"/>
  <c r="G190" i="41"/>
  <c r="E190" i="41"/>
  <c r="F190" i="41"/>
  <c r="B190" i="41"/>
  <c r="H190" i="41"/>
  <c r="G109" i="41"/>
  <c r="H109" i="41"/>
  <c r="F109" i="41"/>
  <c r="B109" i="41"/>
  <c r="D109" i="41"/>
  <c r="E109" i="41"/>
  <c r="D1110" i="51"/>
  <c r="B1110" i="51"/>
  <c r="H1110" i="51"/>
  <c r="G1110" i="51"/>
  <c r="F1110" i="51"/>
  <c r="A1110" i="51"/>
  <c r="H967" i="51"/>
  <c r="A967" i="51"/>
  <c r="E967" i="51"/>
  <c r="G967" i="51"/>
  <c r="B967" i="51"/>
  <c r="E594" i="51"/>
  <c r="F594" i="51"/>
  <c r="G594" i="51"/>
  <c r="H594" i="51"/>
  <c r="A594" i="51"/>
  <c r="B594" i="51"/>
  <c r="D594" i="51"/>
  <c r="D1106" i="51"/>
  <c r="E1106" i="51"/>
  <c r="B1106" i="51"/>
  <c r="G217" i="51"/>
  <c r="E217" i="51"/>
  <c r="H695" i="51"/>
  <c r="D695" i="51"/>
  <c r="A695" i="51"/>
  <c r="B695" i="51"/>
  <c r="E695" i="51"/>
  <c r="F695" i="51"/>
  <c r="G695" i="51"/>
  <c r="D19" i="51"/>
  <c r="B19" i="51"/>
  <c r="D727" i="51"/>
  <c r="A727" i="51"/>
  <c r="B727" i="51"/>
  <c r="F727" i="51"/>
  <c r="A953" i="51"/>
  <c r="E953" i="51"/>
  <c r="B953" i="51"/>
  <c r="F953" i="51"/>
  <c r="H953" i="51"/>
  <c r="G953" i="51"/>
  <c r="D953" i="51"/>
  <c r="D279" i="51"/>
  <c r="G279" i="51"/>
  <c r="H279" i="51"/>
  <c r="E279" i="51"/>
  <c r="B279" i="51"/>
  <c r="F279" i="51"/>
  <c r="H489" i="51"/>
  <c r="F489" i="51"/>
  <c r="G489" i="51"/>
  <c r="E358" i="51"/>
  <c r="F358" i="51"/>
  <c r="H358" i="51"/>
  <c r="B358" i="51"/>
  <c r="D358" i="51"/>
  <c r="D937" i="51"/>
  <c r="F937" i="51"/>
  <c r="A937" i="51"/>
  <c r="G937" i="51"/>
  <c r="E937" i="51"/>
  <c r="B937" i="51"/>
  <c r="H937" i="51"/>
  <c r="B440" i="51"/>
  <c r="F440" i="51"/>
  <c r="G440" i="51"/>
  <c r="H440" i="51"/>
  <c r="D440" i="51"/>
  <c r="E440" i="51"/>
  <c r="F982" i="51"/>
  <c r="A982" i="51"/>
  <c r="B982" i="51"/>
  <c r="H982" i="51"/>
  <c r="E982" i="51"/>
  <c r="G982" i="51"/>
  <c r="D982" i="51"/>
  <c r="E482" i="51"/>
  <c r="F482" i="51"/>
  <c r="G482" i="51"/>
  <c r="A482" i="51"/>
  <c r="E984" i="51"/>
  <c r="B984" i="51"/>
  <c r="G984" i="51"/>
  <c r="F984" i="51"/>
  <c r="A984" i="51"/>
  <c r="H984" i="51"/>
  <c r="H375" i="51"/>
  <c r="E375" i="51"/>
  <c r="F375" i="51"/>
  <c r="B375" i="51"/>
  <c r="G375" i="51"/>
  <c r="D375" i="51"/>
  <c r="E1026" i="51"/>
  <c r="B1026" i="51"/>
  <c r="F1026" i="51"/>
  <c r="A1026" i="51"/>
  <c r="D1026" i="51"/>
  <c r="G1026" i="51"/>
  <c r="H1026" i="51"/>
  <c r="D329" i="51"/>
  <c r="E329" i="51"/>
  <c r="F329" i="51"/>
  <c r="G329" i="51"/>
  <c r="B329" i="51"/>
  <c r="H329" i="51"/>
  <c r="F663" i="51"/>
  <c r="H663" i="51"/>
  <c r="A663" i="51"/>
  <c r="D663" i="51"/>
  <c r="H179" i="51"/>
  <c r="F179" i="51"/>
  <c r="D179" i="51"/>
  <c r="G179" i="51"/>
  <c r="E179" i="51"/>
  <c r="B179" i="51"/>
  <c r="H361" i="51"/>
  <c r="F361" i="51"/>
  <c r="G361" i="51"/>
  <c r="B361" i="51"/>
  <c r="D361" i="51"/>
  <c r="E361" i="51"/>
  <c r="B236" i="51"/>
  <c r="H236" i="51"/>
  <c r="D236" i="51"/>
  <c r="F236" i="51"/>
  <c r="G236" i="51"/>
  <c r="D862" i="51"/>
  <c r="F862" i="51"/>
  <c r="G862" i="51"/>
  <c r="H862" i="51"/>
  <c r="B862" i="51"/>
  <c r="E862" i="51"/>
  <c r="A862" i="51"/>
  <c r="D30" i="51"/>
  <c r="E30" i="51"/>
  <c r="H30" i="51"/>
  <c r="F30" i="51"/>
  <c r="G30" i="51"/>
  <c r="B30" i="51"/>
  <c r="D656" i="51"/>
  <c r="B656" i="51"/>
  <c r="F656" i="51"/>
  <c r="G656" i="51"/>
  <c r="H656" i="51"/>
  <c r="A656" i="51"/>
  <c r="E656" i="51"/>
  <c r="B284" i="51"/>
  <c r="F284" i="51"/>
  <c r="G1069" i="51"/>
  <c r="D1069" i="51"/>
  <c r="H1069" i="51"/>
  <c r="A1069" i="51"/>
  <c r="E747" i="51"/>
  <c r="A747" i="51"/>
  <c r="F747" i="51"/>
  <c r="G747" i="51"/>
  <c r="H747" i="51"/>
  <c r="B747" i="51"/>
  <c r="D747" i="51"/>
  <c r="B1136" i="51"/>
  <c r="F1136" i="51"/>
  <c r="A1136" i="51"/>
  <c r="E1136" i="51"/>
  <c r="H1136" i="51"/>
  <c r="D1136" i="51"/>
  <c r="G1136" i="51"/>
  <c r="G622" i="51"/>
  <c r="F622" i="51"/>
  <c r="E622" i="51"/>
  <c r="B622" i="51"/>
  <c r="D688" i="51"/>
  <c r="E688" i="51"/>
  <c r="F688" i="51"/>
  <c r="G688" i="51"/>
  <c r="B688" i="51"/>
  <c r="H688" i="51"/>
  <c r="A688" i="51"/>
  <c r="D404" i="51"/>
  <c r="B404" i="51"/>
  <c r="E404" i="51"/>
  <c r="F404" i="51"/>
  <c r="G404" i="51"/>
  <c r="F209" i="51"/>
  <c r="D209" i="51"/>
  <c r="B26" i="51"/>
  <c r="D26" i="51"/>
  <c r="E26" i="51"/>
  <c r="F26" i="51"/>
  <c r="G26" i="51"/>
  <c r="H26" i="51"/>
  <c r="E205" i="51"/>
  <c r="F205" i="51"/>
  <c r="G205" i="51"/>
  <c r="D205" i="51"/>
  <c r="H205" i="51"/>
  <c r="F336" i="51"/>
  <c r="D336" i="51"/>
  <c r="E336" i="51"/>
  <c r="G336" i="51"/>
  <c r="H336" i="51"/>
  <c r="F458" i="51"/>
  <c r="B458" i="51"/>
  <c r="H458" i="51"/>
  <c r="H587" i="51"/>
  <c r="D587" i="51"/>
  <c r="E587" i="51"/>
  <c r="F587" i="51"/>
  <c r="G587" i="51"/>
  <c r="A587" i="51"/>
  <c r="B587" i="51"/>
  <c r="A796" i="51"/>
  <c r="B796" i="51"/>
  <c r="D796" i="51"/>
  <c r="F796" i="51"/>
  <c r="G796" i="51"/>
  <c r="H796" i="51"/>
  <c r="E796" i="51"/>
  <c r="D20" i="51"/>
  <c r="E20" i="51"/>
  <c r="H20" i="51"/>
  <c r="B20" i="51"/>
  <c r="F20" i="51"/>
  <c r="G20" i="51"/>
  <c r="H417" i="51"/>
  <c r="D417" i="51"/>
  <c r="E417" i="51"/>
  <c r="B787" i="51"/>
  <c r="E787" i="51"/>
  <c r="F787" i="51"/>
  <c r="A787" i="51"/>
  <c r="G1141" i="51"/>
  <c r="F1141" i="51"/>
  <c r="A1141" i="51"/>
  <c r="H410" i="51"/>
  <c r="G410" i="51"/>
  <c r="D842" i="51"/>
  <c r="E842" i="51"/>
  <c r="F842" i="51"/>
  <c r="G842" i="51"/>
  <c r="A842" i="51"/>
  <c r="B842" i="51"/>
  <c r="H842" i="51"/>
  <c r="H234" i="51"/>
  <c r="E234" i="51"/>
  <c r="G234" i="51"/>
  <c r="B234" i="51"/>
  <c r="D234" i="51"/>
  <c r="F234" i="51"/>
  <c r="F139" i="51"/>
  <c r="H139" i="51"/>
  <c r="E139" i="51"/>
  <c r="F645" i="51"/>
  <c r="B645" i="51"/>
  <c r="A645" i="51"/>
  <c r="B1120" i="51"/>
  <c r="H1120" i="51"/>
  <c r="E1120" i="51"/>
  <c r="A1120" i="51"/>
  <c r="F1120" i="51"/>
  <c r="D1120" i="51"/>
  <c r="G1120" i="51"/>
  <c r="G638" i="51"/>
  <c r="H638" i="51"/>
  <c r="B638" i="51"/>
  <c r="A638" i="51"/>
  <c r="D638" i="51"/>
  <c r="E638" i="51"/>
  <c r="F638" i="51"/>
  <c r="G125" i="51"/>
  <c r="F125" i="51"/>
  <c r="D125" i="51"/>
  <c r="E125" i="51"/>
  <c r="H125" i="51"/>
  <c r="B125" i="51"/>
  <c r="D752" i="51"/>
  <c r="E752" i="51"/>
  <c r="F752" i="51"/>
  <c r="G752" i="51"/>
  <c r="H752" i="51"/>
  <c r="B256" i="51"/>
  <c r="D256" i="51"/>
  <c r="E256" i="51"/>
  <c r="F256" i="51"/>
  <c r="G256" i="51"/>
  <c r="H256" i="51"/>
  <c r="G780" i="51"/>
  <c r="A780" i="51"/>
  <c r="B780" i="51"/>
  <c r="D780" i="51"/>
  <c r="E780" i="51"/>
  <c r="H285" i="51"/>
  <c r="B285" i="51"/>
  <c r="E285" i="51"/>
  <c r="F285" i="51"/>
  <c r="D285" i="51"/>
  <c r="G285" i="51"/>
  <c r="H922" i="51"/>
  <c r="F922" i="51"/>
  <c r="B922" i="51"/>
  <c r="E922" i="51"/>
  <c r="A922" i="51"/>
  <c r="A496" i="51"/>
  <c r="D496" i="51"/>
  <c r="G496" i="51"/>
  <c r="H496" i="51"/>
  <c r="B496" i="51"/>
  <c r="D29" i="51"/>
  <c r="E29" i="51"/>
  <c r="F29" i="51"/>
  <c r="G29" i="51"/>
  <c r="H29" i="51"/>
  <c r="B29" i="51"/>
  <c r="F732" i="51"/>
  <c r="G732" i="51"/>
  <c r="A732" i="51"/>
  <c r="B732" i="51"/>
  <c r="E732" i="51"/>
  <c r="D300" i="51"/>
  <c r="E300" i="51"/>
  <c r="F300" i="51"/>
  <c r="G300" i="51"/>
  <c r="H300" i="51"/>
  <c r="B300" i="51"/>
  <c r="F289" i="51"/>
  <c r="D289" i="51"/>
  <c r="E289" i="51"/>
  <c r="G289" i="51"/>
  <c r="H289" i="51"/>
  <c r="B289" i="51"/>
  <c r="D980" i="51"/>
  <c r="E980" i="51"/>
  <c r="H980" i="51"/>
  <c r="B980" i="51"/>
  <c r="A980" i="51"/>
  <c r="G980" i="51"/>
  <c r="F586" i="51"/>
  <c r="B586" i="51"/>
  <c r="D586" i="51"/>
  <c r="H586" i="51"/>
  <c r="A586" i="51"/>
  <c r="F181" i="51"/>
  <c r="G181" i="51"/>
  <c r="H181" i="51"/>
  <c r="E924" i="51"/>
  <c r="B924" i="51"/>
  <c r="F924" i="51"/>
  <c r="A924" i="51"/>
  <c r="H924" i="51"/>
  <c r="G924" i="51"/>
  <c r="G549" i="51"/>
  <c r="E549" i="51"/>
  <c r="F549" i="51"/>
  <c r="H549" i="51"/>
  <c r="B549" i="51"/>
  <c r="D549" i="51"/>
  <c r="E173" i="51"/>
  <c r="B173" i="51"/>
  <c r="G173" i="51"/>
  <c r="H173" i="51"/>
  <c r="F173" i="51"/>
  <c r="D173" i="51"/>
  <c r="D858" i="62"/>
  <c r="A858" i="62"/>
  <c r="B817" i="62"/>
  <c r="D817" i="62"/>
  <c r="E1174" i="62"/>
  <c r="G1174" i="62"/>
  <c r="F155" i="62"/>
  <c r="B155" i="62"/>
  <c r="D57" i="62"/>
  <c r="E57" i="62"/>
  <c r="D998" i="62"/>
  <c r="H998" i="62"/>
  <c r="A615" i="62"/>
  <c r="B615" i="62"/>
  <c r="E1162" i="62"/>
  <c r="G1162" i="62"/>
  <c r="A865" i="62"/>
  <c r="B865" i="62"/>
  <c r="G1080" i="62"/>
  <c r="D1080" i="62"/>
  <c r="H1080" i="62"/>
  <c r="D1094" i="62"/>
  <c r="F1094" i="62"/>
  <c r="G1094" i="62"/>
  <c r="H1094" i="62"/>
  <c r="A1094" i="62"/>
  <c r="B1094" i="62"/>
  <c r="G519" i="62"/>
  <c r="E519" i="62"/>
  <c r="F519" i="62"/>
  <c r="A519" i="62"/>
  <c r="F376" i="62"/>
  <c r="E376" i="62"/>
  <c r="B61" i="62"/>
  <c r="H61" i="62"/>
  <c r="A61" i="62"/>
  <c r="D770" i="62"/>
  <c r="B770" i="62"/>
  <c r="E770" i="62"/>
  <c r="D478" i="62"/>
  <c r="B478" i="62"/>
  <c r="E478" i="62"/>
  <c r="F196" i="62"/>
  <c r="A196" i="62"/>
  <c r="B843" i="62"/>
  <c r="D843" i="62"/>
  <c r="E831" i="62"/>
  <c r="A831" i="62"/>
  <c r="G831" i="62"/>
  <c r="H831" i="62"/>
  <c r="H1173" i="62"/>
  <c r="F1173" i="62"/>
  <c r="E1173" i="62"/>
  <c r="A1173" i="62"/>
  <c r="A941" i="62"/>
  <c r="E941" i="62"/>
  <c r="D160" i="62"/>
  <c r="A160" i="62"/>
  <c r="H748" i="62"/>
  <c r="A748" i="62"/>
  <c r="G917" i="62"/>
  <c r="D917" i="62"/>
  <c r="B917" i="62"/>
  <c r="F363" i="62"/>
  <c r="B363" i="62"/>
  <c r="D1103" i="62"/>
  <c r="G1103" i="62"/>
  <c r="H479" i="62"/>
  <c r="B479" i="62"/>
  <c r="D1039" i="62"/>
  <c r="H1039" i="62"/>
  <c r="A109" i="62"/>
  <c r="B109" i="62"/>
  <c r="B384" i="62"/>
  <c r="D384" i="62"/>
  <c r="A1077" i="62"/>
  <c r="G1077" i="62"/>
  <c r="D1077" i="62"/>
  <c r="E1077" i="62"/>
  <c r="D140" i="62"/>
  <c r="E140" i="62"/>
  <c r="E863" i="62"/>
  <c r="A863" i="62"/>
  <c r="G863" i="62"/>
  <c r="B863" i="62"/>
  <c r="E320" i="62"/>
  <c r="G320" i="62"/>
  <c r="E342" i="53"/>
  <c r="H342" i="53"/>
  <c r="F342" i="53"/>
  <c r="D342" i="53"/>
  <c r="B342" i="53"/>
  <c r="G342" i="53"/>
  <c r="B297" i="53"/>
  <c r="F297" i="53"/>
  <c r="H297" i="53"/>
  <c r="D297" i="53"/>
  <c r="H474" i="53"/>
  <c r="D474" i="53"/>
  <c r="E474" i="53"/>
  <c r="E329" i="53"/>
  <c r="G329" i="53"/>
  <c r="B286" i="62"/>
  <c r="D292" i="62"/>
  <c r="A466" i="62"/>
  <c r="B592" i="62"/>
  <c r="D518" i="62"/>
  <c r="G536" i="62"/>
  <c r="D539" i="62"/>
  <c r="E661" i="62"/>
  <c r="A732" i="62"/>
  <c r="G717" i="62"/>
  <c r="F852" i="62"/>
  <c r="A512" i="62"/>
  <c r="F983" i="62"/>
  <c r="F917" i="62"/>
  <c r="G748" i="62"/>
  <c r="A1103" i="62"/>
  <c r="B952" i="62"/>
  <c r="D1174" i="62"/>
  <c r="E964" i="62"/>
  <c r="F210" i="41"/>
  <c r="H107" i="41"/>
  <c r="F404" i="41"/>
  <c r="D183" i="41"/>
  <c r="F117" i="62"/>
  <c r="B89" i="62"/>
  <c r="G117" i="62"/>
  <c r="H199" i="62"/>
  <c r="H64" i="62"/>
  <c r="G155" i="62"/>
  <c r="F282" i="62"/>
  <c r="A387" i="62"/>
  <c r="B475" i="62"/>
  <c r="F286" i="62"/>
  <c r="E292" i="62"/>
  <c r="B536" i="62"/>
  <c r="B539" i="62"/>
  <c r="D661" i="62"/>
  <c r="G732" i="62"/>
  <c r="F717" i="62"/>
  <c r="D997" i="62"/>
  <c r="E917" i="62"/>
  <c r="D748" i="62"/>
  <c r="E1041" i="62"/>
  <c r="A952" i="62"/>
  <c r="B1174" i="62"/>
  <c r="F88" i="41"/>
  <c r="F244" i="41"/>
  <c r="H331" i="41"/>
  <c r="E199" i="62"/>
  <c r="G185" i="62"/>
  <c r="G387" i="62"/>
  <c r="H384" i="62"/>
  <c r="A530" i="62"/>
  <c r="A292" i="62"/>
  <c r="G597" i="62"/>
  <c r="D479" i="62"/>
  <c r="A539" i="62"/>
  <c r="B682" i="62"/>
  <c r="E850" i="62"/>
  <c r="D717" i="62"/>
  <c r="B1140" i="62"/>
  <c r="H969" i="62"/>
  <c r="G1119" i="62"/>
  <c r="D1041" i="62"/>
  <c r="B1103" i="62"/>
  <c r="F955" i="62"/>
  <c r="H858" i="62"/>
  <c r="E867" i="62"/>
  <c r="F1174" i="62"/>
  <c r="F20" i="62"/>
  <c r="D210" i="41"/>
  <c r="G474" i="53"/>
  <c r="E350" i="62"/>
  <c r="F387" i="62"/>
  <c r="G561" i="62"/>
  <c r="A694" i="62"/>
  <c r="D651" i="62"/>
  <c r="F584" i="62"/>
  <c r="E826" i="62"/>
  <c r="A717" i="62"/>
  <c r="A770" i="62"/>
  <c r="A1140" i="62"/>
  <c r="A890" i="62"/>
  <c r="H519" i="62"/>
  <c r="D955" i="62"/>
  <c r="H867" i="62"/>
  <c r="H952" i="62"/>
  <c r="H185" i="62"/>
  <c r="A597" i="62"/>
  <c r="B52" i="62"/>
  <c r="F185" i="62"/>
  <c r="B387" i="62"/>
  <c r="H302" i="62"/>
  <c r="E561" i="62"/>
  <c r="E761" i="62"/>
  <c r="F597" i="62"/>
  <c r="G615" i="62"/>
  <c r="F479" i="62"/>
  <c r="H658" i="62"/>
  <c r="B701" i="62"/>
  <c r="E651" i="62"/>
  <c r="E584" i="62"/>
  <c r="B852" i="62"/>
  <c r="H770" i="62"/>
  <c r="B376" i="62"/>
  <c r="H1140" i="62"/>
  <c r="E995" i="62"/>
  <c r="D519" i="62"/>
  <c r="G20" i="62"/>
  <c r="E49" i="41"/>
  <c r="E373" i="41"/>
  <c r="E383" i="53"/>
  <c r="D89" i="62"/>
  <c r="B59" i="62"/>
  <c r="B369" i="62"/>
  <c r="A89" i="62"/>
  <c r="A350" i="62"/>
  <c r="H89" i="62"/>
  <c r="G92" i="62"/>
  <c r="A52" i="62"/>
  <c r="E185" i="62"/>
  <c r="A384" i="62"/>
  <c r="G302" i="62"/>
  <c r="H411" i="62"/>
  <c r="D561" i="62"/>
  <c r="F478" i="62"/>
  <c r="D615" i="62"/>
  <c r="E479" i="62"/>
  <c r="B658" i="62"/>
  <c r="E679" i="62"/>
  <c r="A701" i="62"/>
  <c r="F651" i="62"/>
  <c r="D584" i="62"/>
  <c r="G770" i="62"/>
  <c r="A843" i="62"/>
  <c r="A376" i="62"/>
  <c r="G998" i="62"/>
  <c r="H49" i="41"/>
  <c r="E438" i="41"/>
  <c r="H59" i="62"/>
  <c r="G55" i="62"/>
  <c r="G59" i="62"/>
  <c r="F92" i="62"/>
  <c r="F57" i="62"/>
  <c r="F55" i="62"/>
  <c r="B62" i="62"/>
  <c r="F59" i="62"/>
  <c r="H52" i="62"/>
  <c r="B185" i="62"/>
  <c r="A302" i="62"/>
  <c r="G530" i="62"/>
  <c r="G411" i="62"/>
  <c r="F561" i="62"/>
  <c r="D679" i="62"/>
  <c r="A612" i="62"/>
  <c r="D850" i="62"/>
  <c r="A682" i="62"/>
  <c r="B584" i="62"/>
  <c r="F770" i="62"/>
  <c r="G376" i="62"/>
  <c r="F998" i="62"/>
  <c r="F1103" i="62"/>
  <c r="E895" i="62"/>
  <c r="H1042" i="62"/>
  <c r="G49" i="41"/>
  <c r="B210" i="41"/>
  <c r="H92" i="62"/>
  <c r="H57" i="62"/>
  <c r="D55" i="62"/>
  <c r="A62" i="62"/>
  <c r="E59" i="62"/>
  <c r="D107" i="62"/>
  <c r="H196" i="62"/>
  <c r="A320" i="62"/>
  <c r="G52" i="62"/>
  <c r="F530" i="62"/>
  <c r="G562" i="62"/>
  <c r="F411" i="62"/>
  <c r="A561" i="62"/>
  <c r="H597" i="62"/>
  <c r="H612" i="62"/>
  <c r="H682" i="62"/>
  <c r="A584" i="62"/>
  <c r="D376" i="62"/>
  <c r="A1080" i="62"/>
  <c r="H865" i="62"/>
  <c r="E998" i="62"/>
  <c r="D831" i="62"/>
  <c r="E1103" i="62"/>
  <c r="D969" i="62"/>
  <c r="D895" i="62"/>
  <c r="H20" i="62"/>
  <c r="F48" i="41"/>
  <c r="G118" i="41"/>
  <c r="D244" i="41"/>
  <c r="F280" i="41"/>
  <c r="F149" i="41"/>
  <c r="B92" i="62"/>
  <c r="E85" i="62"/>
  <c r="E55" i="62"/>
  <c r="B107" i="62"/>
  <c r="F52" i="62"/>
  <c r="F369" i="62"/>
  <c r="D411" i="62"/>
  <c r="G612" i="62"/>
  <c r="A363" i="62"/>
  <c r="H376" i="62"/>
  <c r="G865" i="62"/>
  <c r="F1080" i="62"/>
  <c r="A995" i="62"/>
  <c r="H817" i="62"/>
  <c r="F831" i="62"/>
  <c r="G1039" i="62"/>
  <c r="B983" i="62"/>
  <c r="F86" i="41"/>
  <c r="E48" i="41"/>
  <c r="E572" i="57"/>
  <c r="G572" i="57"/>
  <c r="H572" i="57"/>
  <c r="D572" i="57"/>
  <c r="A572" i="57"/>
  <c r="F572" i="57"/>
  <c r="B572" i="57"/>
  <c r="H341" i="57"/>
  <c r="B341" i="57"/>
  <c r="G341" i="57"/>
  <c r="D341" i="57"/>
  <c r="E354" i="57"/>
  <c r="B354" i="57"/>
  <c r="H354" i="57"/>
  <c r="D354" i="57"/>
  <c r="F354" i="57"/>
  <c r="G354" i="57"/>
  <c r="G69" i="57"/>
  <c r="F69" i="57"/>
  <c r="B69" i="57"/>
  <c r="D69" i="57"/>
  <c r="H69" i="57"/>
  <c r="H143" i="57"/>
  <c r="D143" i="57"/>
  <c r="B143" i="57"/>
  <c r="F143" i="57"/>
  <c r="E143" i="57"/>
  <c r="G143" i="57"/>
  <c r="A757" i="57"/>
  <c r="G757" i="57"/>
  <c r="H515" i="57"/>
  <c r="D515" i="57"/>
  <c r="F515" i="57"/>
  <c r="H291" i="57"/>
  <c r="B291" i="57"/>
  <c r="E291" i="57"/>
  <c r="G291" i="57"/>
  <c r="B484" i="57"/>
  <c r="A484" i="57"/>
  <c r="H484" i="57"/>
  <c r="E484" i="57"/>
  <c r="F997" i="57"/>
  <c r="G997" i="57"/>
  <c r="A997" i="57"/>
  <c r="E149" i="57"/>
  <c r="D149" i="57"/>
  <c r="B149" i="57"/>
  <c r="H149" i="57"/>
  <c r="G149" i="57"/>
  <c r="F149" i="57"/>
  <c r="D675" i="57"/>
  <c r="A675" i="57"/>
  <c r="H675" i="57"/>
  <c r="A995" i="57"/>
  <c r="B995" i="57"/>
  <c r="D995" i="57"/>
  <c r="G995" i="57"/>
  <c r="D733" i="57"/>
  <c r="E733" i="57"/>
  <c r="G733" i="57"/>
  <c r="E32" i="57"/>
  <c r="D32" i="57"/>
  <c r="G32" i="57"/>
  <c r="F32" i="57"/>
  <c r="H32" i="57"/>
  <c r="B32" i="57"/>
  <c r="B338" i="57"/>
  <c r="H338" i="57"/>
  <c r="G338" i="57"/>
  <c r="F338" i="57"/>
  <c r="D338" i="57"/>
  <c r="E338" i="57"/>
  <c r="F254" i="57"/>
  <c r="G254" i="57"/>
  <c r="H254" i="57"/>
  <c r="D254" i="57"/>
  <c r="E254" i="57"/>
  <c r="H787" i="57"/>
  <c r="E787" i="57"/>
  <c r="G787" i="57"/>
  <c r="F787" i="57"/>
  <c r="D787" i="57"/>
  <c r="A787" i="57"/>
  <c r="B787" i="57"/>
  <c r="H850" i="57"/>
  <c r="F850" i="57"/>
  <c r="F333" i="57"/>
  <c r="B333" i="57"/>
  <c r="H333" i="57"/>
  <c r="E333" i="57"/>
  <c r="D333" i="57"/>
  <c r="G333" i="57"/>
  <c r="H437" i="57"/>
  <c r="B437" i="57"/>
  <c r="A1045" i="57"/>
  <c r="B1045" i="57"/>
  <c r="D1045" i="57"/>
  <c r="G1045" i="57"/>
  <c r="H1045" i="57"/>
  <c r="F1045" i="57"/>
  <c r="E1045" i="57"/>
  <c r="H125" i="57"/>
  <c r="D125" i="57"/>
  <c r="F125" i="57"/>
  <c r="B125" i="57"/>
  <c r="E125" i="57"/>
  <c r="G125" i="57"/>
  <c r="D121" i="42"/>
  <c r="H121" i="42"/>
  <c r="E33" i="42"/>
  <c r="H33" i="42"/>
  <c r="F33" i="42"/>
  <c r="G33" i="42"/>
  <c r="D33" i="42"/>
  <c r="B33" i="42"/>
  <c r="E199" i="42"/>
  <c r="F199" i="42"/>
  <c r="G199" i="42"/>
  <c r="B199" i="42"/>
  <c r="D199" i="42"/>
  <c r="H199" i="42"/>
  <c r="F881" i="42"/>
  <c r="A881" i="42"/>
  <c r="E881" i="42"/>
  <c r="G881" i="42"/>
  <c r="B881" i="42"/>
  <c r="B473" i="42"/>
  <c r="F473" i="42"/>
  <c r="H473" i="42"/>
  <c r="D473" i="42"/>
  <c r="G473" i="42"/>
  <c r="E473" i="42"/>
  <c r="E887" i="42"/>
  <c r="G887" i="42"/>
  <c r="B887" i="42"/>
  <c r="A887" i="42"/>
  <c r="E518" i="42"/>
  <c r="H518" i="42"/>
  <c r="F518" i="42"/>
  <c r="B518" i="42"/>
  <c r="D518" i="42"/>
  <c r="G518" i="42"/>
  <c r="F280" i="42"/>
  <c r="H280" i="42"/>
  <c r="G280" i="42"/>
  <c r="E218" i="42"/>
  <c r="F218" i="42"/>
  <c r="G218" i="42"/>
  <c r="D218" i="42"/>
  <c r="H218" i="42"/>
  <c r="B218" i="42"/>
  <c r="D598" i="42"/>
  <c r="A598" i="42"/>
  <c r="F598" i="42"/>
  <c r="E598" i="42"/>
  <c r="B598" i="42"/>
  <c r="H598" i="42"/>
  <c r="B360" i="42"/>
  <c r="E360" i="42"/>
  <c r="F360" i="42"/>
  <c r="H360" i="42"/>
  <c r="D360" i="42"/>
  <c r="G360" i="42"/>
  <c r="E282" i="42"/>
  <c r="H282" i="42"/>
  <c r="B282" i="42"/>
  <c r="D282" i="42"/>
  <c r="F282" i="42"/>
  <c r="G282" i="42"/>
  <c r="A1064" i="42"/>
  <c r="G1064" i="42"/>
  <c r="B1064" i="42"/>
  <c r="H1064" i="42"/>
  <c r="F1064" i="42"/>
  <c r="D1064" i="42"/>
  <c r="E1064" i="42"/>
  <c r="D263" i="42"/>
  <c r="F263" i="42"/>
  <c r="G263" i="42"/>
  <c r="E263" i="42"/>
  <c r="B263" i="42"/>
  <c r="H177" i="42"/>
  <c r="D177" i="42"/>
  <c r="E177" i="42"/>
  <c r="D25" i="42"/>
  <c r="G25" i="42"/>
  <c r="H25" i="42"/>
  <c r="E25" i="42"/>
  <c r="F25" i="42"/>
  <c r="B25" i="42"/>
  <c r="G295" i="42"/>
  <c r="E295" i="42"/>
  <c r="F295" i="42"/>
  <c r="B295" i="42"/>
  <c r="H295" i="42"/>
  <c r="D295" i="42"/>
  <c r="F209" i="42"/>
  <c r="G209" i="42"/>
  <c r="G57" i="42"/>
  <c r="H57" i="42"/>
  <c r="F57" i="42"/>
  <c r="H327" i="42"/>
  <c r="G327" i="42"/>
  <c r="D327" i="42"/>
  <c r="D257" i="42"/>
  <c r="H257" i="42"/>
  <c r="E257" i="42"/>
  <c r="B257" i="42"/>
  <c r="F359" i="42"/>
  <c r="G359" i="42"/>
  <c r="E359" i="42"/>
  <c r="H359" i="42"/>
  <c r="D359" i="42"/>
  <c r="G305" i="42"/>
  <c r="E305" i="42"/>
  <c r="H305" i="42"/>
  <c r="F305" i="42"/>
  <c r="D305" i="42"/>
  <c r="B305" i="42"/>
  <c r="E90" i="42"/>
  <c r="F90" i="42"/>
  <c r="G90" i="42"/>
  <c r="H90" i="42"/>
  <c r="B90" i="42"/>
  <c r="D90" i="42"/>
  <c r="H1025" i="42"/>
  <c r="D1025" i="42"/>
  <c r="G1025" i="42"/>
  <c r="F1025" i="42"/>
  <c r="E1025" i="42"/>
  <c r="D194" i="42"/>
  <c r="H194" i="42"/>
  <c r="F194" i="42"/>
  <c r="G194" i="42"/>
  <c r="B194" i="42"/>
  <c r="E194" i="42"/>
  <c r="G660" i="42"/>
  <c r="B660" i="42"/>
  <c r="H660" i="42"/>
  <c r="A660" i="42"/>
  <c r="D660" i="42"/>
  <c r="E660" i="42"/>
  <c r="F660" i="42"/>
  <c r="F734" i="42"/>
  <c r="G734" i="42"/>
  <c r="A734" i="42"/>
  <c r="B734" i="42"/>
  <c r="D734" i="42"/>
  <c r="E734" i="42"/>
  <c r="H734" i="42"/>
  <c r="B141" i="42"/>
  <c r="F141" i="42"/>
  <c r="D141" i="42"/>
  <c r="E141" i="42"/>
  <c r="G141" i="42"/>
  <c r="G1020" i="42"/>
  <c r="H1020" i="42"/>
  <c r="B1020" i="42"/>
  <c r="D1020" i="42"/>
  <c r="E1020" i="42"/>
  <c r="F1020" i="42"/>
  <c r="A1020" i="42"/>
  <c r="A989" i="42"/>
  <c r="B989" i="42"/>
  <c r="D989" i="42"/>
  <c r="G989" i="42"/>
  <c r="D988" i="42"/>
  <c r="A988" i="42"/>
  <c r="E988" i="42"/>
  <c r="B988" i="42"/>
  <c r="F988" i="42"/>
  <c r="H988" i="42"/>
  <c r="G988" i="42"/>
  <c r="A943" i="42"/>
  <c r="B943" i="42"/>
  <c r="E943" i="42"/>
  <c r="F943" i="42"/>
  <c r="H943" i="42"/>
  <c r="D987" i="42"/>
  <c r="A987" i="42"/>
  <c r="B987" i="42"/>
  <c r="E987" i="42"/>
  <c r="H987" i="42"/>
  <c r="D370" i="42"/>
  <c r="E370" i="42"/>
  <c r="H370" i="42"/>
  <c r="B370" i="42"/>
  <c r="F370" i="42"/>
  <c r="G370" i="42"/>
  <c r="F804" i="42"/>
  <c r="G804" i="42"/>
  <c r="E804" i="42"/>
  <c r="A804" i="42"/>
  <c r="B804" i="42"/>
  <c r="D804" i="42"/>
  <c r="H804" i="42"/>
  <c r="G270" i="42"/>
  <c r="H270" i="42"/>
  <c r="F270" i="42"/>
  <c r="B270" i="42"/>
  <c r="D270" i="42"/>
  <c r="E270" i="42"/>
  <c r="E1104" i="42"/>
  <c r="B1104" i="42"/>
  <c r="H47" i="42"/>
  <c r="E47" i="42"/>
  <c r="D47" i="42"/>
  <c r="F47" i="42"/>
  <c r="D108" i="42"/>
  <c r="E108" i="42"/>
  <c r="F108" i="42"/>
  <c r="H108" i="42"/>
  <c r="B108" i="42"/>
  <c r="B242" i="42"/>
  <c r="F242" i="42"/>
  <c r="H242" i="42"/>
  <c r="E242" i="42"/>
  <c r="G242" i="42"/>
  <c r="D380" i="42"/>
  <c r="E380" i="42"/>
  <c r="F380" i="42"/>
  <c r="G380" i="42"/>
  <c r="H380" i="42"/>
  <c r="B380" i="42"/>
  <c r="B589" i="42"/>
  <c r="D589" i="42"/>
  <c r="E589" i="42"/>
  <c r="F589" i="42"/>
  <c r="A589" i="42"/>
  <c r="G589" i="42"/>
  <c r="H589" i="42"/>
  <c r="B896" i="42"/>
  <c r="D896" i="42"/>
  <c r="E896" i="42"/>
  <c r="F896" i="42"/>
  <c r="G896" i="42"/>
  <c r="H896" i="42"/>
  <c r="A896" i="42"/>
  <c r="F30" i="42"/>
  <c r="D30" i="42"/>
  <c r="E30" i="42"/>
  <c r="G30" i="42"/>
  <c r="H30" i="42"/>
  <c r="B30" i="42"/>
  <c r="B364" i="42"/>
  <c r="H364" i="42"/>
  <c r="E749" i="42"/>
  <c r="D749" i="42"/>
  <c r="F749" i="42"/>
  <c r="B749" i="42"/>
  <c r="A749" i="42"/>
  <c r="B31" i="42"/>
  <c r="E31" i="42"/>
  <c r="D31" i="42"/>
  <c r="F31" i="42"/>
  <c r="G480" i="42"/>
  <c r="E480" i="42"/>
  <c r="B480" i="42"/>
  <c r="F480" i="42"/>
  <c r="D480" i="42"/>
  <c r="H480" i="42"/>
  <c r="D948" i="42"/>
  <c r="E948" i="42"/>
  <c r="E258" i="42"/>
  <c r="F258" i="42"/>
  <c r="D258" i="42"/>
  <c r="G258" i="42"/>
  <c r="B258" i="42"/>
  <c r="H258" i="42"/>
  <c r="E780" i="42"/>
  <c r="H780" i="42"/>
  <c r="A780" i="42"/>
  <c r="B780" i="42"/>
  <c r="G780" i="42"/>
  <c r="F780" i="42"/>
  <c r="A693" i="42"/>
  <c r="E693" i="42"/>
  <c r="E76" i="42"/>
  <c r="G76" i="42"/>
  <c r="H76" i="42"/>
  <c r="B76" i="42"/>
  <c r="D76" i="42"/>
  <c r="F76" i="42"/>
  <c r="G671" i="42"/>
  <c r="E671" i="42"/>
  <c r="H671" i="42"/>
  <c r="A671" i="42"/>
  <c r="B671" i="42"/>
  <c r="D671" i="42"/>
  <c r="F671" i="42"/>
  <c r="D767" i="42"/>
  <c r="B767" i="42"/>
  <c r="A767" i="42"/>
  <c r="G237" i="42"/>
  <c r="B237" i="42"/>
  <c r="F237" i="42"/>
  <c r="D237" i="42"/>
  <c r="E237" i="42"/>
  <c r="H237" i="42"/>
  <c r="F371" i="42"/>
  <c r="G371" i="42"/>
  <c r="H371" i="42"/>
  <c r="D371" i="42"/>
  <c r="E371" i="42"/>
  <c r="B371" i="42"/>
  <c r="E1036" i="42"/>
  <c r="G1036" i="42"/>
  <c r="H1036" i="42"/>
  <c r="B92" i="42"/>
  <c r="F92" i="42"/>
  <c r="H92" i="42"/>
  <c r="D92" i="42"/>
  <c r="E92" i="42"/>
  <c r="G92" i="42"/>
  <c r="A789" i="42"/>
  <c r="H789" i="42"/>
  <c r="B789" i="42"/>
  <c r="D789" i="42"/>
  <c r="E789" i="42"/>
  <c r="F789" i="42"/>
  <c r="G789" i="42"/>
  <c r="D354" i="42"/>
  <c r="F354" i="42"/>
  <c r="G354" i="42"/>
  <c r="H354" i="42"/>
  <c r="B354" i="42"/>
  <c r="E354" i="42"/>
  <c r="H941" i="42"/>
  <c r="D941" i="42"/>
  <c r="D530" i="42"/>
  <c r="E530" i="42"/>
  <c r="G530" i="42"/>
  <c r="H530" i="42"/>
  <c r="B530" i="42"/>
  <c r="F530" i="42"/>
  <c r="B110" i="42"/>
  <c r="E110" i="42"/>
  <c r="F110" i="42"/>
  <c r="G110" i="42"/>
  <c r="D110" i="42"/>
  <c r="H110" i="42"/>
  <c r="E902" i="59"/>
  <c r="A902" i="59"/>
  <c r="F902" i="59"/>
  <c r="G902" i="59"/>
  <c r="H902" i="59"/>
  <c r="B902" i="59"/>
  <c r="D902" i="59"/>
  <c r="E103" i="59"/>
  <c r="B103" i="59"/>
  <c r="D103" i="59"/>
  <c r="F103" i="59"/>
  <c r="G103" i="59"/>
  <c r="G189" i="59"/>
  <c r="E189" i="59"/>
  <c r="H189" i="59"/>
  <c r="D189" i="59"/>
  <c r="F189" i="59"/>
  <c r="B189" i="59"/>
  <c r="B957" i="59"/>
  <c r="D957" i="59"/>
  <c r="E957" i="59"/>
  <c r="F957" i="59"/>
  <c r="G957" i="59"/>
  <c r="A957" i="59"/>
  <c r="B121" i="59"/>
  <c r="E121" i="59"/>
  <c r="G121" i="59"/>
  <c r="H121" i="59"/>
  <c r="F121" i="59"/>
  <c r="D121" i="59"/>
  <c r="A742" i="59"/>
  <c r="F742" i="59"/>
  <c r="B742" i="59"/>
  <c r="D742" i="59"/>
  <c r="G742" i="59"/>
  <c r="E742" i="59"/>
  <c r="H742" i="59"/>
  <c r="F791" i="59"/>
  <c r="B791" i="59"/>
  <c r="H791" i="59"/>
  <c r="G791" i="59"/>
  <c r="A791" i="59"/>
  <c r="D791" i="59"/>
  <c r="H153" i="59"/>
  <c r="D153" i="59"/>
  <c r="E153" i="59"/>
  <c r="G858" i="59"/>
  <c r="A858" i="59"/>
  <c r="E858" i="59"/>
  <c r="D858" i="59"/>
  <c r="F858" i="59"/>
  <c r="H858" i="59"/>
  <c r="B858" i="59"/>
  <c r="D486" i="59"/>
  <c r="G486" i="59"/>
  <c r="B486" i="59"/>
  <c r="E486" i="59"/>
  <c r="A486" i="59"/>
  <c r="H486" i="59"/>
  <c r="F486" i="59"/>
  <c r="B314" i="59"/>
  <c r="H314" i="59"/>
  <c r="F314" i="59"/>
  <c r="G314" i="59"/>
  <c r="F72" i="59"/>
  <c r="G72" i="59"/>
  <c r="H72" i="59"/>
  <c r="D72" i="59"/>
  <c r="B72" i="59"/>
  <c r="E72" i="59"/>
  <c r="B761" i="59"/>
  <c r="A761" i="59"/>
  <c r="G761" i="59"/>
  <c r="D761" i="59"/>
  <c r="H761" i="59"/>
  <c r="E761" i="59"/>
  <c r="F294" i="59"/>
  <c r="G294" i="59"/>
  <c r="B294" i="59"/>
  <c r="E215" i="59"/>
  <c r="H215" i="59"/>
  <c r="D215" i="59"/>
  <c r="G215" i="59"/>
  <c r="B215" i="59"/>
  <c r="F215" i="59"/>
  <c r="E714" i="59"/>
  <c r="D714" i="59"/>
  <c r="F714" i="59"/>
  <c r="G714" i="59"/>
  <c r="H714" i="59"/>
  <c r="A714" i="59"/>
  <c r="B714" i="59"/>
  <c r="H893" i="59"/>
  <c r="D893" i="59"/>
  <c r="A893" i="59"/>
  <c r="B893" i="59"/>
  <c r="E893" i="59"/>
  <c r="F893" i="59"/>
  <c r="H569" i="59"/>
  <c r="D569" i="59"/>
  <c r="E569" i="59"/>
  <c r="A569" i="59"/>
  <c r="B569" i="59"/>
  <c r="F569" i="59"/>
  <c r="G569" i="59"/>
  <c r="F7" i="59"/>
  <c r="E7" i="59"/>
  <c r="B7" i="59"/>
  <c r="D7" i="59"/>
  <c r="E506" i="59"/>
  <c r="D506" i="59"/>
  <c r="H506" i="59"/>
  <c r="E206" i="59"/>
  <c r="F206" i="59"/>
  <c r="B206" i="59"/>
  <c r="G206" i="59"/>
  <c r="H206" i="59"/>
  <c r="D206" i="59"/>
  <c r="F548" i="59"/>
  <c r="H548" i="59"/>
  <c r="D962" i="59"/>
  <c r="E962" i="59"/>
  <c r="F962" i="59"/>
  <c r="G962" i="59"/>
  <c r="H962" i="59"/>
  <c r="B962" i="59"/>
  <c r="G111" i="59"/>
  <c r="E111" i="59"/>
  <c r="D111" i="59"/>
  <c r="H111" i="59"/>
  <c r="B111" i="59"/>
  <c r="F111" i="59"/>
  <c r="G222" i="59"/>
  <c r="B222" i="59"/>
  <c r="F222" i="59"/>
  <c r="D222" i="59"/>
  <c r="E222" i="59"/>
  <c r="H222" i="59"/>
  <c r="F533" i="59"/>
  <c r="A533" i="59"/>
  <c r="B533" i="59"/>
  <c r="D533" i="59"/>
  <c r="E533" i="59"/>
  <c r="G533" i="59"/>
  <c r="H533" i="59"/>
  <c r="F143" i="59"/>
  <c r="H143" i="59"/>
  <c r="G143" i="59"/>
  <c r="B143" i="59"/>
  <c r="D143" i="59"/>
  <c r="E143" i="59"/>
  <c r="A491" i="59"/>
  <c r="D491" i="59"/>
  <c r="H491" i="59"/>
  <c r="B491" i="59"/>
  <c r="G491" i="59"/>
  <c r="F491" i="59"/>
  <c r="E491" i="59"/>
  <c r="B44" i="59"/>
  <c r="D44" i="59"/>
  <c r="G44" i="59"/>
  <c r="E44" i="59"/>
  <c r="B175" i="59"/>
  <c r="H175" i="59"/>
  <c r="D175" i="59"/>
  <c r="G175" i="59"/>
  <c r="E175" i="59"/>
  <c r="F175" i="59"/>
  <c r="E388" i="59"/>
  <c r="H388" i="59"/>
  <c r="G388" i="59"/>
  <c r="A388" i="59"/>
  <c r="F388" i="59"/>
  <c r="B388" i="59"/>
  <c r="D388" i="59"/>
  <c r="H629" i="59"/>
  <c r="G629" i="59"/>
  <c r="A629" i="59"/>
  <c r="B629" i="59"/>
  <c r="E629" i="59"/>
  <c r="F629" i="59"/>
  <c r="F704" i="59"/>
  <c r="E704" i="59"/>
  <c r="B704" i="59"/>
  <c r="G704" i="59"/>
  <c r="H704" i="59"/>
  <c r="D945" i="59"/>
  <c r="B945" i="59"/>
  <c r="E945" i="59"/>
  <c r="F945" i="59"/>
  <c r="A945" i="59"/>
  <c r="G945" i="59"/>
  <c r="E243" i="59"/>
  <c r="F243" i="59"/>
  <c r="G243" i="59"/>
  <c r="H243" i="59"/>
  <c r="B243" i="59"/>
  <c r="D243" i="59"/>
  <c r="F83" i="59"/>
  <c r="D83" i="59"/>
  <c r="E83" i="59"/>
  <c r="G83" i="59"/>
  <c r="B83" i="59"/>
  <c r="H83" i="59"/>
  <c r="H515" i="59"/>
  <c r="A515" i="59"/>
  <c r="B515" i="59"/>
  <c r="F515" i="59"/>
  <c r="B1093" i="59"/>
  <c r="D1093" i="59"/>
  <c r="E1093" i="59"/>
  <c r="F1093" i="59"/>
  <c r="A1093" i="59"/>
  <c r="H1093" i="59"/>
  <c r="G1093" i="59"/>
  <c r="G420" i="59"/>
  <c r="A420" i="59"/>
  <c r="F420" i="59"/>
  <c r="D420" i="59"/>
  <c r="E420" i="59"/>
  <c r="B420" i="59"/>
  <c r="H420" i="59"/>
  <c r="E965" i="59"/>
  <c r="G965" i="59"/>
  <c r="D965" i="59"/>
  <c r="B965" i="59"/>
  <c r="F965" i="59"/>
  <c r="B400" i="59"/>
  <c r="F400" i="59"/>
  <c r="A400" i="59"/>
  <c r="D400" i="59"/>
  <c r="H400" i="59"/>
  <c r="E400" i="59"/>
  <c r="G400" i="59"/>
  <c r="G322" i="59"/>
  <c r="H322" i="59"/>
  <c r="B322" i="59"/>
  <c r="D322" i="59"/>
  <c r="E322" i="59"/>
  <c r="F322" i="59"/>
  <c r="F850" i="59"/>
  <c r="G850" i="59"/>
  <c r="E850" i="59"/>
  <c r="H850" i="59"/>
  <c r="A850" i="59"/>
  <c r="G939" i="59"/>
  <c r="E939" i="59"/>
  <c r="F939" i="59"/>
  <c r="D939" i="59"/>
  <c r="H939" i="59"/>
  <c r="A939" i="59"/>
  <c r="B939" i="59"/>
  <c r="D436" i="59"/>
  <c r="B436" i="59"/>
  <c r="E436" i="59"/>
  <c r="H436" i="59"/>
  <c r="G436" i="59"/>
  <c r="A436" i="59"/>
  <c r="F436" i="59"/>
  <c r="H588" i="59"/>
  <c r="A588" i="59"/>
  <c r="D588" i="59"/>
  <c r="G588" i="59"/>
  <c r="E588" i="59"/>
  <c r="F588" i="59"/>
  <c r="B588" i="59"/>
  <c r="B115" i="59"/>
  <c r="G115" i="59"/>
  <c r="D115" i="59"/>
  <c r="E115" i="59"/>
  <c r="F115" i="59"/>
  <c r="H115" i="59"/>
  <c r="G335" i="59"/>
  <c r="D335" i="59"/>
  <c r="H335" i="59"/>
  <c r="B335" i="59"/>
  <c r="D981" i="59"/>
  <c r="H981" i="59"/>
  <c r="F981" i="59"/>
  <c r="G981" i="59"/>
  <c r="B981" i="59"/>
  <c r="H132" i="59"/>
  <c r="D132" i="59"/>
  <c r="E132" i="59"/>
  <c r="F132" i="59"/>
  <c r="G132" i="59"/>
  <c r="B132" i="59"/>
  <c r="D66" i="59"/>
  <c r="E66" i="59"/>
  <c r="G66" i="59"/>
  <c r="B66" i="59"/>
  <c r="F66" i="59"/>
  <c r="H711" i="55"/>
  <c r="D711" i="55"/>
  <c r="E711" i="55"/>
  <c r="G711" i="55"/>
  <c r="B689" i="55"/>
  <c r="G689" i="55"/>
  <c r="D689" i="55"/>
  <c r="F689" i="55"/>
  <c r="H689" i="55"/>
  <c r="A763" i="55"/>
  <c r="F763" i="55"/>
  <c r="B763" i="55"/>
  <c r="D763" i="55"/>
  <c r="G763" i="55"/>
  <c r="H763" i="55"/>
  <c r="E763" i="55"/>
  <c r="G194" i="55"/>
  <c r="B194" i="55"/>
  <c r="D194" i="55"/>
  <c r="H194" i="55"/>
  <c r="E194" i="55"/>
  <c r="F194" i="55"/>
  <c r="B167" i="55"/>
  <c r="G167" i="55"/>
  <c r="E167" i="55"/>
  <c r="D167" i="55"/>
  <c r="H167" i="55"/>
  <c r="H233" i="55"/>
  <c r="D233" i="55"/>
  <c r="F233" i="55"/>
  <c r="E233" i="55"/>
  <c r="B233" i="55"/>
  <c r="G233" i="55"/>
  <c r="D680" i="55"/>
  <c r="E680" i="55"/>
  <c r="F680" i="55"/>
  <c r="A680" i="55"/>
  <c r="H680" i="55"/>
  <c r="B680" i="55"/>
  <c r="E411" i="55"/>
  <c r="F411" i="55"/>
  <c r="G411" i="55"/>
  <c r="B411" i="55"/>
  <c r="D411" i="55"/>
  <c r="H411" i="55"/>
  <c r="G390" i="55"/>
  <c r="B390" i="55"/>
  <c r="E390" i="55"/>
  <c r="D390" i="55"/>
  <c r="F390" i="55"/>
  <c r="H390" i="55"/>
  <c r="B440" i="55"/>
  <c r="D440" i="55"/>
  <c r="F440" i="55"/>
  <c r="H440" i="55"/>
  <c r="A491" i="55"/>
  <c r="G491" i="55"/>
  <c r="E491" i="55"/>
  <c r="H491" i="55"/>
  <c r="D454" i="55"/>
  <c r="E454" i="55"/>
  <c r="F454" i="55"/>
  <c r="H454" i="55"/>
  <c r="B454" i="55"/>
  <c r="G454" i="55"/>
  <c r="E135" i="55"/>
  <c r="B135" i="55"/>
  <c r="F135" i="55"/>
  <c r="G135" i="55"/>
  <c r="H135" i="55"/>
  <c r="D135" i="55"/>
  <c r="D209" i="55"/>
  <c r="H209" i="55"/>
  <c r="F209" i="55"/>
  <c r="G209" i="55"/>
  <c r="B209" i="55"/>
  <c r="E209" i="55"/>
  <c r="H9" i="55"/>
  <c r="E9" i="55"/>
  <c r="G9" i="55"/>
  <c r="B9" i="55"/>
  <c r="G742" i="55"/>
  <c r="F742" i="55"/>
  <c r="E742" i="55"/>
  <c r="A742" i="55"/>
  <c r="H742" i="55"/>
  <c r="D811" i="55"/>
  <c r="F811" i="55"/>
  <c r="A811" i="55"/>
  <c r="B811" i="55"/>
  <c r="D536" i="55"/>
  <c r="B536" i="55"/>
  <c r="G536" i="55"/>
  <c r="A536" i="55"/>
  <c r="H536" i="55"/>
  <c r="F536" i="55"/>
  <c r="E536" i="55"/>
  <c r="H262" i="55"/>
  <c r="B262" i="55"/>
  <c r="D262" i="55"/>
  <c r="E262" i="55"/>
  <c r="F262" i="55"/>
  <c r="G262" i="55"/>
  <c r="G331" i="55"/>
  <c r="B331" i="55"/>
  <c r="D331" i="55"/>
  <c r="E331" i="55"/>
  <c r="F331" i="55"/>
  <c r="H331" i="55"/>
  <c r="H56" i="55"/>
  <c r="G56" i="55"/>
  <c r="B56" i="55"/>
  <c r="F56" i="55"/>
  <c r="E56" i="55"/>
  <c r="D56" i="55"/>
  <c r="D146" i="55"/>
  <c r="F146" i="55"/>
  <c r="G146" i="55"/>
  <c r="E146" i="55"/>
  <c r="E857" i="55"/>
  <c r="A857" i="55"/>
  <c r="B857" i="55"/>
  <c r="G857" i="55"/>
  <c r="D857" i="55"/>
  <c r="F857" i="55"/>
  <c r="H857" i="55"/>
  <c r="F583" i="55"/>
  <c r="A583" i="55"/>
  <c r="H583" i="55"/>
  <c r="B583" i="55"/>
  <c r="E583" i="55"/>
  <c r="B657" i="55"/>
  <c r="F657" i="55"/>
  <c r="G657" i="55"/>
  <c r="F378" i="55"/>
  <c r="B378" i="55"/>
  <c r="E378" i="55"/>
  <c r="H378" i="55"/>
  <c r="H880" i="55"/>
  <c r="D880" i="55"/>
  <c r="A880" i="55"/>
  <c r="E880" i="55"/>
  <c r="G880" i="55"/>
  <c r="B880" i="55"/>
  <c r="F880" i="55"/>
  <c r="D574" i="55"/>
  <c r="G574" i="55"/>
  <c r="A574" i="55"/>
  <c r="B574" i="55"/>
  <c r="F574" i="55"/>
  <c r="H574" i="55"/>
  <c r="E738" i="55"/>
  <c r="A738" i="55"/>
  <c r="B738" i="55"/>
  <c r="D738" i="55"/>
  <c r="F738" i="55"/>
  <c r="H738" i="55"/>
  <c r="D300" i="55"/>
  <c r="G300" i="55"/>
  <c r="B300" i="55"/>
  <c r="F300" i="55"/>
  <c r="H300" i="55"/>
  <c r="E300" i="55"/>
  <c r="F112" i="55"/>
  <c r="B112" i="55"/>
  <c r="D112" i="55"/>
  <c r="E883" i="55"/>
  <c r="D883" i="55"/>
  <c r="A883" i="55"/>
  <c r="B883" i="55"/>
  <c r="H883" i="55"/>
  <c r="D946" i="55"/>
  <c r="H946" i="55"/>
  <c r="B946" i="55"/>
  <c r="F946" i="55"/>
  <c r="A946" i="55"/>
  <c r="E946" i="55"/>
  <c r="G946" i="55"/>
  <c r="E642" i="55"/>
  <c r="A642" i="55"/>
  <c r="D642" i="55"/>
  <c r="B642" i="55"/>
  <c r="H394" i="55"/>
  <c r="B394" i="55"/>
  <c r="D394" i="55"/>
  <c r="E394" i="55"/>
  <c r="F394" i="55"/>
  <c r="G394" i="55"/>
  <c r="D143" i="55"/>
  <c r="F143" i="55"/>
  <c r="G143" i="55"/>
  <c r="H143" i="55"/>
  <c r="A736" i="55"/>
  <c r="H736" i="55"/>
  <c r="D736" i="55"/>
  <c r="F736" i="55"/>
  <c r="H659" i="55"/>
  <c r="G659" i="55"/>
  <c r="D659" i="55"/>
  <c r="E659" i="55"/>
  <c r="A659" i="55"/>
  <c r="F602" i="55"/>
  <c r="H602" i="55"/>
  <c r="E602" i="55"/>
  <c r="D602" i="55"/>
  <c r="A602" i="55"/>
  <c r="D576" i="55"/>
  <c r="F576" i="55"/>
  <c r="A576" i="55"/>
  <c r="E576" i="55"/>
  <c r="B576" i="55"/>
  <c r="H576" i="55"/>
  <c r="G576" i="55"/>
  <c r="A858" i="55"/>
  <c r="D858" i="55"/>
  <c r="E858" i="55"/>
  <c r="B858" i="55"/>
  <c r="G858" i="55"/>
  <c r="D133" i="55"/>
  <c r="B133" i="55"/>
  <c r="F133" i="55"/>
  <c r="G133" i="55"/>
  <c r="E133" i="55"/>
  <c r="H133" i="55"/>
  <c r="D416" i="55"/>
  <c r="E416" i="55"/>
  <c r="G416" i="55"/>
  <c r="H416" i="55"/>
  <c r="F416" i="55"/>
  <c r="B416" i="55"/>
  <c r="G675" i="55"/>
  <c r="H675" i="55"/>
  <c r="B675" i="55"/>
  <c r="D675" i="55"/>
  <c r="F928" i="55"/>
  <c r="G928" i="55"/>
  <c r="E222" i="55"/>
  <c r="B222" i="55"/>
  <c r="D222" i="55"/>
  <c r="G222" i="55"/>
  <c r="F222" i="55"/>
  <c r="H222" i="55"/>
  <c r="G592" i="55"/>
  <c r="E592" i="55"/>
  <c r="H592" i="55"/>
  <c r="F592" i="55"/>
  <c r="A592" i="55"/>
  <c r="G445" i="55"/>
  <c r="B445" i="55"/>
  <c r="D445" i="55"/>
  <c r="E445" i="55"/>
  <c r="F445" i="55"/>
  <c r="H445" i="55"/>
  <c r="E864" i="55"/>
  <c r="G864" i="55"/>
  <c r="D864" i="55"/>
  <c r="H864" i="55"/>
  <c r="F864" i="55"/>
  <c r="A864" i="55"/>
  <c r="B864" i="55"/>
  <c r="D287" i="55"/>
  <c r="E287" i="55"/>
  <c r="F287" i="55"/>
  <c r="G287" i="55"/>
  <c r="H287" i="55"/>
  <c r="B287" i="55"/>
  <c r="H749" i="55"/>
  <c r="B749" i="55"/>
  <c r="G749" i="55"/>
  <c r="A749" i="55"/>
  <c r="F749" i="55"/>
  <c r="D749" i="55"/>
  <c r="E749" i="55"/>
  <c r="E236" i="55"/>
  <c r="D236" i="55"/>
  <c r="F236" i="55"/>
  <c r="G236" i="55"/>
  <c r="H236" i="55"/>
  <c r="B236" i="55"/>
  <c r="A714" i="55"/>
  <c r="B714" i="55"/>
  <c r="E714" i="55"/>
  <c r="E724" i="55"/>
  <c r="G724" i="55"/>
  <c r="F724" i="55"/>
  <c r="B724" i="55"/>
  <c r="A724" i="55"/>
  <c r="D724" i="55"/>
  <c r="H724" i="55"/>
  <c r="B277" i="55"/>
  <c r="E277" i="55"/>
  <c r="F277" i="55"/>
  <c r="G277" i="55"/>
  <c r="H277" i="55"/>
  <c r="D277" i="55"/>
  <c r="D640" i="55"/>
  <c r="G640" i="55"/>
  <c r="A640" i="55"/>
  <c r="F640" i="55"/>
  <c r="B640" i="55"/>
  <c r="E640" i="55"/>
  <c r="H640" i="55"/>
  <c r="G186" i="55"/>
  <c r="B186" i="55"/>
  <c r="E186" i="55"/>
  <c r="F186" i="55"/>
  <c r="H186" i="55"/>
  <c r="D186" i="55"/>
  <c r="H739" i="55"/>
  <c r="B739" i="55"/>
  <c r="A739" i="55"/>
  <c r="D739" i="55"/>
  <c r="E739" i="55"/>
  <c r="F739" i="55"/>
  <c r="G739" i="55"/>
  <c r="B324" i="55"/>
  <c r="G324" i="55"/>
  <c r="E324" i="55"/>
  <c r="D324" i="55"/>
  <c r="F324" i="55"/>
  <c r="H324" i="55"/>
  <c r="F152" i="61"/>
  <c r="B152" i="61"/>
  <c r="H152" i="61"/>
  <c r="E152" i="61"/>
  <c r="G152" i="61"/>
  <c r="D186" i="61"/>
  <c r="H186" i="61"/>
  <c r="E265" i="61"/>
  <c r="D265" i="61"/>
  <c r="H265" i="61"/>
  <c r="F265" i="61"/>
  <c r="B630" i="61"/>
  <c r="E630" i="61"/>
  <c r="F630" i="61"/>
  <c r="A887" i="61"/>
  <c r="F887" i="61"/>
  <c r="D887" i="61"/>
  <c r="E407" i="61"/>
  <c r="D407" i="61"/>
  <c r="H407" i="61"/>
  <c r="F407" i="61"/>
  <c r="G407" i="61"/>
  <c r="F471" i="61"/>
  <c r="A471" i="61"/>
  <c r="B471" i="61"/>
  <c r="E471" i="61"/>
  <c r="H471" i="61"/>
  <c r="D471" i="61"/>
  <c r="A758" i="61"/>
  <c r="G758" i="61"/>
  <c r="D758" i="61"/>
  <c r="E758" i="61"/>
  <c r="F758" i="61"/>
  <c r="H758" i="61"/>
  <c r="H438" i="61"/>
  <c r="G438" i="61"/>
  <c r="A438" i="61"/>
  <c r="B438" i="61"/>
  <c r="F438" i="61"/>
  <c r="E438" i="61"/>
  <c r="B86" i="61"/>
  <c r="G86" i="61"/>
  <c r="E130" i="61"/>
  <c r="B130" i="61"/>
  <c r="E801" i="61"/>
  <c r="H801" i="61"/>
  <c r="D801" i="61"/>
  <c r="D305" i="61"/>
  <c r="F305" i="61"/>
  <c r="E474" i="61"/>
  <c r="D474" i="61"/>
  <c r="F474" i="61"/>
  <c r="G474" i="61"/>
  <c r="B474" i="61"/>
  <c r="E650" i="61"/>
  <c r="H650" i="61"/>
  <c r="G650" i="61"/>
  <c r="F650" i="61"/>
  <c r="B650" i="61"/>
  <c r="A650" i="61"/>
  <c r="F353" i="61"/>
  <c r="D353" i="61"/>
  <c r="A762" i="61"/>
  <c r="E762" i="61"/>
  <c r="D762" i="61"/>
  <c r="F762" i="61"/>
  <c r="G762" i="61"/>
  <c r="H762" i="61"/>
  <c r="A641" i="61"/>
  <c r="D641" i="61"/>
  <c r="E641" i="61"/>
  <c r="F641" i="61"/>
  <c r="G641" i="61"/>
  <c r="H641" i="61"/>
  <c r="A1112" i="61"/>
  <c r="E1112" i="61"/>
  <c r="H1112" i="61"/>
  <c r="B1112" i="61"/>
  <c r="D360" i="61"/>
  <c r="G360" i="61"/>
  <c r="F360" i="61"/>
  <c r="B360" i="61"/>
  <c r="D929" i="61"/>
  <c r="H929" i="61"/>
  <c r="B929" i="61"/>
  <c r="G929" i="61"/>
  <c r="A929" i="61"/>
  <c r="F929" i="61"/>
  <c r="D648" i="61"/>
  <c r="A648" i="61"/>
  <c r="B648" i="61"/>
  <c r="E648" i="61"/>
  <c r="B50" i="61"/>
  <c r="F50" i="61"/>
  <c r="G50" i="61"/>
  <c r="D50" i="61"/>
  <c r="E50" i="61"/>
  <c r="D269" i="61"/>
  <c r="H269" i="61"/>
  <c r="E269" i="61"/>
  <c r="B269" i="61"/>
  <c r="F269" i="61"/>
  <c r="A498" i="61"/>
  <c r="B498" i="61"/>
  <c r="E498" i="61"/>
  <c r="D498" i="61"/>
  <c r="F498" i="61"/>
  <c r="G498" i="61"/>
  <c r="H149" i="61"/>
  <c r="G149" i="61"/>
  <c r="B149" i="61"/>
  <c r="D149" i="61"/>
  <c r="E149" i="61"/>
  <c r="H204" i="61"/>
  <c r="D204" i="61"/>
  <c r="E204" i="61"/>
  <c r="F204" i="61"/>
  <c r="G204" i="61"/>
  <c r="B204" i="61"/>
  <c r="B853" i="61"/>
  <c r="D853" i="61"/>
  <c r="E853" i="61"/>
  <c r="G853" i="61"/>
  <c r="H853" i="61"/>
  <c r="A853" i="61"/>
  <c r="F853" i="61"/>
  <c r="F667" i="61"/>
  <c r="B667" i="61"/>
  <c r="G389" i="61"/>
  <c r="E389" i="61"/>
  <c r="F389" i="61"/>
  <c r="D389" i="61"/>
  <c r="H389" i="61"/>
  <c r="B389" i="61"/>
  <c r="E926" i="61"/>
  <c r="D926" i="61"/>
  <c r="G926" i="61"/>
  <c r="E912" i="61"/>
  <c r="H912" i="61"/>
  <c r="H850" i="61"/>
  <c r="A850" i="61"/>
  <c r="F850" i="61"/>
  <c r="G850" i="61"/>
  <c r="H900" i="61"/>
  <c r="F900" i="61"/>
  <c r="B900" i="61"/>
  <c r="D900" i="61"/>
  <c r="E900" i="61"/>
  <c r="D1151" i="61"/>
  <c r="H1151" i="61"/>
  <c r="F1151" i="61"/>
  <c r="E1151" i="61"/>
  <c r="A1151" i="61"/>
  <c r="B1151" i="61"/>
  <c r="H301" i="61"/>
  <c r="E301" i="61"/>
  <c r="B301" i="61"/>
  <c r="D301" i="61"/>
  <c r="F301" i="61"/>
  <c r="G301" i="61"/>
  <c r="A565" i="61"/>
  <c r="D565" i="61"/>
  <c r="F565" i="61"/>
  <c r="B565" i="61"/>
  <c r="G565" i="61"/>
  <c r="H565" i="61"/>
  <c r="D837" i="61"/>
  <c r="E837" i="61"/>
  <c r="G837" i="61"/>
  <c r="H837" i="61"/>
  <c r="A1092" i="61"/>
  <c r="D1092" i="61"/>
  <c r="E1092" i="61"/>
  <c r="H1092" i="61"/>
  <c r="B1092" i="61"/>
  <c r="F1092" i="61"/>
  <c r="G1092" i="61"/>
  <c r="E235" i="61"/>
  <c r="B235" i="61"/>
  <c r="F235" i="61"/>
  <c r="D235" i="61"/>
  <c r="G235" i="61"/>
  <c r="F653" i="61"/>
  <c r="D653" i="61"/>
  <c r="E653" i="61"/>
  <c r="G653" i="61"/>
  <c r="H653" i="61"/>
  <c r="A653" i="61"/>
  <c r="B653" i="61"/>
  <c r="A1072" i="61"/>
  <c r="G1072" i="61"/>
  <c r="D1072" i="61"/>
  <c r="B1072" i="61"/>
  <c r="H1072" i="61"/>
  <c r="E373" i="61"/>
  <c r="D373" i="61"/>
  <c r="B373" i="61"/>
  <c r="G373" i="61"/>
  <c r="H373" i="61"/>
  <c r="F373" i="61"/>
  <c r="A819" i="61"/>
  <c r="B819" i="61"/>
  <c r="H819" i="61"/>
  <c r="E819" i="61"/>
  <c r="F819" i="61"/>
  <c r="G84" i="61"/>
  <c r="E84" i="61"/>
  <c r="B84" i="61"/>
  <c r="H84" i="61"/>
  <c r="D84" i="61"/>
  <c r="D684" i="61"/>
  <c r="H684" i="61"/>
  <c r="F684" i="61"/>
  <c r="A684" i="61"/>
  <c r="B684" i="61"/>
  <c r="E684" i="61"/>
  <c r="G684" i="61"/>
  <c r="B141" i="61"/>
  <c r="D141" i="61"/>
  <c r="H141" i="61"/>
  <c r="E141" i="61"/>
  <c r="G741" i="61"/>
  <c r="E741" i="61"/>
  <c r="A741" i="61"/>
  <c r="D741" i="61"/>
  <c r="G211" i="61"/>
  <c r="H211" i="61"/>
  <c r="D211" i="61"/>
  <c r="B576" i="61"/>
  <c r="G576" i="61"/>
  <c r="E14" i="61"/>
  <c r="D14" i="61"/>
  <c r="F14" i="61"/>
  <c r="G14" i="61"/>
  <c r="H14" i="61"/>
  <c r="A674" i="61"/>
  <c r="B674" i="61"/>
  <c r="F674" i="61"/>
  <c r="G674" i="61"/>
  <c r="H674" i="61"/>
  <c r="D674" i="61"/>
  <c r="D131" i="61"/>
  <c r="F131" i="61"/>
  <c r="H131" i="61"/>
  <c r="G131" i="61"/>
  <c r="B980" i="61"/>
  <c r="F980" i="61"/>
  <c r="H980" i="61"/>
  <c r="G980" i="61"/>
  <c r="A515" i="61"/>
  <c r="G515" i="61"/>
  <c r="D515" i="61"/>
  <c r="F515" i="61"/>
  <c r="E515" i="61"/>
  <c r="H515" i="61"/>
  <c r="B515" i="61"/>
  <c r="D32" i="61"/>
  <c r="G32" i="61"/>
  <c r="B32" i="61"/>
  <c r="E32" i="61"/>
  <c r="D242" i="42"/>
  <c r="B359" i="42"/>
  <c r="D209" i="42"/>
  <c r="G108" i="42"/>
  <c r="G811" i="61"/>
  <c r="H811" i="61"/>
  <c r="F717" i="61"/>
  <c r="E717" i="61"/>
  <c r="D717" i="61"/>
  <c r="B717" i="61"/>
  <c r="E942" i="61"/>
  <c r="A942" i="61"/>
  <c r="F942" i="61"/>
  <c r="H942" i="61"/>
  <c r="B942" i="61"/>
  <c r="A717" i="61"/>
  <c r="G717" i="61"/>
  <c r="H717" i="61"/>
  <c r="E811" i="61"/>
  <c r="B507" i="61"/>
  <c r="D811" i="61"/>
  <c r="B52" i="61"/>
  <c r="H507" i="61"/>
  <c r="B811" i="61"/>
  <c r="H52" i="61"/>
  <c r="D252" i="61"/>
  <c r="F399" i="61"/>
  <c r="F507" i="61"/>
  <c r="A811" i="61"/>
  <c r="G942" i="61"/>
  <c r="G52" i="61"/>
  <c r="H252" i="61"/>
  <c r="D399" i="61"/>
  <c r="G507" i="61"/>
  <c r="D942" i="61"/>
  <c r="F52" i="61"/>
  <c r="G252" i="61"/>
  <c r="G399" i="61"/>
  <c r="D507" i="61"/>
  <c r="E52" i="61"/>
  <c r="E252" i="61"/>
  <c r="A507" i="61"/>
  <c r="B252" i="61"/>
  <c r="H813" i="42"/>
  <c r="F363" i="42"/>
  <c r="F813" i="42"/>
  <c r="A905" i="53"/>
  <c r="B905" i="53"/>
  <c r="E905" i="53"/>
  <c r="H1162" i="53"/>
  <c r="E1162" i="53"/>
  <c r="B1162" i="53"/>
  <c r="D657" i="53"/>
  <c r="A657" i="53"/>
  <c r="G657" i="53"/>
  <c r="G471" i="53"/>
  <c r="F471" i="53"/>
  <c r="H471" i="53"/>
  <c r="B471" i="53"/>
  <c r="D471" i="53"/>
  <c r="G585" i="53"/>
  <c r="H585" i="53"/>
  <c r="A585" i="53"/>
  <c r="B585" i="53"/>
  <c r="D585" i="53"/>
  <c r="E993" i="53"/>
  <c r="F993" i="53"/>
  <c r="G993" i="53"/>
  <c r="D551" i="53"/>
  <c r="B551" i="53"/>
  <c r="A697" i="53"/>
  <c r="G697" i="53"/>
  <c r="D712" i="53"/>
  <c r="G712" i="53"/>
  <c r="A712" i="53"/>
  <c r="D393" i="53"/>
  <c r="F393" i="53"/>
  <c r="B393" i="53"/>
  <c r="G615" i="53"/>
  <c r="H615" i="53"/>
  <c r="D615" i="53"/>
  <c r="E615" i="53"/>
  <c r="F615" i="53"/>
  <c r="A761" i="53"/>
  <c r="B761" i="53"/>
  <c r="D761" i="53"/>
  <c r="E761" i="53"/>
  <c r="G761" i="53"/>
  <c r="D647" i="53"/>
  <c r="A647" i="53"/>
  <c r="G647" i="53"/>
  <c r="A793" i="53"/>
  <c r="F793" i="53"/>
  <c r="G793" i="53"/>
  <c r="H793" i="53"/>
  <c r="F273" i="53"/>
  <c r="G273" i="53"/>
  <c r="E273" i="53"/>
  <c r="G312" i="53"/>
  <c r="H312" i="53"/>
  <c r="B312" i="53"/>
  <c r="G881" i="53"/>
  <c r="H881" i="53"/>
  <c r="B881" i="53"/>
  <c r="E881" i="53"/>
  <c r="E1083" i="53"/>
  <c r="F1083" i="53"/>
  <c r="H1083" i="53"/>
  <c r="A1083" i="53"/>
  <c r="B1083" i="53"/>
  <c r="D1083" i="53"/>
  <c r="G1083" i="53"/>
  <c r="G462" i="53"/>
  <c r="D462" i="53"/>
  <c r="E462" i="53"/>
  <c r="H462" i="53"/>
  <c r="F462" i="53"/>
  <c r="D333" i="53"/>
  <c r="E333" i="53"/>
  <c r="B333" i="53"/>
  <c r="F333" i="53"/>
  <c r="H333" i="53"/>
  <c r="G901" i="53"/>
  <c r="H901" i="53"/>
  <c r="F901" i="53"/>
  <c r="A895" i="53"/>
  <c r="B895" i="53"/>
  <c r="D895" i="53"/>
  <c r="A843" i="53"/>
  <c r="E843" i="53"/>
  <c r="G843" i="53"/>
  <c r="H974" i="53"/>
  <c r="F974" i="53"/>
  <c r="G974" i="53"/>
  <c r="D974" i="53"/>
  <c r="D594" i="53"/>
  <c r="A594" i="53"/>
  <c r="G594" i="53"/>
  <c r="H594" i="53"/>
  <c r="H948" i="53"/>
  <c r="E948" i="53"/>
  <c r="B948" i="53"/>
  <c r="F559" i="53"/>
  <c r="G559" i="53"/>
  <c r="E559" i="53"/>
  <c r="B414" i="53"/>
  <c r="D414" i="53"/>
  <c r="E414" i="53"/>
  <c r="G414" i="53"/>
  <c r="H414" i="53"/>
  <c r="B443" i="53"/>
  <c r="D443" i="53"/>
  <c r="H443" i="53"/>
  <c r="E443" i="53"/>
  <c r="E564" i="53"/>
  <c r="G564" i="53"/>
  <c r="H564" i="53"/>
  <c r="D834" i="53"/>
  <c r="E834" i="53"/>
  <c r="F834" i="53"/>
  <c r="G834" i="53"/>
  <c r="H834" i="53"/>
  <c r="B834" i="53"/>
  <c r="H68" i="53"/>
  <c r="D68" i="53"/>
  <c r="B494" i="53"/>
  <c r="A915" i="53"/>
  <c r="G915" i="53"/>
  <c r="B915" i="53"/>
  <c r="H915" i="53"/>
  <c r="E915" i="53"/>
  <c r="D542" i="53"/>
  <c r="A542" i="53"/>
  <c r="G354" i="53"/>
  <c r="E354" i="53"/>
  <c r="E276" i="53"/>
  <c r="F276" i="53"/>
  <c r="B804" i="53"/>
  <c r="D804" i="53"/>
  <c r="E804" i="53"/>
  <c r="F804" i="53"/>
  <c r="G804" i="53"/>
  <c r="H804" i="53"/>
  <c r="D192" i="53"/>
  <c r="E192" i="53"/>
  <c r="F192" i="53"/>
  <c r="H192" i="53"/>
  <c r="B800" i="53"/>
  <c r="H800" i="53"/>
  <c r="A800" i="53"/>
  <c r="D800" i="53"/>
  <c r="B365" i="53"/>
  <c r="D365" i="53"/>
  <c r="H365" i="53"/>
  <c r="E365" i="53"/>
  <c r="G1035" i="53"/>
  <c r="H1035" i="53"/>
  <c r="B1035" i="53"/>
  <c r="E1035" i="53"/>
  <c r="D1035" i="53"/>
  <c r="E565" i="53"/>
  <c r="H565" i="53"/>
  <c r="G565" i="53"/>
  <c r="A565" i="53"/>
  <c r="B565" i="53"/>
  <c r="D565" i="53"/>
  <c r="F565" i="53"/>
  <c r="H92" i="53"/>
  <c r="E92" i="53"/>
  <c r="G92" i="53"/>
  <c r="B92" i="53"/>
  <c r="F92" i="53"/>
  <c r="D1022" i="53"/>
  <c r="B1022" i="53"/>
  <c r="B587" i="53"/>
  <c r="D587" i="53"/>
  <c r="E587" i="53"/>
  <c r="F587" i="53"/>
  <c r="G587" i="53"/>
  <c r="H587" i="53"/>
  <c r="A587" i="53"/>
  <c r="E832" i="53"/>
  <c r="B832" i="53"/>
  <c r="H832" i="53"/>
  <c r="E873" i="57"/>
  <c r="A873" i="57"/>
  <c r="F873" i="57"/>
  <c r="H873" i="57"/>
  <c r="B985" i="57"/>
  <c r="D985" i="57"/>
  <c r="F426" i="57"/>
  <c r="B426" i="57"/>
  <c r="D426" i="57"/>
  <c r="E426" i="57"/>
  <c r="G426" i="57"/>
  <c r="H426" i="57"/>
  <c r="A426" i="57"/>
  <c r="G424" i="57"/>
  <c r="F424" i="57"/>
  <c r="D327" i="57"/>
  <c r="H327" i="57"/>
  <c r="B327" i="57"/>
  <c r="G327" i="57"/>
  <c r="E327" i="57"/>
  <c r="F327" i="57"/>
  <c r="H680" i="57"/>
  <c r="D680" i="57"/>
  <c r="G680" i="57"/>
  <c r="E680" i="57"/>
  <c r="A680" i="57"/>
  <c r="B680" i="57"/>
  <c r="F680" i="57"/>
  <c r="A390" i="57"/>
  <c r="E390" i="57"/>
  <c r="F390" i="57"/>
  <c r="G390" i="57"/>
  <c r="H390" i="57"/>
  <c r="B390" i="57"/>
  <c r="D390" i="57"/>
  <c r="G753" i="57"/>
  <c r="E753" i="57"/>
  <c r="F753" i="57"/>
  <c r="A753" i="57"/>
  <c r="B753" i="57"/>
  <c r="F97" i="57"/>
  <c r="B97" i="57"/>
  <c r="D97" i="57"/>
  <c r="E97" i="57"/>
  <c r="H97" i="57"/>
  <c r="G97" i="57"/>
  <c r="D73" i="57"/>
  <c r="E73" i="57"/>
  <c r="H1018" i="57"/>
  <c r="G1018" i="57"/>
  <c r="A1018" i="57"/>
  <c r="D1018" i="57"/>
  <c r="E1018" i="57"/>
  <c r="G825" i="57"/>
  <c r="H825" i="57"/>
  <c r="D825" i="57"/>
  <c r="G1064" i="57"/>
  <c r="E1064" i="57"/>
  <c r="D43" i="57"/>
  <c r="G43" i="57"/>
  <c r="H43" i="57"/>
  <c r="B43" i="57"/>
  <c r="E43" i="57"/>
  <c r="F43" i="57"/>
  <c r="D363" i="57"/>
  <c r="F363" i="57"/>
  <c r="E363" i="57"/>
  <c r="B363" i="57"/>
  <c r="G363" i="57"/>
  <c r="E340" i="57"/>
  <c r="G340" i="57"/>
  <c r="D340" i="57"/>
  <c r="B340" i="57"/>
  <c r="F340" i="57"/>
  <c r="H594" i="57"/>
  <c r="B594" i="57"/>
  <c r="A594" i="57"/>
  <c r="H972" i="57"/>
  <c r="F972" i="57"/>
  <c r="E972" i="57"/>
  <c r="G972" i="57"/>
  <c r="D804" i="57"/>
  <c r="H804" i="57"/>
  <c r="D384" i="57"/>
  <c r="B384" i="57"/>
  <c r="H384" i="57"/>
  <c r="E384" i="57"/>
  <c r="G384" i="57"/>
  <c r="F384" i="57"/>
  <c r="E133" i="57"/>
  <c r="G133" i="57"/>
  <c r="A1056" i="57"/>
  <c r="B1056" i="57"/>
  <c r="G213" i="57"/>
  <c r="D213" i="57"/>
  <c r="H213" i="57"/>
  <c r="D738" i="57"/>
  <c r="B738" i="57"/>
  <c r="G738" i="57"/>
  <c r="F738" i="57"/>
  <c r="E738" i="57"/>
  <c r="E996" i="57"/>
  <c r="G996" i="57"/>
  <c r="B996" i="57"/>
  <c r="F418" i="57"/>
  <c r="A418" i="57"/>
  <c r="E418" i="57"/>
  <c r="H418" i="57"/>
  <c r="B418" i="57"/>
  <c r="G418" i="57"/>
  <c r="A740" i="57"/>
  <c r="B740" i="57"/>
  <c r="G740" i="57"/>
  <c r="H740" i="57"/>
  <c r="D740" i="57"/>
  <c r="D141" i="57"/>
  <c r="F141" i="57"/>
  <c r="G45" i="57"/>
  <c r="H45" i="57"/>
  <c r="B45" i="57"/>
  <c r="E45" i="57"/>
  <c r="F45" i="57"/>
  <c r="D45" i="57"/>
  <c r="G688" i="57"/>
  <c r="H688" i="57"/>
  <c r="E688" i="57"/>
  <c r="D688" i="57"/>
  <c r="A688" i="57"/>
  <c r="D288" i="57"/>
  <c r="H288" i="57"/>
  <c r="F288" i="57"/>
  <c r="B288" i="57"/>
  <c r="E288" i="57"/>
  <c r="G288" i="57"/>
  <c r="A1065" i="42"/>
  <c r="B1065" i="42"/>
  <c r="D1065" i="42"/>
  <c r="G1065" i="42"/>
  <c r="D262" i="42"/>
  <c r="B262" i="42"/>
  <c r="G262" i="42"/>
  <c r="H262" i="42"/>
  <c r="E262" i="42"/>
  <c r="F262" i="42"/>
  <c r="B1048" i="42"/>
  <c r="E1048" i="42"/>
  <c r="H758" i="42"/>
  <c r="F758" i="42"/>
  <c r="E506" i="42"/>
  <c r="F506" i="42"/>
  <c r="G506" i="42"/>
  <c r="H506" i="42"/>
  <c r="A616" i="42"/>
  <c r="D616" i="42"/>
  <c r="A822" i="42"/>
  <c r="D822" i="42"/>
  <c r="E822" i="42"/>
  <c r="F822" i="42"/>
  <c r="G822" i="42"/>
  <c r="H822" i="42"/>
  <c r="B822" i="42"/>
  <c r="G776" i="42"/>
  <c r="B776" i="42"/>
  <c r="F776" i="42"/>
  <c r="A776" i="42"/>
  <c r="H776" i="42"/>
  <c r="A826" i="42"/>
  <c r="B826" i="42"/>
  <c r="D826" i="42"/>
  <c r="F826" i="42"/>
  <c r="G826" i="42"/>
  <c r="A1094" i="42"/>
  <c r="G1094" i="42"/>
  <c r="F1094" i="42"/>
  <c r="H1094" i="42"/>
  <c r="B1094" i="42"/>
  <c r="H856" i="42"/>
  <c r="G856" i="42"/>
  <c r="A856" i="42"/>
  <c r="B938" i="42"/>
  <c r="E938" i="42"/>
  <c r="A938" i="42"/>
  <c r="D938" i="42"/>
  <c r="H938" i="42"/>
  <c r="D550" i="42"/>
  <c r="A550" i="42"/>
  <c r="F550" i="42"/>
  <c r="E550" i="42"/>
  <c r="H170" i="42"/>
  <c r="D170" i="42"/>
  <c r="E170" i="42"/>
  <c r="F170" i="42"/>
  <c r="G170" i="42"/>
  <c r="B170" i="42"/>
  <c r="D392" i="42"/>
  <c r="F392" i="42"/>
  <c r="B392" i="42"/>
  <c r="H392" i="42"/>
  <c r="G662" i="42"/>
  <c r="F662" i="42"/>
  <c r="A662" i="42"/>
  <c r="B662" i="42"/>
  <c r="E662" i="42"/>
  <c r="D662" i="42"/>
  <c r="D314" i="42"/>
  <c r="G314" i="42"/>
  <c r="E314" i="42"/>
  <c r="F314" i="42"/>
  <c r="H424" i="42"/>
  <c r="B424" i="42"/>
  <c r="E424" i="42"/>
  <c r="D424" i="42"/>
  <c r="F424" i="42"/>
  <c r="G424" i="42"/>
  <c r="D694" i="42"/>
  <c r="E694" i="42"/>
  <c r="H694" i="42"/>
  <c r="B694" i="42"/>
  <c r="G456" i="42"/>
  <c r="F456" i="42"/>
  <c r="D456" i="42"/>
  <c r="B456" i="42"/>
  <c r="D726" i="42"/>
  <c r="A726" i="42"/>
  <c r="F726" i="42"/>
  <c r="H726" i="42"/>
  <c r="G726" i="42"/>
  <c r="B726" i="42"/>
  <c r="F410" i="42"/>
  <c r="B410" i="42"/>
  <c r="E488" i="42"/>
  <c r="B488" i="42"/>
  <c r="G488" i="42"/>
  <c r="D225" i="42"/>
  <c r="E225" i="42"/>
  <c r="F225" i="42"/>
  <c r="G225" i="42"/>
  <c r="B225" i="42"/>
  <c r="H225" i="42"/>
  <c r="D825" i="42"/>
  <c r="E825" i="42"/>
  <c r="B825" i="42"/>
  <c r="F825" i="42"/>
  <c r="G825" i="42"/>
  <c r="A825" i="42"/>
  <c r="H1136" i="42"/>
  <c r="D1136" i="42"/>
  <c r="B1136" i="42"/>
  <c r="G1136" i="42"/>
  <c r="E1136" i="42"/>
  <c r="A1136" i="42"/>
  <c r="E629" i="42"/>
  <c r="B629" i="42"/>
  <c r="F629" i="42"/>
  <c r="G718" i="42"/>
  <c r="H718" i="42"/>
  <c r="A718" i="42"/>
  <c r="E718" i="42"/>
  <c r="F718" i="42"/>
  <c r="D718" i="42"/>
  <c r="B718" i="42"/>
  <c r="D1012" i="42"/>
  <c r="A1012" i="42"/>
  <c r="E1012" i="42"/>
  <c r="B1012" i="42"/>
  <c r="F254" i="42"/>
  <c r="B254" i="42"/>
  <c r="G254" i="42"/>
  <c r="H254" i="42"/>
  <c r="E254" i="42"/>
  <c r="D254" i="42"/>
  <c r="E228" i="42"/>
  <c r="H228" i="42"/>
  <c r="G228" i="42"/>
  <c r="F228" i="42"/>
  <c r="B228" i="42"/>
  <c r="D399" i="42"/>
  <c r="E399" i="42"/>
  <c r="G399" i="42"/>
  <c r="H399" i="42"/>
  <c r="B399" i="42"/>
  <c r="F399" i="42"/>
  <c r="H821" i="42"/>
  <c r="A821" i="42"/>
  <c r="B821" i="42"/>
  <c r="D821" i="42"/>
  <c r="G69" i="42"/>
  <c r="B69" i="42"/>
  <c r="H946" i="42"/>
  <c r="D946" i="42"/>
  <c r="A946" i="42"/>
  <c r="E946" i="42"/>
  <c r="F946" i="42"/>
  <c r="G946" i="42"/>
  <c r="B946" i="42"/>
  <c r="E782" i="42"/>
  <c r="A782" i="42"/>
  <c r="H782" i="42"/>
  <c r="F782" i="42"/>
  <c r="G782" i="42"/>
  <c r="E843" i="42"/>
  <c r="H843" i="42"/>
  <c r="A843" i="42"/>
  <c r="D843" i="42"/>
  <c r="G843" i="42"/>
  <c r="B843" i="42"/>
  <c r="F843" i="42"/>
  <c r="B974" i="42"/>
  <c r="D974" i="42"/>
  <c r="A974" i="42"/>
  <c r="H974" i="42"/>
  <c r="E974" i="42"/>
  <c r="D1092" i="42"/>
  <c r="E1092" i="42"/>
  <c r="H1092" i="42"/>
  <c r="F1092" i="42"/>
  <c r="B1092" i="42"/>
  <c r="G1092" i="42"/>
  <c r="A1092" i="42"/>
  <c r="H21" i="42"/>
  <c r="E21" i="42"/>
  <c r="E322" i="42"/>
  <c r="F322" i="42"/>
  <c r="F636" i="42"/>
  <c r="G636" i="42"/>
  <c r="D636" i="42"/>
  <c r="B636" i="42"/>
  <c r="H636" i="42"/>
  <c r="A636" i="42"/>
  <c r="A944" i="42"/>
  <c r="G944" i="42"/>
  <c r="D944" i="42"/>
  <c r="E944" i="42"/>
  <c r="G84" i="42"/>
  <c r="H84" i="42"/>
  <c r="E84" i="42"/>
  <c r="E526" i="42"/>
  <c r="F526" i="42"/>
  <c r="H526" i="42"/>
  <c r="D526" i="42"/>
  <c r="G526" i="42"/>
  <c r="D955" i="42"/>
  <c r="E955" i="42"/>
  <c r="F955" i="42"/>
  <c r="G260" i="42"/>
  <c r="F260" i="42"/>
  <c r="A731" i="42"/>
  <c r="G731" i="42"/>
  <c r="E731" i="42"/>
  <c r="D731" i="42"/>
  <c r="F731" i="42"/>
  <c r="H731" i="42"/>
  <c r="E588" i="42"/>
  <c r="G588" i="42"/>
  <c r="H588" i="42"/>
  <c r="A588" i="42"/>
  <c r="B588" i="42"/>
  <c r="F1107" i="42"/>
  <c r="H1107" i="42"/>
  <c r="D1107" i="42"/>
  <c r="A1107" i="42"/>
  <c r="G1107" i="42"/>
  <c r="B1107" i="42"/>
  <c r="E1107" i="42"/>
  <c r="F509" i="42"/>
  <c r="H509" i="42"/>
  <c r="E509" i="42"/>
  <c r="G509" i="42"/>
  <c r="B509" i="42"/>
  <c r="D509" i="42"/>
  <c r="D1038" i="42"/>
  <c r="G1038" i="42"/>
  <c r="H1038" i="42"/>
  <c r="E1038" i="42"/>
  <c r="A1038" i="42"/>
  <c r="B1038" i="42"/>
  <c r="F1038" i="42"/>
  <c r="D508" i="42"/>
  <c r="F508" i="42"/>
  <c r="G508" i="42"/>
  <c r="E1125" i="42"/>
  <c r="B1125" i="42"/>
  <c r="D1125" i="42"/>
  <c r="G1125" i="42"/>
  <c r="H1125" i="42"/>
  <c r="F1125" i="42"/>
  <c r="A1125" i="42"/>
  <c r="E604" i="42"/>
  <c r="G604" i="42"/>
  <c r="A604" i="42"/>
  <c r="H604" i="42"/>
  <c r="B604" i="42"/>
  <c r="D604" i="42"/>
  <c r="F604" i="42"/>
  <c r="E53" i="42"/>
  <c r="F53" i="42"/>
  <c r="B213" i="42"/>
  <c r="D213" i="42"/>
  <c r="H213" i="42"/>
  <c r="E213" i="42"/>
  <c r="B892" i="42"/>
  <c r="G892" i="42"/>
  <c r="A892" i="42"/>
  <c r="E892" i="42"/>
  <c r="D892" i="42"/>
  <c r="F892" i="42"/>
  <c r="H892" i="42"/>
  <c r="E421" i="42"/>
  <c r="B421" i="42"/>
  <c r="H421" i="42"/>
  <c r="A654" i="42"/>
  <c r="H654" i="42"/>
  <c r="B654" i="42"/>
  <c r="G654" i="42"/>
  <c r="D654" i="42"/>
  <c r="A813" i="42"/>
  <c r="B813" i="42"/>
  <c r="G813" i="42"/>
  <c r="D813" i="42"/>
  <c r="E402" i="42"/>
  <c r="H402" i="42"/>
  <c r="H138" i="59"/>
  <c r="E138" i="59"/>
  <c r="F138" i="59"/>
  <c r="G138" i="59"/>
  <c r="B138" i="59"/>
  <c r="D138" i="59"/>
  <c r="B586" i="59"/>
  <c r="H586" i="59"/>
  <c r="F586" i="59"/>
  <c r="G586" i="59"/>
  <c r="B377" i="59"/>
  <c r="A377" i="59"/>
  <c r="D377" i="59"/>
  <c r="D1111" i="59"/>
  <c r="B1111" i="59"/>
  <c r="A1111" i="59"/>
  <c r="F1111" i="59"/>
  <c r="E1111" i="59"/>
  <c r="G1111" i="59"/>
  <c r="H1111" i="59"/>
  <c r="H311" i="59"/>
  <c r="F311" i="59"/>
  <c r="G311" i="59"/>
  <c r="B311" i="59"/>
  <c r="G1064" i="59"/>
  <c r="A1064" i="59"/>
  <c r="B1064" i="59"/>
  <c r="H1064" i="59"/>
  <c r="F1064" i="59"/>
  <c r="H1113" i="59"/>
  <c r="F1113" i="59"/>
  <c r="G1113" i="59"/>
  <c r="D1113" i="59"/>
  <c r="H375" i="59"/>
  <c r="F375" i="59"/>
  <c r="G375" i="59"/>
  <c r="A375" i="59"/>
  <c r="B375" i="59"/>
  <c r="D375" i="59"/>
  <c r="E375" i="59"/>
  <c r="A808" i="59"/>
  <c r="B808" i="59"/>
  <c r="B477" i="59"/>
  <c r="D477" i="59"/>
  <c r="G477" i="59"/>
  <c r="E477" i="59"/>
  <c r="F477" i="59"/>
  <c r="E233" i="59"/>
  <c r="F233" i="59"/>
  <c r="H233" i="59"/>
  <c r="B233" i="59"/>
  <c r="G233" i="59"/>
  <c r="D233" i="59"/>
  <c r="D682" i="59"/>
  <c r="F682" i="59"/>
  <c r="A682" i="59"/>
  <c r="H682" i="59"/>
  <c r="B682" i="59"/>
  <c r="G682" i="59"/>
  <c r="E682" i="59"/>
  <c r="D455" i="59"/>
  <c r="A455" i="59"/>
  <c r="B455" i="59"/>
  <c r="F455" i="59"/>
  <c r="D376" i="59"/>
  <c r="B376" i="59"/>
  <c r="A376" i="59"/>
  <c r="G376" i="59"/>
  <c r="H376" i="59"/>
  <c r="E376" i="59"/>
  <c r="F376" i="59"/>
  <c r="G877" i="59"/>
  <c r="A877" i="59"/>
  <c r="E877" i="59"/>
  <c r="B1110" i="59"/>
  <c r="E1110" i="59"/>
  <c r="E490" i="59"/>
  <c r="F490" i="59"/>
  <c r="G490" i="59"/>
  <c r="A490" i="59"/>
  <c r="B490" i="59"/>
  <c r="D490" i="59"/>
  <c r="H490" i="59"/>
  <c r="E669" i="59"/>
  <c r="G669" i="59"/>
  <c r="F669" i="59"/>
  <c r="B669" i="59"/>
  <c r="D669" i="59"/>
  <c r="A669" i="59"/>
  <c r="H669" i="59"/>
  <c r="B992" i="59"/>
  <c r="E992" i="59"/>
  <c r="G992" i="59"/>
  <c r="H992" i="59"/>
  <c r="D992" i="59"/>
  <c r="A992" i="59"/>
  <c r="F992" i="59"/>
  <c r="A786" i="59"/>
  <c r="B786" i="59"/>
  <c r="D786" i="59"/>
  <c r="H786" i="59"/>
  <c r="E786" i="59"/>
  <c r="F786" i="59"/>
  <c r="G786" i="59"/>
  <c r="G485" i="59"/>
  <c r="E485" i="59"/>
  <c r="D485" i="59"/>
  <c r="A485" i="59"/>
  <c r="B485" i="59"/>
  <c r="F485" i="59"/>
  <c r="H485" i="59"/>
  <c r="B660" i="59"/>
  <c r="F660" i="59"/>
  <c r="A660" i="59"/>
  <c r="D660" i="59"/>
  <c r="G660" i="59"/>
  <c r="A958" i="59"/>
  <c r="F958" i="59"/>
  <c r="D958" i="59"/>
  <c r="H958" i="59"/>
  <c r="A619" i="59"/>
  <c r="B619" i="59"/>
  <c r="F619" i="59"/>
  <c r="D619" i="59"/>
  <c r="E619" i="59"/>
  <c r="G619" i="59"/>
  <c r="H619" i="59"/>
  <c r="H783" i="59"/>
  <c r="E783" i="59"/>
  <c r="F574" i="59"/>
  <c r="G574" i="59"/>
  <c r="H574" i="59"/>
  <c r="B574" i="59"/>
  <c r="A574" i="59"/>
  <c r="B252" i="59"/>
  <c r="F252" i="59"/>
  <c r="D252" i="59"/>
  <c r="E252" i="59"/>
  <c r="G252" i="59"/>
  <c r="H252" i="59"/>
  <c r="D372" i="59"/>
  <c r="B372" i="59"/>
  <c r="G372" i="59"/>
  <c r="F372" i="59"/>
  <c r="E372" i="59"/>
  <c r="H372" i="59"/>
  <c r="D738" i="59"/>
  <c r="B738" i="59"/>
  <c r="E738" i="59"/>
  <c r="G738" i="59"/>
  <c r="A738" i="59"/>
  <c r="H738" i="59"/>
  <c r="F738" i="59"/>
  <c r="A1104" i="59"/>
  <c r="B1104" i="59"/>
  <c r="F1104" i="59"/>
  <c r="A979" i="59"/>
  <c r="B979" i="59"/>
  <c r="E979" i="59"/>
  <c r="H979" i="59"/>
  <c r="B229" i="59"/>
  <c r="H229" i="59"/>
  <c r="D229" i="59"/>
  <c r="G229" i="59"/>
  <c r="B894" i="59"/>
  <c r="D894" i="59"/>
  <c r="F894" i="59"/>
  <c r="H894" i="59"/>
  <c r="A894" i="59"/>
  <c r="E894" i="59"/>
  <c r="G894" i="59"/>
  <c r="H179" i="59"/>
  <c r="F179" i="59"/>
  <c r="B179" i="59"/>
  <c r="E179" i="59"/>
  <c r="B292" i="59"/>
  <c r="D292" i="59"/>
  <c r="B789" i="59"/>
  <c r="E789" i="59"/>
  <c r="F789" i="59"/>
  <c r="G789" i="59"/>
  <c r="H789" i="59"/>
  <c r="A789" i="59"/>
  <c r="D789" i="59"/>
  <c r="F112" i="59"/>
  <c r="B112" i="59"/>
  <c r="H112" i="59"/>
  <c r="D112" i="59"/>
  <c r="G112" i="59"/>
  <c r="E112" i="59"/>
  <c r="F699" i="59"/>
  <c r="D699" i="59"/>
  <c r="E699" i="59"/>
  <c r="H699" i="59"/>
  <c r="B699" i="59"/>
  <c r="G699" i="59"/>
  <c r="A699" i="59"/>
  <c r="H784" i="59"/>
  <c r="D784" i="59"/>
  <c r="F784" i="59"/>
  <c r="E450" i="59"/>
  <c r="F450" i="59"/>
  <c r="H450" i="59"/>
  <c r="A450" i="59"/>
  <c r="D450" i="59"/>
  <c r="B177" i="59"/>
  <c r="H177" i="59"/>
  <c r="F177" i="59"/>
  <c r="E177" i="59"/>
  <c r="G177" i="59"/>
  <c r="F853" i="59"/>
  <c r="H853" i="59"/>
  <c r="A853" i="59"/>
  <c r="E853" i="59"/>
  <c r="B853" i="59"/>
  <c r="F369" i="59"/>
  <c r="G369" i="59"/>
  <c r="B369" i="59"/>
  <c r="E369" i="59"/>
  <c r="E855" i="55"/>
  <c r="A855" i="55"/>
  <c r="D855" i="55"/>
  <c r="F855" i="55"/>
  <c r="G855" i="55"/>
  <c r="H855" i="55"/>
  <c r="B855" i="55"/>
  <c r="E929" i="55"/>
  <c r="B929" i="55"/>
  <c r="D727" i="55"/>
  <c r="E727" i="55"/>
  <c r="G727" i="55"/>
  <c r="A727" i="55"/>
  <c r="B727" i="55"/>
  <c r="E155" i="55"/>
  <c r="B155" i="55"/>
  <c r="D155" i="55"/>
  <c r="G155" i="55"/>
  <c r="H155" i="55"/>
  <c r="F155" i="55"/>
  <c r="F274" i="55"/>
  <c r="D274" i="55"/>
  <c r="H274" i="55"/>
  <c r="E215" i="55"/>
  <c r="F215" i="55"/>
  <c r="D225" i="55"/>
  <c r="E225" i="55"/>
  <c r="B225" i="55"/>
  <c r="G225" i="55"/>
  <c r="F225" i="55"/>
  <c r="H225" i="55"/>
  <c r="G870" i="55"/>
  <c r="B870" i="55"/>
  <c r="D870" i="55"/>
  <c r="H936" i="55"/>
  <c r="A936" i="55"/>
  <c r="F936" i="55"/>
  <c r="G936" i="55"/>
  <c r="B936" i="55"/>
  <c r="D936" i="55"/>
  <c r="E936" i="55"/>
  <c r="H950" i="55"/>
  <c r="E950" i="55"/>
  <c r="H1000" i="55"/>
  <c r="D1000" i="55"/>
  <c r="A1000" i="55"/>
  <c r="B1000" i="55"/>
  <c r="F1000" i="55"/>
  <c r="E1000" i="55"/>
  <c r="G1000" i="55"/>
  <c r="B408" i="55"/>
  <c r="F408" i="55"/>
  <c r="G408" i="55"/>
  <c r="D214" i="55"/>
  <c r="F214" i="55"/>
  <c r="H214" i="55"/>
  <c r="G214" i="55"/>
  <c r="B214" i="55"/>
  <c r="E214" i="55"/>
  <c r="F283" i="55"/>
  <c r="G283" i="55"/>
  <c r="B283" i="55"/>
  <c r="B8" i="55"/>
  <c r="D8" i="55"/>
  <c r="F8" i="55"/>
  <c r="E8" i="55"/>
  <c r="E98" i="55"/>
  <c r="G98" i="55"/>
  <c r="H98" i="55"/>
  <c r="B609" i="55"/>
  <c r="F609" i="55"/>
  <c r="E609" i="55"/>
  <c r="H609" i="55"/>
  <c r="A609" i="55"/>
  <c r="H329" i="55"/>
  <c r="B329" i="55"/>
  <c r="E55" i="55"/>
  <c r="B55" i="55"/>
  <c r="G55" i="55"/>
  <c r="H55" i="55"/>
  <c r="D55" i="55"/>
  <c r="F55" i="55"/>
  <c r="B129" i="55"/>
  <c r="D129" i="55"/>
  <c r="F129" i="55"/>
  <c r="G129" i="55"/>
  <c r="H129" i="55"/>
  <c r="E129" i="55"/>
  <c r="B856" i="55"/>
  <c r="D856" i="55"/>
  <c r="E856" i="55"/>
  <c r="A856" i="55"/>
  <c r="H856" i="55"/>
  <c r="F856" i="55"/>
  <c r="G856" i="55"/>
  <c r="H954" i="55"/>
  <c r="A954" i="55"/>
  <c r="B954" i="55"/>
  <c r="F687" i="55"/>
  <c r="D687" i="55"/>
  <c r="E687" i="55"/>
  <c r="G687" i="55"/>
  <c r="A687" i="55"/>
  <c r="B687" i="55"/>
  <c r="H687" i="55"/>
  <c r="D511" i="55"/>
  <c r="G511" i="55"/>
  <c r="A685" i="55"/>
  <c r="E685" i="55"/>
  <c r="F685" i="55"/>
  <c r="D685" i="55"/>
  <c r="H685" i="55"/>
  <c r="G685" i="55"/>
  <c r="B685" i="55"/>
  <c r="E668" i="55"/>
  <c r="B668" i="55"/>
  <c r="H668" i="55"/>
  <c r="D668" i="55"/>
  <c r="F668" i="55"/>
  <c r="A668" i="55"/>
  <c r="G668" i="55"/>
  <c r="D431" i="55"/>
  <c r="G431" i="55"/>
  <c r="H259" i="55"/>
  <c r="E259" i="55"/>
  <c r="B565" i="55"/>
  <c r="E565" i="55"/>
  <c r="H565" i="55"/>
  <c r="F565" i="55"/>
  <c r="A565" i="55"/>
  <c r="G565" i="55"/>
  <c r="D565" i="55"/>
  <c r="D243" i="55"/>
  <c r="E243" i="55"/>
  <c r="F243" i="55"/>
  <c r="B243" i="55"/>
  <c r="B996" i="55"/>
  <c r="A996" i="55"/>
  <c r="E996" i="55"/>
  <c r="H996" i="55"/>
  <c r="D996" i="55"/>
  <c r="F996" i="55"/>
  <c r="G996" i="55"/>
  <c r="E780" i="55"/>
  <c r="G780" i="55"/>
  <c r="B780" i="55"/>
  <c r="H780" i="55"/>
  <c r="A780" i="55"/>
  <c r="F780" i="55"/>
  <c r="D780" i="55"/>
  <c r="E428" i="55"/>
  <c r="B428" i="55"/>
  <c r="G428" i="55"/>
  <c r="D428" i="55"/>
  <c r="F428" i="55"/>
  <c r="G348" i="55"/>
  <c r="F348" i="55"/>
  <c r="D348" i="55"/>
  <c r="B348" i="55"/>
  <c r="E348" i="55"/>
  <c r="H348" i="55"/>
  <c r="E285" i="55"/>
  <c r="F285" i="55"/>
  <c r="B285" i="55"/>
  <c r="G285" i="55"/>
  <c r="D639" i="55"/>
  <c r="E639" i="55"/>
  <c r="A639" i="55"/>
  <c r="F175" i="55"/>
  <c r="G175" i="55"/>
  <c r="B175" i="55"/>
  <c r="F458" i="55"/>
  <c r="H458" i="55"/>
  <c r="B458" i="55"/>
  <c r="F975" i="55"/>
  <c r="E975" i="55"/>
  <c r="B975" i="55"/>
  <c r="D975" i="55"/>
  <c r="G414" i="55"/>
  <c r="H414" i="55"/>
  <c r="D414" i="55"/>
  <c r="B414" i="55"/>
  <c r="F254" i="55"/>
  <c r="D254" i="55"/>
  <c r="E254" i="55"/>
  <c r="H254" i="55"/>
  <c r="B254" i="55"/>
  <c r="A690" i="55"/>
  <c r="D690" i="55"/>
  <c r="B690" i="55"/>
  <c r="G690" i="55"/>
  <c r="D85" i="55"/>
  <c r="B85" i="55"/>
  <c r="H85" i="55"/>
  <c r="F85" i="55"/>
  <c r="E85" i="55"/>
  <c r="G85" i="55"/>
  <c r="E594" i="55"/>
  <c r="H594" i="55"/>
  <c r="B594" i="55"/>
  <c r="G594" i="55"/>
  <c r="D594" i="55"/>
  <c r="B61" i="55"/>
  <c r="D61" i="55"/>
  <c r="F61" i="55"/>
  <c r="G61" i="55"/>
  <c r="H61" i="55"/>
  <c r="E61" i="55"/>
  <c r="A557" i="55"/>
  <c r="H557" i="55"/>
  <c r="H21" i="55"/>
  <c r="E21" i="55"/>
  <c r="F21" i="55"/>
  <c r="B21" i="55"/>
  <c r="G21" i="55"/>
  <c r="D21" i="55"/>
  <c r="G590" i="55"/>
  <c r="F590" i="55"/>
  <c r="E590" i="55"/>
  <c r="A590" i="55"/>
  <c r="H590" i="55"/>
  <c r="E127" i="55"/>
  <c r="H127" i="55"/>
  <c r="D127" i="55"/>
  <c r="F127" i="55"/>
  <c r="G127" i="55"/>
  <c r="E501" i="55"/>
  <c r="F501" i="55"/>
  <c r="B501" i="55"/>
  <c r="A501" i="55"/>
  <c r="G501" i="55"/>
  <c r="H501" i="55"/>
  <c r="D501" i="55"/>
  <c r="H31" i="55"/>
  <c r="F31" i="55"/>
  <c r="D31" i="55"/>
  <c r="G611" i="55"/>
  <c r="A611" i="55"/>
  <c r="H611" i="55"/>
  <c r="G181" i="55"/>
  <c r="B181" i="55"/>
  <c r="D181" i="55"/>
  <c r="E181" i="55"/>
  <c r="F181" i="55"/>
  <c r="H181" i="55"/>
  <c r="H1105" i="61"/>
  <c r="B1105" i="61"/>
  <c r="H898" i="61"/>
  <c r="A898" i="61"/>
  <c r="H564" i="61"/>
  <c r="D564" i="61"/>
  <c r="D594" i="61"/>
  <c r="G594" i="61"/>
  <c r="B1051" i="61"/>
  <c r="D1051" i="61"/>
  <c r="H1051" i="61"/>
  <c r="D1109" i="61"/>
  <c r="H1109" i="61"/>
  <c r="E1109" i="61"/>
  <c r="A1109" i="61"/>
  <c r="F1109" i="61"/>
  <c r="G1109" i="61"/>
  <c r="B1109" i="61"/>
  <c r="H412" i="61"/>
  <c r="E412" i="61"/>
  <c r="D412" i="61"/>
  <c r="B412" i="61"/>
  <c r="F412" i="61"/>
  <c r="G1042" i="61"/>
  <c r="A1042" i="61"/>
  <c r="D1042" i="61"/>
  <c r="E1042" i="61"/>
  <c r="F1042" i="61"/>
  <c r="H1042" i="61"/>
  <c r="A509" i="61"/>
  <c r="E509" i="61"/>
  <c r="B509" i="61"/>
  <c r="F509" i="61"/>
  <c r="D509" i="61"/>
  <c r="G509" i="61"/>
  <c r="E159" i="61"/>
  <c r="G159" i="61"/>
  <c r="F159" i="61"/>
  <c r="H370" i="61"/>
  <c r="F370" i="61"/>
  <c r="E1037" i="61"/>
  <c r="F1037" i="61"/>
  <c r="H1037" i="61"/>
  <c r="A1037" i="61"/>
  <c r="D572" i="61"/>
  <c r="F572" i="61"/>
  <c r="B94" i="61"/>
  <c r="D94" i="61"/>
  <c r="G94" i="61"/>
  <c r="E94" i="61"/>
  <c r="A803" i="61"/>
  <c r="B803" i="61"/>
  <c r="D803" i="61"/>
  <c r="F1090" i="61"/>
  <c r="E1090" i="61"/>
  <c r="A1090" i="61"/>
  <c r="H1090" i="61"/>
  <c r="G1090" i="61"/>
  <c r="B1090" i="61"/>
  <c r="D1090" i="61"/>
  <c r="G683" i="61"/>
  <c r="D683" i="61"/>
  <c r="E683" i="61"/>
  <c r="F683" i="61"/>
  <c r="D271" i="61"/>
  <c r="H271" i="61"/>
  <c r="B559" i="53"/>
  <c r="F443" i="53"/>
  <c r="E712" i="53"/>
  <c r="G800" i="53"/>
  <c r="B793" i="53"/>
  <c r="D1162" i="53"/>
  <c r="F21" i="42"/>
  <c r="D402" i="42"/>
  <c r="D421" i="42"/>
  <c r="B712" i="53"/>
  <c r="F800" i="53"/>
  <c r="H679" i="53"/>
  <c r="E793" i="53"/>
  <c r="G1162" i="53"/>
  <c r="D21" i="42"/>
  <c r="B402" i="42"/>
  <c r="B616" i="42"/>
  <c r="G679" i="53"/>
  <c r="E657" i="53"/>
  <c r="E585" i="53"/>
  <c r="D793" i="53"/>
  <c r="F1162" i="53"/>
  <c r="H456" i="42"/>
  <c r="A804" i="53"/>
  <c r="F679" i="53"/>
  <c r="F585" i="53"/>
  <c r="B21" i="42"/>
  <c r="B322" i="42"/>
  <c r="E456" i="42"/>
  <c r="B526" i="42"/>
  <c r="E726" i="42"/>
  <c r="A615" i="53"/>
  <c r="E901" i="53"/>
  <c r="B679" i="53"/>
  <c r="F1035" i="53"/>
  <c r="D228" i="42"/>
  <c r="H322" i="42"/>
  <c r="B462" i="53"/>
  <c r="D901" i="53"/>
  <c r="F881" i="53"/>
  <c r="A1035" i="53"/>
  <c r="G213" i="42"/>
  <c r="G322" i="42"/>
  <c r="B758" i="42"/>
  <c r="G974" i="42"/>
  <c r="B901" i="53"/>
  <c r="D881" i="53"/>
  <c r="D322" i="42"/>
  <c r="F1136" i="42"/>
  <c r="H629" i="42"/>
  <c r="F588" i="42"/>
  <c r="H825" i="42"/>
  <c r="H393" i="53"/>
  <c r="E393" i="53"/>
  <c r="H647" i="53"/>
  <c r="B615" i="53"/>
  <c r="H761" i="53"/>
  <c r="H895" i="53"/>
  <c r="D993" i="53"/>
  <c r="D832" i="53"/>
  <c r="G694" i="42"/>
  <c r="B944" i="42"/>
  <c r="F694" i="42"/>
  <c r="F974" i="42"/>
  <c r="H944" i="42"/>
  <c r="D198" i="59"/>
  <c r="F198" i="59"/>
  <c r="E198" i="59"/>
  <c r="H650" i="55"/>
  <c r="D650" i="55"/>
  <c r="D448" i="61"/>
  <c r="G448" i="61"/>
  <c r="F448" i="61"/>
  <c r="H274" i="59"/>
  <c r="H992" i="51"/>
  <c r="G203" i="59"/>
  <c r="E328" i="57"/>
  <c r="H620" i="57"/>
  <c r="A537" i="57"/>
  <c r="E352" i="57"/>
  <c r="E596" i="57"/>
  <c r="H147" i="51"/>
  <c r="E147" i="51"/>
  <c r="G1137" i="51"/>
  <c r="A1137" i="51"/>
  <c r="A1097" i="53"/>
  <c r="B1097" i="53"/>
  <c r="F381" i="53"/>
  <c r="H381" i="53"/>
  <c r="B358" i="57"/>
  <c r="G358" i="57"/>
  <c r="F358" i="57"/>
  <c r="F1003" i="57"/>
  <c r="E1003" i="57"/>
  <c r="H871" i="57"/>
  <c r="D871" i="57"/>
  <c r="G871" i="57"/>
  <c r="F1114" i="57"/>
  <c r="D1114" i="57"/>
  <c r="E1114" i="57"/>
  <c r="H393" i="57"/>
  <c r="B393" i="57"/>
  <c r="D393" i="57"/>
  <c r="H806" i="57"/>
  <c r="F806" i="57"/>
  <c r="D806" i="57"/>
  <c r="E200" i="57"/>
  <c r="B200" i="57"/>
  <c r="G945" i="57"/>
  <c r="B945" i="57"/>
  <c r="E761" i="57"/>
  <c r="B761" i="57"/>
  <c r="D761" i="57"/>
  <c r="D1090" i="57"/>
  <c r="H1090" i="57"/>
  <c r="G1090" i="57"/>
  <c r="B1090" i="57"/>
  <c r="E339" i="57"/>
  <c r="F339" i="57"/>
  <c r="G339" i="57"/>
  <c r="E658" i="57"/>
  <c r="A658" i="57"/>
  <c r="B847" i="57"/>
  <c r="H847" i="57"/>
  <c r="E847" i="57"/>
  <c r="H62" i="57"/>
  <c r="F62" i="57"/>
  <c r="E428" i="57"/>
  <c r="F428" i="57"/>
  <c r="D428" i="57"/>
  <c r="B37" i="57"/>
  <c r="F37" i="57"/>
  <c r="A899" i="57"/>
  <c r="D899" i="57"/>
  <c r="G899" i="57"/>
  <c r="E99" i="57"/>
  <c r="F99" i="57"/>
  <c r="E126" i="57"/>
  <c r="H126" i="57"/>
  <c r="H741" i="57"/>
  <c r="E741" i="57"/>
  <c r="D878" i="57"/>
  <c r="G878" i="57"/>
  <c r="F878" i="57"/>
  <c r="F666" i="42"/>
  <c r="H666" i="42"/>
  <c r="F197" i="42"/>
  <c r="B197" i="42"/>
  <c r="G197" i="42"/>
  <c r="A1022" i="42"/>
  <c r="E1022" i="42"/>
  <c r="E171" i="59"/>
  <c r="F171" i="59"/>
  <c r="F201" i="59"/>
  <c r="H201" i="59"/>
  <c r="D711" i="59"/>
  <c r="G711" i="59"/>
  <c r="E711" i="59"/>
  <c r="F746" i="59"/>
  <c r="G746" i="59"/>
  <c r="B746" i="59"/>
  <c r="D746" i="59"/>
  <c r="G306" i="59"/>
  <c r="H306" i="59"/>
  <c r="F159" i="59"/>
  <c r="G159" i="59"/>
  <c r="G239" i="59"/>
  <c r="D239" i="59"/>
  <c r="F239" i="59"/>
  <c r="H105" i="55"/>
  <c r="E105" i="55"/>
  <c r="B105" i="55"/>
  <c r="F105" i="55"/>
  <c r="E192" i="55"/>
  <c r="H192" i="55"/>
  <c r="E276" i="55"/>
  <c r="D276" i="55"/>
  <c r="G380" i="55"/>
  <c r="H380" i="55"/>
  <c r="D28" i="55"/>
  <c r="E28" i="55"/>
  <c r="G202" i="63"/>
  <c r="D202" i="63"/>
  <c r="H202" i="63"/>
  <c r="A510" i="63"/>
  <c r="D510" i="63"/>
  <c r="H476" i="63"/>
  <c r="G476" i="63"/>
  <c r="F476" i="63"/>
  <c r="A476" i="63"/>
  <c r="G202" i="61"/>
  <c r="H202" i="61"/>
  <c r="E202" i="61"/>
  <c r="E262" i="61"/>
  <c r="G262" i="61"/>
  <c r="E984" i="61"/>
  <c r="B984" i="61"/>
  <c r="F984" i="61"/>
  <c r="A984" i="61"/>
  <c r="G984" i="61"/>
  <c r="H984" i="61"/>
  <c r="F1137" i="61"/>
  <c r="H1137" i="61"/>
  <c r="D1026" i="61"/>
  <c r="A1026" i="61"/>
  <c r="B1026" i="61"/>
  <c r="G1026" i="61"/>
  <c r="H1026" i="61"/>
  <c r="H493" i="61"/>
  <c r="E493" i="61"/>
  <c r="D493" i="61"/>
  <c r="F493" i="61"/>
  <c r="F580" i="61"/>
  <c r="A580" i="61"/>
  <c r="B847" i="61"/>
  <c r="G847" i="61"/>
  <c r="D847" i="61"/>
  <c r="H847" i="61"/>
  <c r="D786" i="61"/>
  <c r="A786" i="61"/>
  <c r="F1019" i="61"/>
  <c r="D1019" i="61"/>
  <c r="G1019" i="61"/>
  <c r="B1077" i="61"/>
  <c r="A1077" i="61"/>
  <c r="D1077" i="61"/>
  <c r="E1077" i="61"/>
  <c r="F1077" i="61"/>
  <c r="H1077" i="61"/>
  <c r="F546" i="61"/>
  <c r="A546" i="61"/>
  <c r="B546" i="61"/>
  <c r="G380" i="61"/>
  <c r="B380" i="61"/>
  <c r="B1006" i="61"/>
  <c r="A1006" i="61"/>
  <c r="F1006" i="61"/>
  <c r="D1006" i="61"/>
  <c r="B124" i="61"/>
  <c r="G124" i="61"/>
  <c r="H542" i="61"/>
  <c r="F542" i="61"/>
  <c r="D542" i="61"/>
  <c r="B542" i="61"/>
  <c r="G779" i="61"/>
  <c r="H779" i="61"/>
  <c r="F779" i="61"/>
  <c r="D244" i="61"/>
  <c r="E244" i="61"/>
  <c r="H244" i="61"/>
  <c r="F9" i="57"/>
  <c r="G386" i="57"/>
  <c r="G266" i="57"/>
  <c r="H648" i="57"/>
  <c r="D658" i="57"/>
  <c r="F648" i="57"/>
  <c r="G554" i="57"/>
  <c r="A1067" i="57"/>
  <c r="F871" i="57"/>
  <c r="B711" i="59"/>
  <c r="B9" i="57"/>
  <c r="F266" i="57"/>
  <c r="F420" i="57"/>
  <c r="G648" i="57"/>
  <c r="F658" i="57"/>
  <c r="A1114" i="57"/>
  <c r="E1012" i="57"/>
  <c r="A1003" i="57"/>
  <c r="F679" i="57"/>
  <c r="D529" i="59"/>
  <c r="H901" i="42"/>
  <c r="E202" i="63"/>
  <c r="H886" i="57"/>
  <c r="G886" i="57"/>
  <c r="E886" i="57"/>
  <c r="D839" i="57"/>
  <c r="A839" i="57"/>
  <c r="H839" i="57"/>
  <c r="E554" i="57"/>
  <c r="A554" i="57"/>
  <c r="H651" i="57"/>
  <c r="F651" i="57"/>
  <c r="E651" i="57"/>
  <c r="F103" i="57"/>
  <c r="D103" i="57"/>
  <c r="A472" i="57"/>
  <c r="E472" i="57"/>
  <c r="E22" i="57"/>
  <c r="B22" i="57"/>
  <c r="A582" i="57"/>
  <c r="G582" i="57"/>
  <c r="D582" i="57"/>
  <c r="E582" i="57"/>
  <c r="F780" i="57"/>
  <c r="B780" i="57"/>
  <c r="D780" i="57"/>
  <c r="E780" i="57"/>
  <c r="F959" i="57"/>
  <c r="G959" i="57"/>
  <c r="D405" i="57"/>
  <c r="B405" i="57"/>
  <c r="G405" i="57"/>
  <c r="D386" i="57"/>
  <c r="H386" i="57"/>
  <c r="H821" i="57"/>
  <c r="G821" i="57"/>
  <c r="E274" i="57"/>
  <c r="G274" i="57"/>
  <c r="F274" i="57"/>
  <c r="D512" i="57"/>
  <c r="B512" i="57"/>
  <c r="F512" i="57"/>
  <c r="G1074" i="57"/>
  <c r="E1074" i="57"/>
  <c r="D1074" i="57"/>
  <c r="H1074" i="57"/>
  <c r="F654" i="57"/>
  <c r="A654" i="57"/>
  <c r="D654" i="57"/>
  <c r="G158" i="57"/>
  <c r="B158" i="57"/>
  <c r="H88" i="59"/>
  <c r="G88" i="59"/>
  <c r="A927" i="59"/>
  <c r="E927" i="59"/>
  <c r="E816" i="59"/>
  <c r="B816" i="59"/>
  <c r="H608" i="55"/>
  <c r="E608" i="55"/>
  <c r="E24" i="61"/>
  <c r="H24" i="61"/>
  <c r="E586" i="61"/>
  <c r="H586" i="61"/>
  <c r="B384" i="61"/>
  <c r="F384" i="61"/>
  <c r="F352" i="61"/>
  <c r="B352" i="61"/>
  <c r="H959" i="61"/>
  <c r="B959" i="61"/>
  <c r="F255" i="61"/>
  <c r="D255" i="61"/>
  <c r="E255" i="61"/>
  <c r="D418" i="61"/>
  <c r="G418" i="61"/>
  <c r="F976" i="61"/>
  <c r="E976" i="61"/>
  <c r="A976" i="61"/>
  <c r="D976" i="61"/>
  <c r="H976" i="61"/>
  <c r="E813" i="61"/>
  <c r="F813" i="61"/>
  <c r="G813" i="61"/>
  <c r="E719" i="61"/>
  <c r="D719" i="61"/>
  <c r="A923" i="61"/>
  <c r="D923" i="61"/>
  <c r="F923" i="61"/>
  <c r="G923" i="61"/>
  <c r="H923" i="61"/>
  <c r="E923" i="61"/>
  <c r="H1133" i="61"/>
  <c r="F1133" i="61"/>
  <c r="E693" i="61"/>
  <c r="G693" i="61"/>
  <c r="G9" i="57"/>
  <c r="D274" i="57"/>
  <c r="D420" i="57"/>
  <c r="G512" i="57"/>
  <c r="F582" i="57"/>
  <c r="H780" i="57"/>
  <c r="B1012" i="57"/>
  <c r="H878" i="57"/>
  <c r="B1074" i="57"/>
  <c r="A860" i="57"/>
  <c r="E393" i="57"/>
  <c r="B1114" i="57"/>
  <c r="B535" i="59"/>
  <c r="E1055" i="59"/>
  <c r="D22" i="57"/>
  <c r="F75" i="57"/>
  <c r="G201" i="57"/>
  <c r="F386" i="57"/>
  <c r="B274" i="57"/>
  <c r="B420" i="57"/>
  <c r="H472" i="57"/>
  <c r="E512" i="57"/>
  <c r="D339" i="57"/>
  <c r="B582" i="57"/>
  <c r="G718" i="57"/>
  <c r="A878" i="57"/>
  <c r="H654" i="57"/>
  <c r="E1090" i="57"/>
  <c r="G1043" i="57"/>
  <c r="D185" i="59"/>
  <c r="F711" i="59"/>
  <c r="G28" i="55"/>
  <c r="E75" i="57"/>
  <c r="F220" i="57"/>
  <c r="E74" i="57"/>
  <c r="B159" i="57"/>
  <c r="G126" i="57"/>
  <c r="F393" i="57"/>
  <c r="G336" i="57"/>
  <c r="H274" i="57"/>
  <c r="A420" i="57"/>
  <c r="D472" i="57"/>
  <c r="A512" i="57"/>
  <c r="B339" i="57"/>
  <c r="H537" i="57"/>
  <c r="A1074" i="57"/>
  <c r="G654" i="57"/>
  <c r="F1090" i="57"/>
  <c r="B99" i="57"/>
  <c r="H595" i="57"/>
  <c r="D1027" i="57"/>
  <c r="H185" i="59"/>
  <c r="G8" i="59"/>
  <c r="H440" i="59"/>
  <c r="D1084" i="59"/>
  <c r="D1088" i="59"/>
  <c r="F28" i="55"/>
  <c r="H730" i="42"/>
  <c r="H103" i="57"/>
  <c r="F201" i="57"/>
  <c r="E220" i="57"/>
  <c r="D74" i="57"/>
  <c r="D126" i="57"/>
  <c r="B336" i="57"/>
  <c r="D455" i="57"/>
  <c r="B472" i="57"/>
  <c r="H339" i="57"/>
  <c r="G537" i="57"/>
  <c r="G841" i="57"/>
  <c r="E654" i="57"/>
  <c r="B886" i="57"/>
  <c r="A1090" i="57"/>
  <c r="E595" i="57"/>
  <c r="B239" i="59"/>
  <c r="F1121" i="59"/>
  <c r="E103" i="57"/>
  <c r="D220" i="57"/>
  <c r="G74" i="57"/>
  <c r="B126" i="57"/>
  <c r="F126" i="57"/>
  <c r="H336" i="57"/>
  <c r="G472" i="57"/>
  <c r="F537" i="57"/>
  <c r="F741" i="57"/>
  <c r="B654" i="57"/>
  <c r="G595" i="57"/>
  <c r="E239" i="59"/>
  <c r="G276" i="55"/>
  <c r="H490" i="55"/>
  <c r="G597" i="55"/>
  <c r="D197" i="42"/>
  <c r="B103" i="57"/>
  <c r="H37" i="57"/>
  <c r="G328" i="57"/>
  <c r="G200" i="57"/>
  <c r="F472" i="57"/>
  <c r="E537" i="57"/>
  <c r="A761" i="57"/>
  <c r="F1074" i="57"/>
  <c r="E568" i="42"/>
  <c r="G105" i="55"/>
  <c r="A951" i="51"/>
  <c r="B951" i="51"/>
  <c r="E951" i="51"/>
  <c r="F951" i="51"/>
  <c r="H951" i="51"/>
  <c r="G951" i="51"/>
  <c r="D951" i="51"/>
  <c r="H578" i="51"/>
  <c r="D578" i="51"/>
  <c r="G578" i="51"/>
  <c r="F578" i="51"/>
  <c r="G312" i="51"/>
  <c r="B312" i="51"/>
  <c r="H312" i="51"/>
  <c r="D312" i="51"/>
  <c r="E312" i="51"/>
  <c r="F312" i="51"/>
  <c r="H662" i="51"/>
  <c r="E662" i="51"/>
  <c r="B662" i="51"/>
  <c r="D662" i="51"/>
  <c r="A662" i="51"/>
  <c r="G194" i="51"/>
  <c r="B194" i="51"/>
  <c r="F194" i="51"/>
  <c r="F342" i="51"/>
  <c r="E342" i="51"/>
  <c r="D342" i="51"/>
  <c r="G342" i="51"/>
  <c r="H342" i="51"/>
  <c r="E616" i="51"/>
  <c r="D616" i="51"/>
  <c r="F616" i="51"/>
  <c r="B616" i="51"/>
  <c r="D152" i="51"/>
  <c r="G152" i="51"/>
  <c r="F152" i="51"/>
  <c r="D450" i="51"/>
  <c r="B450" i="51"/>
  <c r="G450" i="51"/>
  <c r="H450" i="51"/>
  <c r="F450" i="51"/>
  <c r="D169" i="51"/>
  <c r="H169" i="51"/>
  <c r="H839" i="51"/>
  <c r="G839" i="51"/>
  <c r="A839" i="51"/>
  <c r="D214" i="51"/>
  <c r="B214" i="51"/>
  <c r="H214" i="51"/>
  <c r="G214" i="51"/>
  <c r="F214" i="51"/>
  <c r="E214" i="51"/>
  <c r="D216" i="51"/>
  <c r="H216" i="51"/>
  <c r="F216" i="51"/>
  <c r="E216" i="51"/>
  <c r="B216" i="51"/>
  <c r="G216" i="51"/>
  <c r="A758" i="51"/>
  <c r="F758" i="51"/>
  <c r="G758" i="51"/>
  <c r="D758" i="51"/>
  <c r="E758" i="51"/>
  <c r="D258" i="51"/>
  <c r="F258" i="51"/>
  <c r="H258" i="51"/>
  <c r="G258" i="51"/>
  <c r="G760" i="51"/>
  <c r="E760" i="51"/>
  <c r="B760" i="51"/>
  <c r="F760" i="51"/>
  <c r="H760" i="51"/>
  <c r="D760" i="51"/>
  <c r="A760" i="51"/>
  <c r="D1046" i="51"/>
  <c r="G1046" i="51"/>
  <c r="A1046" i="51"/>
  <c r="F1046" i="51"/>
  <c r="H1046" i="51"/>
  <c r="B1046" i="51"/>
  <c r="E1046" i="51"/>
  <c r="B546" i="51"/>
  <c r="G546" i="51"/>
  <c r="D792" i="51"/>
  <c r="G792" i="51"/>
  <c r="H792" i="51"/>
  <c r="A792" i="51"/>
  <c r="B792" i="51"/>
  <c r="E792" i="51"/>
  <c r="F792" i="51"/>
  <c r="D861" i="51"/>
  <c r="F861" i="51"/>
  <c r="A861" i="51"/>
  <c r="H861" i="51"/>
  <c r="E861" i="51"/>
  <c r="G861" i="51"/>
  <c r="B861" i="51"/>
  <c r="D541" i="51"/>
  <c r="F541" i="51"/>
  <c r="D1044" i="51"/>
  <c r="B1044" i="51"/>
  <c r="H1044" i="51"/>
  <c r="A1044" i="51"/>
  <c r="F1044" i="51"/>
  <c r="G1044" i="51"/>
  <c r="E1044" i="51"/>
  <c r="E1092" i="51"/>
  <c r="H1092" i="51"/>
  <c r="G1092" i="51"/>
  <c r="A1092" i="51"/>
  <c r="F1092" i="51"/>
  <c r="B1092" i="51"/>
  <c r="A778" i="51"/>
  <c r="B778" i="51"/>
  <c r="D443" i="51"/>
  <c r="B443" i="51"/>
  <c r="F36" i="51"/>
  <c r="G36" i="51"/>
  <c r="B36" i="51"/>
  <c r="D315" i="51"/>
  <c r="B315" i="51"/>
  <c r="B923" i="51"/>
  <c r="A923" i="51"/>
  <c r="E923" i="51"/>
  <c r="G923" i="51"/>
  <c r="D923" i="51"/>
  <c r="F923" i="51"/>
  <c r="F427" i="51"/>
  <c r="E427" i="51"/>
  <c r="G427" i="51"/>
  <c r="D427" i="51"/>
  <c r="A1004" i="51"/>
  <c r="F1004" i="51"/>
  <c r="H667" i="51"/>
  <c r="B667" i="51"/>
  <c r="E667" i="51"/>
  <c r="D667" i="51"/>
  <c r="D299" i="51"/>
  <c r="B299" i="51"/>
  <c r="G299" i="51"/>
  <c r="H403" i="51"/>
  <c r="D403" i="51"/>
  <c r="F403" i="51"/>
  <c r="B403" i="51"/>
  <c r="E403" i="51"/>
  <c r="G403" i="51"/>
  <c r="F528" i="51"/>
  <c r="G528" i="51"/>
  <c r="B528" i="51"/>
  <c r="H528" i="51"/>
  <c r="E528" i="51"/>
  <c r="F640" i="51"/>
  <c r="G640" i="51"/>
  <c r="H767" i="51"/>
  <c r="B767" i="51"/>
  <c r="D767" i="51"/>
  <c r="E767" i="51"/>
  <c r="G767" i="51"/>
  <c r="F767" i="51"/>
  <c r="F929" i="51"/>
  <c r="B929" i="51"/>
  <c r="G929" i="51"/>
  <c r="A929" i="51"/>
  <c r="B172" i="51"/>
  <c r="G172" i="51"/>
  <c r="H172" i="51"/>
  <c r="E172" i="51"/>
  <c r="D172" i="51"/>
  <c r="E560" i="51"/>
  <c r="B560" i="51"/>
  <c r="G560" i="51"/>
  <c r="H560" i="51"/>
  <c r="A560" i="51"/>
  <c r="D560" i="51"/>
  <c r="D926" i="51"/>
  <c r="B926" i="51"/>
  <c r="F926" i="51"/>
  <c r="A926" i="51"/>
  <c r="F165" i="51"/>
  <c r="H165" i="51"/>
  <c r="B165" i="51"/>
  <c r="F557" i="51"/>
  <c r="B557" i="51"/>
  <c r="D557" i="51"/>
  <c r="A557" i="51"/>
  <c r="E557" i="51"/>
  <c r="H557" i="51"/>
  <c r="D955" i="51"/>
  <c r="E955" i="51"/>
  <c r="G955" i="51"/>
  <c r="B955" i="51"/>
  <c r="F955" i="51"/>
  <c r="E875" i="51"/>
  <c r="A875" i="51"/>
  <c r="F875" i="51"/>
  <c r="G875" i="51"/>
  <c r="H875" i="51"/>
  <c r="D875" i="51"/>
  <c r="B875" i="51"/>
  <c r="D268" i="51"/>
  <c r="G268" i="51"/>
  <c r="E268" i="51"/>
  <c r="B268" i="51"/>
  <c r="F268" i="51"/>
  <c r="E133" i="51"/>
  <c r="D133" i="51"/>
  <c r="F133" i="51"/>
  <c r="H133" i="51"/>
  <c r="G133" i="51"/>
  <c r="B133" i="51"/>
  <c r="A725" i="51"/>
  <c r="D725" i="51"/>
  <c r="G725" i="51"/>
  <c r="F725" i="51"/>
  <c r="F228" i="51"/>
  <c r="D228" i="51"/>
  <c r="B228" i="51"/>
  <c r="H228" i="51"/>
  <c r="E846" i="51"/>
  <c r="A846" i="51"/>
  <c r="G846" i="51"/>
  <c r="B846" i="51"/>
  <c r="H846" i="51"/>
  <c r="F846" i="51"/>
  <c r="D846" i="51"/>
  <c r="F352" i="51"/>
  <c r="H352" i="51"/>
  <c r="D352" i="51"/>
  <c r="E352" i="51"/>
  <c r="B352" i="51"/>
  <c r="G874" i="51"/>
  <c r="D874" i="51"/>
  <c r="G381" i="51"/>
  <c r="B381" i="51"/>
  <c r="F381" i="51"/>
  <c r="D381" i="51"/>
  <c r="E381" i="51"/>
  <c r="H381" i="51"/>
  <c r="H923" i="51"/>
  <c r="F315" i="51"/>
  <c r="F349" i="51"/>
  <c r="D528" i="51"/>
  <c r="E349" i="51"/>
  <c r="B349" i="51"/>
  <c r="E152" i="51"/>
  <c r="B342" i="51"/>
  <c r="H194" i="51"/>
  <c r="E228" i="51"/>
  <c r="F560" i="51"/>
  <c r="B725" i="51"/>
  <c r="D1092" i="51"/>
  <c r="H36" i="51"/>
  <c r="F172" i="51"/>
  <c r="H268" i="51"/>
  <c r="A1002" i="51"/>
  <c r="H427" i="51"/>
  <c r="F690" i="51"/>
  <c r="D690" i="51"/>
  <c r="B690" i="51"/>
  <c r="E690" i="51"/>
  <c r="G690" i="51"/>
  <c r="A690" i="51"/>
  <c r="H690" i="51"/>
  <c r="H182" i="51"/>
  <c r="G182" i="51"/>
  <c r="B182" i="51"/>
  <c r="D182" i="51"/>
  <c r="D582" i="51"/>
  <c r="E582" i="51"/>
  <c r="A582" i="51"/>
  <c r="H582" i="51"/>
  <c r="B582" i="51"/>
  <c r="D146" i="51"/>
  <c r="F146" i="51"/>
  <c r="B146" i="51"/>
  <c r="F424" i="51"/>
  <c r="B424" i="51"/>
  <c r="E424" i="51"/>
  <c r="D850" i="51"/>
  <c r="G850" i="51"/>
  <c r="B850" i="51"/>
  <c r="A850" i="51"/>
  <c r="H850" i="51"/>
  <c r="E850" i="51"/>
  <c r="F759" i="51"/>
  <c r="A759" i="51"/>
  <c r="B759" i="51"/>
  <c r="D759" i="51"/>
  <c r="H969" i="51"/>
  <c r="A969" i="51"/>
  <c r="F969" i="51"/>
  <c r="B969" i="51"/>
  <c r="G295" i="51"/>
  <c r="H295" i="51"/>
  <c r="B295" i="51"/>
  <c r="D295" i="51"/>
  <c r="G505" i="51"/>
  <c r="H505" i="51"/>
  <c r="F505" i="51"/>
  <c r="B856" i="51"/>
  <c r="F856" i="51"/>
  <c r="E856" i="51"/>
  <c r="G327" i="51"/>
  <c r="D327" i="51"/>
  <c r="H327" i="51"/>
  <c r="E327" i="51"/>
  <c r="F327" i="51"/>
  <c r="B327" i="51"/>
  <c r="B978" i="51"/>
  <c r="E978" i="51"/>
  <c r="A978" i="51"/>
  <c r="B281" i="51"/>
  <c r="H281" i="51"/>
  <c r="F281" i="51"/>
  <c r="G281" i="51"/>
  <c r="D281" i="51"/>
  <c r="E281" i="51"/>
  <c r="B871" i="51"/>
  <c r="E871" i="51"/>
  <c r="B825" i="51"/>
  <c r="D825" i="51"/>
  <c r="G825" i="51"/>
  <c r="H825" i="51"/>
  <c r="A825" i="51"/>
  <c r="F825" i="51"/>
  <c r="D248" i="51"/>
  <c r="B248" i="51"/>
  <c r="F248" i="51"/>
  <c r="G248" i="51"/>
  <c r="F534" i="51"/>
  <c r="B534" i="51"/>
  <c r="D34" i="51"/>
  <c r="E34" i="51"/>
  <c r="B34" i="51"/>
  <c r="F280" i="51"/>
  <c r="G280" i="51"/>
  <c r="B280" i="51"/>
  <c r="H280" i="51"/>
  <c r="D853" i="51"/>
  <c r="B853" i="51"/>
  <c r="H853" i="51"/>
  <c r="F853" i="51"/>
  <c r="G853" i="51"/>
  <c r="A853" i="51"/>
  <c r="E853" i="51"/>
  <c r="H561" i="51"/>
  <c r="D561" i="51"/>
  <c r="B561" i="51"/>
  <c r="E490" i="51"/>
  <c r="F490" i="51"/>
  <c r="G490" i="51"/>
  <c r="H490" i="51"/>
  <c r="D490" i="51"/>
  <c r="A490" i="51"/>
  <c r="D675" i="51"/>
  <c r="F675" i="51"/>
  <c r="H675" i="51"/>
  <c r="G675" i="51"/>
  <c r="E675" i="51"/>
  <c r="D1087" i="51"/>
  <c r="F1087" i="51"/>
  <c r="E1087" i="51"/>
  <c r="G1087" i="51"/>
  <c r="H1087" i="51"/>
  <c r="A1087" i="51"/>
  <c r="A753" i="51"/>
  <c r="B753" i="51"/>
  <c r="D753" i="51"/>
  <c r="F753" i="51"/>
  <c r="F396" i="51"/>
  <c r="B396" i="51"/>
  <c r="D396" i="51"/>
  <c r="G529" i="51"/>
  <c r="D529" i="51"/>
  <c r="E1115" i="51"/>
  <c r="D1115" i="51"/>
  <c r="B1115" i="51"/>
  <c r="A1115" i="51"/>
  <c r="H620" i="51"/>
  <c r="E620" i="51"/>
  <c r="D620" i="51"/>
  <c r="E77" i="51"/>
  <c r="F77" i="51"/>
  <c r="G77" i="51"/>
  <c r="H77" i="51"/>
  <c r="B77" i="51"/>
  <c r="B814" i="51"/>
  <c r="G814" i="51"/>
  <c r="D814" i="51"/>
  <c r="F814" i="51"/>
  <c r="H814" i="51"/>
  <c r="E814" i="51"/>
  <c r="A814" i="51"/>
  <c r="E479" i="51"/>
  <c r="B479" i="51"/>
  <c r="H479" i="51"/>
  <c r="A479" i="51"/>
  <c r="D479" i="51"/>
  <c r="G479" i="51"/>
  <c r="F479" i="51"/>
  <c r="A840" i="51"/>
  <c r="E840" i="51"/>
  <c r="B840" i="51"/>
  <c r="F840" i="51"/>
  <c r="F54" i="51"/>
  <c r="H54" i="51"/>
  <c r="D54" i="51"/>
  <c r="E54" i="51"/>
  <c r="G54" i="51"/>
  <c r="B54" i="51"/>
  <c r="E1079" i="51"/>
  <c r="A1079" i="51"/>
  <c r="D1079" i="51"/>
  <c r="F1079" i="51"/>
  <c r="G1079" i="51"/>
  <c r="B1079" i="51"/>
  <c r="H1079" i="51"/>
  <c r="D455" i="51"/>
  <c r="E455" i="51"/>
  <c r="F455" i="51"/>
  <c r="G455" i="51"/>
  <c r="H455" i="51"/>
  <c r="B455" i="51"/>
  <c r="G35" i="51"/>
  <c r="D35" i="51"/>
  <c r="G249" i="51"/>
  <c r="H249" i="51"/>
  <c r="D249" i="51"/>
  <c r="D185" i="51"/>
  <c r="F185" i="51"/>
  <c r="H185" i="51"/>
  <c r="E185" i="51"/>
  <c r="G185" i="51"/>
  <c r="B185" i="51"/>
  <c r="D227" i="51"/>
  <c r="H227" i="51"/>
  <c r="E227" i="51"/>
  <c r="F227" i="51"/>
  <c r="B227" i="51"/>
  <c r="D104" i="51"/>
  <c r="B104" i="51"/>
  <c r="F104" i="51"/>
  <c r="E104" i="51"/>
  <c r="G104" i="51"/>
  <c r="H104" i="51"/>
  <c r="D402" i="51"/>
  <c r="B402" i="51"/>
  <c r="D807" i="51"/>
  <c r="A807" i="51"/>
  <c r="E807" i="51"/>
  <c r="F807" i="51"/>
  <c r="G807" i="51"/>
  <c r="H807" i="51"/>
  <c r="B807" i="51"/>
  <c r="F1017" i="51"/>
  <c r="D1017" i="51"/>
  <c r="B1017" i="51"/>
  <c r="E1112" i="51"/>
  <c r="D1112" i="51"/>
  <c r="A1112" i="51"/>
  <c r="G1112" i="51"/>
  <c r="F1112" i="51"/>
  <c r="H1112" i="51"/>
  <c r="B1112" i="51"/>
  <c r="A583" i="51"/>
  <c r="F583" i="51"/>
  <c r="E583" i="51"/>
  <c r="D583" i="51"/>
  <c r="B583" i="51"/>
  <c r="G583" i="51"/>
  <c r="B99" i="51"/>
  <c r="F99" i="51"/>
  <c r="D99" i="51"/>
  <c r="E99" i="51"/>
  <c r="G537" i="51"/>
  <c r="H537" i="51"/>
  <c r="D537" i="51"/>
  <c r="B537" i="51"/>
  <c r="F537" i="51"/>
  <c r="E537" i="51"/>
  <c r="A1127" i="51"/>
  <c r="D1127" i="51"/>
  <c r="B1127" i="51"/>
  <c r="G502" i="51"/>
  <c r="E502" i="51"/>
  <c r="H502" i="51"/>
  <c r="A502" i="51"/>
  <c r="A1081" i="51"/>
  <c r="F1081" i="51"/>
  <c r="H504" i="51"/>
  <c r="A504" i="51"/>
  <c r="B504" i="51"/>
  <c r="F504" i="51"/>
  <c r="G790" i="51"/>
  <c r="H790" i="51"/>
  <c r="D790" i="51"/>
  <c r="F790" i="51"/>
  <c r="D290" i="51"/>
  <c r="G290" i="51"/>
  <c r="E536" i="51"/>
  <c r="B536" i="51"/>
  <c r="A536" i="51"/>
  <c r="G161" i="51"/>
  <c r="B161" i="51"/>
  <c r="D554" i="51"/>
  <c r="B554" i="51"/>
  <c r="G554" i="51"/>
  <c r="H554" i="51"/>
  <c r="F554" i="51"/>
  <c r="H143" i="51"/>
  <c r="D143" i="51"/>
  <c r="H363" i="51"/>
  <c r="E363" i="51"/>
  <c r="B363" i="51"/>
  <c r="F363" i="51"/>
  <c r="G363" i="51"/>
  <c r="F942" i="51"/>
  <c r="G942" i="51"/>
  <c r="E942" i="51"/>
  <c r="H942" i="51"/>
  <c r="D942" i="51"/>
  <c r="A590" i="51"/>
  <c r="D590" i="51"/>
  <c r="F590" i="51"/>
  <c r="B590" i="51"/>
  <c r="E590" i="51"/>
  <c r="G590" i="51"/>
  <c r="H590" i="51"/>
  <c r="B245" i="51"/>
  <c r="F245" i="51"/>
  <c r="H245" i="51"/>
  <c r="G245" i="51"/>
  <c r="B432" i="51"/>
  <c r="E432" i="51"/>
  <c r="H1036" i="51"/>
  <c r="D1036" i="51"/>
  <c r="E1036" i="51"/>
  <c r="G1036" i="51"/>
  <c r="F1036" i="51"/>
  <c r="A1036" i="51"/>
  <c r="B1036" i="51"/>
  <c r="D508" i="51"/>
  <c r="H508" i="51"/>
  <c r="G508" i="51"/>
  <c r="E508" i="51"/>
  <c r="E1098" i="51"/>
  <c r="B1098" i="51"/>
  <c r="H1098" i="51"/>
  <c r="G1098" i="51"/>
  <c r="D1098" i="51"/>
  <c r="A1098" i="51"/>
  <c r="F1098" i="51"/>
  <c r="E737" i="51"/>
  <c r="D737" i="51"/>
  <c r="F737" i="51"/>
  <c r="A737" i="51"/>
  <c r="H737" i="51"/>
  <c r="B737" i="51"/>
  <c r="D556" i="51"/>
  <c r="A556" i="51"/>
  <c r="G556" i="51"/>
  <c r="F556" i="51"/>
  <c r="H380" i="51"/>
  <c r="D380" i="51"/>
  <c r="F380" i="51"/>
  <c r="G380" i="51"/>
  <c r="H477" i="51"/>
  <c r="D477" i="51"/>
  <c r="F477" i="51"/>
  <c r="B589" i="51"/>
  <c r="F589" i="51"/>
  <c r="E589" i="51"/>
  <c r="H589" i="51"/>
  <c r="A589" i="51"/>
  <c r="H709" i="51"/>
  <c r="B709" i="51"/>
  <c r="F709" i="51"/>
  <c r="A709" i="51"/>
  <c r="E709" i="51"/>
  <c r="G709" i="51"/>
  <c r="D709" i="51"/>
  <c r="B821" i="51"/>
  <c r="G821" i="51"/>
  <c r="D821" i="51"/>
  <c r="H977" i="51"/>
  <c r="G977" i="51"/>
  <c r="A977" i="51"/>
  <c r="D235" i="51"/>
  <c r="E235" i="51"/>
  <c r="H606" i="51"/>
  <c r="A606" i="51"/>
  <c r="D606" i="51"/>
  <c r="E606" i="51"/>
  <c r="F606" i="51"/>
  <c r="H973" i="51"/>
  <c r="F973" i="51"/>
  <c r="D973" i="51"/>
  <c r="G973" i="51"/>
  <c r="E973" i="51"/>
  <c r="A973" i="51"/>
  <c r="B219" i="51"/>
  <c r="F219" i="51"/>
  <c r="H219" i="51"/>
  <c r="G595" i="51"/>
  <c r="A595" i="51"/>
  <c r="B595" i="51"/>
  <c r="A989" i="51"/>
  <c r="G989" i="51"/>
  <c r="F989" i="51"/>
  <c r="B989" i="51"/>
  <c r="H989" i="51"/>
  <c r="E989" i="51"/>
  <c r="D395" i="51"/>
  <c r="F395" i="51"/>
  <c r="H912" i="51"/>
  <c r="A912" i="51"/>
  <c r="F912" i="51"/>
  <c r="B912" i="51"/>
  <c r="G912" i="51"/>
  <c r="E305" i="51"/>
  <c r="G305" i="51"/>
  <c r="G797" i="51"/>
  <c r="E797" i="51"/>
  <c r="F797" i="51"/>
  <c r="E174" i="51"/>
  <c r="D174" i="51"/>
  <c r="F174" i="51"/>
  <c r="G174" i="51"/>
  <c r="B174" i="51"/>
  <c r="H259" i="51"/>
  <c r="B259" i="51"/>
  <c r="A876" i="51"/>
  <c r="B876" i="51"/>
  <c r="E876" i="51"/>
  <c r="D876" i="51"/>
  <c r="F876" i="51"/>
  <c r="H876" i="51"/>
  <c r="G876" i="51"/>
  <c r="D388" i="51"/>
  <c r="G388" i="51"/>
  <c r="E388" i="51"/>
  <c r="F388" i="51"/>
  <c r="B388" i="51"/>
  <c r="H388" i="51"/>
  <c r="G901" i="51"/>
  <c r="A901" i="51"/>
  <c r="D901" i="51"/>
  <c r="H901" i="51"/>
  <c r="E901" i="51"/>
  <c r="H416" i="51"/>
  <c r="B416" i="51"/>
  <c r="E416" i="51"/>
  <c r="F604" i="51"/>
  <c r="G604" i="51"/>
  <c r="H604" i="51"/>
  <c r="D155" i="51"/>
  <c r="E155" i="51"/>
  <c r="E837" i="51"/>
  <c r="G837" i="51"/>
  <c r="B837" i="51"/>
  <c r="F837" i="51"/>
  <c r="D837" i="51"/>
  <c r="A837" i="51"/>
  <c r="E413" i="51"/>
  <c r="G413" i="51"/>
  <c r="H413" i="51"/>
  <c r="B413" i="51"/>
  <c r="H397" i="51"/>
  <c r="E397" i="51"/>
  <c r="H1082" i="51"/>
  <c r="E1082" i="51"/>
  <c r="D1082" i="51"/>
  <c r="B1082" i="51"/>
  <c r="G1082" i="51"/>
  <c r="A1082" i="51"/>
  <c r="F1082" i="51"/>
  <c r="B286" i="51"/>
  <c r="D286" i="51"/>
  <c r="F286" i="51"/>
  <c r="G1018" i="51"/>
  <c r="H1018" i="51"/>
  <c r="F1018" i="51"/>
  <c r="B1018" i="51"/>
  <c r="E1018" i="51"/>
  <c r="A1018" i="51"/>
  <c r="D643" i="51"/>
  <c r="A643" i="51"/>
  <c r="E643" i="51"/>
  <c r="G643" i="51"/>
  <c r="H643" i="51"/>
  <c r="F643" i="51"/>
  <c r="H271" i="51"/>
  <c r="D271" i="51"/>
  <c r="G271" i="51"/>
  <c r="E271" i="51"/>
  <c r="F271" i="51"/>
  <c r="B271" i="51"/>
  <c r="E490" i="53"/>
  <c r="G490" i="53"/>
  <c r="D490" i="53"/>
  <c r="F490" i="53"/>
  <c r="D199" i="53"/>
  <c r="E199" i="53"/>
  <c r="F199" i="53"/>
  <c r="H966" i="53"/>
  <c r="B966" i="53"/>
  <c r="G966" i="53"/>
  <c r="D929" i="53"/>
  <c r="E929" i="53"/>
  <c r="F503" i="53"/>
  <c r="G503" i="53"/>
  <c r="A633" i="53"/>
  <c r="G633" i="53"/>
  <c r="H633" i="53"/>
  <c r="H1009" i="53"/>
  <c r="A1009" i="53"/>
  <c r="F567" i="53"/>
  <c r="E567" i="53"/>
  <c r="E743" i="53"/>
  <c r="B743" i="53"/>
  <c r="A986" i="53"/>
  <c r="B986" i="53"/>
  <c r="E838" i="53"/>
  <c r="F838" i="53"/>
  <c r="G838" i="53"/>
  <c r="D1034" i="53"/>
  <c r="E1034" i="53"/>
  <c r="H1034" i="53"/>
  <c r="B345" i="53"/>
  <c r="E345" i="53"/>
  <c r="H345" i="53"/>
  <c r="E776" i="53"/>
  <c r="F776" i="53"/>
  <c r="B1018" i="53"/>
  <c r="E1018" i="53"/>
  <c r="F1018" i="53"/>
  <c r="G1018" i="53"/>
  <c r="D1090" i="53"/>
  <c r="A1090" i="53"/>
  <c r="F370" i="53"/>
  <c r="H370" i="53"/>
  <c r="E370" i="53"/>
  <c r="G336" i="53"/>
  <c r="B336" i="53"/>
  <c r="F435" i="53"/>
  <c r="B435" i="53"/>
  <c r="B277" i="53"/>
  <c r="E277" i="53"/>
  <c r="B978" i="53"/>
  <c r="E978" i="53"/>
  <c r="F205" i="53"/>
  <c r="G205" i="53"/>
  <c r="E205" i="53"/>
  <c r="E940" i="53"/>
  <c r="F940" i="53"/>
  <c r="H718" i="53"/>
  <c r="D718" i="53"/>
  <c r="E718" i="53"/>
  <c r="F718" i="53"/>
  <c r="G623" i="53"/>
  <c r="E623" i="53"/>
  <c r="F623" i="53"/>
  <c r="H573" i="53"/>
  <c r="F573" i="53"/>
  <c r="G702" i="53"/>
  <c r="E702" i="53"/>
  <c r="A815" i="53"/>
  <c r="E815" i="53"/>
  <c r="D1020" i="53"/>
  <c r="F1020" i="53"/>
  <c r="G269" i="53"/>
  <c r="H269" i="53"/>
  <c r="D686" i="53"/>
  <c r="H686" i="53"/>
  <c r="F355" i="53"/>
  <c r="D355" i="53"/>
  <c r="B723" i="53"/>
  <c r="E723" i="53"/>
  <c r="F511" i="53"/>
  <c r="B511" i="53"/>
  <c r="E1039" i="53"/>
  <c r="G1039" i="53"/>
  <c r="H1039" i="53"/>
  <c r="D429" i="53"/>
  <c r="E429" i="53"/>
  <c r="D931" i="53"/>
  <c r="H931" i="53"/>
  <c r="B931" i="53"/>
  <c r="H402" i="53"/>
  <c r="F402" i="53"/>
  <c r="G402" i="53"/>
  <c r="B1027" i="53"/>
  <c r="A1027" i="53"/>
  <c r="D1027" i="53"/>
  <c r="G1027" i="53"/>
  <c r="D495" i="53"/>
  <c r="H495" i="53"/>
  <c r="A1149" i="53"/>
  <c r="F1149" i="53"/>
  <c r="G1149" i="53"/>
  <c r="D685" i="53"/>
  <c r="G685" i="53"/>
  <c r="H685" i="53"/>
  <c r="E685" i="53"/>
  <c r="E219" i="53"/>
  <c r="F219" i="53"/>
  <c r="E914" i="53"/>
  <c r="A914" i="53"/>
  <c r="B914" i="53"/>
  <c r="F446" i="53"/>
  <c r="G446" i="53"/>
  <c r="H446" i="53"/>
  <c r="E1132" i="53"/>
  <c r="H1132" i="53"/>
  <c r="A692" i="53"/>
  <c r="B692" i="53"/>
  <c r="D692" i="53"/>
  <c r="H933" i="53"/>
  <c r="G933" i="53"/>
  <c r="B526" i="53"/>
  <c r="G526" i="53"/>
  <c r="H526" i="53"/>
  <c r="B49" i="57"/>
  <c r="D49" i="57"/>
  <c r="F49" i="57"/>
  <c r="H49" i="57"/>
  <c r="A726" i="57"/>
  <c r="F726" i="57"/>
  <c r="E726" i="57"/>
  <c r="G569" i="57"/>
  <c r="D569" i="57"/>
  <c r="H569" i="57"/>
  <c r="E124" i="51"/>
  <c r="D124" i="51"/>
  <c r="F813" i="51"/>
  <c r="E813" i="51"/>
  <c r="A813" i="51"/>
  <c r="G813" i="51"/>
  <c r="H813" i="51"/>
  <c r="D813" i="51"/>
  <c r="B813" i="51"/>
  <c r="E382" i="51"/>
  <c r="G382" i="51"/>
  <c r="E1055" i="51"/>
  <c r="A1055" i="51"/>
  <c r="H1055" i="51"/>
  <c r="B260" i="51"/>
  <c r="H260" i="51"/>
  <c r="E260" i="51"/>
  <c r="F260" i="51"/>
  <c r="G260" i="51"/>
  <c r="G621" i="51"/>
  <c r="F621" i="51"/>
  <c r="D250" i="51"/>
  <c r="H250" i="51"/>
  <c r="B86" i="53"/>
  <c r="G86" i="53"/>
  <c r="E1110" i="53"/>
  <c r="D1110" i="53"/>
  <c r="F1110" i="53"/>
  <c r="D201" i="53"/>
  <c r="H201" i="53"/>
  <c r="D470" i="53"/>
  <c r="G470" i="53"/>
  <c r="D886" i="53"/>
  <c r="E886" i="53"/>
  <c r="A886" i="53"/>
  <c r="E807" i="53"/>
  <c r="A807" i="53"/>
  <c r="H953" i="53"/>
  <c r="A953" i="53"/>
  <c r="D953" i="53"/>
  <c r="F1015" i="53"/>
  <c r="B1015" i="53"/>
  <c r="D1015" i="53"/>
  <c r="D1079" i="53"/>
  <c r="F1079" i="53"/>
  <c r="E999" i="53"/>
  <c r="H999" i="53"/>
  <c r="F486" i="53"/>
  <c r="E486" i="53"/>
  <c r="B486" i="53"/>
  <c r="A554" i="53"/>
  <c r="B554" i="53"/>
  <c r="D552" i="53"/>
  <c r="G552" i="53"/>
  <c r="H552" i="53"/>
  <c r="A552" i="53"/>
  <c r="G1030" i="53"/>
  <c r="E1030" i="53"/>
  <c r="F129" i="53"/>
  <c r="E129" i="53"/>
  <c r="D920" i="53"/>
  <c r="E920" i="53"/>
  <c r="H920" i="53"/>
  <c r="G920" i="53"/>
  <c r="F920" i="53"/>
  <c r="B1062" i="53"/>
  <c r="D1062" i="53"/>
  <c r="G952" i="53"/>
  <c r="A952" i="53"/>
  <c r="B952" i="53"/>
  <c r="F952" i="53"/>
  <c r="H1094" i="53"/>
  <c r="B1094" i="53"/>
  <c r="G1094" i="53"/>
  <c r="D666" i="53"/>
  <c r="F666" i="53"/>
  <c r="H1032" i="53"/>
  <c r="B1032" i="53"/>
  <c r="D1032" i="53"/>
  <c r="E1032" i="53"/>
  <c r="E1105" i="53"/>
  <c r="B1105" i="53"/>
  <c r="H1105" i="53"/>
  <c r="A1105" i="53"/>
  <c r="D1092" i="53"/>
  <c r="A1092" i="53"/>
  <c r="F1092" i="53"/>
  <c r="D1100" i="53"/>
  <c r="F1100" i="53"/>
  <c r="D284" i="53"/>
  <c r="G284" i="53"/>
  <c r="E123" i="53"/>
  <c r="F123" i="53"/>
  <c r="H876" i="53"/>
  <c r="D876" i="53"/>
  <c r="E876" i="53"/>
  <c r="F876" i="53"/>
  <c r="F845" i="53"/>
  <c r="H845" i="53"/>
  <c r="A645" i="53"/>
  <c r="F645" i="53"/>
  <c r="G645" i="53"/>
  <c r="E645" i="53"/>
  <c r="D645" i="53"/>
  <c r="E556" i="53"/>
  <c r="A556" i="53"/>
  <c r="B556" i="53"/>
  <c r="G556" i="53"/>
  <c r="H475" i="53"/>
  <c r="D475" i="53"/>
  <c r="B515" i="53"/>
  <c r="H515" i="53"/>
  <c r="E628" i="53"/>
  <c r="G628" i="53"/>
  <c r="H628" i="53"/>
  <c r="D223" i="53"/>
  <c r="G223" i="53"/>
  <c r="F640" i="53"/>
  <c r="H640" i="53"/>
  <c r="B640" i="53"/>
  <c r="E307" i="53"/>
  <c r="G307" i="53"/>
  <c r="D676" i="53"/>
  <c r="F676" i="53"/>
  <c r="E676" i="53"/>
  <c r="G468" i="53"/>
  <c r="F468" i="53"/>
  <c r="H468" i="53"/>
  <c r="E996" i="53"/>
  <c r="D996" i="53"/>
  <c r="F996" i="53"/>
  <c r="F386" i="53"/>
  <c r="D386" i="53"/>
  <c r="E386" i="53"/>
  <c r="H386" i="53"/>
  <c r="A917" i="53"/>
  <c r="B917" i="53"/>
  <c r="A899" i="53"/>
  <c r="H899" i="53"/>
  <c r="B368" i="53"/>
  <c r="G368" i="53"/>
  <c r="B995" i="53"/>
  <c r="F995" i="53"/>
  <c r="F463" i="53"/>
  <c r="D463" i="53"/>
  <c r="E655" i="53"/>
  <c r="B655" i="53"/>
  <c r="A655" i="53"/>
  <c r="G655" i="53"/>
  <c r="E882" i="53"/>
  <c r="A882" i="53"/>
  <c r="F882" i="53"/>
  <c r="D416" i="53"/>
  <c r="H416" i="53"/>
  <c r="B416" i="53"/>
  <c r="G1103" i="53"/>
  <c r="D1103" i="53"/>
  <c r="G668" i="53"/>
  <c r="F668" i="53"/>
  <c r="A910" i="53"/>
  <c r="H910" i="53"/>
  <c r="E910" i="53"/>
  <c r="D910" i="53"/>
  <c r="E499" i="53"/>
  <c r="F499" i="53"/>
  <c r="D1016" i="57"/>
  <c r="B1016" i="57"/>
  <c r="E1016" i="57"/>
  <c r="G1016" i="57"/>
  <c r="H1016" i="57"/>
  <c r="A1016" i="57"/>
  <c r="F210" i="57"/>
  <c r="G210" i="57"/>
  <c r="H210" i="57"/>
  <c r="B210" i="57"/>
  <c r="E210" i="57"/>
  <c r="D210" i="57"/>
  <c r="D162" i="57"/>
  <c r="H162" i="57"/>
  <c r="G162" i="57"/>
  <c r="B162" i="57"/>
  <c r="G503" i="57"/>
  <c r="F503" i="57"/>
  <c r="E503" i="57"/>
  <c r="D503" i="57"/>
  <c r="D55" i="57"/>
  <c r="B55" i="57"/>
  <c r="E55" i="57"/>
  <c r="A522" i="57"/>
  <c r="D522" i="57"/>
  <c r="H522" i="57"/>
  <c r="G522" i="57"/>
  <c r="F522" i="57"/>
  <c r="E522" i="57"/>
  <c r="E353" i="57"/>
  <c r="H353" i="57"/>
  <c r="D135" i="57"/>
  <c r="G135" i="57"/>
  <c r="E135" i="57"/>
  <c r="D774" i="57"/>
  <c r="B774" i="57"/>
  <c r="D187" i="57"/>
  <c r="G187" i="57"/>
  <c r="H187" i="57"/>
  <c r="F18" i="57"/>
  <c r="G18" i="57"/>
  <c r="H18" i="57"/>
  <c r="B18" i="57"/>
  <c r="D939" i="57"/>
  <c r="F939" i="57"/>
  <c r="A939" i="57"/>
  <c r="D920" i="57"/>
  <c r="A920" i="57"/>
  <c r="G1035" i="57"/>
  <c r="D1035" i="57"/>
  <c r="H1035" i="57"/>
  <c r="B394" i="57"/>
  <c r="A394" i="57"/>
  <c r="G394" i="57"/>
  <c r="D481" i="57"/>
  <c r="B481" i="57"/>
  <c r="F481" i="57"/>
  <c r="H481" i="57"/>
  <c r="A481" i="57"/>
  <c r="E714" i="57"/>
  <c r="B714" i="57"/>
  <c r="A714" i="57"/>
  <c r="A414" i="57"/>
  <c r="D414" i="57"/>
  <c r="E414" i="57"/>
  <c r="F414" i="57"/>
  <c r="B414" i="57"/>
  <c r="G414" i="57"/>
  <c r="H414" i="57"/>
  <c r="G245" i="57"/>
  <c r="E245" i="57"/>
  <c r="F245" i="57"/>
  <c r="B245" i="57"/>
  <c r="D245" i="57"/>
  <c r="B15" i="57"/>
  <c r="H15" i="57"/>
  <c r="D15" i="57"/>
  <c r="B979" i="57"/>
  <c r="G979" i="57"/>
  <c r="F227" i="57"/>
  <c r="E227" i="57"/>
  <c r="A638" i="57"/>
  <c r="B638" i="57"/>
  <c r="H638" i="57"/>
  <c r="E638" i="57"/>
  <c r="F638" i="57"/>
  <c r="E320" i="57"/>
  <c r="G320" i="57"/>
  <c r="H320" i="57"/>
  <c r="B320" i="57"/>
  <c r="F229" i="57"/>
  <c r="D229" i="57"/>
  <c r="B229" i="57"/>
  <c r="A388" i="57"/>
  <c r="D388" i="57"/>
  <c r="H388" i="57"/>
  <c r="G388" i="57"/>
  <c r="B388" i="57"/>
  <c r="F388" i="57"/>
  <c r="E388" i="57"/>
  <c r="A770" i="57"/>
  <c r="E770" i="57"/>
  <c r="F770" i="57"/>
  <c r="H173" i="57"/>
  <c r="E173" i="57"/>
  <c r="B173" i="57"/>
  <c r="D173" i="57"/>
  <c r="F173" i="57"/>
  <c r="B204" i="57"/>
  <c r="D204" i="57"/>
  <c r="E204" i="57"/>
  <c r="F204" i="57"/>
  <c r="G204" i="57"/>
  <c r="H204" i="57"/>
  <c r="D864" i="57"/>
  <c r="G864" i="57"/>
  <c r="F381" i="57"/>
  <c r="E381" i="57"/>
  <c r="H533" i="57"/>
  <c r="D533" i="57"/>
  <c r="E533" i="57"/>
  <c r="B533" i="57"/>
  <c r="G61" i="57"/>
  <c r="B61" i="57"/>
  <c r="D61" i="57"/>
  <c r="E61" i="57"/>
  <c r="D921" i="42"/>
  <c r="G921" i="42"/>
  <c r="B921" i="42"/>
  <c r="B1032" i="42"/>
  <c r="D1032" i="42"/>
  <c r="A1032" i="42"/>
  <c r="E1032" i="42"/>
  <c r="F1032" i="42"/>
  <c r="G1032" i="42"/>
  <c r="H1032" i="42"/>
  <c r="F1096" i="42"/>
  <c r="A1096" i="42"/>
  <c r="E1096" i="42"/>
  <c r="G1096" i="42"/>
  <c r="H1096" i="42"/>
  <c r="B663" i="42"/>
  <c r="D663" i="42"/>
  <c r="G663" i="42"/>
  <c r="F663" i="42"/>
  <c r="A663" i="42"/>
  <c r="H961" i="42"/>
  <c r="D961" i="42"/>
  <c r="E961" i="42"/>
  <c r="F961" i="42"/>
  <c r="B961" i="42"/>
  <c r="G961" i="42"/>
  <c r="F633" i="42"/>
  <c r="E633" i="42"/>
  <c r="E391" i="42"/>
  <c r="H391" i="42"/>
  <c r="G391" i="42"/>
  <c r="D391" i="42"/>
  <c r="G153" i="42"/>
  <c r="B153" i="42"/>
  <c r="B417" i="42"/>
  <c r="F417" i="42"/>
  <c r="E417" i="42"/>
  <c r="G417" i="42"/>
  <c r="F471" i="42"/>
  <c r="H471" i="42"/>
  <c r="G233" i="42"/>
  <c r="E233" i="42"/>
  <c r="H233" i="42"/>
  <c r="E609" i="42"/>
  <c r="B609" i="42"/>
  <c r="B425" i="42"/>
  <c r="D425" i="42"/>
  <c r="H425" i="42"/>
  <c r="H775" i="42"/>
  <c r="A775" i="42"/>
  <c r="D775" i="42"/>
  <c r="E775" i="42"/>
  <c r="F775" i="42"/>
  <c r="D537" i="42"/>
  <c r="E537" i="42"/>
  <c r="E807" i="42"/>
  <c r="B807" i="42"/>
  <c r="F807" i="42"/>
  <c r="H807" i="42"/>
  <c r="A807" i="42"/>
  <c r="G807" i="42"/>
  <c r="D807" i="42"/>
  <c r="D18" i="42"/>
  <c r="F18" i="42"/>
  <c r="G18" i="42"/>
  <c r="E839" i="42"/>
  <c r="D839" i="42"/>
  <c r="E50" i="42"/>
  <c r="F50" i="42"/>
  <c r="F601" i="42"/>
  <c r="D601" i="42"/>
  <c r="E601" i="42"/>
  <c r="H601" i="42"/>
  <c r="A601" i="42"/>
  <c r="D871" i="42"/>
  <c r="G871" i="42"/>
  <c r="B871" i="42"/>
  <c r="E871" i="42"/>
  <c r="E82" i="42"/>
  <c r="H82" i="42"/>
  <c r="D1033" i="42"/>
  <c r="A1033" i="42"/>
  <c r="B1033" i="42"/>
  <c r="E1033" i="42"/>
  <c r="D461" i="42"/>
  <c r="H461" i="42"/>
  <c r="B461" i="42"/>
  <c r="E461" i="42"/>
  <c r="F461" i="42"/>
  <c r="B187" i="42"/>
  <c r="G187" i="42"/>
  <c r="F724" i="42"/>
  <c r="B724" i="42"/>
  <c r="A724" i="42"/>
  <c r="A860" i="42"/>
  <c r="B860" i="42"/>
  <c r="D860" i="42"/>
  <c r="E860" i="42"/>
  <c r="D558" i="42"/>
  <c r="H558" i="42"/>
  <c r="A558" i="42"/>
  <c r="D675" i="42"/>
  <c r="G675" i="42"/>
  <c r="B675" i="42"/>
  <c r="F674" i="42"/>
  <c r="A674" i="42"/>
  <c r="G670" i="42"/>
  <c r="A670" i="42"/>
  <c r="H670" i="42"/>
  <c r="D750" i="42"/>
  <c r="A750" i="42"/>
  <c r="B750" i="42"/>
  <c r="H750" i="42"/>
  <c r="A622" i="42"/>
  <c r="G622" i="42"/>
  <c r="H622" i="42"/>
  <c r="B622" i="42"/>
  <c r="H350" i="42"/>
  <c r="E350" i="42"/>
  <c r="F350" i="42"/>
  <c r="F979" i="42"/>
  <c r="E979" i="42"/>
  <c r="B1028" i="42"/>
  <c r="H1028" i="42"/>
  <c r="A1028" i="42"/>
  <c r="E1154" i="42"/>
  <c r="A1154" i="42"/>
  <c r="E796" i="42"/>
  <c r="H796" i="42"/>
  <c r="D796" i="42"/>
  <c r="F796" i="42"/>
  <c r="D1103" i="42"/>
  <c r="G1103" i="42"/>
  <c r="E1103" i="42"/>
  <c r="H1103" i="42"/>
  <c r="E255" i="42"/>
  <c r="D255" i="42"/>
  <c r="H255" i="42"/>
  <c r="H655" i="42"/>
  <c r="E655" i="42"/>
  <c r="A655" i="42"/>
  <c r="B655" i="42"/>
  <c r="D655" i="42"/>
  <c r="G655" i="42"/>
  <c r="D1084" i="42"/>
  <c r="B1084" i="42"/>
  <c r="D862" i="42"/>
  <c r="H862" i="42"/>
  <c r="E862" i="42"/>
  <c r="F862" i="42"/>
  <c r="G862" i="42"/>
  <c r="A862" i="42"/>
  <c r="B862" i="42"/>
  <c r="D171" i="42"/>
  <c r="B171" i="42"/>
  <c r="E171" i="42"/>
  <c r="F171" i="42"/>
  <c r="H79" i="42"/>
  <c r="E79" i="42"/>
  <c r="G79" i="42"/>
  <c r="B620" i="42"/>
  <c r="G620" i="42"/>
  <c r="A620" i="42"/>
  <c r="F1132" i="42"/>
  <c r="B1132" i="42"/>
  <c r="D1132" i="42"/>
  <c r="D606" i="42"/>
  <c r="A606" i="42"/>
  <c r="B606" i="42"/>
  <c r="E606" i="42"/>
  <c r="E61" i="42"/>
  <c r="D61" i="42"/>
  <c r="H61" i="42"/>
  <c r="A701" i="42"/>
  <c r="F701" i="42"/>
  <c r="E701" i="42"/>
  <c r="H701" i="42"/>
  <c r="B701" i="42"/>
  <c r="F164" i="42"/>
  <c r="H164" i="42"/>
  <c r="D164" i="42"/>
  <c r="B805" i="42"/>
  <c r="G805" i="42"/>
  <c r="E805" i="42"/>
  <c r="A805" i="42"/>
  <c r="E309" i="42"/>
  <c r="D309" i="42"/>
  <c r="F309" i="42"/>
  <c r="G309" i="42"/>
  <c r="H309" i="42"/>
  <c r="G976" i="42"/>
  <c r="A976" i="42"/>
  <c r="G511" i="42"/>
  <c r="H511" i="42"/>
  <c r="E736" i="42"/>
  <c r="B736" i="42"/>
  <c r="A736" i="42"/>
  <c r="E300" i="42"/>
  <c r="F300" i="42"/>
  <c r="G300" i="42"/>
  <c r="B300" i="42"/>
  <c r="H300" i="42"/>
  <c r="F891" i="42"/>
  <c r="D891" i="42"/>
  <c r="E479" i="42"/>
  <c r="D479" i="42"/>
  <c r="F479" i="42"/>
  <c r="G479" i="42"/>
  <c r="H479" i="42"/>
  <c r="B479" i="42"/>
  <c r="G52" i="42"/>
  <c r="H52" i="42"/>
  <c r="B345" i="59"/>
  <c r="D345" i="59"/>
  <c r="E345" i="59"/>
  <c r="F345" i="59"/>
  <c r="H345" i="59"/>
  <c r="A568" i="59"/>
  <c r="H568" i="59"/>
  <c r="F568" i="59"/>
  <c r="E568" i="59"/>
  <c r="B568" i="59"/>
  <c r="B151" i="59"/>
  <c r="G151" i="59"/>
  <c r="F151" i="59"/>
  <c r="E151" i="59"/>
  <c r="H151" i="59"/>
  <c r="D55" i="59"/>
  <c r="B55" i="59"/>
  <c r="E55" i="59"/>
  <c r="F55" i="59"/>
  <c r="H55" i="59"/>
  <c r="G55" i="59"/>
  <c r="H198" i="59"/>
  <c r="G198" i="59"/>
  <c r="B198" i="59"/>
  <c r="F647" i="59"/>
  <c r="H647" i="59"/>
  <c r="B647" i="59"/>
  <c r="G647" i="59"/>
  <c r="D647" i="59"/>
  <c r="E647" i="59"/>
  <c r="H91" i="59"/>
  <c r="G91" i="59"/>
  <c r="E91" i="59"/>
  <c r="F91" i="59"/>
  <c r="B91" i="59"/>
  <c r="D91" i="59"/>
  <c r="E765" i="59"/>
  <c r="G765" i="59"/>
  <c r="H765" i="59"/>
  <c r="A765" i="59"/>
  <c r="F765" i="59"/>
  <c r="D327" i="59"/>
  <c r="H327" i="59"/>
  <c r="E327" i="59"/>
  <c r="F327" i="59"/>
  <c r="G327" i="59"/>
  <c r="B327" i="59"/>
  <c r="H826" i="59"/>
  <c r="D826" i="59"/>
  <c r="E826" i="59"/>
  <c r="F826" i="59"/>
  <c r="E1085" i="59"/>
  <c r="H1085" i="59"/>
  <c r="B1085" i="59"/>
  <c r="G1085" i="59"/>
  <c r="D1085" i="59"/>
  <c r="F203" i="59"/>
  <c r="D203" i="59"/>
  <c r="H203" i="59"/>
  <c r="D186" i="59"/>
  <c r="B186" i="59"/>
  <c r="E186" i="59"/>
  <c r="H186" i="59"/>
  <c r="G186" i="59"/>
  <c r="F727" i="59"/>
  <c r="D727" i="59"/>
  <c r="E727" i="59"/>
  <c r="H727" i="59"/>
  <c r="B727" i="59"/>
  <c r="H904" i="59"/>
  <c r="F904" i="59"/>
  <c r="D904" i="59"/>
  <c r="E904" i="59"/>
  <c r="G904" i="59"/>
  <c r="A904" i="59"/>
  <c r="B904" i="59"/>
  <c r="D342" i="59"/>
  <c r="F342" i="59"/>
  <c r="B342" i="59"/>
  <c r="H519" i="59"/>
  <c r="E519" i="59"/>
  <c r="F519" i="59"/>
  <c r="A519" i="59"/>
  <c r="D519" i="59"/>
  <c r="B519" i="59"/>
  <c r="G519" i="59"/>
  <c r="F1018" i="59"/>
  <c r="H1018" i="59"/>
  <c r="B1018" i="59"/>
  <c r="A1018" i="59"/>
  <c r="D1018" i="59"/>
  <c r="F1086" i="59"/>
  <c r="D1086" i="59"/>
  <c r="E1086" i="59"/>
  <c r="H1086" i="59"/>
  <c r="G1086" i="59"/>
  <c r="A565" i="59"/>
  <c r="D565" i="59"/>
  <c r="G565" i="59"/>
  <c r="H565" i="59"/>
  <c r="B565" i="59"/>
  <c r="E565" i="59"/>
  <c r="H60" i="59"/>
  <c r="E60" i="59"/>
  <c r="B60" i="59"/>
  <c r="G60" i="59"/>
  <c r="D60" i="59"/>
  <c r="A961" i="59"/>
  <c r="B961" i="59"/>
  <c r="E961" i="59"/>
  <c r="G961" i="59"/>
  <c r="H740" i="59"/>
  <c r="A740" i="59"/>
  <c r="F740" i="59"/>
  <c r="G740" i="59"/>
  <c r="B740" i="59"/>
  <c r="D740" i="59"/>
  <c r="G924" i="59"/>
  <c r="D924" i="59"/>
  <c r="D1072" i="59"/>
  <c r="G1072" i="59"/>
  <c r="H1072" i="59"/>
  <c r="A1072" i="59"/>
  <c r="B1072" i="59"/>
  <c r="H21" i="59"/>
  <c r="B21" i="59"/>
  <c r="D387" i="59"/>
  <c r="E387" i="59"/>
  <c r="G387" i="59"/>
  <c r="A387" i="59"/>
  <c r="B387" i="59"/>
  <c r="H387" i="59"/>
  <c r="F387" i="59"/>
  <c r="B449" i="59"/>
  <c r="E449" i="59"/>
  <c r="D449" i="59"/>
  <c r="A449" i="59"/>
  <c r="F449" i="59"/>
  <c r="H449" i="59"/>
  <c r="G449" i="59"/>
  <c r="H677" i="59"/>
  <c r="D677" i="59"/>
  <c r="B677" i="59"/>
  <c r="E677" i="59"/>
  <c r="F677" i="59"/>
  <c r="G677" i="59"/>
  <c r="H865" i="59"/>
  <c r="E865" i="59"/>
  <c r="F865" i="59"/>
  <c r="D865" i="59"/>
  <c r="G865" i="59"/>
  <c r="B865" i="59"/>
  <c r="A865" i="59"/>
  <c r="D561" i="59"/>
  <c r="E561" i="59"/>
  <c r="G561" i="59"/>
  <c r="B561" i="59"/>
  <c r="F561" i="59"/>
  <c r="H561" i="59"/>
  <c r="A561" i="59"/>
  <c r="B1100" i="59"/>
  <c r="H1100" i="59"/>
  <c r="G1100" i="59"/>
  <c r="A1100" i="59"/>
  <c r="D642" i="59"/>
  <c r="G642" i="59"/>
  <c r="H642" i="59"/>
  <c r="A642" i="59"/>
  <c r="B642" i="59"/>
  <c r="E642" i="59"/>
  <c r="F642" i="59"/>
  <c r="G1013" i="59"/>
  <c r="F1013" i="59"/>
  <c r="H1013" i="59"/>
  <c r="B1013" i="59"/>
  <c r="A1013" i="59"/>
  <c r="B403" i="59"/>
  <c r="A403" i="59"/>
  <c r="F403" i="59"/>
  <c r="D403" i="59"/>
  <c r="D897" i="59"/>
  <c r="H897" i="59"/>
  <c r="G897" i="59"/>
  <c r="A897" i="59"/>
  <c r="B897" i="59"/>
  <c r="E897" i="59"/>
  <c r="F897" i="59"/>
  <c r="F821" i="59"/>
  <c r="B821" i="59"/>
  <c r="A821" i="59"/>
  <c r="G240" i="59"/>
  <c r="E240" i="59"/>
  <c r="F240" i="59"/>
  <c r="H240" i="59"/>
  <c r="B240" i="59"/>
  <c r="D240" i="59"/>
  <c r="E286" i="59"/>
  <c r="F286" i="59"/>
  <c r="D286" i="59"/>
  <c r="G286" i="59"/>
  <c r="H286" i="59"/>
  <c r="B286" i="59"/>
  <c r="G876" i="59"/>
  <c r="B876" i="59"/>
  <c r="F876" i="59"/>
  <c r="A876" i="59"/>
  <c r="B971" i="59"/>
  <c r="D971" i="59"/>
  <c r="F971" i="59"/>
  <c r="E971" i="59"/>
  <c r="G971" i="59"/>
  <c r="H971" i="59"/>
  <c r="A971" i="59"/>
  <c r="H531" i="59"/>
  <c r="G531" i="59"/>
  <c r="A531" i="59"/>
  <c r="D531" i="59"/>
  <c r="E531" i="59"/>
  <c r="F531" i="59"/>
  <c r="B531" i="59"/>
  <c r="D720" i="59"/>
  <c r="E720" i="59"/>
  <c r="B720" i="59"/>
  <c r="H720" i="59"/>
  <c r="F720" i="59"/>
  <c r="G720" i="59"/>
  <c r="A720" i="59"/>
  <c r="E274" i="59"/>
  <c r="G274" i="59"/>
  <c r="F274" i="59"/>
  <c r="B274" i="59"/>
  <c r="D524" i="59"/>
  <c r="E524" i="59"/>
  <c r="F524" i="59"/>
  <c r="H524" i="59"/>
  <c r="A524" i="59"/>
  <c r="G524" i="59"/>
  <c r="B524" i="59"/>
  <c r="D78" i="59"/>
  <c r="E78" i="59"/>
  <c r="H78" i="59"/>
  <c r="B78" i="59"/>
  <c r="F78" i="59"/>
  <c r="G78" i="59"/>
  <c r="F648" i="55"/>
  <c r="B648" i="55"/>
  <c r="H648" i="55"/>
  <c r="E648" i="55"/>
  <c r="G648" i="55"/>
  <c r="D648" i="55"/>
  <c r="D631" i="55"/>
  <c r="A631" i="55"/>
  <c r="B631" i="55"/>
  <c r="G631" i="55"/>
  <c r="H631" i="55"/>
  <c r="F631" i="55"/>
  <c r="E631" i="55"/>
  <c r="H103" i="55"/>
  <c r="D103" i="55"/>
  <c r="B103" i="55"/>
  <c r="F103" i="55"/>
  <c r="E103" i="55"/>
  <c r="G103" i="55"/>
  <c r="G697" i="55"/>
  <c r="D697" i="55"/>
  <c r="E697" i="55"/>
  <c r="F697" i="55"/>
  <c r="H697" i="55"/>
  <c r="B697" i="55"/>
  <c r="D457" i="55"/>
  <c r="H457" i="55"/>
  <c r="G457" i="55"/>
  <c r="E457" i="55"/>
  <c r="F457" i="55"/>
  <c r="B457" i="55"/>
  <c r="A647" i="55"/>
  <c r="G647" i="55"/>
  <c r="B647" i="55"/>
  <c r="F647" i="55"/>
  <c r="E647" i="55"/>
  <c r="D647" i="55"/>
  <c r="H647" i="55"/>
  <c r="E721" i="55"/>
  <c r="B721" i="55"/>
  <c r="G721" i="55"/>
  <c r="F721" i="55"/>
  <c r="B247" i="55"/>
  <c r="H247" i="55"/>
  <c r="E247" i="55"/>
  <c r="F247" i="55"/>
  <c r="H321" i="55"/>
  <c r="F321" i="55"/>
  <c r="B321" i="55"/>
  <c r="G321" i="55"/>
  <c r="G774" i="55"/>
  <c r="B774" i="55"/>
  <c r="H774" i="55"/>
  <c r="E774" i="55"/>
  <c r="A774" i="55"/>
  <c r="D774" i="55"/>
  <c r="A843" i="55"/>
  <c r="G843" i="55"/>
  <c r="H843" i="55"/>
  <c r="F843" i="55"/>
  <c r="D843" i="55"/>
  <c r="E843" i="55"/>
  <c r="B843" i="55"/>
  <c r="F294" i="55"/>
  <c r="B294" i="55"/>
  <c r="D294" i="55"/>
  <c r="G363" i="55"/>
  <c r="F363" i="55"/>
  <c r="B363" i="55"/>
  <c r="B88" i="55"/>
  <c r="F88" i="55"/>
  <c r="D178" i="55"/>
  <c r="E178" i="55"/>
  <c r="B178" i="55"/>
  <c r="H178" i="55"/>
  <c r="F178" i="55"/>
  <c r="G178" i="55"/>
  <c r="B836" i="55"/>
  <c r="G836" i="55"/>
  <c r="A836" i="55"/>
  <c r="F836" i="55"/>
  <c r="H836" i="55"/>
  <c r="E691" i="55"/>
  <c r="D691" i="55"/>
  <c r="E32" i="55"/>
  <c r="F32" i="55"/>
  <c r="H32" i="55"/>
  <c r="D32" i="55"/>
  <c r="G32" i="55"/>
  <c r="D205" i="55"/>
  <c r="H205" i="55"/>
  <c r="B205" i="55"/>
  <c r="E205" i="55"/>
  <c r="F800" i="55"/>
  <c r="H800" i="55"/>
  <c r="E800" i="55"/>
  <c r="B800" i="55"/>
  <c r="G800" i="55"/>
  <c r="D800" i="55"/>
  <c r="G650" i="55"/>
  <c r="E650" i="55"/>
  <c r="F650" i="55"/>
  <c r="B650" i="55"/>
  <c r="A650" i="55"/>
  <c r="E492" i="55"/>
  <c r="F492" i="55"/>
  <c r="B492" i="55"/>
  <c r="D238" i="55"/>
  <c r="E238" i="55"/>
  <c r="G238" i="55"/>
  <c r="H238" i="55"/>
  <c r="B238" i="55"/>
  <c r="D772" i="55"/>
  <c r="E772" i="55"/>
  <c r="A772" i="55"/>
  <c r="F772" i="55"/>
  <c r="B772" i="55"/>
  <c r="H772" i="55"/>
  <c r="G772" i="55"/>
  <c r="H607" i="55"/>
  <c r="D607" i="55"/>
  <c r="F607" i="55"/>
  <c r="G607" i="55"/>
  <c r="E607" i="55"/>
  <c r="B469" i="55"/>
  <c r="D469" i="55"/>
  <c r="G469" i="55"/>
  <c r="E469" i="55"/>
  <c r="F469" i="55"/>
  <c r="H469" i="55"/>
  <c r="F468" i="55"/>
  <c r="H468" i="55"/>
  <c r="D468" i="55"/>
  <c r="E468" i="55"/>
  <c r="G468" i="55"/>
  <c r="B36" i="55"/>
  <c r="D36" i="55"/>
  <c r="E36" i="55"/>
  <c r="F36" i="55"/>
  <c r="G36" i="55"/>
  <c r="H36" i="55"/>
  <c r="B319" i="55"/>
  <c r="D319" i="55"/>
  <c r="H850" i="55"/>
  <c r="A850" i="55"/>
  <c r="F116" i="55"/>
  <c r="E116" i="55"/>
  <c r="H116" i="55"/>
  <c r="H938" i="55"/>
  <c r="F938" i="55"/>
  <c r="B938" i="55"/>
  <c r="D938" i="55"/>
  <c r="A938" i="55"/>
  <c r="E372" i="55"/>
  <c r="F372" i="55"/>
  <c r="B372" i="55"/>
  <c r="D372" i="55"/>
  <c r="G372" i="55"/>
  <c r="H372" i="55"/>
  <c r="B207" i="55"/>
  <c r="H207" i="55"/>
  <c r="G207" i="55"/>
  <c r="D207" i="55"/>
  <c r="D686" i="55"/>
  <c r="A686" i="55"/>
  <c r="B686" i="55"/>
  <c r="F686" i="55"/>
  <c r="F653" i="55"/>
  <c r="B653" i="55"/>
  <c r="D653" i="55"/>
  <c r="E653" i="55"/>
  <c r="G653" i="55"/>
  <c r="H653" i="55"/>
  <c r="A653" i="55"/>
  <c r="B128" i="55"/>
  <c r="F128" i="55"/>
  <c r="D128" i="55"/>
  <c r="E128" i="55"/>
  <c r="D220" i="55"/>
  <c r="H220" i="55"/>
  <c r="E220" i="55"/>
  <c r="F220" i="55"/>
  <c r="B220" i="55"/>
  <c r="G220" i="55"/>
  <c r="B586" i="55"/>
  <c r="G586" i="55"/>
  <c r="E586" i="55"/>
  <c r="H586" i="55"/>
  <c r="G688" i="55"/>
  <c r="H688" i="55"/>
  <c r="D688" i="55"/>
  <c r="A688" i="55"/>
  <c r="B688" i="55"/>
  <c r="E688" i="55"/>
  <c r="F688" i="55"/>
  <c r="D269" i="55"/>
  <c r="F269" i="55"/>
  <c r="E269" i="55"/>
  <c r="B269" i="55"/>
  <c r="H269" i="55"/>
  <c r="A1000" i="61"/>
  <c r="D1000" i="61"/>
  <c r="F486" i="61"/>
  <c r="E486" i="61"/>
  <c r="E584" i="61"/>
  <c r="B584" i="61"/>
  <c r="E932" i="61"/>
  <c r="H932" i="61"/>
  <c r="G932" i="61"/>
  <c r="H494" i="61"/>
  <c r="D494" i="61"/>
  <c r="F494" i="61"/>
  <c r="G494" i="61"/>
  <c r="A738" i="61"/>
  <c r="E738" i="61"/>
  <c r="D738" i="61"/>
  <c r="B738" i="61"/>
  <c r="H738" i="61"/>
  <c r="D994" i="61"/>
  <c r="A994" i="61"/>
  <c r="B994" i="61"/>
  <c r="H994" i="61"/>
  <c r="D992" i="61"/>
  <c r="B992" i="61"/>
  <c r="H992" i="61"/>
  <c r="G290" i="61"/>
  <c r="D290" i="61"/>
  <c r="B619" i="61"/>
  <c r="G619" i="61"/>
  <c r="F619" i="61"/>
  <c r="A676" i="61"/>
  <c r="B676" i="61"/>
  <c r="G1139" i="61"/>
  <c r="H1139" i="61"/>
  <c r="F48" i="61"/>
  <c r="E48" i="61"/>
  <c r="D925" i="61"/>
  <c r="E925" i="61"/>
  <c r="H925" i="61"/>
  <c r="A925" i="61"/>
  <c r="F925" i="61"/>
  <c r="D658" i="61"/>
  <c r="B658" i="61"/>
  <c r="A658" i="61"/>
  <c r="G658" i="61"/>
  <c r="A800" i="55"/>
  <c r="B468" i="55"/>
  <c r="B522" i="57"/>
  <c r="A1035" i="57"/>
  <c r="D492" i="55"/>
  <c r="G250" i="51"/>
  <c r="D247" i="55"/>
  <c r="H55" i="57"/>
  <c r="H403" i="59"/>
  <c r="B203" i="59"/>
  <c r="F186" i="59"/>
  <c r="G345" i="59"/>
  <c r="G403" i="59"/>
  <c r="D876" i="59"/>
  <c r="A677" i="59"/>
  <c r="B920" i="51"/>
  <c r="A920" i="51"/>
  <c r="G854" i="51"/>
  <c r="E854" i="51"/>
  <c r="G1128" i="51"/>
  <c r="B1128" i="51"/>
  <c r="A1048" i="51"/>
  <c r="B1048" i="51"/>
  <c r="E1048" i="51"/>
  <c r="H304" i="51"/>
  <c r="F304" i="51"/>
  <c r="F911" i="51"/>
  <c r="H911" i="51"/>
  <c r="F225" i="51"/>
  <c r="G225" i="51"/>
  <c r="E225" i="51"/>
  <c r="D321" i="51"/>
  <c r="F321" i="51"/>
  <c r="E321" i="51"/>
  <c r="H974" i="51"/>
  <c r="G974" i="51"/>
  <c r="A785" i="51"/>
  <c r="F785" i="51"/>
  <c r="D1029" i="51"/>
  <c r="B1029" i="51"/>
  <c r="F971" i="51"/>
  <c r="A971" i="51"/>
  <c r="H516" i="53"/>
  <c r="F516" i="53"/>
  <c r="F811" i="53"/>
  <c r="G811" i="53"/>
  <c r="D560" i="53"/>
  <c r="F560" i="53"/>
  <c r="F476" i="57"/>
  <c r="H665" i="57"/>
  <c r="F609" i="57"/>
  <c r="H529" i="57"/>
  <c r="D534" i="57"/>
  <c r="E854" i="57"/>
  <c r="H855" i="57"/>
  <c r="A1010" i="57"/>
  <c r="H922" i="57"/>
  <c r="A1094" i="57"/>
  <c r="H342" i="57"/>
  <c r="B124" i="57"/>
  <c r="B436" i="57"/>
  <c r="E1106" i="57"/>
  <c r="A461" i="59"/>
  <c r="E1118" i="59"/>
  <c r="A1054" i="59"/>
  <c r="G379" i="51"/>
  <c r="H147" i="42"/>
  <c r="B575" i="42"/>
  <c r="F373" i="53"/>
  <c r="G972" i="53"/>
  <c r="F934" i="53"/>
  <c r="F1118" i="59"/>
  <c r="E965" i="42"/>
  <c r="D557" i="53"/>
  <c r="E557" i="53"/>
  <c r="F372" i="53"/>
  <c r="E372" i="53"/>
  <c r="B875" i="57"/>
  <c r="H875" i="57"/>
  <c r="B869" i="57"/>
  <c r="G869" i="57"/>
  <c r="D12" i="57"/>
  <c r="H12" i="57"/>
  <c r="E510" i="57"/>
  <c r="G510" i="57"/>
  <c r="E543" i="57"/>
  <c r="G543" i="57"/>
  <c r="D543" i="57"/>
  <c r="D861" i="57"/>
  <c r="A861" i="57"/>
  <c r="D504" i="42"/>
  <c r="B504" i="42"/>
  <c r="E729" i="42"/>
  <c r="A729" i="42"/>
  <c r="G714" i="42"/>
  <c r="F714" i="42"/>
  <c r="F653" i="42"/>
  <c r="E653" i="42"/>
  <c r="D715" i="42"/>
  <c r="F715" i="42"/>
  <c r="D528" i="42"/>
  <c r="E528" i="42"/>
  <c r="G528" i="42"/>
  <c r="F652" i="42"/>
  <c r="B652" i="42"/>
  <c r="E831" i="42"/>
  <c r="B831" i="42"/>
  <c r="A952" i="59"/>
  <c r="G952" i="59"/>
  <c r="E952" i="59"/>
  <c r="F454" i="59"/>
  <c r="B454" i="59"/>
  <c r="B1002" i="59"/>
  <c r="G1002" i="59"/>
  <c r="G990" i="59"/>
  <c r="H990" i="59"/>
  <c r="F990" i="59"/>
  <c r="E65" i="59"/>
  <c r="F65" i="59"/>
  <c r="B1023" i="59"/>
  <c r="A1023" i="59"/>
  <c r="G33" i="59"/>
  <c r="H33" i="59"/>
  <c r="H1022" i="59"/>
  <c r="F1022" i="59"/>
  <c r="E581" i="59"/>
  <c r="F581" i="59"/>
  <c r="E761" i="55"/>
  <c r="H761" i="55"/>
  <c r="E210" i="55"/>
  <c r="B210" i="55"/>
  <c r="H258" i="55"/>
  <c r="B258" i="55"/>
  <c r="F258" i="55"/>
  <c r="D18" i="55"/>
  <c r="E18" i="55"/>
  <c r="B18" i="55"/>
  <c r="H24" i="57"/>
  <c r="G124" i="57"/>
  <c r="F858" i="57"/>
  <c r="E112" i="51"/>
  <c r="E15" i="51"/>
  <c r="E593" i="42"/>
  <c r="H387" i="42"/>
  <c r="D972" i="53"/>
  <c r="G1118" i="59"/>
  <c r="G551" i="57"/>
  <c r="E625" i="57"/>
  <c r="A497" i="57"/>
  <c r="E922" i="57"/>
  <c r="E57" i="57"/>
  <c r="F461" i="57"/>
  <c r="D785" i="57"/>
  <c r="A436" i="57"/>
  <c r="E858" i="57"/>
  <c r="B793" i="57"/>
  <c r="F297" i="51"/>
  <c r="F805" i="51"/>
  <c r="F445" i="51"/>
  <c r="E878" i="51"/>
  <c r="H427" i="42"/>
  <c r="B809" i="42"/>
  <c r="E714" i="42"/>
  <c r="E741" i="53"/>
  <c r="D713" i="51"/>
  <c r="G713" i="51"/>
  <c r="G1111" i="51"/>
  <c r="E1111" i="51"/>
  <c r="B1164" i="53"/>
  <c r="A1164" i="53"/>
  <c r="H1133" i="53"/>
  <c r="F1133" i="53"/>
  <c r="A557" i="57"/>
  <c r="B557" i="57"/>
  <c r="E791" i="42"/>
  <c r="A791" i="42"/>
  <c r="E1072" i="42"/>
  <c r="D1072" i="42"/>
  <c r="B908" i="42"/>
  <c r="H908" i="42"/>
  <c r="D713" i="55"/>
  <c r="H713" i="55"/>
  <c r="A645" i="55"/>
  <c r="B645" i="55"/>
  <c r="E69" i="55"/>
  <c r="F69" i="55"/>
  <c r="G931" i="55"/>
  <c r="D931" i="55"/>
  <c r="B802" i="55"/>
  <c r="H802" i="55"/>
  <c r="H890" i="55"/>
  <c r="D890" i="55"/>
  <c r="E890" i="55"/>
  <c r="F42" i="55"/>
  <c r="H42" i="55"/>
  <c r="B76" i="51"/>
  <c r="F76" i="51"/>
  <c r="F597" i="51"/>
  <c r="E597" i="51"/>
  <c r="D331" i="51"/>
  <c r="E331" i="51"/>
  <c r="D412" i="51"/>
  <c r="H412" i="51"/>
  <c r="G17" i="51"/>
  <c r="E17" i="51"/>
  <c r="H419" i="53"/>
  <c r="B419" i="53"/>
  <c r="E23" i="57"/>
  <c r="D23" i="57"/>
  <c r="D24" i="57"/>
  <c r="B24" i="57"/>
  <c r="A911" i="57"/>
  <c r="B911" i="57"/>
  <c r="E1028" i="57"/>
  <c r="H1028" i="57"/>
  <c r="A554" i="42"/>
  <c r="D554" i="42"/>
  <c r="B102" i="42"/>
  <c r="E102" i="42"/>
  <c r="H102" i="42"/>
  <c r="E134" i="42"/>
  <c r="D134" i="42"/>
  <c r="H1047" i="42"/>
  <c r="D1047" i="42"/>
  <c r="E65" i="42"/>
  <c r="B65" i="42"/>
  <c r="H754" i="42"/>
  <c r="D754" i="42"/>
  <c r="A971" i="42"/>
  <c r="H971" i="42"/>
  <c r="D387" i="42"/>
  <c r="G387" i="42"/>
  <c r="B357" i="42"/>
  <c r="D357" i="42"/>
  <c r="G883" i="42"/>
  <c r="F883" i="42"/>
  <c r="D883" i="42"/>
  <c r="B835" i="42"/>
  <c r="D835" i="42"/>
  <c r="G12" i="42"/>
  <c r="D12" i="42"/>
  <c r="F12" i="42"/>
  <c r="F658" i="42"/>
  <c r="G658" i="42"/>
  <c r="H658" i="42"/>
  <c r="E1114" i="59"/>
  <c r="G1114" i="59"/>
  <c r="E633" i="59"/>
  <c r="B633" i="59"/>
  <c r="F950" i="59"/>
  <c r="B950" i="59"/>
  <c r="E264" i="59"/>
  <c r="D264" i="59"/>
  <c r="A1101" i="59"/>
  <c r="H1101" i="59"/>
  <c r="A793" i="59"/>
  <c r="F793" i="59"/>
  <c r="H730" i="59"/>
  <c r="E730" i="59"/>
  <c r="B730" i="59"/>
  <c r="E304" i="59"/>
  <c r="F304" i="59"/>
  <c r="B526" i="59"/>
  <c r="H526" i="59"/>
  <c r="H832" i="59"/>
  <c r="F832" i="59"/>
  <c r="F947" i="59"/>
  <c r="G947" i="59"/>
  <c r="H1116" i="59"/>
  <c r="F1116" i="59"/>
  <c r="D1073" i="59"/>
  <c r="F1073" i="59"/>
  <c r="F53" i="59"/>
  <c r="B53" i="59"/>
  <c r="H287" i="59"/>
  <c r="D287" i="59"/>
  <c r="A753" i="55"/>
  <c r="G753" i="55"/>
  <c r="G871" i="55"/>
  <c r="B871" i="55"/>
  <c r="E537" i="55"/>
  <c r="D537" i="55"/>
  <c r="H263" i="55"/>
  <c r="G263" i="55"/>
  <c r="D337" i="55"/>
  <c r="G337" i="55"/>
  <c r="E379" i="55"/>
  <c r="D379" i="55"/>
  <c r="G379" i="55"/>
  <c r="D912" i="55"/>
  <c r="H912" i="55"/>
  <c r="A770" i="55"/>
  <c r="F770" i="55"/>
  <c r="G770" i="55"/>
  <c r="A514" i="55"/>
  <c r="G514" i="55"/>
  <c r="H63" i="55"/>
  <c r="F63" i="55"/>
  <c r="D960" i="55"/>
  <c r="F960" i="55"/>
  <c r="B118" i="51"/>
  <c r="D1133" i="53"/>
  <c r="E1139" i="51"/>
  <c r="G1139" i="51"/>
  <c r="D618" i="57"/>
  <c r="A618" i="57"/>
  <c r="F286" i="57"/>
  <c r="H286" i="57"/>
  <c r="B947" i="57"/>
  <c r="H947" i="57"/>
  <c r="A551" i="57"/>
  <c r="H694" i="57"/>
  <c r="F793" i="57"/>
  <c r="D1106" i="57"/>
  <c r="E842" i="57"/>
  <c r="D256" i="57"/>
  <c r="G494" i="57"/>
  <c r="A591" i="57"/>
  <c r="F614" i="57"/>
  <c r="G1010" i="57"/>
  <c r="G517" i="57"/>
  <c r="A631" i="59"/>
  <c r="H693" i="51"/>
  <c r="G211" i="42"/>
  <c r="A1086" i="51"/>
  <c r="B441" i="42"/>
  <c r="E652" i="42"/>
  <c r="H791" i="42"/>
  <c r="F865" i="42"/>
  <c r="G1041" i="42"/>
  <c r="A557" i="53"/>
  <c r="E697" i="59"/>
  <c r="E488" i="51"/>
  <c r="G791" i="42"/>
  <c r="F622" i="53"/>
  <c r="A884" i="53"/>
  <c r="B812" i="53"/>
  <c r="F1099" i="51"/>
  <c r="E1099" i="51"/>
  <c r="F481" i="51"/>
  <c r="B481" i="51"/>
  <c r="E1036" i="53"/>
  <c r="G1036" i="53"/>
  <c r="D786" i="57"/>
  <c r="B786" i="57"/>
  <c r="A818" i="57"/>
  <c r="G818" i="57"/>
  <c r="F818" i="57"/>
  <c r="D818" i="57"/>
  <c r="G434" i="51"/>
  <c r="F102" i="42"/>
  <c r="B477" i="42"/>
  <c r="E586" i="42"/>
  <c r="B791" i="42"/>
  <c r="D873" i="42"/>
  <c r="E954" i="42"/>
  <c r="H626" i="55"/>
  <c r="B928" i="59"/>
  <c r="H1039" i="59"/>
  <c r="E444" i="55"/>
  <c r="F947" i="55"/>
  <c r="E825" i="55"/>
  <c r="G837" i="55"/>
  <c r="D810" i="61"/>
  <c r="G560" i="55"/>
  <c r="G950" i="61"/>
  <c r="G292" i="61"/>
  <c r="A924" i="63"/>
  <c r="A659" i="63"/>
  <c r="B165" i="63"/>
  <c r="G106" i="55"/>
  <c r="E106" i="55"/>
  <c r="F430" i="55"/>
  <c r="E430" i="55"/>
  <c r="D67" i="55"/>
  <c r="G67" i="55"/>
  <c r="H67" i="55"/>
  <c r="F67" i="55"/>
  <c r="G204" i="55"/>
  <c r="D204" i="55"/>
  <c r="G973" i="55"/>
  <c r="E973" i="55"/>
  <c r="B973" i="55"/>
  <c r="A973" i="55"/>
  <c r="B658" i="63"/>
  <c r="H658" i="63"/>
  <c r="F519" i="61"/>
  <c r="A519" i="61"/>
  <c r="E519" i="61"/>
  <c r="D1046" i="61"/>
  <c r="E1046" i="61"/>
  <c r="F969" i="61"/>
  <c r="D969" i="61"/>
  <c r="A969" i="61"/>
  <c r="E549" i="61"/>
  <c r="D549" i="61"/>
  <c r="B283" i="61"/>
  <c r="H283" i="61"/>
  <c r="F1054" i="61"/>
  <c r="H1054" i="61"/>
  <c r="A1054" i="61"/>
  <c r="D724" i="61"/>
  <c r="A724" i="61"/>
  <c r="E724" i="61"/>
  <c r="A447" i="61"/>
  <c r="G447" i="61"/>
  <c r="F512" i="61"/>
  <c r="D512" i="61"/>
  <c r="E512" i="61"/>
  <c r="H388" i="63"/>
  <c r="G388" i="63"/>
  <c r="B736" i="63"/>
  <c r="H736" i="63"/>
  <c r="A1033" i="63"/>
  <c r="E1033" i="63"/>
  <c r="B265" i="63"/>
  <c r="E265" i="63"/>
  <c r="H562" i="63"/>
  <c r="D562" i="63"/>
  <c r="A562" i="63"/>
  <c r="D864" i="63"/>
  <c r="H864" i="63"/>
  <c r="E727" i="61"/>
  <c r="H727" i="61"/>
  <c r="E920" i="61"/>
  <c r="F920" i="61"/>
  <c r="B1049" i="61"/>
  <c r="F1049" i="61"/>
  <c r="F985" i="61"/>
  <c r="G985" i="61"/>
  <c r="H985" i="61"/>
  <c r="B325" i="61"/>
  <c r="G325" i="61"/>
  <c r="G917" i="61"/>
  <c r="B917" i="61"/>
  <c r="H371" i="61"/>
  <c r="G893" i="61"/>
  <c r="B893" i="61"/>
  <c r="H893" i="61"/>
  <c r="E460" i="55"/>
  <c r="G460" i="55"/>
  <c r="B396" i="63"/>
  <c r="G396" i="63"/>
  <c r="B1025" i="63"/>
  <c r="D1025" i="63"/>
  <c r="A1025" i="63"/>
  <c r="H761" i="61"/>
  <c r="F761" i="61"/>
  <c r="G761" i="61"/>
  <c r="A1081" i="61"/>
  <c r="G1081" i="61"/>
  <c r="G89" i="61"/>
  <c r="B89" i="61"/>
  <c r="G870" i="61"/>
  <c r="E870" i="61"/>
  <c r="A870" i="61"/>
  <c r="D1015" i="61"/>
  <c r="G1015" i="61"/>
  <c r="B1015" i="61"/>
  <c r="E1015" i="61"/>
  <c r="D260" i="61"/>
  <c r="E260" i="61"/>
  <c r="G220" i="61"/>
  <c r="H220" i="61"/>
  <c r="B220" i="61"/>
  <c r="F220" i="61"/>
  <c r="D843" i="61"/>
  <c r="A843" i="61"/>
  <c r="A740" i="61"/>
  <c r="B740" i="61"/>
  <c r="G210" i="61"/>
  <c r="H210" i="61"/>
  <c r="A844" i="61"/>
  <c r="G844" i="61"/>
  <c r="G1125" i="61"/>
  <c r="H1125" i="61"/>
  <c r="A1125" i="61"/>
  <c r="G195" i="61"/>
  <c r="F195" i="61"/>
  <c r="H766" i="59"/>
  <c r="A766" i="59"/>
  <c r="D566" i="55"/>
  <c r="G566" i="55"/>
  <c r="G304" i="55"/>
  <c r="E304" i="55"/>
  <c r="B1056" i="63"/>
  <c r="F1056" i="63"/>
  <c r="G256" i="61"/>
  <c r="E256" i="61"/>
  <c r="F256" i="61"/>
  <c r="H789" i="61"/>
  <c r="A789" i="61"/>
  <c r="G789" i="61"/>
  <c r="F789" i="61"/>
  <c r="B991" i="61"/>
  <c r="A991" i="61"/>
  <c r="H288" i="61"/>
  <c r="G288" i="61"/>
  <c r="B288" i="61"/>
  <c r="H160" i="61"/>
  <c r="G160" i="61"/>
  <c r="D1052" i="61"/>
  <c r="E1052" i="61"/>
  <c r="F1052" i="61"/>
  <c r="G164" i="55"/>
  <c r="F699" i="55"/>
  <c r="H646" i="55"/>
  <c r="F986" i="55"/>
  <c r="A862" i="55"/>
  <c r="B909" i="55"/>
  <c r="H1173" i="61"/>
  <c r="H1015" i="61"/>
  <c r="G1049" i="61"/>
  <c r="F371" i="61"/>
  <c r="H1025" i="63"/>
  <c r="E388" i="63"/>
  <c r="H511" i="63"/>
  <c r="B192" i="63"/>
  <c r="F347" i="42"/>
  <c r="H347" i="42"/>
  <c r="F771" i="42"/>
  <c r="H771" i="42"/>
  <c r="G931" i="42"/>
  <c r="D931" i="42"/>
  <c r="F165" i="42"/>
  <c r="D165" i="42"/>
  <c r="D509" i="59"/>
  <c r="F509" i="59"/>
  <c r="G641" i="59"/>
  <c r="H641" i="59"/>
  <c r="F860" i="55"/>
  <c r="H860" i="55"/>
  <c r="D266" i="55"/>
  <c r="E266" i="55"/>
  <c r="D693" i="55"/>
  <c r="B693" i="55"/>
  <c r="H37" i="63"/>
  <c r="D37" i="63"/>
  <c r="A704" i="63"/>
  <c r="G704" i="63"/>
  <c r="E704" i="63"/>
  <c r="F704" i="63"/>
  <c r="E453" i="63"/>
  <c r="G453" i="63"/>
  <c r="F453" i="63"/>
  <c r="B633" i="61"/>
  <c r="A633" i="61"/>
  <c r="F672" i="61"/>
  <c r="D672" i="61"/>
  <c r="A651" i="55"/>
  <c r="H909" i="55"/>
  <c r="D627" i="42"/>
  <c r="G920" i="61"/>
  <c r="D345" i="55"/>
  <c r="F131" i="42"/>
  <c r="H969" i="61"/>
  <c r="D754" i="63"/>
  <c r="B106" i="63"/>
  <c r="F442" i="62"/>
  <c r="A1134" i="51"/>
  <c r="F53" i="51"/>
  <c r="E19" i="51"/>
  <c r="H19" i="51"/>
  <c r="E163" i="51"/>
  <c r="H163" i="51"/>
  <c r="E364" i="51"/>
  <c r="D364" i="51"/>
  <c r="D1041" i="51"/>
  <c r="A1041" i="51"/>
  <c r="D53" i="51"/>
  <c r="H53" i="51"/>
  <c r="D612" i="51"/>
  <c r="E612" i="51"/>
  <c r="E1089" i="51"/>
  <c r="D1089" i="51"/>
  <c r="A1089" i="51"/>
  <c r="G113" i="51"/>
  <c r="D113" i="51"/>
  <c r="H815" i="51"/>
  <c r="B815" i="51"/>
  <c r="G625" i="51"/>
  <c r="B625" i="51"/>
  <c r="D1017" i="53"/>
  <c r="H1017" i="53"/>
  <c r="E1017" i="53"/>
  <c r="G790" i="53"/>
  <c r="F790" i="53"/>
  <c r="D790" i="53"/>
  <c r="E777" i="53"/>
  <c r="D777" i="53"/>
  <c r="A809" i="53"/>
  <c r="E809" i="53"/>
  <c r="D798" i="53"/>
  <c r="G798" i="53"/>
  <c r="H798" i="53"/>
  <c r="F798" i="53"/>
  <c r="B894" i="53"/>
  <c r="G894" i="53"/>
  <c r="F894" i="53"/>
  <c r="A894" i="53"/>
  <c r="D818" i="53"/>
  <c r="H818" i="53"/>
  <c r="E725" i="53"/>
  <c r="D725" i="53"/>
  <c r="F669" i="53"/>
  <c r="A669" i="53"/>
  <c r="G669" i="53"/>
  <c r="D669" i="53"/>
  <c r="E669" i="53"/>
  <c r="D912" i="53"/>
  <c r="E912" i="53"/>
  <c r="G912" i="53"/>
  <c r="B912" i="53"/>
  <c r="A1038" i="53"/>
  <c r="E1038" i="53"/>
  <c r="F1038" i="53"/>
  <c r="D732" i="53"/>
  <c r="B732" i="53"/>
  <c r="H857" i="57"/>
  <c r="B857" i="57"/>
  <c r="G857" i="57"/>
  <c r="G7" i="57"/>
  <c r="H7" i="57"/>
  <c r="F7" i="57"/>
  <c r="D7" i="57"/>
  <c r="A7" i="57"/>
  <c r="A8" i="57" s="1"/>
  <c r="A9" i="57" s="1"/>
  <c r="A985" i="57"/>
  <c r="E985" i="57"/>
  <c r="E234" i="57"/>
  <c r="D234" i="57"/>
  <c r="F234" i="57"/>
  <c r="H234" i="57"/>
  <c r="B234" i="57"/>
  <c r="B839" i="57"/>
  <c r="F839" i="57"/>
  <c r="G839" i="57"/>
  <c r="D424" i="57"/>
  <c r="E424" i="57"/>
  <c r="B424" i="57"/>
  <c r="H424" i="57"/>
  <c r="A424" i="57"/>
  <c r="D1032" i="57"/>
  <c r="B1032" i="57"/>
  <c r="A936" i="57"/>
  <c r="B936" i="57"/>
  <c r="E936" i="57"/>
  <c r="H936" i="57"/>
  <c r="F936" i="57"/>
  <c r="G936" i="57"/>
  <c r="D936" i="57"/>
  <c r="D122" i="57"/>
  <c r="F122" i="57"/>
  <c r="E122" i="57"/>
  <c r="B122" i="57"/>
  <c r="D359" i="57"/>
  <c r="F359" i="57"/>
  <c r="E359" i="57"/>
  <c r="G359" i="57"/>
  <c r="B359" i="57"/>
  <c r="A897" i="57"/>
  <c r="G897" i="57"/>
  <c r="D897" i="57"/>
  <c r="H897" i="57"/>
  <c r="E897" i="57"/>
  <c r="B897" i="57"/>
  <c r="F27" i="57"/>
  <c r="G27" i="57"/>
  <c r="H27" i="57"/>
  <c r="B27" i="57"/>
  <c r="D27" i="57"/>
  <c r="B506" i="57"/>
  <c r="H506" i="57"/>
  <c r="A506" i="57"/>
  <c r="D506" i="57"/>
  <c r="G506" i="57"/>
  <c r="F506" i="57"/>
  <c r="G313" i="57"/>
  <c r="E313" i="57"/>
  <c r="F313" i="57"/>
  <c r="H313" i="57"/>
  <c r="B313" i="57"/>
  <c r="H295" i="57"/>
  <c r="F295" i="57"/>
  <c r="B295" i="57"/>
  <c r="D295" i="57"/>
  <c r="E295" i="57"/>
  <c r="B794" i="57"/>
  <c r="A794" i="57"/>
  <c r="E250" i="57"/>
  <c r="D250" i="57"/>
  <c r="F250" i="57"/>
  <c r="H250" i="57"/>
  <c r="B250" i="57"/>
  <c r="A758" i="57"/>
  <c r="E758" i="57"/>
  <c r="F758" i="57"/>
  <c r="G758" i="57"/>
  <c r="H758" i="57"/>
  <c r="B758" i="57"/>
  <c r="D1049" i="57"/>
  <c r="A1049" i="57"/>
  <c r="G1049" i="57"/>
  <c r="B1049" i="57"/>
  <c r="B697" i="57"/>
  <c r="G697" i="57"/>
  <c r="H697" i="57"/>
  <c r="A697" i="57"/>
  <c r="F697" i="57"/>
  <c r="H22" i="57"/>
  <c r="G22" i="57"/>
  <c r="F22" i="57"/>
  <c r="G73" i="57"/>
  <c r="H73" i="57"/>
  <c r="F73" i="57"/>
  <c r="B73" i="57"/>
  <c r="E504" i="57"/>
  <c r="B504" i="57"/>
  <c r="D504" i="57"/>
  <c r="H504" i="57"/>
  <c r="A504" i="57"/>
  <c r="E129" i="57"/>
  <c r="B129" i="57"/>
  <c r="G129" i="57"/>
  <c r="F129" i="57"/>
  <c r="A983" i="57"/>
  <c r="E983" i="57"/>
  <c r="F983" i="57"/>
  <c r="G983" i="57"/>
  <c r="G487" i="57"/>
  <c r="D487" i="57"/>
  <c r="E487" i="57"/>
  <c r="F487" i="57"/>
  <c r="H487" i="57"/>
  <c r="B1050" i="57"/>
  <c r="F1050" i="57"/>
  <c r="D1050" i="57"/>
  <c r="E1050" i="57"/>
  <c r="H1050" i="57"/>
  <c r="A1050" i="57"/>
  <c r="F1064" i="57"/>
  <c r="H1064" i="57"/>
  <c r="A1064" i="57"/>
  <c r="B1064" i="57"/>
  <c r="D1064" i="57"/>
  <c r="H233" i="57"/>
  <c r="D233" i="57"/>
  <c r="B233" i="57"/>
  <c r="F233" i="57"/>
  <c r="G233" i="57"/>
  <c r="E1067" i="57"/>
  <c r="H1067" i="57"/>
  <c r="F1067" i="57"/>
  <c r="B1067" i="57"/>
  <c r="A505" i="57"/>
  <c r="E505" i="57"/>
  <c r="H505" i="57"/>
  <c r="G505" i="57"/>
  <c r="D505" i="57"/>
  <c r="F505" i="57"/>
  <c r="B225" i="57"/>
  <c r="G225" i="57"/>
  <c r="F553" i="57"/>
  <c r="H553" i="57"/>
  <c r="G553" i="57"/>
  <c r="A553" i="57"/>
  <c r="B273" i="57"/>
  <c r="E273" i="57"/>
  <c r="D273" i="57"/>
  <c r="F273" i="57"/>
  <c r="G273" i="57"/>
  <c r="E284" i="57"/>
  <c r="F284" i="57"/>
  <c r="G284" i="57"/>
  <c r="H284" i="57"/>
  <c r="D284" i="57"/>
  <c r="E724" i="57"/>
  <c r="B724" i="57"/>
  <c r="A724" i="57"/>
  <c r="D724" i="57"/>
  <c r="H724" i="57"/>
  <c r="A959" i="57"/>
  <c r="H959" i="57"/>
  <c r="B959" i="57"/>
  <c r="D959" i="57"/>
  <c r="G594" i="57"/>
  <c r="F594" i="57"/>
  <c r="D559" i="57"/>
  <c r="A559" i="57"/>
  <c r="F1011" i="57"/>
  <c r="G1011" i="57"/>
  <c r="E1011" i="57"/>
  <c r="B1011" i="57"/>
  <c r="A1011" i="57"/>
  <c r="D197" i="57"/>
  <c r="E197" i="57"/>
  <c r="H197" i="57"/>
  <c r="B197" i="57"/>
  <c r="E804" i="57"/>
  <c r="B804" i="57"/>
  <c r="G804" i="57"/>
  <c r="F804" i="57"/>
  <c r="A804" i="57"/>
  <c r="F332" i="57"/>
  <c r="B332" i="57"/>
  <c r="E332" i="57"/>
  <c r="G332" i="57"/>
  <c r="E463" i="57"/>
  <c r="H463" i="57"/>
  <c r="D463" i="57"/>
  <c r="A463" i="57"/>
  <c r="F463" i="57"/>
  <c r="B463" i="57"/>
  <c r="G463" i="57"/>
  <c r="D924" i="57"/>
  <c r="H924" i="57"/>
  <c r="A924" i="57"/>
  <c r="G1061" i="57"/>
  <c r="E1061" i="57"/>
  <c r="E976" i="57"/>
  <c r="F976" i="57"/>
  <c r="A976" i="57"/>
  <c r="H976" i="57"/>
  <c r="G976" i="57"/>
  <c r="B976" i="57"/>
  <c r="D976" i="57"/>
  <c r="E1059" i="57"/>
  <c r="G1059" i="57"/>
  <c r="D1059" i="57"/>
  <c r="H133" i="57"/>
  <c r="D133" i="57"/>
  <c r="B133" i="57"/>
  <c r="F133" i="57"/>
  <c r="G292" i="57"/>
  <c r="F292" i="57"/>
  <c r="D511" i="57"/>
  <c r="A511" i="57"/>
  <c r="F511" i="57"/>
  <c r="G511" i="57"/>
  <c r="H511" i="57"/>
  <c r="G846" i="57"/>
  <c r="F846" i="57"/>
  <c r="H846" i="57"/>
  <c r="H44" i="57"/>
  <c r="B44" i="57"/>
  <c r="E44" i="57"/>
  <c r="A532" i="57"/>
  <c r="H532" i="57"/>
  <c r="D532" i="57"/>
  <c r="B532" i="57"/>
  <c r="E532" i="57"/>
  <c r="F532" i="57"/>
  <c r="D996" i="57"/>
  <c r="F996" i="57"/>
  <c r="H996" i="57"/>
  <c r="A996" i="57"/>
  <c r="B835" i="57"/>
  <c r="D835" i="57"/>
  <c r="E835" i="57"/>
  <c r="F835" i="57"/>
  <c r="G835" i="57"/>
  <c r="H835" i="57"/>
  <c r="H206" i="57"/>
  <c r="B206" i="57"/>
  <c r="D783" i="57"/>
  <c r="E783" i="57"/>
  <c r="A783" i="57"/>
  <c r="G783" i="57"/>
  <c r="H275" i="57"/>
  <c r="E275" i="57"/>
  <c r="G275" i="57"/>
  <c r="B275" i="57"/>
  <c r="A862" i="57"/>
  <c r="D862" i="57"/>
  <c r="E862" i="57"/>
  <c r="F862" i="57"/>
  <c r="H862" i="57"/>
  <c r="B862" i="57"/>
  <c r="F352" i="57"/>
  <c r="D352" i="57"/>
  <c r="B352" i="57"/>
  <c r="G352" i="57"/>
  <c r="B942" i="57"/>
  <c r="F942" i="57"/>
  <c r="G942" i="57"/>
  <c r="H942" i="57"/>
  <c r="H434" i="57"/>
  <c r="D434" i="57"/>
  <c r="E434" i="57"/>
  <c r="E1038" i="57"/>
  <c r="A1038" i="57"/>
  <c r="B1038" i="57"/>
  <c r="D1038" i="57"/>
  <c r="G1038" i="57"/>
  <c r="D596" i="57"/>
  <c r="A596" i="57"/>
  <c r="G596" i="57"/>
  <c r="F596" i="57"/>
  <c r="B596" i="57"/>
  <c r="H141" i="57"/>
  <c r="E141" i="57"/>
  <c r="B141" i="57"/>
  <c r="G141" i="57"/>
  <c r="B364" i="57"/>
  <c r="D364" i="57"/>
  <c r="F364" i="57"/>
  <c r="E364" i="57"/>
  <c r="H364" i="57"/>
  <c r="A1012" i="57"/>
  <c r="G1012" i="57"/>
  <c r="D627" i="57"/>
  <c r="G627" i="57"/>
  <c r="F627" i="57"/>
  <c r="H627" i="57"/>
  <c r="F946" i="57"/>
  <c r="H946" i="57"/>
  <c r="E946" i="57"/>
  <c r="G946" i="57"/>
  <c r="B946" i="57"/>
  <c r="G558" i="57"/>
  <c r="B558" i="57"/>
  <c r="D558" i="57"/>
  <c r="A558" i="57"/>
  <c r="F558" i="57"/>
  <c r="F160" i="57"/>
  <c r="G160" i="57"/>
  <c r="D160" i="57"/>
  <c r="E160" i="57"/>
  <c r="H160" i="57"/>
  <c r="B160" i="57"/>
  <c r="D895" i="57"/>
  <c r="F895" i="57"/>
  <c r="A530" i="57"/>
  <c r="G530" i="57"/>
  <c r="H530" i="57"/>
  <c r="D530" i="57"/>
  <c r="E158" i="57"/>
  <c r="F158" i="57"/>
  <c r="H158" i="57"/>
  <c r="D158" i="57"/>
  <c r="E908" i="57"/>
  <c r="F908" i="57"/>
  <c r="A908" i="57"/>
  <c r="D908" i="57"/>
  <c r="F563" i="57"/>
  <c r="D563" i="57"/>
  <c r="B221" i="57"/>
  <c r="D221" i="57"/>
  <c r="E221" i="57"/>
  <c r="H221" i="57"/>
  <c r="H8" i="42"/>
  <c r="G8" i="42"/>
  <c r="B215" i="42"/>
  <c r="F215" i="42"/>
  <c r="D215" i="42"/>
  <c r="H215" i="42"/>
  <c r="G474" i="42"/>
  <c r="H474" i="42"/>
  <c r="E474" i="42"/>
  <c r="B618" i="42"/>
  <c r="D618" i="42"/>
  <c r="F618" i="42"/>
  <c r="A618" i="42"/>
  <c r="E618" i="42"/>
  <c r="H535" i="42"/>
  <c r="A535" i="42"/>
  <c r="B535" i="42"/>
  <c r="D619" i="42"/>
  <c r="G619" i="42"/>
  <c r="A619" i="42"/>
  <c r="F619" i="42"/>
  <c r="B619" i="42"/>
  <c r="B292" i="42"/>
  <c r="G292" i="42"/>
  <c r="F292" i="42"/>
  <c r="E292" i="42"/>
  <c r="F564" i="42"/>
  <c r="G564" i="42"/>
  <c r="D205" i="42"/>
  <c r="G205" i="42"/>
  <c r="B176" i="42"/>
  <c r="E176" i="42"/>
  <c r="G176" i="42"/>
  <c r="H176" i="42"/>
  <c r="H783" i="42"/>
  <c r="G783" i="42"/>
  <c r="B783" i="42"/>
  <c r="E783" i="42"/>
  <c r="F783" i="42"/>
  <c r="A1043" i="42"/>
  <c r="G1043" i="42"/>
  <c r="F1043" i="42"/>
  <c r="F355" i="42"/>
  <c r="B355" i="42"/>
  <c r="D239" i="42"/>
  <c r="H239" i="42"/>
  <c r="B997" i="42"/>
  <c r="G997" i="42"/>
  <c r="H997" i="42"/>
  <c r="A997" i="42"/>
  <c r="F307" i="42"/>
  <c r="D307" i="42"/>
  <c r="H307" i="42"/>
  <c r="B307" i="42"/>
  <c r="B435" i="42"/>
  <c r="D435" i="42"/>
  <c r="E95" i="42"/>
  <c r="B95" i="42"/>
  <c r="D95" i="42"/>
  <c r="D195" i="42"/>
  <c r="E195" i="42"/>
  <c r="H195" i="42"/>
  <c r="F195" i="42"/>
  <c r="G195" i="42"/>
  <c r="B195" i="42"/>
  <c r="H377" i="59"/>
  <c r="E377" i="59"/>
  <c r="D873" i="59"/>
  <c r="E873" i="59"/>
  <c r="G873" i="59"/>
  <c r="D650" i="59"/>
  <c r="E650" i="59"/>
  <c r="A650" i="59"/>
  <c r="F650" i="59"/>
  <c r="B810" i="59"/>
  <c r="H810" i="59"/>
  <c r="F810" i="59"/>
  <c r="E1113" i="59"/>
  <c r="A1113" i="59"/>
  <c r="B1113" i="59"/>
  <c r="H681" i="59"/>
  <c r="E681" i="59"/>
  <c r="A681" i="59"/>
  <c r="D681" i="59"/>
  <c r="H808" i="59"/>
  <c r="D808" i="59"/>
  <c r="E808" i="59"/>
  <c r="F808" i="59"/>
  <c r="G808" i="59"/>
  <c r="A905" i="59"/>
  <c r="D905" i="59"/>
  <c r="G905" i="59"/>
  <c r="D829" i="59"/>
  <c r="G829" i="59"/>
  <c r="A829" i="59"/>
  <c r="D1112" i="59"/>
  <c r="B1112" i="59"/>
  <c r="F1112" i="59"/>
  <c r="A566" i="59"/>
  <c r="E566" i="59"/>
  <c r="F566" i="59"/>
  <c r="D566" i="59"/>
  <c r="G281" i="59"/>
  <c r="H281" i="59"/>
  <c r="F877" i="59"/>
  <c r="H877" i="59"/>
  <c r="D877" i="59"/>
  <c r="B877" i="59"/>
  <c r="D125" i="59"/>
  <c r="E125" i="59"/>
  <c r="H125" i="59"/>
  <c r="B125" i="59"/>
  <c r="D1015" i="59"/>
  <c r="E1015" i="59"/>
  <c r="F1015" i="59"/>
  <c r="B1097" i="59"/>
  <c r="E1097" i="59"/>
  <c r="G1097" i="59"/>
  <c r="A1097" i="59"/>
  <c r="H1097" i="59"/>
  <c r="E1084" i="59"/>
  <c r="H1084" i="59"/>
  <c r="F1084" i="59"/>
  <c r="A1084" i="59"/>
  <c r="B1084" i="59"/>
  <c r="B868" i="59"/>
  <c r="F868" i="59"/>
  <c r="G868" i="59"/>
  <c r="G958" i="59"/>
  <c r="B958" i="59"/>
  <c r="E958" i="59"/>
  <c r="D783" i="59"/>
  <c r="F783" i="59"/>
  <c r="G783" i="59"/>
  <c r="A783" i="59"/>
  <c r="B783" i="59"/>
  <c r="B1124" i="59"/>
  <c r="A1124" i="59"/>
  <c r="D1124" i="59"/>
  <c r="G1124" i="59"/>
  <c r="E1124" i="59"/>
  <c r="G884" i="59"/>
  <c r="B884" i="59"/>
  <c r="A884" i="59"/>
  <c r="D884" i="59"/>
  <c r="E884" i="59"/>
  <c r="F17" i="59"/>
  <c r="B17" i="59"/>
  <c r="H1119" i="59"/>
  <c r="B1119" i="59"/>
  <c r="E1119" i="59"/>
  <c r="F1119" i="59"/>
  <c r="D1119" i="59"/>
  <c r="H1067" i="59"/>
  <c r="D1067" i="59"/>
  <c r="E1067" i="59"/>
  <c r="A1067" i="59"/>
  <c r="B1067" i="59"/>
  <c r="F562" i="59"/>
  <c r="D562" i="59"/>
  <c r="E562" i="59"/>
  <c r="G562" i="59"/>
  <c r="B562" i="59"/>
  <c r="G1104" i="59"/>
  <c r="H1104" i="59"/>
  <c r="E1104" i="59"/>
  <c r="D1104" i="59"/>
  <c r="F816" i="59"/>
  <c r="G816" i="59"/>
  <c r="H816" i="59"/>
  <c r="E229" i="59"/>
  <c r="F229" i="59"/>
  <c r="D130" i="59"/>
  <c r="B130" i="59"/>
  <c r="E130" i="59"/>
  <c r="D734" i="59"/>
  <c r="G734" i="59"/>
  <c r="B734" i="59"/>
  <c r="D179" i="59"/>
  <c r="G179" i="59"/>
  <c r="E1075" i="59"/>
  <c r="G1075" i="59"/>
  <c r="A1075" i="59"/>
  <c r="A1071" i="59"/>
  <c r="F1071" i="59"/>
  <c r="H1071" i="59"/>
  <c r="B1071" i="59"/>
  <c r="E320" i="59"/>
  <c r="F320" i="59"/>
  <c r="A1029" i="59"/>
  <c r="B1029" i="59"/>
  <c r="H1029" i="59"/>
  <c r="F1029" i="59"/>
  <c r="G657" i="59"/>
  <c r="H657" i="59"/>
  <c r="A657" i="59"/>
  <c r="B657" i="59"/>
  <c r="E657" i="59"/>
  <c r="F657" i="59"/>
  <c r="F273" i="59"/>
  <c r="E273" i="59"/>
  <c r="A670" i="59"/>
  <c r="G670" i="59"/>
  <c r="H670" i="59"/>
  <c r="D337" i="59"/>
  <c r="H337" i="59"/>
  <c r="F1074" i="59"/>
  <c r="D1074" i="59"/>
  <c r="G1074" i="59"/>
  <c r="B1074" i="59"/>
  <c r="H1074" i="59"/>
  <c r="A1074" i="59"/>
  <c r="F418" i="59"/>
  <c r="E418" i="59"/>
  <c r="D745" i="55"/>
  <c r="E745" i="55"/>
  <c r="A745" i="55"/>
  <c r="B745" i="55"/>
  <c r="G217" i="55"/>
  <c r="B217" i="55"/>
  <c r="D217" i="55"/>
  <c r="G215" i="55"/>
  <c r="H215" i="55"/>
  <c r="E231" i="55"/>
  <c r="D231" i="55"/>
  <c r="D283" i="55"/>
  <c r="E283" i="55"/>
  <c r="H283" i="55"/>
  <c r="F758" i="55"/>
  <c r="A758" i="55"/>
  <c r="G809" i="55"/>
  <c r="A809" i="55"/>
  <c r="H809" i="55"/>
  <c r="E569" i="55"/>
  <c r="F569" i="55"/>
  <c r="E278" i="55"/>
  <c r="H278" i="55"/>
  <c r="F278" i="55"/>
  <c r="G278" i="55"/>
  <c r="D278" i="55"/>
  <c r="G162" i="55"/>
  <c r="F162" i="55"/>
  <c r="B162" i="55"/>
  <c r="H162" i="55"/>
  <c r="D188" i="55"/>
  <c r="F188" i="55"/>
  <c r="G188" i="55"/>
  <c r="A911" i="55"/>
  <c r="G911" i="55"/>
  <c r="E260" i="55"/>
  <c r="D260" i="55"/>
  <c r="H260" i="55"/>
  <c r="G260" i="55"/>
  <c r="F260" i="55"/>
  <c r="B704" i="55"/>
  <c r="E704" i="55"/>
  <c r="A914" i="55"/>
  <c r="H914" i="55"/>
  <c r="G144" i="55"/>
  <c r="H144" i="55"/>
  <c r="G639" i="55"/>
  <c r="B639" i="55"/>
  <c r="F639" i="55"/>
  <c r="H639" i="55"/>
  <c r="D544" i="55"/>
  <c r="A544" i="55"/>
  <c r="H976" i="55"/>
  <c r="D976" i="55"/>
  <c r="A976" i="55"/>
  <c r="B976" i="55"/>
  <c r="E976" i="55"/>
  <c r="F976" i="55"/>
  <c r="G458" i="55"/>
  <c r="E458" i="55"/>
  <c r="E842" i="55"/>
  <c r="D842" i="55"/>
  <c r="B548" i="55"/>
  <c r="A548" i="55"/>
  <c r="D548" i="55"/>
  <c r="D94" i="55"/>
  <c r="E94" i="55"/>
  <c r="G915" i="55"/>
  <c r="F915" i="55"/>
  <c r="E722" i="55"/>
  <c r="G722" i="55"/>
  <c r="E396" i="55"/>
  <c r="H396" i="55"/>
  <c r="B31" i="55"/>
  <c r="E31" i="55"/>
  <c r="G31" i="55"/>
  <c r="H426" i="61"/>
  <c r="D121" i="61"/>
  <c r="G537" i="61"/>
  <c r="H589" i="61"/>
  <c r="H248" i="61"/>
  <c r="B952" i="61"/>
  <c r="H532" i="61"/>
  <c r="F537" i="61"/>
  <c r="G248" i="61"/>
  <c r="F248" i="61"/>
  <c r="H851" i="63"/>
  <c r="D532" i="61"/>
  <c r="D384" i="61"/>
  <c r="B838" i="61"/>
  <c r="G426" i="61"/>
  <c r="D248" i="61"/>
  <c r="B248" i="61"/>
  <c r="H333" i="61"/>
  <c r="H636" i="61"/>
  <c r="G737" i="61"/>
  <c r="F539" i="61"/>
  <c r="E426" i="61"/>
  <c r="F472" i="61"/>
  <c r="G333" i="61"/>
  <c r="D426" i="61"/>
  <c r="F991" i="63"/>
  <c r="B933" i="63"/>
  <c r="A503" i="61"/>
  <c r="E333" i="61"/>
  <c r="A1171" i="61"/>
  <c r="F550" i="61"/>
  <c r="B426" i="61"/>
  <c r="G503" i="61"/>
  <c r="D333" i="61"/>
  <c r="B659" i="61"/>
  <c r="A426" i="61"/>
  <c r="G22" i="61"/>
  <c r="G659" i="61"/>
  <c r="H22" i="61"/>
  <c r="F503" i="61"/>
  <c r="H121" i="61"/>
  <c r="F734" i="61"/>
  <c r="E564" i="61"/>
  <c r="A959" i="61"/>
  <c r="F1171" i="61"/>
  <c r="E121" i="61"/>
  <c r="E537" i="61"/>
  <c r="A589" i="61"/>
  <c r="A564" i="61"/>
  <c r="E414" i="61"/>
  <c r="E1097" i="51"/>
  <c r="G1097" i="51"/>
  <c r="F6" i="53"/>
  <c r="D6" i="53"/>
  <c r="E6" i="53"/>
  <c r="D264" i="57"/>
  <c r="F264" i="57"/>
  <c r="H264" i="57"/>
  <c r="E264" i="57"/>
  <c r="G264" i="57"/>
  <c r="B264" i="57"/>
  <c r="D890" i="57"/>
  <c r="A890" i="57"/>
  <c r="H593" i="57"/>
  <c r="B593" i="57"/>
  <c r="A593" i="57"/>
  <c r="D791" i="57"/>
  <c r="H791" i="57"/>
  <c r="B633" i="57"/>
  <c r="A633" i="57"/>
  <c r="G662" i="57"/>
  <c r="F662" i="57"/>
  <c r="G166" i="57"/>
  <c r="D166" i="57"/>
  <c r="E166" i="57"/>
  <c r="H166" i="57"/>
  <c r="B166" i="57"/>
  <c r="B1009" i="57"/>
  <c r="F1009" i="57"/>
  <c r="H1009" i="57"/>
  <c r="F337" i="57"/>
  <c r="D337" i="57"/>
  <c r="B337" i="57"/>
  <c r="E337" i="57"/>
  <c r="G337" i="57"/>
  <c r="E280" i="57"/>
  <c r="F280" i="57"/>
  <c r="G280" i="57"/>
  <c r="D280" i="57"/>
  <c r="B475" i="57"/>
  <c r="A475" i="57"/>
  <c r="F663" i="57"/>
  <c r="A663" i="57"/>
  <c r="E663" i="57"/>
  <c r="E171" i="57"/>
  <c r="F171" i="57"/>
  <c r="G171" i="57"/>
  <c r="B171" i="57"/>
  <c r="H171" i="57"/>
  <c r="D171" i="57"/>
  <c r="B423" i="57"/>
  <c r="G423" i="57"/>
  <c r="A423" i="57"/>
  <c r="D423" i="57"/>
  <c r="H423" i="57"/>
  <c r="F298" i="57"/>
  <c r="G298" i="57"/>
  <c r="B298" i="57"/>
  <c r="E298" i="57"/>
  <c r="H298" i="57"/>
  <c r="D550" i="57"/>
  <c r="H550" i="57"/>
  <c r="A550" i="57"/>
  <c r="B54" i="57"/>
  <c r="D54" i="57"/>
  <c r="G54" i="57"/>
  <c r="B105" i="57"/>
  <c r="E105" i="57"/>
  <c r="G105" i="57"/>
  <c r="H105" i="57"/>
  <c r="D105" i="57"/>
  <c r="H849" i="57"/>
  <c r="B849" i="57"/>
  <c r="E161" i="57"/>
  <c r="B161" i="57"/>
  <c r="D161" i="57"/>
  <c r="F161" i="57"/>
  <c r="H161" i="57"/>
  <c r="D138" i="57"/>
  <c r="H138" i="57"/>
  <c r="B138" i="57"/>
  <c r="A977" i="57"/>
  <c r="D977" i="57"/>
  <c r="D410" i="57"/>
  <c r="E410" i="57"/>
  <c r="H410" i="57"/>
  <c r="D130" i="57"/>
  <c r="F130" i="57"/>
  <c r="F458" i="57"/>
  <c r="D458" i="57"/>
  <c r="B178" i="57"/>
  <c r="D178" i="57"/>
  <c r="E178" i="57"/>
  <c r="F178" i="57"/>
  <c r="H178" i="57"/>
  <c r="E1088" i="57"/>
  <c r="H1088" i="57"/>
  <c r="G112" i="57"/>
  <c r="B112" i="57"/>
  <c r="D112" i="57"/>
  <c r="E112" i="57"/>
  <c r="H112" i="57"/>
  <c r="F112" i="57"/>
  <c r="E111" i="57"/>
  <c r="G111" i="57"/>
  <c r="F111" i="57"/>
  <c r="D111" i="57"/>
  <c r="H111" i="57"/>
  <c r="B111" i="57"/>
  <c r="H444" i="57"/>
  <c r="F444" i="57"/>
  <c r="G444" i="57"/>
  <c r="D444" i="57"/>
  <c r="E444" i="57"/>
  <c r="H404" i="57"/>
  <c r="D404" i="57"/>
  <c r="D192" i="57"/>
  <c r="B192" i="57"/>
  <c r="F192" i="57"/>
  <c r="H163" i="57"/>
  <c r="D163" i="57"/>
  <c r="B163" i="57"/>
  <c r="H756" i="57"/>
  <c r="G756" i="57"/>
  <c r="D909" i="57"/>
  <c r="F909" i="57"/>
  <c r="B909" i="57"/>
  <c r="E909" i="57"/>
  <c r="F1124" i="57"/>
  <c r="D1124" i="57"/>
  <c r="H1124" i="57"/>
  <c r="B205" i="57"/>
  <c r="H205" i="57"/>
  <c r="E205" i="57"/>
  <c r="H639" i="57"/>
  <c r="E639" i="57"/>
  <c r="H482" i="57"/>
  <c r="A482" i="57"/>
  <c r="B482" i="57"/>
  <c r="D322" i="57"/>
  <c r="F322" i="57"/>
  <c r="B322" i="57"/>
  <c r="H322" i="57"/>
  <c r="E322" i="57"/>
  <c r="H148" i="57"/>
  <c r="B148" i="57"/>
  <c r="D148" i="57"/>
  <c r="A1122" i="57"/>
  <c r="B1122" i="57"/>
  <c r="E611" i="57"/>
  <c r="G611" i="57"/>
  <c r="H611" i="57"/>
  <c r="A611" i="57"/>
  <c r="H92" i="57"/>
  <c r="F92" i="57"/>
  <c r="D92" i="57"/>
  <c r="B92" i="57"/>
  <c r="F175" i="57"/>
  <c r="G175" i="57"/>
  <c r="H175" i="57"/>
  <c r="B175" i="57"/>
  <c r="E175" i="57"/>
  <c r="H771" i="57"/>
  <c r="A771" i="57"/>
  <c r="F771" i="57"/>
  <c r="G771" i="57"/>
  <c r="D771" i="57"/>
  <c r="F268" i="57"/>
  <c r="D268" i="57"/>
  <c r="E268" i="57"/>
  <c r="G268" i="57"/>
  <c r="H268" i="57"/>
  <c r="A447" i="57"/>
  <c r="D447" i="57"/>
  <c r="F447" i="57"/>
  <c r="H447" i="57"/>
  <c r="F660" i="57"/>
  <c r="G660" i="57"/>
  <c r="F211" i="57"/>
  <c r="G211" i="57"/>
  <c r="H211" i="57"/>
  <c r="E211" i="57"/>
  <c r="D211" i="57"/>
  <c r="G884" i="57"/>
  <c r="H884" i="57"/>
  <c r="B884" i="57"/>
  <c r="A884" i="57"/>
  <c r="E884" i="57"/>
  <c r="D496" i="57"/>
  <c r="B496" i="57"/>
  <c r="F496" i="57"/>
  <c r="A496" i="57"/>
  <c r="E496" i="57"/>
  <c r="G496" i="57"/>
  <c r="H496" i="57"/>
  <c r="E94" i="57"/>
  <c r="B94" i="57"/>
  <c r="D94" i="57"/>
  <c r="H94" i="57"/>
  <c r="F94" i="57"/>
  <c r="G94" i="57"/>
  <c r="F430" i="57"/>
  <c r="G430" i="57"/>
  <c r="A430" i="57"/>
  <c r="B430" i="57"/>
  <c r="D430" i="57"/>
  <c r="E430" i="57"/>
  <c r="H430" i="57"/>
  <c r="B14" i="57"/>
  <c r="H14" i="57"/>
  <c r="G14" i="57"/>
  <c r="A412" i="57"/>
  <c r="H412" i="57"/>
  <c r="E19" i="57"/>
  <c r="B19" i="57"/>
  <c r="G19" i="57"/>
  <c r="D19" i="57"/>
  <c r="H19" i="57"/>
  <c r="B789" i="57"/>
  <c r="G789" i="57"/>
  <c r="H789" i="57"/>
  <c r="B450" i="57"/>
  <c r="D450" i="57"/>
  <c r="G450" i="57"/>
  <c r="E450" i="57"/>
  <c r="F450" i="57"/>
  <c r="H450" i="57"/>
  <c r="A450" i="57"/>
  <c r="D104" i="42"/>
  <c r="E104" i="42"/>
  <c r="G538" i="42"/>
  <c r="E538" i="42"/>
  <c r="H98" i="42"/>
  <c r="F98" i="42"/>
  <c r="D1051" i="42"/>
  <c r="A1051" i="42"/>
  <c r="F866" i="42"/>
  <c r="B866" i="42"/>
  <c r="B1050" i="59"/>
  <c r="D1050" i="59"/>
  <c r="F1050" i="59"/>
  <c r="E1050" i="59"/>
  <c r="H1050" i="59"/>
  <c r="A1050" i="59"/>
  <c r="G1050" i="59"/>
  <c r="A1098" i="59"/>
  <c r="D1098" i="59"/>
  <c r="F1098" i="59"/>
  <c r="E1098" i="59"/>
  <c r="G1098" i="59"/>
  <c r="H1098" i="59"/>
  <c r="B1098" i="59"/>
  <c r="F205" i="59"/>
  <c r="E205" i="59"/>
  <c r="B205" i="59"/>
  <c r="H205" i="59"/>
  <c r="D205" i="59"/>
  <c r="A1047" i="59"/>
  <c r="G1047" i="59"/>
  <c r="H1047" i="59"/>
  <c r="B1047" i="59"/>
  <c r="D1047" i="59"/>
  <c r="B13" i="59"/>
  <c r="D13" i="59"/>
  <c r="E13" i="59"/>
  <c r="F13" i="59"/>
  <c r="H13" i="59"/>
  <c r="A1069" i="59"/>
  <c r="D1069" i="59"/>
  <c r="E1069" i="59"/>
  <c r="H409" i="59"/>
  <c r="D409" i="59"/>
  <c r="E522" i="59"/>
  <c r="F522" i="59"/>
  <c r="G522" i="59"/>
  <c r="H522" i="59"/>
  <c r="F150" i="59"/>
  <c r="G150" i="59"/>
  <c r="B150" i="59"/>
  <c r="D150" i="59"/>
  <c r="H150" i="59"/>
  <c r="G26" i="59"/>
  <c r="E26" i="59"/>
  <c r="H26" i="59"/>
  <c r="D26" i="59"/>
  <c r="E823" i="59"/>
  <c r="D823" i="59"/>
  <c r="F823" i="59"/>
  <c r="H823" i="59"/>
  <c r="B823" i="59"/>
  <c r="F135" i="59"/>
  <c r="E135" i="59"/>
  <c r="H374" i="59"/>
  <c r="A374" i="59"/>
  <c r="B374" i="59"/>
  <c r="F374" i="59"/>
  <c r="A685" i="59"/>
  <c r="F685" i="59"/>
  <c r="D685" i="59"/>
  <c r="E685" i="59"/>
  <c r="H685" i="59"/>
  <c r="B685" i="59"/>
  <c r="G237" i="59"/>
  <c r="H237" i="59"/>
  <c r="D237" i="59"/>
  <c r="E237" i="59"/>
  <c r="F237" i="59"/>
  <c r="B237" i="59"/>
  <c r="G874" i="59"/>
  <c r="D874" i="59"/>
  <c r="F874" i="59"/>
  <c r="D378" i="59"/>
  <c r="E378" i="59"/>
  <c r="F378" i="59"/>
  <c r="H378" i="59"/>
  <c r="A378" i="59"/>
  <c r="G378" i="59"/>
  <c r="B378" i="59"/>
  <c r="A1095" i="59"/>
  <c r="G1095" i="59"/>
  <c r="E1095" i="59"/>
  <c r="F1095" i="59"/>
  <c r="H1095" i="59"/>
  <c r="D1095" i="59"/>
  <c r="D570" i="59"/>
  <c r="A570" i="59"/>
  <c r="B570" i="59"/>
  <c r="H423" i="59"/>
  <c r="G423" i="59"/>
  <c r="B423" i="59"/>
  <c r="D423" i="59"/>
  <c r="E423" i="59"/>
  <c r="A423" i="59"/>
  <c r="H187" i="59"/>
  <c r="B187" i="59"/>
  <c r="E187" i="59"/>
  <c r="G187" i="59"/>
  <c r="D187" i="59"/>
  <c r="F187" i="59"/>
  <c r="A1017" i="59"/>
  <c r="F1017" i="59"/>
  <c r="B1017" i="59"/>
  <c r="G1017" i="59"/>
  <c r="H1017" i="59"/>
  <c r="E1017" i="59"/>
  <c r="F278" i="59"/>
  <c r="G278" i="59"/>
  <c r="H278" i="59"/>
  <c r="E278" i="59"/>
  <c r="B278" i="59"/>
  <c r="D278" i="59"/>
  <c r="G360" i="59"/>
  <c r="F360" i="59"/>
  <c r="E360" i="59"/>
  <c r="H360" i="59"/>
  <c r="G954" i="59"/>
  <c r="H954" i="59"/>
  <c r="A954" i="59"/>
  <c r="B954" i="59"/>
  <c r="D954" i="59"/>
  <c r="E954" i="59"/>
  <c r="F954" i="59"/>
  <c r="G471" i="59"/>
  <c r="F471" i="59"/>
  <c r="A471" i="59"/>
  <c r="B471" i="59"/>
  <c r="E235" i="59"/>
  <c r="F235" i="59"/>
  <c r="G235" i="59"/>
  <c r="B235" i="59"/>
  <c r="H235" i="59"/>
  <c r="D235" i="59"/>
  <c r="B838" i="59"/>
  <c r="H838" i="59"/>
  <c r="G838" i="59"/>
  <c r="D838" i="59"/>
  <c r="E838" i="59"/>
  <c r="F838" i="59"/>
  <c r="A838" i="59"/>
  <c r="F553" i="59"/>
  <c r="A553" i="59"/>
  <c r="H553" i="59"/>
  <c r="E553" i="59"/>
  <c r="B553" i="59"/>
  <c r="H86" i="59"/>
  <c r="E86" i="59"/>
  <c r="B86" i="59"/>
  <c r="D86" i="59"/>
  <c r="F86" i="59"/>
  <c r="G86" i="59"/>
  <c r="A920" i="59"/>
  <c r="B920" i="59"/>
  <c r="H920" i="59"/>
  <c r="D920" i="59"/>
  <c r="F920" i="59"/>
  <c r="H397" i="59"/>
  <c r="D397" i="59"/>
  <c r="E397" i="59"/>
  <c r="B397" i="59"/>
  <c r="D168" i="59"/>
  <c r="H168" i="59"/>
  <c r="F168" i="59"/>
  <c r="A762" i="59"/>
  <c r="F762" i="59"/>
  <c r="E762" i="59"/>
  <c r="B762" i="59"/>
  <c r="G762" i="59"/>
  <c r="D762" i="59"/>
  <c r="H762" i="59"/>
  <c r="D799" i="59"/>
  <c r="G799" i="59"/>
  <c r="H799" i="59"/>
  <c r="F799" i="59"/>
  <c r="A799" i="59"/>
  <c r="B799" i="59"/>
  <c r="E799" i="59"/>
  <c r="E213" i="59"/>
  <c r="D213" i="59"/>
  <c r="B213" i="59"/>
  <c r="F213" i="59"/>
  <c r="G213" i="59"/>
  <c r="H213" i="59"/>
  <c r="A544" i="59"/>
  <c r="B544" i="59"/>
  <c r="D544" i="59"/>
  <c r="E795" i="59"/>
  <c r="H795" i="59"/>
  <c r="A795" i="59"/>
  <c r="G795" i="59"/>
  <c r="B795" i="59"/>
  <c r="D795" i="59"/>
  <c r="F795" i="59"/>
  <c r="G917" i="59"/>
  <c r="D917" i="59"/>
  <c r="A917" i="59"/>
  <c r="H917" i="59"/>
  <c r="B917" i="59"/>
  <c r="F917" i="59"/>
  <c r="E917" i="59"/>
  <c r="D676" i="59"/>
  <c r="G676" i="59"/>
  <c r="A676" i="59"/>
  <c r="B676" i="59"/>
  <c r="E676" i="59"/>
  <c r="F676" i="59"/>
  <c r="H676" i="59"/>
  <c r="E673" i="59"/>
  <c r="F673" i="59"/>
  <c r="G673" i="59"/>
  <c r="A673" i="59"/>
  <c r="H673" i="59"/>
  <c r="D673" i="59"/>
  <c r="E1051" i="59"/>
  <c r="B1051" i="59"/>
  <c r="H1051" i="59"/>
  <c r="D1051" i="59"/>
  <c r="F1051" i="59"/>
  <c r="A1051" i="59"/>
  <c r="B866" i="59"/>
  <c r="A866" i="59"/>
  <c r="G866" i="59"/>
  <c r="D866" i="59"/>
  <c r="B627" i="59"/>
  <c r="G627" i="59"/>
  <c r="H627" i="59"/>
  <c r="A627" i="59"/>
  <c r="E627" i="59"/>
  <c r="F627" i="59"/>
  <c r="D411" i="59"/>
  <c r="E411" i="59"/>
  <c r="A411" i="59"/>
  <c r="B411" i="59"/>
  <c r="G411" i="59"/>
  <c r="F411" i="59"/>
  <c r="H411" i="59"/>
  <c r="B1028" i="59"/>
  <c r="F1028" i="59"/>
  <c r="G837" i="59"/>
  <c r="B837" i="59"/>
  <c r="F837" i="59"/>
  <c r="H837" i="59"/>
  <c r="A837" i="59"/>
  <c r="A527" i="59"/>
  <c r="F527" i="59"/>
  <c r="G527" i="59"/>
  <c r="H527" i="59"/>
  <c r="D891" i="59"/>
  <c r="E891" i="59"/>
  <c r="B891" i="59"/>
  <c r="A638" i="59"/>
  <c r="D638" i="59"/>
  <c r="E638" i="59"/>
  <c r="F638" i="59"/>
  <c r="G638" i="59"/>
  <c r="H638" i="59"/>
  <c r="B638" i="59"/>
  <c r="H948" i="59"/>
  <c r="A948" i="59"/>
  <c r="D948" i="59"/>
  <c r="E948" i="59"/>
  <c r="G948" i="59"/>
  <c r="B948" i="59"/>
  <c r="B165" i="59"/>
  <c r="D165" i="59"/>
  <c r="G165" i="59"/>
  <c r="F165" i="59"/>
  <c r="H498" i="59"/>
  <c r="B498" i="59"/>
  <c r="D498" i="59"/>
  <c r="E498" i="59"/>
  <c r="F498" i="59"/>
  <c r="G498" i="59"/>
  <c r="E878" i="59"/>
  <c r="G878" i="59"/>
  <c r="A878" i="59"/>
  <c r="E95" i="59"/>
  <c r="G95" i="59"/>
  <c r="B95" i="59"/>
  <c r="H95" i="59"/>
  <c r="E494" i="59"/>
  <c r="A494" i="59"/>
  <c r="F494" i="59"/>
  <c r="B494" i="59"/>
  <c r="F900" i="59"/>
  <c r="H900" i="59"/>
  <c r="B900" i="59"/>
  <c r="A900" i="59"/>
  <c r="E386" i="59"/>
  <c r="A386" i="59"/>
  <c r="B386" i="59"/>
  <c r="G386" i="59"/>
  <c r="H386" i="59"/>
  <c r="D386" i="59"/>
  <c r="F386" i="59"/>
  <c r="B944" i="59"/>
  <c r="F944" i="59"/>
  <c r="E944" i="59"/>
  <c r="G944" i="59"/>
  <c r="H944" i="59"/>
  <c r="A944" i="59"/>
  <c r="D430" i="59"/>
  <c r="F430" i="59"/>
  <c r="A430" i="59"/>
  <c r="E430" i="59"/>
  <c r="G430" i="59"/>
  <c r="H430" i="59"/>
  <c r="B430" i="59"/>
  <c r="D32" i="59"/>
  <c r="E32" i="59"/>
  <c r="F32" i="59"/>
  <c r="H643" i="59"/>
  <c r="A643" i="59"/>
  <c r="F643" i="59"/>
  <c r="D643" i="59"/>
  <c r="B643" i="59"/>
  <c r="E643" i="59"/>
  <c r="G643" i="59"/>
  <c r="H1019" i="59"/>
  <c r="A1019" i="59"/>
  <c r="D1019" i="59"/>
  <c r="E1019" i="59"/>
  <c r="G1019" i="59"/>
  <c r="B1019" i="59"/>
  <c r="F514" i="59"/>
  <c r="H514" i="59"/>
  <c r="A514" i="59"/>
  <c r="D514" i="59"/>
  <c r="F1056" i="59"/>
  <c r="G1056" i="59"/>
  <c r="H1056" i="59"/>
  <c r="A1056" i="59"/>
  <c r="B1056" i="59"/>
  <c r="D1056" i="59"/>
  <c r="E1056" i="59"/>
  <c r="D555" i="59"/>
  <c r="E555" i="59"/>
  <c r="G555" i="59"/>
  <c r="H555" i="59"/>
  <c r="B555" i="59"/>
  <c r="A555" i="59"/>
  <c r="H724" i="59"/>
  <c r="D724" i="59"/>
  <c r="E724" i="59"/>
  <c r="F724" i="59"/>
  <c r="A724" i="59"/>
  <c r="B724" i="59"/>
  <c r="G724" i="59"/>
  <c r="G292" i="59"/>
  <c r="H292" i="59"/>
  <c r="E930" i="59"/>
  <c r="A930" i="59"/>
  <c r="D930" i="59"/>
  <c r="F930" i="59"/>
  <c r="B930" i="59"/>
  <c r="G508" i="59"/>
  <c r="E508" i="59"/>
  <c r="B508" i="59"/>
  <c r="D508" i="59"/>
  <c r="F508" i="59"/>
  <c r="H508" i="59"/>
  <c r="A508" i="59"/>
  <c r="E34" i="59"/>
  <c r="F34" i="59"/>
  <c r="G34" i="59"/>
  <c r="H34" i="59"/>
  <c r="B34" i="59"/>
  <c r="D34" i="59"/>
  <c r="E716" i="59"/>
  <c r="B716" i="59"/>
  <c r="H716" i="59"/>
  <c r="A716" i="59"/>
  <c r="F716" i="59"/>
  <c r="F284" i="59"/>
  <c r="E284" i="59"/>
  <c r="G284" i="59"/>
  <c r="H284" i="59"/>
  <c r="D284" i="59"/>
  <c r="A946" i="59"/>
  <c r="D946" i="59"/>
  <c r="E946" i="59"/>
  <c r="F946" i="59"/>
  <c r="G946" i="59"/>
  <c r="B946" i="59"/>
  <c r="H572" i="59"/>
  <c r="A572" i="59"/>
  <c r="B572" i="59"/>
  <c r="D572" i="59"/>
  <c r="E572" i="59"/>
  <c r="F572" i="59"/>
  <c r="G572" i="59"/>
  <c r="E174" i="59"/>
  <c r="H174" i="59"/>
  <c r="D907" i="59"/>
  <c r="E907" i="59"/>
  <c r="D532" i="59"/>
  <c r="H532" i="59"/>
  <c r="G532" i="59"/>
  <c r="A532" i="59"/>
  <c r="E532" i="59"/>
  <c r="B128" i="59"/>
  <c r="D128" i="59"/>
  <c r="F128" i="59"/>
  <c r="G128" i="59"/>
  <c r="H128" i="59"/>
  <c r="F885" i="59"/>
  <c r="H885" i="59"/>
  <c r="A885" i="59"/>
  <c r="B885" i="59"/>
  <c r="E885" i="59"/>
  <c r="E212" i="59"/>
  <c r="F212" i="59"/>
  <c r="G212" i="59"/>
  <c r="B212" i="59"/>
  <c r="H212" i="59"/>
  <c r="D212" i="59"/>
  <c r="B964" i="59"/>
  <c r="F964" i="59"/>
  <c r="G964" i="59"/>
  <c r="A964" i="59"/>
  <c r="H964" i="59"/>
  <c r="E964" i="59"/>
  <c r="G639" i="59"/>
  <c r="H639" i="59"/>
  <c r="A639" i="59"/>
  <c r="B639" i="59"/>
  <c r="D639" i="59"/>
  <c r="F639" i="59"/>
  <c r="E1059" i="59"/>
  <c r="D1059" i="59"/>
  <c r="F1059" i="59"/>
  <c r="B1059" i="59"/>
  <c r="A1059" i="59"/>
  <c r="H1059" i="59"/>
  <c r="G1059" i="59"/>
  <c r="D753" i="59"/>
  <c r="B753" i="59"/>
  <c r="G753" i="59"/>
  <c r="H753" i="59"/>
  <c r="E753" i="59"/>
  <c r="A753" i="59"/>
  <c r="F753" i="59"/>
  <c r="E447" i="59"/>
  <c r="F447" i="59"/>
  <c r="A447" i="59"/>
  <c r="B447" i="59"/>
  <c r="E107" i="59"/>
  <c r="B107" i="59"/>
  <c r="F107" i="59"/>
  <c r="G107" i="59"/>
  <c r="E148" i="59"/>
  <c r="B148" i="59"/>
  <c r="F148" i="59"/>
  <c r="G148" i="59"/>
  <c r="H395" i="55"/>
  <c r="E395" i="55"/>
  <c r="G395" i="55"/>
  <c r="G731" i="55"/>
  <c r="A731" i="55"/>
  <c r="G662" i="55"/>
  <c r="A662" i="55"/>
  <c r="H662" i="55"/>
  <c r="F662" i="55"/>
  <c r="F801" i="55"/>
  <c r="D801" i="55"/>
  <c r="A801" i="55"/>
  <c r="B801" i="55"/>
  <c r="E801" i="55"/>
  <c r="G801" i="55"/>
  <c r="D289" i="55"/>
  <c r="E289" i="55"/>
  <c r="F289" i="55"/>
  <c r="A923" i="55"/>
  <c r="B923" i="55"/>
  <c r="G923" i="55"/>
  <c r="E923" i="55"/>
  <c r="F923" i="55"/>
  <c r="H923" i="55"/>
  <c r="A939" i="55"/>
  <c r="E939" i="55"/>
  <c r="H939" i="55"/>
  <c r="G939" i="55"/>
  <c r="F939" i="55"/>
  <c r="D939" i="55"/>
  <c r="A971" i="55"/>
  <c r="G971" i="55"/>
  <c r="D971" i="55"/>
  <c r="F971" i="55"/>
  <c r="B971" i="55"/>
  <c r="E971" i="55"/>
  <c r="A987" i="55"/>
  <c r="G987" i="55"/>
  <c r="F987" i="55"/>
  <c r="H987" i="55"/>
  <c r="B987" i="55"/>
  <c r="E987" i="55"/>
  <c r="A1003" i="55"/>
  <c r="B1003" i="55"/>
  <c r="F1003" i="55"/>
  <c r="E1003" i="55"/>
  <c r="G1003" i="55"/>
  <c r="H1003" i="55"/>
  <c r="D1003" i="55"/>
  <c r="D408" i="55"/>
  <c r="E408" i="55"/>
  <c r="H408" i="55"/>
  <c r="G775" i="55"/>
  <c r="B775" i="55"/>
  <c r="D775" i="55"/>
  <c r="E775" i="55"/>
  <c r="F775" i="55"/>
  <c r="A827" i="55"/>
  <c r="B827" i="55"/>
  <c r="H827" i="55"/>
  <c r="D535" i="55"/>
  <c r="G535" i="55"/>
  <c r="A535" i="55"/>
  <c r="B535" i="55"/>
  <c r="F535" i="55"/>
  <c r="E535" i="55"/>
  <c r="E587" i="55"/>
  <c r="H587" i="55"/>
  <c r="B587" i="55"/>
  <c r="D587" i="55"/>
  <c r="F587" i="55"/>
  <c r="A587" i="55"/>
  <c r="G295" i="55"/>
  <c r="E295" i="55"/>
  <c r="G347" i="55"/>
  <c r="D347" i="55"/>
  <c r="G822" i="55"/>
  <c r="B822" i="55"/>
  <c r="D822" i="55"/>
  <c r="H822" i="55"/>
  <c r="B873" i="55"/>
  <c r="E873" i="55"/>
  <c r="A956" i="55"/>
  <c r="G956" i="55"/>
  <c r="B956" i="55"/>
  <c r="H956" i="55"/>
  <c r="A829" i="55"/>
  <c r="B829" i="55"/>
  <c r="D829" i="55"/>
  <c r="A511" i="55"/>
  <c r="E511" i="55"/>
  <c r="B493" i="55"/>
  <c r="H493" i="55"/>
  <c r="A493" i="55"/>
  <c r="D493" i="55"/>
  <c r="B677" i="55"/>
  <c r="A677" i="55"/>
  <c r="D677" i="55"/>
  <c r="F431" i="55"/>
  <c r="E431" i="55"/>
  <c r="H754" i="55"/>
  <c r="E754" i="55"/>
  <c r="G754" i="55"/>
  <c r="B754" i="55"/>
  <c r="F754" i="55"/>
  <c r="H255" i="55"/>
  <c r="D255" i="55"/>
  <c r="G255" i="55"/>
  <c r="E389" i="55"/>
  <c r="H389" i="55"/>
  <c r="D389" i="55"/>
  <c r="G389" i="55"/>
  <c r="B389" i="55"/>
  <c r="G466" i="55"/>
  <c r="D466" i="55"/>
  <c r="H541" i="55"/>
  <c r="F541" i="55"/>
  <c r="G541" i="55"/>
  <c r="D541" i="55"/>
  <c r="E541" i="55"/>
  <c r="B541" i="55"/>
  <c r="F670" i="55"/>
  <c r="B670" i="55"/>
  <c r="D670" i="55"/>
  <c r="H847" i="55"/>
  <c r="B847" i="55"/>
  <c r="G847" i="55"/>
  <c r="D847" i="55"/>
  <c r="E53" i="55"/>
  <c r="B53" i="55"/>
  <c r="G53" i="55"/>
  <c r="D525" i="55"/>
  <c r="E525" i="55"/>
  <c r="A525" i="55"/>
  <c r="F525" i="55"/>
  <c r="E980" i="55"/>
  <c r="H980" i="55"/>
  <c r="G980" i="55"/>
  <c r="B980" i="55"/>
  <c r="A980" i="55"/>
  <c r="F463" i="55"/>
  <c r="D463" i="55"/>
  <c r="H463" i="55"/>
  <c r="B463" i="55"/>
  <c r="F367" i="55"/>
  <c r="B367" i="55"/>
  <c r="D367" i="55"/>
  <c r="D812" i="55"/>
  <c r="H812" i="55"/>
  <c r="E812" i="55"/>
  <c r="A812" i="55"/>
  <c r="H717" i="55"/>
  <c r="G717" i="55"/>
  <c r="E717" i="55"/>
  <c r="E701" i="55"/>
  <c r="G701" i="55"/>
  <c r="A701" i="55"/>
  <c r="H256" i="55"/>
  <c r="B256" i="55"/>
  <c r="A835" i="55"/>
  <c r="G835" i="55"/>
  <c r="B835" i="55"/>
  <c r="D835" i="55"/>
  <c r="H835" i="55"/>
  <c r="A964" i="55"/>
  <c r="B964" i="55"/>
  <c r="H964" i="55"/>
  <c r="E964" i="55"/>
  <c r="F964" i="55"/>
  <c r="G964" i="55"/>
  <c r="B546" i="55"/>
  <c r="E546" i="55"/>
  <c r="F546" i="55"/>
  <c r="G546" i="55"/>
  <c r="H546" i="55"/>
  <c r="D546" i="55"/>
  <c r="G718" i="55"/>
  <c r="H718" i="55"/>
  <c r="D718" i="55"/>
  <c r="B718" i="55"/>
  <c r="A927" i="55"/>
  <c r="B927" i="55"/>
  <c r="G927" i="55"/>
  <c r="D927" i="55"/>
  <c r="F557" i="55"/>
  <c r="G557" i="55"/>
  <c r="B557" i="55"/>
  <c r="B805" i="55"/>
  <c r="F805" i="55"/>
  <c r="G805" i="55"/>
  <c r="E805" i="55"/>
  <c r="H805" i="55"/>
  <c r="F479" i="55"/>
  <c r="E479" i="55"/>
  <c r="G479" i="55"/>
  <c r="A612" i="55"/>
  <c r="G612" i="55"/>
  <c r="F612" i="55"/>
  <c r="B612" i="55"/>
  <c r="D275" i="55"/>
  <c r="G275" i="55"/>
  <c r="H275" i="55"/>
  <c r="D917" i="55"/>
  <c r="A917" i="55"/>
  <c r="G917" i="55"/>
  <c r="H917" i="55"/>
  <c r="B917" i="55"/>
  <c r="F611" i="55"/>
  <c r="D611" i="55"/>
  <c r="B611" i="55"/>
  <c r="E611" i="55"/>
  <c r="D298" i="55"/>
  <c r="E298" i="55"/>
  <c r="G514" i="63"/>
  <c r="D514" i="63"/>
  <c r="G593" i="61"/>
  <c r="F593" i="61"/>
  <c r="D593" i="61"/>
  <c r="D1113" i="61"/>
  <c r="H1113" i="61"/>
  <c r="F1113" i="61"/>
  <c r="B358" i="61"/>
  <c r="D358" i="61"/>
  <c r="H646" i="61"/>
  <c r="D646" i="61"/>
  <c r="B39" i="61"/>
  <c r="G39" i="61"/>
  <c r="D39" i="61"/>
  <c r="F39" i="61"/>
  <c r="H259" i="61"/>
  <c r="D259" i="61"/>
  <c r="E99" i="61"/>
  <c r="G99" i="61"/>
  <c r="F573" i="61"/>
  <c r="E573" i="61"/>
  <c r="A573" i="61"/>
  <c r="G178" i="57"/>
  <c r="A639" i="57"/>
  <c r="D663" i="57"/>
  <c r="B444" i="57"/>
  <c r="G322" i="57"/>
  <c r="H130" i="57"/>
  <c r="H280" i="57"/>
  <c r="G447" i="57"/>
  <c r="E1124" i="57"/>
  <c r="F982" i="57"/>
  <c r="G349" i="57"/>
  <c r="G582" i="59"/>
  <c r="E1087" i="59"/>
  <c r="F883" i="55"/>
  <c r="H602" i="61"/>
  <c r="H1034" i="63"/>
  <c r="B885" i="63"/>
  <c r="G1057" i="63"/>
  <c r="B95" i="63"/>
  <c r="G982" i="57"/>
  <c r="E582" i="59"/>
  <c r="E1001" i="59"/>
  <c r="E1034" i="63"/>
  <c r="F885" i="63"/>
  <c r="B223" i="57"/>
  <c r="A1097" i="57"/>
  <c r="B582" i="59"/>
  <c r="B960" i="59"/>
  <c r="A1001" i="59"/>
  <c r="H993" i="59"/>
  <c r="G883" i="55"/>
  <c r="B888" i="53"/>
  <c r="E794" i="61"/>
  <c r="D556" i="55"/>
  <c r="E1022" i="61"/>
  <c r="F613" i="55"/>
  <c r="D961" i="57"/>
  <c r="D937" i="59"/>
  <c r="G738" i="55"/>
  <c r="H728" i="61"/>
  <c r="F791" i="61"/>
  <c r="D387" i="63"/>
  <c r="F761" i="59"/>
  <c r="A1046" i="59"/>
  <c r="G779" i="55"/>
  <c r="B586" i="63"/>
  <c r="G1046" i="59"/>
  <c r="B290" i="55"/>
  <c r="F779" i="55"/>
  <c r="B1022" i="61"/>
  <c r="B110" i="61"/>
  <c r="D586" i="63"/>
  <c r="B757" i="57"/>
  <c r="E1046" i="59"/>
  <c r="A919" i="61"/>
  <c r="B966" i="61"/>
  <c r="F676" i="63"/>
  <c r="A1114" i="61"/>
  <c r="G1114" i="61"/>
  <c r="B601" i="61"/>
  <c r="E601" i="61"/>
  <c r="G808" i="61"/>
  <c r="E808" i="61"/>
  <c r="D794" i="61"/>
  <c r="B794" i="61"/>
  <c r="H1168" i="61"/>
  <c r="G1168" i="61"/>
  <c r="D988" i="61"/>
  <c r="A988" i="61"/>
  <c r="G86" i="51"/>
  <c r="H198" i="51"/>
  <c r="H481" i="51"/>
  <c r="B563" i="51"/>
  <c r="B44" i="53"/>
  <c r="D131" i="57"/>
  <c r="F131" i="57"/>
  <c r="F435" i="55"/>
  <c r="D435" i="55"/>
  <c r="B63" i="55"/>
  <c r="E63" i="55"/>
  <c r="D908" i="55"/>
  <c r="E908" i="55"/>
  <c r="D332" i="55"/>
  <c r="E332" i="55"/>
  <c r="E560" i="55"/>
  <c r="D560" i="55"/>
  <c r="G706" i="63"/>
  <c r="D706" i="63"/>
  <c r="E1006" i="63"/>
  <c r="G1006" i="63"/>
  <c r="A654" i="63"/>
  <c r="E654" i="63"/>
  <c r="D682" i="63"/>
  <c r="E682" i="63"/>
  <c r="G949" i="63"/>
  <c r="F949" i="63"/>
  <c r="F1025" i="63"/>
  <c r="G1025" i="63"/>
  <c r="G52" i="63"/>
  <c r="H52" i="63"/>
  <c r="D63" i="63"/>
  <c r="E63" i="63"/>
  <c r="G954" i="61"/>
  <c r="D954" i="61"/>
  <c r="D376" i="61"/>
  <c r="H376" i="61"/>
  <c r="B1106" i="61"/>
  <c r="A1106" i="61"/>
  <c r="F1106" i="61"/>
  <c r="F1058" i="61"/>
  <c r="B1058" i="61"/>
  <c r="D752" i="61"/>
  <c r="A752" i="61"/>
  <c r="D403" i="61"/>
  <c r="G403" i="61"/>
  <c r="H76" i="51"/>
  <c r="G538" i="51"/>
  <c r="D131" i="62"/>
  <c r="H811" i="53"/>
  <c r="F1062" i="61"/>
  <c r="G1062" i="61"/>
  <c r="F886" i="61"/>
  <c r="H886" i="61"/>
  <c r="E1110" i="61"/>
  <c r="D1110" i="61"/>
  <c r="H999" i="61"/>
  <c r="A999" i="61"/>
  <c r="E829" i="61"/>
  <c r="B829" i="61"/>
  <c r="F16" i="51"/>
  <c r="A1105" i="51"/>
  <c r="F1137" i="51"/>
  <c r="D1086" i="51"/>
  <c r="H912" i="53"/>
  <c r="F912" i="53"/>
  <c r="E659" i="61"/>
  <c r="H659" i="61"/>
  <c r="F397" i="57"/>
  <c r="A397" i="57"/>
  <c r="B337" i="42"/>
  <c r="G337" i="42"/>
  <c r="D771" i="59"/>
  <c r="F771" i="59"/>
  <c r="D399" i="59"/>
  <c r="G399" i="59"/>
  <c r="G490" i="55"/>
  <c r="F490" i="55"/>
  <c r="E42" i="55"/>
  <c r="G42" i="55"/>
  <c r="G1033" i="63"/>
  <c r="H1033" i="63"/>
  <c r="A453" i="63"/>
  <c r="H453" i="63"/>
  <c r="H265" i="63"/>
  <c r="F265" i="63"/>
  <c r="G562" i="63"/>
  <c r="E562" i="63"/>
  <c r="E1026" i="61"/>
  <c r="F1026" i="61"/>
  <c r="H365" i="61"/>
  <c r="G365" i="61"/>
  <c r="F847" i="61"/>
  <c r="A847" i="61"/>
  <c r="H930" i="63"/>
  <c r="B930" i="63"/>
  <c r="H492" i="63"/>
  <c r="F492" i="63"/>
  <c r="D950" i="61"/>
  <c r="H950" i="61"/>
  <c r="H359" i="61"/>
  <c r="B359" i="61"/>
  <c r="B673" i="61"/>
  <c r="G673" i="61"/>
  <c r="A961" i="61"/>
  <c r="B961" i="61"/>
  <c r="H702" i="61"/>
  <c r="E702" i="61"/>
  <c r="F702" i="61"/>
  <c r="B860" i="63"/>
  <c r="H860" i="63"/>
  <c r="B408" i="61"/>
  <c r="D408" i="61"/>
  <c r="B791" i="61"/>
  <c r="G791" i="61"/>
  <c r="H682" i="61"/>
  <c r="F682" i="61"/>
  <c r="H679" i="61"/>
  <c r="A679" i="61"/>
  <c r="E320" i="61"/>
  <c r="B320" i="61"/>
  <c r="A828" i="61"/>
  <c r="G828" i="61"/>
  <c r="B878" i="59"/>
  <c r="H878" i="59"/>
  <c r="F340" i="55"/>
  <c r="D340" i="55"/>
  <c r="H815" i="63"/>
  <c r="G815" i="63"/>
  <c r="H1065" i="61"/>
  <c r="F1065" i="61"/>
  <c r="H481" i="53"/>
  <c r="G481" i="53"/>
  <c r="G575" i="53"/>
  <c r="D575" i="53"/>
  <c r="E466" i="53"/>
  <c r="B466" i="53"/>
  <c r="A1044" i="42"/>
  <c r="B1044" i="42"/>
  <c r="H524" i="42"/>
  <c r="F524" i="42"/>
  <c r="A1039" i="42"/>
  <c r="F1039" i="42"/>
  <c r="F799" i="42"/>
  <c r="E799" i="42"/>
  <c r="G680" i="59"/>
  <c r="B680" i="59"/>
  <c r="E547" i="55"/>
  <c r="F547" i="55"/>
  <c r="H719" i="55"/>
  <c r="G719" i="55"/>
  <c r="F368" i="63"/>
  <c r="G368" i="63"/>
  <c r="G595" i="63"/>
  <c r="F595" i="63"/>
  <c r="B1039" i="63"/>
  <c r="E1039" i="63"/>
  <c r="E504" i="61"/>
  <c r="D504" i="61"/>
  <c r="A934" i="61"/>
  <c r="G934" i="61"/>
  <c r="B793" i="61"/>
  <c r="D793" i="61"/>
  <c r="E793" i="61"/>
  <c r="F793" i="61"/>
  <c r="F1083" i="61"/>
  <c r="D1083" i="61"/>
  <c r="E76" i="51"/>
  <c r="B116" i="51"/>
  <c r="G304" i="51"/>
  <c r="H389" i="51"/>
  <c r="B689" i="51"/>
  <c r="A1102" i="51"/>
  <c r="E1125" i="51"/>
  <c r="E974" i="51"/>
  <c r="B811" i="53"/>
  <c r="F725" i="53"/>
  <c r="B725" i="53"/>
  <c r="G656" i="42"/>
  <c r="H656" i="42"/>
  <c r="E828" i="59"/>
  <c r="D828" i="59"/>
  <c r="F231" i="55"/>
  <c r="H231" i="55"/>
  <c r="D984" i="53"/>
  <c r="E984" i="53"/>
  <c r="D381" i="53"/>
  <c r="G381" i="53"/>
  <c r="B309" i="57"/>
  <c r="G309" i="57"/>
  <c r="E526" i="57"/>
  <c r="F526" i="57"/>
  <c r="B1005" i="42"/>
  <c r="D1005" i="42"/>
  <c r="B559" i="42"/>
  <c r="D559" i="42"/>
  <c r="D277" i="42"/>
  <c r="G277" i="42"/>
  <c r="G49" i="59"/>
  <c r="H49" i="59"/>
  <c r="F1072" i="59"/>
  <c r="E1072" i="59"/>
  <c r="E870" i="42"/>
  <c r="A870" i="42"/>
  <c r="G83" i="42"/>
  <c r="H83" i="42"/>
  <c r="D641" i="59"/>
  <c r="E335" i="55"/>
  <c r="H927" i="63"/>
  <c r="B659" i="63"/>
  <c r="B704" i="63"/>
  <c r="F383" i="63"/>
  <c r="F736" i="63"/>
  <c r="B1033" i="63"/>
  <c r="D436" i="63"/>
  <c r="D464" i="63"/>
  <c r="F562" i="63"/>
  <c r="B202" i="63"/>
  <c r="F192" i="63"/>
  <c r="B37" i="63"/>
  <c r="B952" i="57"/>
  <c r="F952" i="57"/>
  <c r="A952" i="57"/>
  <c r="H952" i="57"/>
  <c r="D98" i="57"/>
  <c r="H98" i="57"/>
  <c r="D438" i="57"/>
  <c r="A438" i="57"/>
  <c r="B438" i="57"/>
  <c r="G744" i="57"/>
  <c r="D744" i="57"/>
  <c r="B744" i="57"/>
  <c r="D473" i="57"/>
  <c r="E473" i="57"/>
  <c r="A667" i="57"/>
  <c r="F667" i="57"/>
  <c r="D667" i="57"/>
  <c r="D759" i="57"/>
  <c r="G759" i="57"/>
  <c r="A759" i="57"/>
  <c r="E759" i="57"/>
  <c r="B759" i="57"/>
  <c r="D42" i="57"/>
  <c r="H42" i="57"/>
  <c r="B42" i="57"/>
  <c r="E42" i="57"/>
  <c r="G42" i="57"/>
  <c r="F42" i="57"/>
  <c r="B823" i="57"/>
  <c r="F823" i="57"/>
  <c r="E823" i="57"/>
  <c r="G823" i="57"/>
  <c r="G248" i="57"/>
  <c r="F248" i="57"/>
  <c r="E248" i="57"/>
  <c r="H966" i="57"/>
  <c r="G966" i="57"/>
  <c r="D966" i="57"/>
  <c r="B966" i="57"/>
  <c r="F598" i="57"/>
  <c r="B598" i="57"/>
  <c r="D598" i="57"/>
  <c r="G598" i="57"/>
  <c r="H598" i="57"/>
  <c r="E241" i="57"/>
  <c r="G241" i="57"/>
  <c r="H241" i="57"/>
  <c r="B241" i="57"/>
  <c r="D241" i="57"/>
  <c r="F241" i="57"/>
  <c r="F490" i="57"/>
  <c r="E490" i="57"/>
  <c r="A490" i="57"/>
  <c r="H921" i="57"/>
  <c r="A921" i="57"/>
  <c r="G921" i="57"/>
  <c r="F281" i="57"/>
  <c r="E281" i="57"/>
  <c r="H281" i="57"/>
  <c r="B281" i="57"/>
  <c r="D728" i="57"/>
  <c r="F728" i="57"/>
  <c r="E39" i="57"/>
  <c r="H39" i="57"/>
  <c r="G39" i="57"/>
  <c r="D39" i="57"/>
  <c r="B474" i="57"/>
  <c r="G474" i="57"/>
  <c r="F474" i="57"/>
  <c r="A474" i="57"/>
  <c r="H742" i="57"/>
  <c r="F742" i="57"/>
  <c r="H1033" i="57"/>
  <c r="F1033" i="57"/>
  <c r="G1033" i="57"/>
  <c r="A1033" i="57"/>
  <c r="B1033" i="57"/>
  <c r="E1033" i="57"/>
  <c r="A502" i="57"/>
  <c r="E502" i="57"/>
  <c r="G502" i="57"/>
  <c r="H502" i="57"/>
  <c r="D502" i="57"/>
  <c r="D681" i="57"/>
  <c r="A681" i="57"/>
  <c r="E681" i="57"/>
  <c r="H681" i="57"/>
  <c r="F262" i="57"/>
  <c r="H262" i="57"/>
  <c r="D262" i="57"/>
  <c r="E262" i="57"/>
  <c r="B262" i="57"/>
  <c r="B377" i="57"/>
  <c r="D377" i="57"/>
  <c r="F377" i="57"/>
  <c r="H377" i="57"/>
  <c r="H1121" i="57"/>
  <c r="E1121" i="57"/>
  <c r="F1121" i="57"/>
  <c r="G1121" i="57"/>
  <c r="F824" i="57"/>
  <c r="A824" i="57"/>
  <c r="B824" i="57"/>
  <c r="H824" i="57"/>
  <c r="A449" i="57"/>
  <c r="D449" i="57"/>
  <c r="F449" i="57"/>
  <c r="G449" i="57"/>
  <c r="H184" i="57"/>
  <c r="G184" i="57"/>
  <c r="E184" i="57"/>
  <c r="D184" i="57"/>
  <c r="F184" i="57"/>
  <c r="E923" i="57"/>
  <c r="G923" i="57"/>
  <c r="D727" i="57"/>
  <c r="F727" i="57"/>
  <c r="G727" i="57"/>
  <c r="E235" i="57"/>
  <c r="G235" i="57"/>
  <c r="B235" i="57"/>
  <c r="D235" i="57"/>
  <c r="H235" i="57"/>
  <c r="E231" i="57"/>
  <c r="F231" i="57"/>
  <c r="D231" i="57"/>
  <c r="D730" i="57"/>
  <c r="A730" i="57"/>
  <c r="G808" i="57"/>
  <c r="B808" i="57"/>
  <c r="E808" i="57"/>
  <c r="H808" i="57"/>
  <c r="H523" i="57"/>
  <c r="A523" i="57"/>
  <c r="B523" i="57"/>
  <c r="G523" i="57"/>
  <c r="D1096" i="57"/>
  <c r="E1096" i="57"/>
  <c r="G1096" i="57"/>
  <c r="H811" i="57"/>
  <c r="B811" i="57"/>
  <c r="D811" i="57"/>
  <c r="G811" i="57"/>
  <c r="G249" i="57"/>
  <c r="D249" i="57"/>
  <c r="E249" i="57"/>
  <c r="F249" i="57"/>
  <c r="B249" i="57"/>
  <c r="G1083" i="57"/>
  <c r="E1083" i="57"/>
  <c r="A1083" i="57"/>
  <c r="D1083" i="57"/>
  <c r="E297" i="57"/>
  <c r="D297" i="57"/>
  <c r="G297" i="57"/>
  <c r="H297" i="57"/>
  <c r="B297" i="57"/>
  <c r="H17" i="57"/>
  <c r="G17" i="57"/>
  <c r="E17" i="57"/>
  <c r="B17" i="57"/>
  <c r="D17" i="57"/>
  <c r="F17" i="57"/>
  <c r="E498" i="57"/>
  <c r="D498" i="57"/>
  <c r="F498" i="57"/>
  <c r="B498" i="57"/>
  <c r="D188" i="57"/>
  <c r="B188" i="57"/>
  <c r="E188" i="57"/>
  <c r="F188" i="57"/>
  <c r="G188" i="57"/>
  <c r="H188" i="57"/>
  <c r="B1024" i="57"/>
  <c r="F1024" i="57"/>
  <c r="E1024" i="57"/>
  <c r="E176" i="57"/>
  <c r="F176" i="57"/>
  <c r="G176" i="57"/>
  <c r="H176" i="57"/>
  <c r="B176" i="57"/>
  <c r="D176" i="57"/>
  <c r="A877" i="57"/>
  <c r="H877" i="57"/>
  <c r="D717" i="57"/>
  <c r="F717" i="57"/>
  <c r="H717" i="57"/>
  <c r="A717" i="57"/>
  <c r="E717" i="57"/>
  <c r="F668" i="57"/>
  <c r="D668" i="57"/>
  <c r="G668" i="57"/>
  <c r="F355" i="57"/>
  <c r="G355" i="57"/>
  <c r="H355" i="57"/>
  <c r="B355" i="57"/>
  <c r="D355" i="57"/>
  <c r="H348" i="57"/>
  <c r="B348" i="57"/>
  <c r="G348" i="57"/>
  <c r="G399" i="57"/>
  <c r="B399" i="57"/>
  <c r="D399" i="57"/>
  <c r="E399" i="57"/>
  <c r="F399" i="57"/>
  <c r="H399" i="57"/>
  <c r="A399" i="57"/>
  <c r="F546" i="57"/>
  <c r="D546" i="57"/>
  <c r="B546" i="57"/>
  <c r="G546" i="57"/>
  <c r="E990" i="57"/>
  <c r="B990" i="57"/>
  <c r="D990" i="57"/>
  <c r="H990" i="57"/>
  <c r="G67" i="57"/>
  <c r="F67" i="57"/>
  <c r="H67" i="57"/>
  <c r="B67" i="57"/>
  <c r="F1060" i="57"/>
  <c r="E1060" i="57"/>
  <c r="F142" i="57"/>
  <c r="D142" i="57"/>
  <c r="E142" i="57"/>
  <c r="H142" i="57"/>
  <c r="B142" i="57"/>
  <c r="G142" i="57"/>
  <c r="F228" i="57"/>
  <c r="D228" i="57"/>
  <c r="E228" i="57"/>
  <c r="G228" i="57"/>
  <c r="H228" i="57"/>
  <c r="B367" i="57"/>
  <c r="D367" i="57"/>
  <c r="E367" i="57"/>
  <c r="F367" i="57"/>
  <c r="G367" i="57"/>
  <c r="H367" i="57"/>
  <c r="A597" i="57"/>
  <c r="H597" i="57"/>
  <c r="E597" i="57"/>
  <c r="F597" i="57"/>
  <c r="G597" i="57"/>
  <c r="H898" i="57"/>
  <c r="B898" i="57"/>
  <c r="G898" i="57"/>
  <c r="D898" i="57"/>
  <c r="E898" i="57"/>
  <c r="D276" i="57"/>
  <c r="B276" i="57"/>
  <c r="G276" i="57"/>
  <c r="H276" i="57"/>
  <c r="E276" i="57"/>
  <c r="F276" i="57"/>
  <c r="H101" i="57"/>
  <c r="B101" i="57"/>
  <c r="F101" i="57"/>
  <c r="G579" i="57"/>
  <c r="B579" i="57"/>
  <c r="E579" i="57"/>
  <c r="B1053" i="57"/>
  <c r="E1053" i="57"/>
  <c r="D419" i="57"/>
  <c r="A419" i="57"/>
  <c r="B419" i="57"/>
  <c r="E419" i="57"/>
  <c r="F419" i="57"/>
  <c r="F885" i="57"/>
  <c r="G885" i="57"/>
  <c r="A885" i="57"/>
  <c r="D259" i="57"/>
  <c r="H259" i="57"/>
  <c r="G259" i="57"/>
  <c r="B259" i="57"/>
  <c r="E259" i="57"/>
  <c r="F259" i="57"/>
  <c r="H829" i="57"/>
  <c r="A829" i="57"/>
  <c r="F829" i="57"/>
  <c r="B829" i="57"/>
  <c r="B318" i="57"/>
  <c r="G318" i="57"/>
  <c r="D900" i="57"/>
  <c r="G900" i="57"/>
  <c r="F389" i="57"/>
  <c r="A389" i="57"/>
  <c r="B389" i="57"/>
  <c r="D389" i="57"/>
  <c r="G389" i="57"/>
  <c r="H389" i="57"/>
  <c r="F981" i="57"/>
  <c r="B981" i="57"/>
  <c r="G981" i="57"/>
  <c r="H981" i="57"/>
  <c r="A981" i="57"/>
  <c r="A478" i="57"/>
  <c r="B478" i="57"/>
  <c r="D478" i="57"/>
  <c r="E478" i="57"/>
  <c r="H478" i="57"/>
  <c r="E1072" i="57"/>
  <c r="D1072" i="57"/>
  <c r="B1072" i="57"/>
  <c r="A636" i="57"/>
  <c r="B636" i="57"/>
  <c r="E636" i="57"/>
  <c r="H179" i="57"/>
  <c r="E179" i="57"/>
  <c r="B179" i="57"/>
  <c r="D179" i="57"/>
  <c r="F179" i="57"/>
  <c r="G179" i="57"/>
  <c r="E845" i="57"/>
  <c r="G845" i="57"/>
  <c r="D845" i="57"/>
  <c r="H845" i="57"/>
  <c r="E402" i="57"/>
  <c r="H402" i="57"/>
  <c r="A402" i="57"/>
  <c r="B402" i="57"/>
  <c r="D402" i="57"/>
  <c r="F402" i="57"/>
  <c r="G402" i="57"/>
  <c r="G1052" i="57"/>
  <c r="A1052" i="57"/>
  <c r="E1052" i="57"/>
  <c r="E659" i="57"/>
  <c r="A659" i="57"/>
  <c r="G659" i="57"/>
  <c r="H659" i="57"/>
  <c r="B271" i="57"/>
  <c r="G271" i="57"/>
  <c r="D271" i="57"/>
  <c r="E271" i="57"/>
  <c r="E978" i="57"/>
  <c r="D978" i="57"/>
  <c r="E590" i="57"/>
  <c r="D590" i="57"/>
  <c r="F590" i="57"/>
  <c r="H590" i="57"/>
  <c r="A590" i="57"/>
  <c r="B196" i="57"/>
  <c r="D196" i="57"/>
  <c r="H196" i="57"/>
  <c r="F196" i="57"/>
  <c r="E196" i="57"/>
  <c r="E926" i="57"/>
  <c r="A926" i="57"/>
  <c r="G926" i="57"/>
  <c r="H926" i="57"/>
  <c r="A560" i="57"/>
  <c r="E560" i="57"/>
  <c r="B560" i="57"/>
  <c r="H560" i="57"/>
  <c r="D191" i="57"/>
  <c r="G191" i="57"/>
  <c r="H191" i="57"/>
  <c r="B191" i="57"/>
  <c r="E191" i="57"/>
  <c r="F191" i="57"/>
  <c r="D932" i="57"/>
  <c r="A932" i="57"/>
  <c r="B932" i="57"/>
  <c r="H932" i="57"/>
  <c r="G592" i="57"/>
  <c r="H592" i="57"/>
  <c r="D592" i="57"/>
  <c r="A592" i="57"/>
  <c r="F253" i="57"/>
  <c r="E253" i="57"/>
  <c r="H253" i="57"/>
  <c r="B253" i="57"/>
  <c r="D253" i="57"/>
  <c r="G253" i="57"/>
  <c r="E857" i="59"/>
  <c r="F857" i="59"/>
  <c r="B857" i="59"/>
  <c r="H857" i="59"/>
  <c r="H919" i="59"/>
  <c r="A919" i="59"/>
  <c r="B919" i="59"/>
  <c r="F919" i="59"/>
  <c r="G919" i="59"/>
  <c r="E919" i="59"/>
  <c r="F214" i="59"/>
  <c r="H214" i="59"/>
  <c r="G214" i="59"/>
  <c r="B214" i="59"/>
  <c r="G710" i="59"/>
  <c r="H710" i="59"/>
  <c r="A710" i="59"/>
  <c r="D710" i="59"/>
  <c r="E710" i="59"/>
  <c r="D712" i="59"/>
  <c r="B712" i="59"/>
  <c r="F712" i="59"/>
  <c r="H712" i="59"/>
  <c r="E712" i="59"/>
  <c r="A712" i="59"/>
  <c r="D538" i="59"/>
  <c r="F538" i="59"/>
  <c r="G538" i="59"/>
  <c r="H538" i="59"/>
  <c r="B538" i="59"/>
  <c r="F918" i="59"/>
  <c r="G918" i="59"/>
  <c r="E10" i="59"/>
  <c r="D10" i="59"/>
  <c r="G10" i="59"/>
  <c r="G662" i="59"/>
  <c r="A662" i="59"/>
  <c r="B662" i="59"/>
  <c r="E662" i="59"/>
  <c r="F662" i="59"/>
  <c r="H662" i="59"/>
  <c r="D813" i="59"/>
  <c r="E813" i="59"/>
  <c r="F813" i="59"/>
  <c r="H813" i="59"/>
  <c r="A813" i="59"/>
  <c r="G813" i="59"/>
  <c r="B813" i="59"/>
  <c r="E42" i="59"/>
  <c r="H42" i="59"/>
  <c r="H122" i="59"/>
  <c r="B122" i="59"/>
  <c r="G122" i="59"/>
  <c r="G601" i="59"/>
  <c r="B601" i="59"/>
  <c r="F601" i="59"/>
  <c r="D776" i="59"/>
  <c r="G776" i="59"/>
  <c r="F776" i="59"/>
  <c r="E776" i="59"/>
  <c r="B776" i="59"/>
  <c r="H776" i="59"/>
  <c r="A776" i="59"/>
  <c r="H792" i="59"/>
  <c r="A792" i="59"/>
  <c r="B792" i="59"/>
  <c r="E792" i="59"/>
  <c r="F792" i="59"/>
  <c r="G792" i="59"/>
  <c r="H296" i="59"/>
  <c r="E296" i="59"/>
  <c r="G296" i="59"/>
  <c r="B296" i="59"/>
  <c r="F649" i="59"/>
  <c r="E649" i="59"/>
  <c r="G649" i="59"/>
  <c r="E262" i="59"/>
  <c r="F262" i="59"/>
  <c r="G262" i="59"/>
  <c r="B262" i="59"/>
  <c r="D262" i="59"/>
  <c r="D1096" i="59"/>
  <c r="E1096" i="59"/>
  <c r="G1096" i="59"/>
  <c r="A1096" i="59"/>
  <c r="B1096" i="59"/>
  <c r="F1096" i="59"/>
  <c r="H1096" i="59"/>
  <c r="D573" i="59"/>
  <c r="F573" i="59"/>
  <c r="B573" i="59"/>
  <c r="H573" i="59"/>
  <c r="G573" i="59"/>
  <c r="E573" i="59"/>
  <c r="A573" i="59"/>
  <c r="B856" i="59"/>
  <c r="F856" i="59"/>
  <c r="H856" i="59"/>
  <c r="E856" i="59"/>
  <c r="A856" i="59"/>
  <c r="H333" i="59"/>
  <c r="D333" i="59"/>
  <c r="E333" i="59"/>
  <c r="D199" i="59"/>
  <c r="B199" i="59"/>
  <c r="D1033" i="59"/>
  <c r="B1033" i="59"/>
  <c r="E1033" i="59"/>
  <c r="F1033" i="59"/>
  <c r="G1033" i="59"/>
  <c r="H1033" i="59"/>
  <c r="A1033" i="59"/>
  <c r="H310" i="59"/>
  <c r="E310" i="59"/>
  <c r="F310" i="59"/>
  <c r="G310" i="59"/>
  <c r="D310" i="59"/>
  <c r="B310" i="59"/>
  <c r="F25" i="59"/>
  <c r="E25" i="59"/>
  <c r="D25" i="59"/>
  <c r="A621" i="59"/>
  <c r="E621" i="59"/>
  <c r="B621" i="59"/>
  <c r="D621" i="59"/>
  <c r="G392" i="59"/>
  <c r="E392" i="59"/>
  <c r="E986" i="59"/>
  <c r="B986" i="59"/>
  <c r="A986" i="59"/>
  <c r="H986" i="59"/>
  <c r="D986" i="59"/>
  <c r="F986" i="59"/>
  <c r="G759" i="59"/>
  <c r="A759" i="59"/>
  <c r="D759" i="59"/>
  <c r="B759" i="59"/>
  <c r="D234" i="59"/>
  <c r="G234" i="59"/>
  <c r="H234" i="59"/>
  <c r="B234" i="59"/>
  <c r="H7" i="59"/>
  <c r="G7" i="59"/>
  <c r="A7" i="59"/>
  <c r="A8" i="59" s="1"/>
  <c r="A9" i="59" s="1"/>
  <c r="H800" i="59"/>
  <c r="B800" i="59"/>
  <c r="D800" i="59"/>
  <c r="E800" i="59"/>
  <c r="G800" i="59"/>
  <c r="A800" i="59"/>
  <c r="E220" i="59"/>
  <c r="G220" i="59"/>
  <c r="H220" i="59"/>
  <c r="F220" i="59"/>
  <c r="D548" i="59"/>
  <c r="G548" i="59"/>
  <c r="A548" i="59"/>
  <c r="E548" i="59"/>
  <c r="B548" i="59"/>
  <c r="G592" i="59"/>
  <c r="A592" i="59"/>
  <c r="B592" i="59"/>
  <c r="E592" i="59"/>
  <c r="F592" i="59"/>
  <c r="H592" i="59"/>
  <c r="H913" i="59"/>
  <c r="A913" i="59"/>
  <c r="B913" i="59"/>
  <c r="E913" i="59"/>
  <c r="F913" i="59"/>
  <c r="G913" i="59"/>
  <c r="H910" i="59"/>
  <c r="B910" i="59"/>
  <c r="E910" i="59"/>
  <c r="B483" i="59"/>
  <c r="D483" i="59"/>
  <c r="H483" i="59"/>
  <c r="A483" i="59"/>
  <c r="B1012" i="59"/>
  <c r="E1012" i="59"/>
  <c r="G1012" i="59"/>
  <c r="F1012" i="59"/>
  <c r="H1012" i="59"/>
  <c r="H302" i="59"/>
  <c r="G302" i="59"/>
  <c r="D302" i="59"/>
  <c r="F302" i="59"/>
  <c r="B302" i="59"/>
  <c r="E48" i="59"/>
  <c r="F48" i="59"/>
  <c r="B48" i="59"/>
  <c r="D48" i="59"/>
  <c r="A956" i="59"/>
  <c r="D956" i="59"/>
  <c r="G956" i="59"/>
  <c r="D622" i="59"/>
  <c r="E622" i="59"/>
  <c r="H622" i="59"/>
  <c r="A622" i="59"/>
  <c r="B622" i="59"/>
  <c r="G622" i="59"/>
  <c r="E270" i="59"/>
  <c r="D270" i="59"/>
  <c r="G270" i="59"/>
  <c r="F270" i="59"/>
  <c r="H270" i="59"/>
  <c r="B270" i="59"/>
  <c r="B836" i="59"/>
  <c r="H836" i="59"/>
  <c r="E836" i="59"/>
  <c r="A836" i="59"/>
  <c r="G836" i="59"/>
  <c r="F44" i="59"/>
  <c r="H44" i="59"/>
  <c r="F453" i="59"/>
  <c r="A453" i="59"/>
  <c r="H453" i="59"/>
  <c r="G453" i="59"/>
  <c r="B453" i="59"/>
  <c r="D100" i="59"/>
  <c r="E100" i="59"/>
  <c r="B100" i="59"/>
  <c r="G100" i="59"/>
  <c r="D510" i="59"/>
  <c r="F510" i="59"/>
  <c r="A510" i="59"/>
  <c r="G510" i="59"/>
  <c r="E510" i="59"/>
  <c r="B510" i="59"/>
  <c r="B879" i="59"/>
  <c r="F879" i="59"/>
  <c r="D879" i="59"/>
  <c r="E879" i="59"/>
  <c r="G879" i="59"/>
  <c r="H879" i="59"/>
  <c r="A879" i="59"/>
  <c r="E14" i="59"/>
  <c r="H14" i="59"/>
  <c r="D444" i="59"/>
  <c r="A444" i="59"/>
  <c r="G444" i="59"/>
  <c r="H444" i="59"/>
  <c r="B444" i="59"/>
  <c r="E444" i="59"/>
  <c r="G805" i="59"/>
  <c r="B805" i="59"/>
  <c r="E805" i="59"/>
  <c r="H805" i="59"/>
  <c r="F1106" i="59"/>
  <c r="G1106" i="59"/>
  <c r="H1106" i="59"/>
  <c r="B1106" i="59"/>
  <c r="D1106" i="59"/>
  <c r="E1106" i="59"/>
  <c r="A1106" i="59"/>
  <c r="E607" i="59"/>
  <c r="F607" i="59"/>
  <c r="G607" i="59"/>
  <c r="A607" i="59"/>
  <c r="B607" i="59"/>
  <c r="D607" i="59"/>
  <c r="D36" i="59"/>
  <c r="B36" i="59"/>
  <c r="H651" i="59"/>
  <c r="F651" i="59"/>
  <c r="G651" i="59"/>
  <c r="A651" i="59"/>
  <c r="B651" i="59"/>
  <c r="D651" i="59"/>
  <c r="E651" i="59"/>
  <c r="E85" i="59"/>
  <c r="H85" i="59"/>
  <c r="G85" i="59"/>
  <c r="B85" i="59"/>
  <c r="E852" i="59"/>
  <c r="D852" i="59"/>
  <c r="H852" i="59"/>
  <c r="F852" i="59"/>
  <c r="D290" i="59"/>
  <c r="H290" i="59"/>
  <c r="E735" i="59"/>
  <c r="D735" i="59"/>
  <c r="F735" i="59"/>
  <c r="G735" i="59"/>
  <c r="B735" i="59"/>
  <c r="A735" i="59"/>
  <c r="H735" i="59"/>
  <c r="G181" i="59"/>
  <c r="H181" i="59"/>
  <c r="E181" i="59"/>
  <c r="F181" i="59"/>
  <c r="D181" i="59"/>
  <c r="B181" i="59"/>
  <c r="A769" i="59"/>
  <c r="B769" i="59"/>
  <c r="G769" i="59"/>
  <c r="D769" i="59"/>
  <c r="H769" i="59"/>
  <c r="E769" i="59"/>
  <c r="F769" i="59"/>
  <c r="D227" i="59"/>
  <c r="H227" i="59"/>
  <c r="B227" i="59"/>
  <c r="F227" i="59"/>
  <c r="G227" i="59"/>
  <c r="H478" i="59"/>
  <c r="B478" i="59"/>
  <c r="A478" i="59"/>
  <c r="F478" i="59"/>
  <c r="E1115" i="59"/>
  <c r="B1115" i="59"/>
  <c r="G1115" i="59"/>
  <c r="F1115" i="59"/>
  <c r="A1115" i="59"/>
  <c r="D684" i="59"/>
  <c r="G684" i="59"/>
  <c r="A684" i="59"/>
  <c r="B684" i="59"/>
  <c r="H241" i="59"/>
  <c r="B241" i="59"/>
  <c r="E241" i="59"/>
  <c r="G241" i="59"/>
  <c r="D896" i="59"/>
  <c r="F896" i="59"/>
  <c r="E896" i="59"/>
  <c r="G896" i="59"/>
  <c r="H896" i="59"/>
  <c r="A896" i="59"/>
  <c r="H465" i="59"/>
  <c r="B465" i="59"/>
  <c r="A465" i="59"/>
  <c r="D465" i="59"/>
  <c r="E465" i="59"/>
  <c r="F465" i="59"/>
  <c r="G465" i="59"/>
  <c r="F731" i="59"/>
  <c r="E731" i="59"/>
  <c r="B731" i="59"/>
  <c r="A731" i="59"/>
  <c r="H731" i="59"/>
  <c r="G352" i="59"/>
  <c r="H352" i="59"/>
  <c r="D352" i="59"/>
  <c r="E352" i="59"/>
  <c r="F352" i="59"/>
  <c r="B1061" i="59"/>
  <c r="E1061" i="59"/>
  <c r="G1061" i="59"/>
  <c r="H1061" i="59"/>
  <c r="A1061" i="59"/>
  <c r="G688" i="59"/>
  <c r="F688" i="59"/>
  <c r="E688" i="59"/>
  <c r="B688" i="59"/>
  <c r="B308" i="59"/>
  <c r="E308" i="59"/>
  <c r="G1024" i="59"/>
  <c r="H1024" i="59"/>
  <c r="A1024" i="59"/>
  <c r="B1024" i="59"/>
  <c r="G693" i="59"/>
  <c r="F693" i="59"/>
  <c r="A693" i="59"/>
  <c r="B693" i="59"/>
  <c r="H693" i="59"/>
  <c r="D693" i="59"/>
  <c r="E693" i="59"/>
  <c r="H367" i="59"/>
  <c r="F367" i="59"/>
  <c r="F772" i="59"/>
  <c r="D772" i="59"/>
  <c r="E772" i="59"/>
  <c r="G772" i="59"/>
  <c r="H772" i="59"/>
  <c r="A772" i="59"/>
  <c r="B772" i="59"/>
  <c r="D448" i="59"/>
  <c r="B448" i="59"/>
  <c r="H448" i="59"/>
  <c r="G448" i="59"/>
  <c r="E448" i="59"/>
  <c r="A448" i="59"/>
  <c r="F448" i="59"/>
  <c r="E82" i="59"/>
  <c r="F82" i="59"/>
  <c r="B82" i="59"/>
  <c r="D82" i="59"/>
  <c r="A881" i="59"/>
  <c r="B881" i="59"/>
  <c r="G881" i="59"/>
  <c r="F881" i="59"/>
  <c r="H881" i="59"/>
  <c r="D881" i="59"/>
  <c r="B575" i="59"/>
  <c r="G575" i="59"/>
  <c r="F575" i="59"/>
  <c r="E575" i="59"/>
  <c r="B256" i="59"/>
  <c r="E256" i="59"/>
  <c r="G256" i="59"/>
  <c r="D256" i="59"/>
  <c r="D291" i="59"/>
  <c r="B291" i="59"/>
  <c r="E291" i="59"/>
  <c r="E171" i="55"/>
  <c r="F171" i="55"/>
  <c r="D171" i="55"/>
  <c r="A982" i="55"/>
  <c r="D982" i="55"/>
  <c r="G313" i="55"/>
  <c r="F313" i="55"/>
  <c r="D840" i="55"/>
  <c r="B840" i="55"/>
  <c r="A840" i="55"/>
  <c r="E452" i="55"/>
  <c r="F948" i="55"/>
  <c r="D948" i="55"/>
  <c r="E948" i="55"/>
  <c r="E191" i="55"/>
  <c r="D191" i="55"/>
  <c r="G112" i="55"/>
  <c r="E112" i="55"/>
  <c r="A882" i="55"/>
  <c r="G882" i="55"/>
  <c r="D783" i="55"/>
  <c r="B783" i="55"/>
  <c r="F783" i="55"/>
  <c r="H783" i="55"/>
  <c r="D853" i="55"/>
  <c r="F853" i="55"/>
  <c r="B853" i="55"/>
  <c r="G922" i="55"/>
  <c r="A922" i="55"/>
  <c r="D965" i="55"/>
  <c r="A965" i="55"/>
  <c r="G965" i="55"/>
  <c r="H965" i="55"/>
  <c r="B602" i="55"/>
  <c r="G602" i="55"/>
  <c r="A820" i="55"/>
  <c r="F820" i="55"/>
  <c r="G820" i="55"/>
  <c r="B820" i="55"/>
  <c r="F595" i="55"/>
  <c r="B595" i="55"/>
  <c r="B1005" i="55"/>
  <c r="H1005" i="55"/>
  <c r="G1005" i="55"/>
  <c r="B725" i="55"/>
  <c r="G725" i="55"/>
  <c r="E725" i="55"/>
  <c r="D874" i="55"/>
  <c r="B874" i="55"/>
  <c r="G99" i="55"/>
  <c r="H99" i="55"/>
  <c r="D714" i="55"/>
  <c r="H714" i="55"/>
  <c r="A943" i="55"/>
  <c r="E943" i="55"/>
  <c r="F943" i="55"/>
  <c r="B420" i="55"/>
  <c r="D420" i="55"/>
  <c r="B432" i="55"/>
  <c r="D432" i="55"/>
  <c r="D34" i="61"/>
  <c r="B34" i="61"/>
  <c r="H193" i="61"/>
  <c r="G193" i="61"/>
  <c r="D80" i="51"/>
  <c r="D147" i="51"/>
  <c r="F713" i="51"/>
  <c r="G878" i="51"/>
  <c r="H1111" i="51"/>
  <c r="H1078" i="53"/>
  <c r="A238" i="62"/>
  <c r="D1121" i="42"/>
  <c r="H107" i="53"/>
  <c r="B503" i="51"/>
  <c r="G203" i="42"/>
  <c r="H203" i="42"/>
  <c r="B98" i="42"/>
  <c r="D866" i="42"/>
  <c r="F1056" i="53"/>
  <c r="G163" i="57"/>
  <c r="F873" i="55"/>
  <c r="B1051" i="42"/>
  <c r="E482" i="57"/>
  <c r="B611" i="57"/>
  <c r="A812" i="57"/>
  <c r="E812" i="57"/>
  <c r="D593" i="57"/>
  <c r="F772" i="57"/>
  <c r="G791" i="57"/>
  <c r="H633" i="57"/>
  <c r="B771" i="57"/>
  <c r="A870" i="57"/>
  <c r="H927" i="57"/>
  <c r="E870" i="57"/>
  <c r="A909" i="57"/>
  <c r="F788" i="57"/>
  <c r="G550" i="57"/>
  <c r="F903" i="57"/>
  <c r="F950" i="57"/>
  <c r="E1009" i="57"/>
  <c r="G1122" i="57"/>
  <c r="B6" i="53"/>
  <c r="D175" i="57"/>
  <c r="E1019" i="57"/>
  <c r="A1088" i="57"/>
  <c r="G909" i="57"/>
  <c r="B874" i="59"/>
  <c r="G920" i="59"/>
  <c r="G873" i="55"/>
  <c r="D805" i="55"/>
  <c r="B782" i="51"/>
  <c r="G288" i="42"/>
  <c r="D1097" i="51"/>
  <c r="H24" i="42"/>
  <c r="E508" i="42"/>
  <c r="E98" i="42"/>
  <c r="B538" i="42"/>
  <c r="E902" i="53"/>
  <c r="A593" i="61"/>
  <c r="B924" i="61"/>
  <c r="F1047" i="61"/>
  <c r="E1065" i="61"/>
  <c r="F1177" i="61"/>
  <c r="H1170" i="61"/>
  <c r="B1069" i="59"/>
  <c r="D878" i="59"/>
  <c r="G289" i="55"/>
  <c r="G1113" i="61"/>
  <c r="G646" i="61"/>
  <c r="G485" i="63"/>
  <c r="B458" i="57"/>
  <c r="G482" i="57"/>
  <c r="D611" i="57"/>
  <c r="G612" i="57"/>
  <c r="H812" i="57"/>
  <c r="F593" i="57"/>
  <c r="B689" i="57"/>
  <c r="E772" i="57"/>
  <c r="F791" i="57"/>
  <c r="E633" i="57"/>
  <c r="A927" i="57"/>
  <c r="G927" i="57"/>
  <c r="H1102" i="57"/>
  <c r="B870" i="57"/>
  <c r="H909" i="57"/>
  <c r="A630" i="57"/>
  <c r="E788" i="57"/>
  <c r="F550" i="57"/>
  <c r="E903" i="57"/>
  <c r="E950" i="57"/>
  <c r="D1009" i="57"/>
  <c r="F1122" i="57"/>
  <c r="B130" i="57"/>
  <c r="H612" i="57"/>
  <c r="G161" i="57"/>
  <c r="G593" i="57"/>
  <c r="D1088" i="57"/>
  <c r="E165" i="59"/>
  <c r="G101" i="59"/>
  <c r="A874" i="59"/>
  <c r="E874" i="59"/>
  <c r="B511" i="55"/>
  <c r="G248" i="55"/>
  <c r="E920" i="59"/>
  <c r="G827" i="55"/>
  <c r="G243" i="55"/>
  <c r="H497" i="51"/>
  <c r="G98" i="42"/>
  <c r="E610" i="42"/>
  <c r="A538" i="42"/>
  <c r="D519" i="53"/>
  <c r="G938" i="53"/>
  <c r="F16" i="61"/>
  <c r="B593" i="61"/>
  <c r="D916" i="53"/>
  <c r="A924" i="61"/>
  <c r="D1065" i="61"/>
  <c r="E1177" i="61"/>
  <c r="G1170" i="61"/>
  <c r="F611" i="57"/>
  <c r="H305" i="55"/>
  <c r="H350" i="55"/>
  <c r="A1113" i="61"/>
  <c r="E677" i="55"/>
  <c r="E458" i="57"/>
  <c r="D482" i="57"/>
  <c r="D612" i="57"/>
  <c r="A791" i="57"/>
  <c r="A689" i="57"/>
  <c r="H772" i="57"/>
  <c r="E791" i="57"/>
  <c r="D884" i="57"/>
  <c r="D633" i="57"/>
  <c r="A789" i="57"/>
  <c r="F927" i="57"/>
  <c r="D1102" i="57"/>
  <c r="F870" i="57"/>
  <c r="G630" i="57"/>
  <c r="H788" i="57"/>
  <c r="D903" i="57"/>
  <c r="D950" i="57"/>
  <c r="F1046" i="57"/>
  <c r="E1122" i="57"/>
  <c r="G130" i="57"/>
  <c r="E612" i="57"/>
  <c r="E593" i="57"/>
  <c r="A397" i="59"/>
  <c r="F174" i="59"/>
  <c r="F878" i="59"/>
  <c r="E248" i="55"/>
  <c r="B479" i="55"/>
  <c r="A873" i="55"/>
  <c r="H243" i="55"/>
  <c r="E847" i="55"/>
  <c r="F497" i="51"/>
  <c r="E363" i="42"/>
  <c r="D1118" i="51"/>
  <c r="D98" i="42"/>
  <c r="E709" i="42"/>
  <c r="G925" i="42"/>
  <c r="D1028" i="53"/>
  <c r="E16" i="61"/>
  <c r="G156" i="61"/>
  <c r="F916" i="53"/>
  <c r="E1113" i="61"/>
  <c r="B1065" i="61"/>
  <c r="D1177" i="61"/>
  <c r="E1170" i="61"/>
  <c r="E256" i="55"/>
  <c r="D305" i="55"/>
  <c r="F847" i="55"/>
  <c r="D890" i="42"/>
  <c r="D1047" i="61"/>
  <c r="D148" i="59"/>
  <c r="A612" i="57"/>
  <c r="G639" i="57"/>
  <c r="H689" i="57"/>
  <c r="D772" i="57"/>
  <c r="G633" i="57"/>
  <c r="F789" i="57"/>
  <c r="G1063" i="57"/>
  <c r="B1102" i="57"/>
  <c r="D870" i="57"/>
  <c r="E630" i="57"/>
  <c r="G788" i="57"/>
  <c r="A903" i="57"/>
  <c r="A950" i="57"/>
  <c r="E1046" i="57"/>
  <c r="H1122" i="57"/>
  <c r="G1101" i="57"/>
  <c r="E130" i="57"/>
  <c r="F14" i="57"/>
  <c r="G168" i="59"/>
  <c r="G849" i="57"/>
  <c r="E374" i="59"/>
  <c r="G374" i="59"/>
  <c r="F397" i="59"/>
  <c r="G183" i="59"/>
  <c r="H417" i="55"/>
  <c r="H927" i="55"/>
  <c r="H873" i="55"/>
  <c r="B414" i="51"/>
  <c r="D497" i="51"/>
  <c r="A1118" i="51"/>
  <c r="H709" i="42"/>
  <c r="B925" i="42"/>
  <c r="E695" i="53"/>
  <c r="H837" i="53"/>
  <c r="E944" i="53"/>
  <c r="B16" i="61"/>
  <c r="E156" i="61"/>
  <c r="B916" i="53"/>
  <c r="B1113" i="61"/>
  <c r="E924" i="61"/>
  <c r="A1047" i="61"/>
  <c r="A1065" i="61"/>
  <c r="B1132" i="61"/>
  <c r="B1177" i="61"/>
  <c r="H1177" i="61"/>
  <c r="D1170" i="61"/>
  <c r="F1069" i="59"/>
  <c r="D837" i="59"/>
  <c r="F256" i="55"/>
  <c r="E305" i="55"/>
  <c r="F980" i="42"/>
  <c r="A1019" i="42"/>
  <c r="G154" i="61"/>
  <c r="F857" i="63"/>
  <c r="H628" i="63"/>
  <c r="H337" i="57"/>
  <c r="E628" i="57"/>
  <c r="F639" i="57"/>
  <c r="G663" i="57"/>
  <c r="G689" i="57"/>
  <c r="B772" i="57"/>
  <c r="E1020" i="57"/>
  <c r="F633" i="57"/>
  <c r="E789" i="57"/>
  <c r="D1019" i="57"/>
  <c r="A1102" i="57"/>
  <c r="D630" i="57"/>
  <c r="F756" i="57"/>
  <c r="D788" i="57"/>
  <c r="H870" i="57"/>
  <c r="B1046" i="57"/>
  <c r="D1122" i="57"/>
  <c r="D1101" i="57"/>
  <c r="F54" i="57"/>
  <c r="E14" i="57"/>
  <c r="H903" i="57"/>
  <c r="B168" i="59"/>
  <c r="D183" i="59"/>
  <c r="G305" i="55"/>
  <c r="H160" i="55"/>
  <c r="F182" i="55"/>
  <c r="G417" i="55"/>
  <c r="E927" i="55"/>
  <c r="H230" i="51"/>
  <c r="H979" i="51"/>
  <c r="B466" i="42"/>
  <c r="D577" i="42"/>
  <c r="F695" i="53"/>
  <c r="A1056" i="53"/>
  <c r="G1047" i="61"/>
  <c r="D924" i="61"/>
  <c r="A1132" i="61"/>
  <c r="A1177" i="61"/>
  <c r="B1170" i="61"/>
  <c r="H701" i="55"/>
  <c r="D701" i="55"/>
  <c r="H296" i="42"/>
  <c r="E723" i="42"/>
  <c r="G127" i="53"/>
  <c r="H593" i="61"/>
  <c r="H980" i="63"/>
  <c r="B628" i="63"/>
  <c r="E475" i="57"/>
  <c r="B639" i="57"/>
  <c r="G812" i="57"/>
  <c r="F689" i="57"/>
  <c r="A772" i="57"/>
  <c r="F1020" i="57"/>
  <c r="D789" i="57"/>
  <c r="E756" i="57"/>
  <c r="B788" i="57"/>
  <c r="E969" i="57"/>
  <c r="D1046" i="57"/>
  <c r="A1101" i="57"/>
  <c r="A444" i="57"/>
  <c r="D14" i="57"/>
  <c r="D298" i="57"/>
  <c r="F764" i="57"/>
  <c r="B1124" i="57"/>
  <c r="G903" i="57"/>
  <c r="E168" i="59"/>
  <c r="H183" i="59"/>
  <c r="B527" i="59"/>
  <c r="G685" i="59"/>
  <c r="E271" i="55"/>
  <c r="D121" i="51"/>
  <c r="B806" i="51"/>
  <c r="D466" i="42"/>
  <c r="H472" i="42"/>
  <c r="H574" i="53"/>
  <c r="H1132" i="61"/>
  <c r="A1170" i="61"/>
  <c r="G677" i="55"/>
  <c r="B78" i="42"/>
  <c r="E1116" i="63"/>
  <c r="B980" i="63"/>
  <c r="B977" i="57"/>
  <c r="G410" i="57"/>
  <c r="D756" i="57"/>
  <c r="D969" i="57"/>
  <c r="A1046" i="57"/>
  <c r="F1101" i="57"/>
  <c r="H137" i="57"/>
  <c r="E689" i="57"/>
  <c r="B812" i="57"/>
  <c r="B360" i="59"/>
  <c r="E527" i="59"/>
  <c r="F827" i="55"/>
  <c r="E829" i="55"/>
  <c r="D1094" i="51"/>
  <c r="G660" i="51"/>
  <c r="F472" i="42"/>
  <c r="G610" i="42"/>
  <c r="F723" i="42"/>
  <c r="H810" i="42"/>
  <c r="F1102" i="53"/>
  <c r="F154" i="61"/>
  <c r="H1047" i="61"/>
  <c r="H745" i="61"/>
  <c r="G1132" i="61"/>
  <c r="F427" i="62"/>
  <c r="G969" i="57"/>
  <c r="D374" i="59"/>
  <c r="B289" i="55"/>
  <c r="F350" i="55"/>
  <c r="F104" i="42"/>
  <c r="H241" i="61"/>
  <c r="E837" i="59"/>
  <c r="G1069" i="59"/>
  <c r="H1116" i="63"/>
  <c r="A928" i="63"/>
  <c r="A684" i="63"/>
  <c r="H977" i="57"/>
  <c r="G1088" i="57"/>
  <c r="F410" i="57"/>
  <c r="B756" i="57"/>
  <c r="B969" i="57"/>
  <c r="A1009" i="57"/>
  <c r="H1046" i="57"/>
  <c r="E1101" i="57"/>
  <c r="G137" i="57"/>
  <c r="G92" i="57"/>
  <c r="B268" i="57"/>
  <c r="F1019" i="57"/>
  <c r="D812" i="57"/>
  <c r="G890" i="57"/>
  <c r="H1020" i="57"/>
  <c r="D360" i="59"/>
  <c r="D527" i="59"/>
  <c r="H874" i="59"/>
  <c r="G823" i="59"/>
  <c r="H180" i="51"/>
  <c r="B712" i="51"/>
  <c r="F660" i="51"/>
  <c r="B203" i="42"/>
  <c r="E584" i="42"/>
  <c r="F810" i="42"/>
  <c r="E588" i="53"/>
  <c r="H154" i="61"/>
  <c r="B596" i="61"/>
  <c r="G745" i="61"/>
  <c r="F1132" i="61"/>
  <c r="E192" i="57"/>
  <c r="E340" i="55"/>
  <c r="B275" i="55"/>
  <c r="D1116" i="63"/>
  <c r="G928" i="63"/>
  <c r="B612" i="57"/>
  <c r="B663" i="57"/>
  <c r="D639" i="57"/>
  <c r="D662" i="57"/>
  <c r="B791" i="57"/>
  <c r="G977" i="57"/>
  <c r="E771" i="57"/>
  <c r="F1088" i="57"/>
  <c r="F977" i="57"/>
  <c r="B410" i="57"/>
  <c r="A756" i="57"/>
  <c r="A969" i="57"/>
  <c r="G1009" i="57"/>
  <c r="B1101" i="57"/>
  <c r="G6" i="53"/>
  <c r="G764" i="57"/>
  <c r="E92" i="57"/>
  <c r="E447" i="57"/>
  <c r="E890" i="57"/>
  <c r="G1020" i="57"/>
  <c r="A891" i="59"/>
  <c r="H1069" i="59"/>
  <c r="D395" i="55"/>
  <c r="F829" i="55"/>
  <c r="G829" i="55"/>
  <c r="H829" i="55"/>
  <c r="D230" i="51"/>
  <c r="D965" i="51"/>
  <c r="F751" i="42"/>
  <c r="E39" i="61"/>
  <c r="F465" i="61"/>
  <c r="A596" i="61"/>
  <c r="E1132" i="61"/>
  <c r="B280" i="57"/>
  <c r="H1051" i="42"/>
  <c r="E593" i="61"/>
  <c r="F99" i="61"/>
  <c r="B340" i="55"/>
  <c r="E764" i="57"/>
  <c r="H764" i="57"/>
  <c r="H663" i="57"/>
  <c r="B1088" i="57"/>
  <c r="E977" i="57"/>
  <c r="A410" i="57"/>
  <c r="H6" i="53"/>
  <c r="F482" i="57"/>
  <c r="B447" i="57"/>
  <c r="B890" i="57"/>
  <c r="F884" i="57"/>
  <c r="D849" i="57"/>
  <c r="E471" i="59"/>
  <c r="E560" i="59"/>
  <c r="D827" i="55"/>
  <c r="E827" i="55"/>
  <c r="H775" i="55"/>
  <c r="F927" i="55"/>
  <c r="H345" i="51"/>
  <c r="D882" i="51"/>
  <c r="H319" i="42"/>
  <c r="A800" i="42"/>
  <c r="E465" i="61"/>
  <c r="F596" i="61"/>
  <c r="F259" i="61"/>
  <c r="B1047" i="61"/>
  <c r="F271" i="55"/>
  <c r="D873" i="55"/>
  <c r="G1051" i="42"/>
  <c r="H39" i="61"/>
  <c r="H716" i="63"/>
  <c r="F443" i="59"/>
  <c r="D706" i="51"/>
  <c r="H178" i="59"/>
  <c r="D613" i="55"/>
  <c r="F532" i="51"/>
  <c r="D95" i="63"/>
  <c r="D247" i="42"/>
  <c r="F870" i="42"/>
  <c r="A1031" i="42"/>
  <c r="D264" i="53"/>
  <c r="B555" i="55"/>
  <c r="G993" i="51"/>
  <c r="G1077" i="51"/>
  <c r="D737" i="42"/>
  <c r="E1002" i="42"/>
  <c r="E230" i="59"/>
  <c r="D1063" i="42"/>
  <c r="B83" i="55"/>
  <c r="D83" i="42"/>
  <c r="G745" i="42"/>
  <c r="H1109" i="59"/>
  <c r="F361" i="55"/>
  <c r="F912" i="55"/>
  <c r="F1111" i="42"/>
  <c r="H763" i="42"/>
  <c r="G128" i="42"/>
  <c r="B83" i="42"/>
  <c r="A745" i="42"/>
  <c r="G343" i="55"/>
  <c r="E972" i="55"/>
  <c r="A959" i="63"/>
  <c r="G892" i="63"/>
  <c r="B789" i="63"/>
  <c r="F607" i="63"/>
  <c r="B1014" i="42"/>
  <c r="F724" i="53"/>
  <c r="F1154" i="53"/>
  <c r="F1101" i="59"/>
  <c r="H705" i="51"/>
  <c r="D147" i="42"/>
  <c r="G441" i="42"/>
  <c r="E732" i="42"/>
  <c r="B959" i="63"/>
  <c r="E930" i="63"/>
  <c r="D1119" i="63"/>
  <c r="A383" i="63"/>
  <c r="D492" i="63"/>
  <c r="E364" i="63"/>
  <c r="H99" i="63"/>
  <c r="F603" i="53"/>
  <c r="H1049" i="53"/>
  <c r="H1034" i="42"/>
  <c r="H255" i="57"/>
  <c r="H200" i="51"/>
  <c r="D211" i="42"/>
  <c r="E649" i="42"/>
  <c r="G761" i="42"/>
  <c r="E120" i="55"/>
  <c r="A962" i="55"/>
  <c r="H659" i="63"/>
  <c r="B992" i="63"/>
  <c r="B773" i="63"/>
  <c r="F367" i="63"/>
  <c r="F177" i="63"/>
  <c r="F649" i="42"/>
  <c r="F693" i="53"/>
  <c r="A1014" i="53"/>
  <c r="G247" i="41"/>
  <c r="G65" i="62"/>
  <c r="F168" i="41"/>
  <c r="D168" i="41"/>
  <c r="B168" i="41"/>
  <c r="D132" i="41"/>
  <c r="H132" i="41"/>
  <c r="F132" i="41"/>
  <c r="F649" i="51"/>
  <c r="E649" i="51"/>
  <c r="B456" i="51"/>
  <c r="G456" i="51"/>
  <c r="E456" i="51"/>
  <c r="H115" i="51"/>
  <c r="E115" i="51"/>
  <c r="F115" i="51"/>
  <c r="G246" i="51"/>
  <c r="D246" i="51"/>
  <c r="A518" i="51"/>
  <c r="E518" i="51"/>
  <c r="F518" i="51"/>
  <c r="G518" i="51"/>
  <c r="D534" i="51"/>
  <c r="E534" i="51"/>
  <c r="A493" i="51"/>
  <c r="E493" i="51"/>
  <c r="G65" i="51"/>
  <c r="E65" i="51"/>
  <c r="D849" i="51"/>
  <c r="G849" i="51"/>
  <c r="H849" i="51"/>
  <c r="D492" i="51"/>
  <c r="B492" i="51"/>
  <c r="A492" i="51"/>
  <c r="D800" i="51"/>
  <c r="E800" i="51"/>
  <c r="F800" i="51"/>
  <c r="F1008" i="51"/>
  <c r="A1008" i="51"/>
  <c r="G1008" i="51"/>
  <c r="E476" i="51"/>
  <c r="B476" i="51"/>
  <c r="D476" i="51"/>
  <c r="D1013" i="51"/>
  <c r="G1013" i="51"/>
  <c r="B1013" i="51"/>
  <c r="G465" i="51"/>
  <c r="B465" i="51"/>
  <c r="A799" i="51"/>
  <c r="B799" i="51"/>
  <c r="G347" i="51"/>
  <c r="H347" i="51"/>
  <c r="D347" i="51"/>
  <c r="D426" i="51"/>
  <c r="E426" i="51"/>
  <c r="A410" i="62"/>
  <c r="G410" i="62"/>
  <c r="B410" i="62"/>
  <c r="A344" i="62"/>
  <c r="F344" i="62"/>
  <c r="D344" i="62"/>
  <c r="B344" i="62"/>
  <c r="H344" i="62"/>
  <c r="B226" i="62"/>
  <c r="F226" i="62"/>
  <c r="B306" i="62"/>
  <c r="H306" i="62"/>
  <c r="G306" i="62"/>
  <c r="D236" i="62"/>
  <c r="F236" i="62"/>
  <c r="D130" i="62"/>
  <c r="B130" i="62"/>
  <c r="F130" i="62"/>
  <c r="H130" i="62"/>
  <c r="G130" i="62"/>
  <c r="A130" i="62"/>
  <c r="E130" i="62"/>
  <c r="H918" i="53"/>
  <c r="G918" i="53"/>
  <c r="B918" i="53"/>
  <c r="A553" i="53"/>
  <c r="E553" i="53"/>
  <c r="F553" i="53"/>
  <c r="F87" i="53"/>
  <c r="G87" i="53"/>
  <c r="D87" i="53"/>
  <c r="E234" i="53"/>
  <c r="G234" i="53"/>
  <c r="F234" i="53"/>
  <c r="F375" i="53"/>
  <c r="B375" i="53"/>
  <c r="D313" i="53"/>
  <c r="F313" i="53"/>
  <c r="G313" i="53"/>
  <c r="B1113" i="53"/>
  <c r="H1113" i="53"/>
  <c r="E1080" i="53"/>
  <c r="A1080" i="53"/>
  <c r="D1080" i="53"/>
  <c r="F32" i="53"/>
  <c r="G32" i="53"/>
  <c r="B143" i="53"/>
  <c r="G143" i="53"/>
  <c r="F989" i="53"/>
  <c r="D989" i="53"/>
  <c r="E989" i="53"/>
  <c r="G989" i="53"/>
  <c r="B1021" i="53"/>
  <c r="E1021" i="53"/>
  <c r="D1021" i="53"/>
  <c r="G79" i="53"/>
  <c r="B79" i="53"/>
  <c r="E79" i="53"/>
  <c r="H79" i="53"/>
  <c r="G1106" i="53"/>
  <c r="H1106" i="53"/>
  <c r="A1106" i="53"/>
  <c r="E1106" i="53"/>
  <c r="A547" i="53"/>
  <c r="G547" i="53"/>
  <c r="F1148" i="53"/>
  <c r="G1148" i="53"/>
  <c r="E1148" i="53"/>
  <c r="D1148" i="53"/>
  <c r="A589" i="53"/>
  <c r="E589" i="53"/>
  <c r="E700" i="53"/>
  <c r="F700" i="53"/>
  <c r="A924" i="53"/>
  <c r="E924" i="53"/>
  <c r="H688" i="53"/>
  <c r="G688" i="53"/>
  <c r="E571" i="53"/>
  <c r="F571" i="53"/>
  <c r="D928" i="53"/>
  <c r="E928" i="53"/>
  <c r="H928" i="53"/>
  <c r="F595" i="53"/>
  <c r="H595" i="53"/>
  <c r="G1058" i="53"/>
  <c r="H1058" i="53"/>
  <c r="D1058" i="53"/>
  <c r="F1058" i="53"/>
  <c r="D357" i="53"/>
  <c r="H357" i="53"/>
  <c r="E830" i="53"/>
  <c r="D830" i="53"/>
  <c r="F830" i="53"/>
  <c r="E348" i="53"/>
  <c r="D348" i="53"/>
  <c r="B1080" i="57"/>
  <c r="A1080" i="57"/>
  <c r="B1079" i="57"/>
  <c r="D1079" i="57"/>
  <c r="D790" i="57"/>
  <c r="G790" i="57"/>
  <c r="A955" i="57"/>
  <c r="E955" i="57"/>
  <c r="F955" i="57"/>
  <c r="F642" i="57"/>
  <c r="A642" i="57"/>
  <c r="D287" i="57"/>
  <c r="B287" i="57"/>
  <c r="D1008" i="57"/>
  <c r="G1008" i="57"/>
  <c r="D692" i="57"/>
  <c r="G692" i="57"/>
  <c r="A692" i="57"/>
  <c r="E692" i="57"/>
  <c r="B692" i="57"/>
  <c r="G928" i="57"/>
  <c r="A928" i="57"/>
  <c r="E528" i="57"/>
  <c r="F528" i="57"/>
  <c r="B528" i="57"/>
  <c r="A528" i="57"/>
  <c r="G462" i="57"/>
  <c r="F462" i="57"/>
  <c r="E803" i="57"/>
  <c r="H803" i="57"/>
  <c r="E819" i="57"/>
  <c r="H819" i="57"/>
  <c r="B375" i="42"/>
  <c r="E375" i="42"/>
  <c r="B278" i="42"/>
  <c r="E278" i="42"/>
  <c r="E647" i="42"/>
  <c r="A647" i="42"/>
  <c r="B647" i="42"/>
  <c r="D1001" i="42"/>
  <c r="E1001" i="42"/>
  <c r="G1001" i="42"/>
  <c r="F40" i="42"/>
  <c r="H40" i="42"/>
  <c r="E136" i="42"/>
  <c r="D136" i="42"/>
  <c r="E168" i="42"/>
  <c r="F168" i="42"/>
  <c r="G168" i="42"/>
  <c r="H168" i="42"/>
  <c r="B209" i="42"/>
  <c r="H209" i="42"/>
  <c r="H184" i="42"/>
  <c r="B184" i="42"/>
  <c r="H200" i="42"/>
  <c r="G200" i="42"/>
  <c r="E216" i="42"/>
  <c r="D216" i="42"/>
  <c r="G849" i="42"/>
  <c r="F849" i="42"/>
  <c r="E849" i="42"/>
  <c r="F993" i="42"/>
  <c r="E993" i="42"/>
  <c r="G394" i="42"/>
  <c r="E394" i="42"/>
  <c r="D321" i="42"/>
  <c r="G321" i="42"/>
  <c r="H321" i="42"/>
  <c r="B928" i="42"/>
  <c r="D928" i="42"/>
  <c r="E645" i="42"/>
  <c r="D645" i="42"/>
  <c r="D587" i="42"/>
  <c r="A587" i="42"/>
  <c r="E587" i="42"/>
  <c r="H587" i="42"/>
  <c r="B587" i="42"/>
  <c r="G48" i="42"/>
  <c r="E48" i="42"/>
  <c r="G828" i="42"/>
  <c r="F828" i="42"/>
  <c r="A828" i="42"/>
  <c r="H828" i="42"/>
  <c r="D485" i="42"/>
  <c r="B485" i="42"/>
  <c r="G459" i="42"/>
  <c r="E459" i="42"/>
  <c r="E149" i="42"/>
  <c r="D149" i="42"/>
  <c r="H576" i="42"/>
  <c r="G576" i="42"/>
  <c r="A576" i="42"/>
  <c r="F572" i="42"/>
  <c r="D572" i="42"/>
  <c r="E651" i="42"/>
  <c r="F651" i="42"/>
  <c r="D781" i="42"/>
  <c r="B781" i="42"/>
  <c r="F781" i="42"/>
  <c r="E926" i="42"/>
  <c r="F926" i="42"/>
  <c r="F476" i="42"/>
  <c r="G476" i="42"/>
  <c r="D476" i="42"/>
  <c r="D693" i="42"/>
  <c r="G693" i="42"/>
  <c r="A868" i="42"/>
  <c r="G868" i="42"/>
  <c r="B496" i="42"/>
  <c r="E496" i="42"/>
  <c r="A917" i="42"/>
  <c r="F917" i="42"/>
  <c r="G917" i="42"/>
  <c r="F571" i="42"/>
  <c r="H571" i="42"/>
  <c r="H1008" i="42"/>
  <c r="F1008" i="42"/>
  <c r="D1008" i="42"/>
  <c r="B1008" i="42"/>
  <c r="F683" i="42"/>
  <c r="D683" i="42"/>
  <c r="E683" i="42"/>
  <c r="B1042" i="42"/>
  <c r="F1042" i="42"/>
  <c r="E1042" i="42"/>
  <c r="E735" i="42"/>
  <c r="F735" i="42"/>
  <c r="H735" i="42"/>
  <c r="B735" i="42"/>
  <c r="F429" i="42"/>
  <c r="G429" i="42"/>
  <c r="A411" i="57"/>
  <c r="H411" i="57"/>
  <c r="H416" i="57"/>
  <c r="H479" i="57"/>
  <c r="D433" i="57"/>
  <c r="G528" i="57"/>
  <c r="B568" i="57"/>
  <c r="H602" i="57"/>
  <c r="E702" i="57"/>
  <c r="F733" i="57"/>
  <c r="B721" i="57"/>
  <c r="G699" i="57"/>
  <c r="G655" i="57"/>
  <c r="D575" i="57"/>
  <c r="G700" i="57"/>
  <c r="B836" i="57"/>
  <c r="A409" i="57"/>
  <c r="G1082" i="57"/>
  <c r="F974" i="57"/>
  <c r="F1073" i="57"/>
  <c r="G1048" i="57"/>
  <c r="A954" i="57"/>
  <c r="G1079" i="57"/>
  <c r="G955" i="57"/>
  <c r="G965" i="57"/>
  <c r="B830" i="57"/>
  <c r="H814" i="57"/>
  <c r="D13" i="57"/>
  <c r="A850" i="57"/>
  <c r="G1073" i="57"/>
  <c r="D850" i="57"/>
  <c r="A993" i="57"/>
  <c r="E69" i="57"/>
  <c r="B254" i="57"/>
  <c r="E540" i="57"/>
  <c r="F426" i="51"/>
  <c r="G31" i="42"/>
  <c r="G800" i="51"/>
  <c r="F375" i="42"/>
  <c r="B693" i="42"/>
  <c r="H113" i="41"/>
  <c r="G673" i="53"/>
  <c r="D766" i="42"/>
  <c r="A462" i="57"/>
  <c r="D411" i="57"/>
  <c r="G416" i="57"/>
  <c r="G479" i="57"/>
  <c r="H321" i="57"/>
  <c r="G549" i="57"/>
  <c r="E602" i="57"/>
  <c r="D702" i="57"/>
  <c r="F699" i="57"/>
  <c r="F655" i="57"/>
  <c r="H575" i="57"/>
  <c r="B700" i="57"/>
  <c r="H836" i="57"/>
  <c r="F409" i="57"/>
  <c r="E836" i="57"/>
  <c r="D1048" i="57"/>
  <c r="D1082" i="57"/>
  <c r="D974" i="57"/>
  <c r="E1073" i="57"/>
  <c r="F1048" i="57"/>
  <c r="H954" i="57"/>
  <c r="A1079" i="57"/>
  <c r="B955" i="57"/>
  <c r="E965" i="57"/>
  <c r="E830" i="57"/>
  <c r="E814" i="57"/>
  <c r="F888" i="57"/>
  <c r="G961" i="57"/>
  <c r="G993" i="57"/>
  <c r="B540" i="57"/>
  <c r="H1008" i="57"/>
  <c r="B216" i="57"/>
  <c r="B470" i="57"/>
  <c r="F14" i="51"/>
  <c r="H634" i="51"/>
  <c r="G928" i="51"/>
  <c r="F48" i="42"/>
  <c r="D651" i="42"/>
  <c r="A898" i="42"/>
  <c r="G998" i="53"/>
  <c r="D446" i="41"/>
  <c r="B414" i="42"/>
  <c r="A978" i="42"/>
  <c r="G294" i="57"/>
  <c r="D123" i="57"/>
  <c r="D291" i="57"/>
  <c r="B349" i="57"/>
  <c r="H540" i="57"/>
  <c r="F479" i="57"/>
  <c r="G321" i="57"/>
  <c r="F549" i="57"/>
  <c r="B513" i="57"/>
  <c r="F692" i="57"/>
  <c r="B702" i="57"/>
  <c r="H702" i="57"/>
  <c r="H747" i="57"/>
  <c r="E655" i="57"/>
  <c r="E832" i="57"/>
  <c r="A700" i="57"/>
  <c r="G819" i="57"/>
  <c r="H928" i="57"/>
  <c r="E1082" i="57"/>
  <c r="H830" i="57"/>
  <c r="B974" i="57"/>
  <c r="D1073" i="57"/>
  <c r="E1048" i="57"/>
  <c r="G954" i="57"/>
  <c r="D965" i="57"/>
  <c r="A830" i="57"/>
  <c r="H1023" i="57"/>
  <c r="D814" i="57"/>
  <c r="E888" i="57"/>
  <c r="A961" i="57"/>
  <c r="B993" i="57"/>
  <c r="A540" i="57"/>
  <c r="G642" i="57"/>
  <c r="E721" i="57"/>
  <c r="D1080" i="57"/>
  <c r="D1023" i="57"/>
  <c r="F106" i="59"/>
  <c r="B426" i="51"/>
  <c r="D1008" i="51"/>
  <c r="G47" i="42"/>
  <c r="E209" i="42"/>
  <c r="H250" i="42"/>
  <c r="B576" i="42"/>
  <c r="B651" i="42"/>
  <c r="A928" i="42"/>
  <c r="H123" i="57"/>
  <c r="F321" i="57"/>
  <c r="A549" i="57"/>
  <c r="F757" i="57"/>
  <c r="F675" i="57"/>
  <c r="A702" i="57"/>
  <c r="A790" i="57"/>
  <c r="E747" i="57"/>
  <c r="D655" i="57"/>
  <c r="A832" i="57"/>
  <c r="E700" i="57"/>
  <c r="F819" i="57"/>
  <c r="A974" i="57"/>
  <c r="E954" i="57"/>
  <c r="H997" i="57"/>
  <c r="B965" i="57"/>
  <c r="G1023" i="57"/>
  <c r="G814" i="57"/>
  <c r="B888" i="57"/>
  <c r="B961" i="57"/>
  <c r="H1001" i="57"/>
  <c r="H993" i="57"/>
  <c r="F540" i="57"/>
  <c r="G916" i="57"/>
  <c r="B1023" i="57"/>
  <c r="E106" i="59"/>
  <c r="H730" i="51"/>
  <c r="H759" i="51"/>
  <c r="D197" i="51"/>
  <c r="H1008" i="51"/>
  <c r="D250" i="42"/>
  <c r="E306" i="62"/>
  <c r="E699" i="57"/>
  <c r="D294" i="57"/>
  <c r="B123" i="57"/>
  <c r="F294" i="57"/>
  <c r="F437" i="57"/>
  <c r="H483" i="57"/>
  <c r="E321" i="57"/>
  <c r="F373" i="57"/>
  <c r="A568" i="57"/>
  <c r="A513" i="57"/>
  <c r="E642" i="57"/>
  <c r="A733" i="57"/>
  <c r="D747" i="57"/>
  <c r="A655" i="57"/>
  <c r="D819" i="57"/>
  <c r="F830" i="57"/>
  <c r="D954" i="57"/>
  <c r="H1079" i="57"/>
  <c r="E997" i="57"/>
  <c r="F1080" i="57"/>
  <c r="A965" i="57"/>
  <c r="F1023" i="57"/>
  <c r="F814" i="57"/>
  <c r="A888" i="57"/>
  <c r="H1097" i="57"/>
  <c r="H961" i="57"/>
  <c r="G1001" i="57"/>
  <c r="F993" i="57"/>
  <c r="H642" i="57"/>
  <c r="E549" i="57"/>
  <c r="G675" i="57"/>
  <c r="E375" i="57"/>
  <c r="E916" i="57"/>
  <c r="H757" i="57"/>
  <c r="H1080" i="57"/>
  <c r="H456" i="51"/>
  <c r="E60" i="51"/>
  <c r="F480" i="51"/>
  <c r="D296" i="51"/>
  <c r="G136" i="42"/>
  <c r="F250" i="42"/>
  <c r="H1148" i="53"/>
  <c r="D234" i="53"/>
  <c r="F306" i="62"/>
  <c r="F123" i="57"/>
  <c r="E437" i="57"/>
  <c r="G483" i="57"/>
  <c r="B321" i="57"/>
  <c r="G373" i="57"/>
  <c r="E568" i="57"/>
  <c r="G513" i="57"/>
  <c r="A721" i="57"/>
  <c r="B819" i="57"/>
  <c r="F1079" i="57"/>
  <c r="F954" i="57"/>
  <c r="D997" i="57"/>
  <c r="G1080" i="57"/>
  <c r="F647" i="57"/>
  <c r="A1008" i="57"/>
  <c r="D888" i="57"/>
  <c r="F961" i="57"/>
  <c r="F1001" i="57"/>
  <c r="E993" i="57"/>
  <c r="A7" i="53"/>
  <c r="A8" i="53" s="1"/>
  <c r="B642" i="57"/>
  <c r="B549" i="57"/>
  <c r="E675" i="57"/>
  <c r="D375" i="57"/>
  <c r="G223" i="57"/>
  <c r="E757" i="57"/>
  <c r="G1097" i="57"/>
  <c r="H103" i="59"/>
  <c r="H60" i="51"/>
  <c r="H1000" i="51"/>
  <c r="B296" i="51"/>
  <c r="G485" i="42"/>
  <c r="B572" i="42"/>
  <c r="F1106" i="53"/>
  <c r="B202" i="57"/>
  <c r="H294" i="57"/>
  <c r="F291" i="57"/>
  <c r="D437" i="57"/>
  <c r="F483" i="57"/>
  <c r="D540" i="57"/>
  <c r="G433" i="57"/>
  <c r="E373" i="57"/>
  <c r="F470" i="57"/>
  <c r="G568" i="57"/>
  <c r="H513" i="57"/>
  <c r="B602" i="57"/>
  <c r="B675" i="57"/>
  <c r="H721" i="57"/>
  <c r="E713" i="57"/>
  <c r="A819" i="57"/>
  <c r="B1041" i="57"/>
  <c r="B997" i="57"/>
  <c r="E1080" i="57"/>
  <c r="E647" i="57"/>
  <c r="A1023" i="57"/>
  <c r="D1097" i="57"/>
  <c r="F928" i="57"/>
  <c r="E1001" i="57"/>
  <c r="E982" i="57"/>
  <c r="D7" i="53"/>
  <c r="H549" i="57"/>
  <c r="G375" i="57"/>
  <c r="E223" i="57"/>
  <c r="H790" i="57"/>
  <c r="D757" i="57"/>
  <c r="F1097" i="57"/>
  <c r="H888" i="57"/>
  <c r="B554" i="59"/>
  <c r="D115" i="51"/>
  <c r="B532" i="51"/>
  <c r="D518" i="51"/>
  <c r="F1013" i="51"/>
  <c r="D496" i="42"/>
  <c r="D168" i="42"/>
  <c r="H989" i="53"/>
  <c r="E7" i="53"/>
  <c r="H762" i="51"/>
  <c r="E799" i="51"/>
  <c r="E766" i="42"/>
  <c r="H647" i="42"/>
  <c r="G587" i="42"/>
  <c r="F200" i="42"/>
  <c r="H781" i="42"/>
  <c r="B868" i="42"/>
  <c r="A1021" i="53"/>
  <c r="A223" i="62"/>
  <c r="H87" i="53"/>
  <c r="F216" i="42"/>
  <c r="G1053" i="57"/>
  <c r="D1053" i="57"/>
  <c r="E885" i="57"/>
  <c r="D885" i="57"/>
  <c r="H567" i="59"/>
  <c r="D567" i="59"/>
  <c r="E918" i="59"/>
  <c r="D918" i="59"/>
  <c r="D601" i="59"/>
  <c r="H601" i="59"/>
  <c r="H934" i="59"/>
  <c r="B934" i="59"/>
  <c r="B649" i="59"/>
  <c r="H649" i="59"/>
  <c r="D392" i="59"/>
  <c r="F392" i="59"/>
  <c r="F841" i="59"/>
  <c r="D841" i="59"/>
  <c r="G910" i="59"/>
  <c r="F910" i="59"/>
  <c r="A1007" i="59"/>
  <c r="E1007" i="59"/>
  <c r="B290" i="59"/>
  <c r="E290" i="59"/>
  <c r="D1115" i="59"/>
  <c r="H1115" i="59"/>
  <c r="A1102" i="59"/>
  <c r="H1102" i="59"/>
  <c r="D688" i="59"/>
  <c r="A688" i="59"/>
  <c r="E367" i="59"/>
  <c r="B367" i="59"/>
  <c r="E1103" i="59"/>
  <c r="B1103" i="59"/>
  <c r="A1103" i="59"/>
  <c r="H200" i="55"/>
  <c r="D200" i="55"/>
  <c r="G200" i="55"/>
  <c r="G102" i="57"/>
  <c r="F375" i="57"/>
  <c r="D349" i="57"/>
  <c r="D407" i="57"/>
  <c r="A437" i="57"/>
  <c r="A433" i="57"/>
  <c r="B373" i="57"/>
  <c r="H470" i="57"/>
  <c r="E513" i="57"/>
  <c r="G702" i="57"/>
  <c r="F721" i="57"/>
  <c r="B713" i="57"/>
  <c r="G713" i="57"/>
  <c r="G575" i="57"/>
  <c r="F803" i="57"/>
  <c r="G409" i="57"/>
  <c r="F1041" i="57"/>
  <c r="G647" i="57"/>
  <c r="E1008" i="57"/>
  <c r="B13" i="57"/>
  <c r="D928" i="57"/>
  <c r="B1001" i="57"/>
  <c r="D982" i="57"/>
  <c r="F7" i="53"/>
  <c r="E46" i="57"/>
  <c r="F167" i="57"/>
  <c r="F416" i="57"/>
  <c r="D308" i="57"/>
  <c r="D955" i="57"/>
  <c r="F456" i="51"/>
  <c r="H426" i="51"/>
  <c r="F587" i="42"/>
  <c r="G781" i="42"/>
  <c r="H349" i="57"/>
  <c r="F411" i="57"/>
  <c r="B407" i="57"/>
  <c r="H433" i="57"/>
  <c r="G470" i="57"/>
  <c r="A602" i="57"/>
  <c r="D642" i="57"/>
  <c r="B790" i="57"/>
  <c r="D699" i="57"/>
  <c r="F790" i="57"/>
  <c r="F713" i="57"/>
  <c r="A575" i="57"/>
  <c r="D803" i="57"/>
  <c r="E409" i="57"/>
  <c r="E1079" i="57"/>
  <c r="E1041" i="57"/>
  <c r="F916" i="57"/>
  <c r="D647" i="57"/>
  <c r="B1008" i="57"/>
  <c r="H13" i="57"/>
  <c r="A1048" i="57"/>
  <c r="B850" i="57"/>
  <c r="B928" i="57"/>
  <c r="A982" i="57"/>
  <c r="G7" i="53"/>
  <c r="H150" i="57"/>
  <c r="B46" i="57"/>
  <c r="H167" i="57"/>
  <c r="F568" i="57"/>
  <c r="B308" i="57"/>
  <c r="A836" i="57"/>
  <c r="F212" i="51"/>
  <c r="E571" i="42"/>
  <c r="D993" i="42"/>
  <c r="E411" i="57"/>
  <c r="H407" i="57"/>
  <c r="B479" i="57"/>
  <c r="B416" i="57"/>
  <c r="D528" i="57"/>
  <c r="F602" i="57"/>
  <c r="B733" i="57"/>
  <c r="H733" i="57"/>
  <c r="B699" i="57"/>
  <c r="E790" i="57"/>
  <c r="B832" i="57"/>
  <c r="A713" i="57"/>
  <c r="F575" i="57"/>
  <c r="B803" i="57"/>
  <c r="D1041" i="57"/>
  <c r="H974" i="57"/>
  <c r="H1048" i="57"/>
  <c r="B1073" i="57"/>
  <c r="B916" i="57"/>
  <c r="G850" i="57"/>
  <c r="H982" i="57"/>
  <c r="B7" i="53"/>
  <c r="B483" i="57"/>
  <c r="F836" i="57"/>
  <c r="G437" i="57"/>
  <c r="F465" i="51"/>
  <c r="G534" i="51"/>
  <c r="E212" i="51"/>
  <c r="E1142" i="51"/>
  <c r="G647" i="42"/>
  <c r="D470" i="57"/>
  <c r="D711" i="42"/>
  <c r="D501" i="53"/>
  <c r="H191" i="55"/>
  <c r="D808" i="61"/>
  <c r="E1168" i="61"/>
  <c r="F715" i="59"/>
  <c r="E178" i="59"/>
  <c r="H304" i="55"/>
  <c r="B556" i="55"/>
  <c r="H489" i="61"/>
  <c r="D679" i="61"/>
  <c r="D1114" i="61"/>
  <c r="D293" i="61"/>
  <c r="H676" i="63"/>
  <c r="E757" i="63"/>
  <c r="H1057" i="63"/>
  <c r="A1056" i="63"/>
  <c r="G387" i="63"/>
  <c r="D481" i="63"/>
  <c r="B531" i="63"/>
  <c r="D82" i="63"/>
  <c r="D960" i="59"/>
  <c r="F1087" i="59"/>
  <c r="H138" i="55"/>
  <c r="G191" i="55"/>
  <c r="F750" i="55"/>
  <c r="B957" i="55"/>
  <c r="H874" i="55"/>
  <c r="A489" i="61"/>
  <c r="G919" i="61"/>
  <c r="F602" i="61"/>
  <c r="H794" i="61"/>
  <c r="D1168" i="61"/>
  <c r="F104" i="59"/>
  <c r="E563" i="59"/>
  <c r="B178" i="59"/>
  <c r="B304" i="55"/>
  <c r="A556" i="55"/>
  <c r="E489" i="61"/>
  <c r="D766" i="61"/>
  <c r="F429" i="59"/>
  <c r="A676" i="63"/>
  <c r="F801" i="63"/>
  <c r="B757" i="63"/>
  <c r="E1056" i="63"/>
  <c r="B387" i="63"/>
  <c r="F481" i="63"/>
  <c r="D750" i="63"/>
  <c r="F228" i="63"/>
  <c r="E82" i="63"/>
  <c r="D563" i="59"/>
  <c r="H444" i="55"/>
  <c r="A937" i="59"/>
  <c r="F730" i="61"/>
  <c r="B676" i="63"/>
  <c r="A801" i="63"/>
  <c r="D757" i="63"/>
  <c r="A655" i="63"/>
  <c r="E481" i="63"/>
  <c r="F750" i="63"/>
  <c r="G418" i="63"/>
  <c r="H282" i="63"/>
  <c r="H582" i="59"/>
  <c r="D875" i="59"/>
  <c r="F988" i="59"/>
  <c r="D1087" i="59"/>
  <c r="B1046" i="59"/>
  <c r="D507" i="55"/>
  <c r="H112" i="55"/>
  <c r="A689" i="55"/>
  <c r="D571" i="55"/>
  <c r="F1002" i="55"/>
  <c r="E811" i="55"/>
  <c r="H957" i="55"/>
  <c r="D320" i="61"/>
  <c r="D256" i="61"/>
  <c r="A682" i="61"/>
  <c r="A602" i="61"/>
  <c r="B953" i="61"/>
  <c r="A1168" i="61"/>
  <c r="A563" i="59"/>
  <c r="H801" i="63"/>
  <c r="F757" i="63"/>
  <c r="E655" i="63"/>
  <c r="G481" i="63"/>
  <c r="G750" i="63"/>
  <c r="D418" i="63"/>
  <c r="D179" i="63"/>
  <c r="D288" i="63"/>
  <c r="D282" i="63"/>
  <c r="G173" i="59"/>
  <c r="H104" i="59"/>
  <c r="H563" i="59"/>
  <c r="B491" i="55"/>
  <c r="D152" i="55"/>
  <c r="E748" i="55"/>
  <c r="E901" i="59"/>
  <c r="D1034" i="63"/>
  <c r="E801" i="63"/>
  <c r="H481" i="63"/>
  <c r="E179" i="63"/>
  <c r="B288" i="63"/>
  <c r="F582" i="59"/>
  <c r="G893" i="59"/>
  <c r="A901" i="59"/>
  <c r="G290" i="55"/>
  <c r="F508" i="55"/>
  <c r="D84" i="55"/>
  <c r="E472" i="55"/>
  <c r="F376" i="55"/>
  <c r="H1046" i="59"/>
  <c r="D158" i="55"/>
  <c r="E613" i="55"/>
  <c r="E689" i="55"/>
  <c r="D354" i="51"/>
  <c r="G320" i="61"/>
  <c r="B267" i="61"/>
  <c r="G988" i="61"/>
  <c r="H988" i="61"/>
  <c r="F563" i="59"/>
  <c r="A730" i="61"/>
  <c r="G1053" i="59"/>
  <c r="F1034" i="63"/>
  <c r="B481" i="63"/>
  <c r="F586" i="63"/>
  <c r="B179" i="63"/>
  <c r="B441" i="59"/>
  <c r="G378" i="55"/>
  <c r="A613" i="55"/>
  <c r="A806" i="55"/>
  <c r="H730" i="61"/>
  <c r="D564" i="59"/>
  <c r="G1065" i="63"/>
  <c r="G885" i="63"/>
  <c r="E446" i="63"/>
  <c r="A962" i="59"/>
  <c r="B1001" i="59"/>
  <c r="G498" i="55"/>
  <c r="F642" i="55"/>
  <c r="E480" i="61"/>
  <c r="E618" i="61"/>
  <c r="D601" i="61"/>
  <c r="H441" i="59"/>
  <c r="H613" i="55"/>
  <c r="H806" i="55"/>
  <c r="F556" i="55"/>
  <c r="H110" i="61"/>
  <c r="D1022" i="61"/>
  <c r="H885" i="63"/>
  <c r="B1057" i="63"/>
  <c r="E559" i="63"/>
  <c r="F130" i="63"/>
  <c r="H47" i="63"/>
  <c r="G441" i="59"/>
  <c r="G579" i="55"/>
  <c r="E806" i="55"/>
  <c r="B980" i="59"/>
  <c r="H1056" i="63"/>
  <c r="E387" i="63"/>
  <c r="D474" i="57"/>
  <c r="H449" i="57"/>
  <c r="D523" i="57"/>
  <c r="B717" i="57"/>
  <c r="G490" i="57"/>
  <c r="G730" i="57"/>
  <c r="F681" i="57"/>
  <c r="F579" i="57"/>
  <c r="H900" i="57"/>
  <c r="G1024" i="57"/>
  <c r="H1024" i="57"/>
  <c r="A923" i="57"/>
  <c r="H1096" i="57"/>
  <c r="E829" i="57"/>
  <c r="A1053" i="57"/>
  <c r="A1121" i="57"/>
  <c r="B39" i="57"/>
  <c r="D101" i="57"/>
  <c r="A963" i="57"/>
  <c r="D1052" i="57"/>
  <c r="B727" i="57"/>
  <c r="B392" i="59"/>
  <c r="A601" i="59"/>
  <c r="D1102" i="59"/>
  <c r="A575" i="59"/>
  <c r="H841" i="59"/>
  <c r="G986" i="59"/>
  <c r="E478" i="59"/>
  <c r="G171" i="55"/>
  <c r="E302" i="55"/>
  <c r="E934" i="59"/>
  <c r="G680" i="55"/>
  <c r="G750" i="55"/>
  <c r="B793" i="55"/>
  <c r="F678" i="55"/>
  <c r="E785" i="55"/>
  <c r="G840" i="55"/>
  <c r="G714" i="55"/>
  <c r="G897" i="55"/>
  <c r="E928" i="55"/>
  <c r="B261" i="61"/>
  <c r="D49" i="61"/>
  <c r="E304" i="61"/>
  <c r="D953" i="61"/>
  <c r="B1083" i="57"/>
  <c r="D963" i="57"/>
  <c r="H636" i="57"/>
  <c r="H1052" i="57"/>
  <c r="D1024" i="57"/>
  <c r="A538" i="59"/>
  <c r="D934" i="59"/>
  <c r="B711" i="55"/>
  <c r="F793" i="55"/>
  <c r="D785" i="55"/>
  <c r="F714" i="55"/>
  <c r="F897" i="55"/>
  <c r="D928" i="55"/>
  <c r="H49" i="61"/>
  <c r="D304" i="61"/>
  <c r="E1097" i="61"/>
  <c r="F438" i="57"/>
  <c r="B228" i="57"/>
  <c r="F235" i="57"/>
  <c r="H498" i="57"/>
  <c r="E355" i="57"/>
  <c r="E449" i="57"/>
  <c r="F502" i="57"/>
  <c r="B592" i="57"/>
  <c r="D490" i="57"/>
  <c r="E730" i="57"/>
  <c r="G473" i="57"/>
  <c r="H727" i="57"/>
  <c r="H546" i="57"/>
  <c r="H579" i="57"/>
  <c r="H728" i="57"/>
  <c r="F808" i="57"/>
  <c r="E744" i="57"/>
  <c r="F921" i="57"/>
  <c r="F659" i="57"/>
  <c r="D1033" i="57"/>
  <c r="G952" i="57"/>
  <c r="E811" i="57"/>
  <c r="F1072" i="57"/>
  <c r="G978" i="57"/>
  <c r="B923" i="57"/>
  <c r="G829" i="57"/>
  <c r="F898" i="57"/>
  <c r="F1053" i="57"/>
  <c r="B1121" i="57"/>
  <c r="F473" i="57"/>
  <c r="F877" i="57"/>
  <c r="H291" i="59"/>
  <c r="E214" i="59"/>
  <c r="G963" i="57"/>
  <c r="G636" i="57"/>
  <c r="B1052" i="57"/>
  <c r="E199" i="59"/>
  <c r="A1024" i="57"/>
  <c r="E601" i="59"/>
  <c r="D575" i="59"/>
  <c r="E538" i="59"/>
  <c r="G478" i="59"/>
  <c r="B334" i="55"/>
  <c r="A498" i="55"/>
  <c r="G376" i="55"/>
  <c r="B191" i="55"/>
  <c r="D750" i="55"/>
  <c r="B785" i="55"/>
  <c r="E897" i="55"/>
  <c r="F72" i="61"/>
  <c r="B304" i="61"/>
  <c r="E667" i="61"/>
  <c r="E877" i="57"/>
  <c r="E932" i="57"/>
  <c r="D636" i="57"/>
  <c r="H759" i="57"/>
  <c r="F711" i="55"/>
  <c r="A793" i="55"/>
  <c r="A785" i="55"/>
  <c r="H798" i="55"/>
  <c r="D897" i="55"/>
  <c r="E661" i="61"/>
  <c r="B778" i="61"/>
  <c r="H1031" i="61"/>
  <c r="H304" i="61"/>
  <c r="B1097" i="61"/>
  <c r="A667" i="61"/>
  <c r="D1097" i="61"/>
  <c r="D877" i="57"/>
  <c r="A498" i="57"/>
  <c r="D882" i="55"/>
  <c r="H785" i="55"/>
  <c r="D798" i="55"/>
  <c r="A897" i="55"/>
  <c r="E706" i="55"/>
  <c r="G874" i="55"/>
  <c r="G494" i="42"/>
  <c r="G970" i="61"/>
  <c r="A1031" i="61"/>
  <c r="B1009" i="63"/>
  <c r="H438" i="57"/>
  <c r="B502" i="57"/>
  <c r="B730" i="57"/>
  <c r="B473" i="57"/>
  <c r="A727" i="57"/>
  <c r="E598" i="57"/>
  <c r="A546" i="57"/>
  <c r="D579" i="57"/>
  <c r="G728" i="57"/>
  <c r="A808" i="57"/>
  <c r="A1096" i="57"/>
  <c r="B1096" i="57"/>
  <c r="B659" i="57"/>
  <c r="A1072" i="57"/>
  <c r="E952" i="57"/>
  <c r="A811" i="57"/>
  <c r="G932" i="57"/>
  <c r="H823" i="57"/>
  <c r="G990" i="57"/>
  <c r="H667" i="57"/>
  <c r="B845" i="57"/>
  <c r="E981" i="57"/>
  <c r="F926" i="57"/>
  <c r="D921" i="57"/>
  <c r="G824" i="57"/>
  <c r="D952" i="57"/>
  <c r="A898" i="57"/>
  <c r="F966" i="57"/>
  <c r="H1053" i="57"/>
  <c r="D1121" i="57"/>
  <c r="B885" i="57"/>
  <c r="F560" i="57"/>
  <c r="B98" i="57"/>
  <c r="E98" i="57"/>
  <c r="B900" i="57"/>
  <c r="B877" i="57"/>
  <c r="F845" i="57"/>
  <c r="H199" i="59"/>
  <c r="F308" i="59"/>
  <c r="E956" i="59"/>
  <c r="D856" i="59"/>
  <c r="H918" i="59"/>
  <c r="H688" i="59"/>
  <c r="D857" i="59"/>
  <c r="D731" i="59"/>
  <c r="G852" i="59"/>
  <c r="G567" i="59"/>
  <c r="G290" i="59"/>
  <c r="D138" i="55"/>
  <c r="E424" i="55"/>
  <c r="F191" i="55"/>
  <c r="E1005" i="55"/>
  <c r="E793" i="55"/>
  <c r="H943" i="55"/>
  <c r="F785" i="55"/>
  <c r="H706" i="55"/>
  <c r="F874" i="55"/>
  <c r="A618" i="61"/>
  <c r="G438" i="57"/>
  <c r="G590" i="57"/>
  <c r="D597" i="57"/>
  <c r="F759" i="57"/>
  <c r="A473" i="57"/>
  <c r="F730" i="57"/>
  <c r="A598" i="57"/>
  <c r="E546" i="57"/>
  <c r="D808" i="57"/>
  <c r="F932" i="57"/>
  <c r="D659" i="57"/>
  <c r="E900" i="57"/>
  <c r="A823" i="57"/>
  <c r="F990" i="57"/>
  <c r="E667" i="57"/>
  <c r="A845" i="57"/>
  <c r="D981" i="57"/>
  <c r="D926" i="57"/>
  <c r="B921" i="57"/>
  <c r="E824" i="57"/>
  <c r="E966" i="57"/>
  <c r="H885" i="57"/>
  <c r="F39" i="57"/>
  <c r="G98" i="57"/>
  <c r="H231" i="57"/>
  <c r="G877" i="57"/>
  <c r="G199" i="59"/>
  <c r="H1072" i="57"/>
  <c r="D308" i="59"/>
  <c r="E1102" i="59"/>
  <c r="G857" i="59"/>
  <c r="B852" i="59"/>
  <c r="F567" i="59"/>
  <c r="G841" i="59"/>
  <c r="A649" i="59"/>
  <c r="F290" i="59"/>
  <c r="H392" i="55"/>
  <c r="F1103" i="59"/>
  <c r="D499" i="55"/>
  <c r="D452" i="55"/>
  <c r="G793" i="55"/>
  <c r="G982" i="55"/>
  <c r="G943" i="55"/>
  <c r="E874" i="55"/>
  <c r="H389" i="42"/>
  <c r="D490" i="61"/>
  <c r="G618" i="61"/>
  <c r="F625" i="61"/>
  <c r="E965" i="61"/>
  <c r="B871" i="61"/>
  <c r="G231" i="57"/>
  <c r="B728" i="57"/>
  <c r="G1072" i="57"/>
  <c r="E567" i="59"/>
  <c r="H793" i="55"/>
  <c r="F982" i="55"/>
  <c r="D272" i="42"/>
  <c r="D473" i="61"/>
  <c r="F618" i="61"/>
  <c r="H953" i="61"/>
  <c r="H474" i="57"/>
  <c r="B590" i="57"/>
  <c r="B449" i="57"/>
  <c r="F523" i="57"/>
  <c r="B490" i="57"/>
  <c r="G717" i="57"/>
  <c r="G681" i="57"/>
  <c r="F1052" i="57"/>
  <c r="H978" i="57"/>
  <c r="F1096" i="57"/>
  <c r="F978" i="57"/>
  <c r="D823" i="57"/>
  <c r="A990" i="57"/>
  <c r="G667" i="57"/>
  <c r="G1060" i="57"/>
  <c r="D824" i="57"/>
  <c r="G742" i="57"/>
  <c r="B231" i="57"/>
  <c r="A668" i="57"/>
  <c r="H668" i="57"/>
  <c r="G377" i="57"/>
  <c r="G281" i="57"/>
  <c r="H963" i="57"/>
  <c r="D453" i="59"/>
  <c r="A392" i="59"/>
  <c r="A1012" i="59"/>
  <c r="F1061" i="59"/>
  <c r="A567" i="59"/>
  <c r="D649" i="59"/>
  <c r="A918" i="59"/>
  <c r="G410" i="55"/>
  <c r="F302" i="55"/>
  <c r="H1103" i="59"/>
  <c r="E881" i="59"/>
  <c r="A934" i="59"/>
  <c r="A711" i="55"/>
  <c r="H982" i="55"/>
  <c r="F840" i="55"/>
  <c r="B928" i="55"/>
  <c r="H480" i="61"/>
  <c r="F267" i="61"/>
  <c r="B618" i="61"/>
  <c r="G625" i="61"/>
  <c r="G1031" i="61"/>
  <c r="B714" i="61"/>
  <c r="G965" i="61"/>
  <c r="A953" i="61"/>
  <c r="B184" i="57"/>
  <c r="E668" i="57"/>
  <c r="E377" i="57"/>
  <c r="H923" i="57"/>
  <c r="A1060" i="57"/>
  <c r="F1083" i="57"/>
  <c r="F963" i="57"/>
  <c r="E727" i="57"/>
  <c r="B567" i="59"/>
  <c r="G934" i="59"/>
  <c r="B982" i="55"/>
  <c r="E840" i="55"/>
  <c r="A928" i="55"/>
  <c r="B490" i="61"/>
  <c r="H360" i="61"/>
  <c r="A871" i="61"/>
  <c r="H965" i="61"/>
  <c r="F953" i="61"/>
  <c r="E474" i="57"/>
  <c r="E523" i="57"/>
  <c r="H490" i="57"/>
  <c r="H730" i="57"/>
  <c r="B681" i="57"/>
  <c r="E728" i="57"/>
  <c r="F900" i="57"/>
  <c r="A978" i="57"/>
  <c r="G101" i="57"/>
  <c r="E348" i="57"/>
  <c r="D42" i="59"/>
  <c r="B963" i="57"/>
  <c r="E302" i="59"/>
  <c r="F1102" i="59"/>
  <c r="D313" i="55"/>
  <c r="F934" i="59"/>
  <c r="D922" i="55"/>
  <c r="G600" i="55"/>
  <c r="H750" i="55"/>
  <c r="H928" i="55"/>
  <c r="E360" i="61"/>
  <c r="E267" i="61"/>
  <c r="H618" i="61"/>
  <c r="G304" i="61"/>
  <c r="F968" i="61"/>
  <c r="E953" i="61"/>
  <c r="H755" i="61"/>
  <c r="B247" i="61"/>
  <c r="B720" i="51"/>
  <c r="E1032" i="51"/>
  <c r="E1077" i="51"/>
  <c r="D816" i="51"/>
  <c r="F732" i="42"/>
  <c r="G707" i="42"/>
  <c r="G649" i="42"/>
  <c r="B745" i="42"/>
  <c r="D1002" i="42"/>
  <c r="G390" i="53"/>
  <c r="E726" i="53"/>
  <c r="E693" i="53"/>
  <c r="G1014" i="53"/>
  <c r="D1049" i="53"/>
  <c r="E255" i="57"/>
  <c r="A785" i="57"/>
  <c r="F230" i="59"/>
  <c r="D832" i="55"/>
  <c r="G832" i="55"/>
  <c r="F767" i="59"/>
  <c r="D753" i="55"/>
  <c r="D1008" i="59"/>
  <c r="H593" i="42"/>
  <c r="E842" i="42"/>
  <c r="D1111" i="42"/>
  <c r="G775" i="59"/>
  <c r="D659" i="63"/>
  <c r="A367" i="63"/>
  <c r="G436" i="63"/>
  <c r="E463" i="63"/>
  <c r="A479" i="63"/>
  <c r="G523" i="51"/>
  <c r="D819" i="51"/>
  <c r="D1037" i="51"/>
  <c r="F1077" i="51"/>
  <c r="H816" i="51"/>
  <c r="D323" i="53"/>
  <c r="G742" i="53"/>
  <c r="H591" i="53"/>
  <c r="B693" i="53"/>
  <c r="A908" i="53"/>
  <c r="D1087" i="53"/>
  <c r="B824" i="53"/>
  <c r="B1072" i="53"/>
  <c r="B255" i="57"/>
  <c r="E509" i="57"/>
  <c r="F882" i="57"/>
  <c r="F1023" i="59"/>
  <c r="E505" i="59"/>
  <c r="D842" i="42"/>
  <c r="G900" i="42"/>
  <c r="A1111" i="42"/>
  <c r="E617" i="59"/>
  <c r="G612" i="42"/>
  <c r="H472" i="51"/>
  <c r="H819" i="51"/>
  <c r="G816" i="51"/>
  <c r="F865" i="51"/>
  <c r="D838" i="42"/>
  <c r="B649" i="42"/>
  <c r="G729" i="42"/>
  <c r="E900" i="42"/>
  <c r="B1031" i="42"/>
  <c r="E624" i="53"/>
  <c r="A742" i="53"/>
  <c r="B727" i="53"/>
  <c r="H727" i="53"/>
  <c r="H958" i="53"/>
  <c r="H637" i="53"/>
  <c r="A1087" i="53"/>
  <c r="A724" i="53"/>
  <c r="A1072" i="53"/>
  <c r="G255" i="57"/>
  <c r="A509" i="57"/>
  <c r="H753" i="55"/>
  <c r="E1078" i="59"/>
  <c r="E912" i="42"/>
  <c r="H211" i="42"/>
  <c r="H1122" i="42"/>
  <c r="D959" i="63"/>
  <c r="A930" i="63"/>
  <c r="F659" i="63"/>
  <c r="D992" i="63"/>
  <c r="B367" i="63"/>
  <c r="G789" i="63"/>
  <c r="A464" i="63"/>
  <c r="E946" i="63"/>
  <c r="D479" i="63"/>
  <c r="G618" i="51"/>
  <c r="D892" i="51"/>
  <c r="E816" i="51"/>
  <c r="F1131" i="51"/>
  <c r="E865" i="51"/>
  <c r="B742" i="53"/>
  <c r="F562" i="53"/>
  <c r="B678" i="53"/>
  <c r="F727" i="53"/>
  <c r="D958" i="53"/>
  <c r="A637" i="53"/>
  <c r="F1140" i="53"/>
  <c r="H724" i="53"/>
  <c r="F509" i="57"/>
  <c r="B1031" i="57"/>
  <c r="B211" i="42"/>
  <c r="F1122" i="42"/>
  <c r="H617" i="59"/>
  <c r="H370" i="51"/>
  <c r="G744" i="51"/>
  <c r="F618" i="51"/>
  <c r="H936" i="51"/>
  <c r="F993" i="51"/>
  <c r="H1131" i="51"/>
  <c r="H865" i="51"/>
  <c r="D612" i="42"/>
  <c r="F247" i="42"/>
  <c r="F83" i="42"/>
  <c r="D942" i="42"/>
  <c r="H390" i="53"/>
  <c r="G630" i="53"/>
  <c r="B562" i="53"/>
  <c r="F678" i="53"/>
  <c r="B772" i="53"/>
  <c r="F662" i="53"/>
  <c r="B637" i="53"/>
  <c r="B1140" i="53"/>
  <c r="G724" i="53"/>
  <c r="F1054" i="57"/>
  <c r="G785" i="57"/>
  <c r="B882" i="57"/>
  <c r="F734" i="57"/>
  <c r="F249" i="55"/>
  <c r="E698" i="55"/>
  <c r="H534" i="59"/>
  <c r="B1068" i="59"/>
  <c r="B900" i="42"/>
  <c r="G1086" i="42"/>
  <c r="E963" i="42"/>
  <c r="E1122" i="42"/>
  <c r="H1127" i="42"/>
  <c r="B848" i="59"/>
  <c r="D930" i="63"/>
  <c r="G1119" i="63"/>
  <c r="D927" i="63"/>
  <c r="F992" i="63"/>
  <c r="B905" i="63"/>
  <c r="G367" i="63"/>
  <c r="F464" i="63"/>
  <c r="B946" i="63"/>
  <c r="B364" i="63"/>
  <c r="F473" i="63"/>
  <c r="A618" i="51"/>
  <c r="G451" i="51"/>
  <c r="H575" i="51"/>
  <c r="F593" i="42"/>
  <c r="E775" i="51"/>
  <c r="G865" i="51"/>
  <c r="A612" i="42"/>
  <c r="E247" i="42"/>
  <c r="E83" i="42"/>
  <c r="H947" i="42"/>
  <c r="G1014" i="42"/>
  <c r="A562" i="53"/>
  <c r="D678" i="53"/>
  <c r="E662" i="53"/>
  <c r="E724" i="53"/>
  <c r="H1115" i="53"/>
  <c r="D115" i="57"/>
  <c r="G1078" i="59"/>
  <c r="B249" i="55"/>
  <c r="B534" i="59"/>
  <c r="H1068" i="59"/>
  <c r="E763" i="42"/>
  <c r="A963" i="42"/>
  <c r="D1122" i="42"/>
  <c r="G1127" i="42"/>
  <c r="B1101" i="59"/>
  <c r="A1047" i="42"/>
  <c r="F930" i="63"/>
  <c r="H1119" i="63"/>
  <c r="G927" i="63"/>
  <c r="H992" i="63"/>
  <c r="H367" i="63"/>
  <c r="E464" i="63"/>
  <c r="H946" i="63"/>
  <c r="H364" i="63"/>
  <c r="H473" i="63"/>
  <c r="H49" i="51"/>
  <c r="E451" i="51"/>
  <c r="D993" i="51"/>
  <c r="A575" i="51"/>
  <c r="F1019" i="51"/>
  <c r="D889" i="51"/>
  <c r="E1083" i="51"/>
  <c r="H65" i="42"/>
  <c r="F1014" i="42"/>
  <c r="D530" i="53"/>
  <c r="E710" i="53"/>
  <c r="E985" i="53"/>
  <c r="H677" i="53"/>
  <c r="H988" i="53"/>
  <c r="F1115" i="53"/>
  <c r="F505" i="59"/>
  <c r="F1091" i="59"/>
  <c r="G561" i="57"/>
  <c r="H1078" i="59"/>
  <c r="D661" i="55"/>
  <c r="B593" i="42"/>
  <c r="G1068" i="59"/>
  <c r="E1063" i="42"/>
  <c r="H1086" i="42"/>
  <c r="D963" i="42"/>
  <c r="A1122" i="42"/>
  <c r="F1127" i="42"/>
  <c r="G1101" i="59"/>
  <c r="G930" i="63"/>
  <c r="B1119" i="63"/>
  <c r="A927" i="63"/>
  <c r="H773" i="63"/>
  <c r="A492" i="63"/>
  <c r="G212" i="63"/>
  <c r="G364" i="63"/>
  <c r="E473" i="63"/>
  <c r="D472" i="51"/>
  <c r="E49" i="51"/>
  <c r="D1019" i="51"/>
  <c r="H1145" i="51"/>
  <c r="H1083" i="51"/>
  <c r="B530" i="53"/>
  <c r="B710" i="53"/>
  <c r="A693" i="53"/>
  <c r="G677" i="53"/>
  <c r="D988" i="53"/>
  <c r="E1115" i="53"/>
  <c r="H264" i="53"/>
  <c r="G351" i="57"/>
  <c r="H1120" i="57"/>
  <c r="F1078" i="59"/>
  <c r="E775" i="59"/>
  <c r="A1078" i="59"/>
  <c r="F1068" i="59"/>
  <c r="E1113" i="42"/>
  <c r="E1127" i="42"/>
  <c r="H962" i="55"/>
  <c r="H1095" i="42"/>
  <c r="B262" i="51"/>
  <c r="E835" i="51"/>
  <c r="G513" i="51"/>
  <c r="G535" i="51"/>
  <c r="A1019" i="51"/>
  <c r="H1061" i="51"/>
  <c r="E1145" i="51"/>
  <c r="H530" i="53"/>
  <c r="H603" i="53"/>
  <c r="D710" i="53"/>
  <c r="B677" i="53"/>
  <c r="D1000" i="53"/>
  <c r="A1115" i="53"/>
  <c r="G264" i="53"/>
  <c r="G824" i="53"/>
  <c r="H745" i="59"/>
  <c r="E1068" i="59"/>
  <c r="E147" i="42"/>
  <c r="D1086" i="42"/>
  <c r="G1095" i="42"/>
  <c r="D1113" i="42"/>
  <c r="A1127" i="42"/>
  <c r="F1095" i="42"/>
  <c r="F1079" i="42"/>
  <c r="H1032" i="51"/>
  <c r="D513" i="51"/>
  <c r="B819" i="51"/>
  <c r="B535" i="51"/>
  <c r="E993" i="51"/>
  <c r="B835" i="51"/>
  <c r="H1019" i="51"/>
  <c r="G1061" i="51"/>
  <c r="E441" i="42"/>
  <c r="H614" i="53"/>
  <c r="G603" i="53"/>
  <c r="D693" i="53"/>
  <c r="D677" i="53"/>
  <c r="F1014" i="53"/>
  <c r="F264" i="53"/>
  <c r="F824" i="53"/>
  <c r="D120" i="55"/>
  <c r="E637" i="59"/>
  <c r="H577" i="59"/>
  <c r="H315" i="55"/>
  <c r="E745" i="59"/>
  <c r="B252" i="42"/>
  <c r="G252" i="42"/>
  <c r="F900" i="42"/>
  <c r="B1034" i="42"/>
  <c r="F753" i="55"/>
  <c r="F892" i="63"/>
  <c r="H383" i="63"/>
  <c r="H607" i="63"/>
  <c r="D99" i="63"/>
  <c r="E106" i="63"/>
  <c r="E47" i="51"/>
  <c r="D223" i="51"/>
  <c r="G1037" i="51"/>
  <c r="H744" i="51"/>
  <c r="B513" i="51"/>
  <c r="E819" i="51"/>
  <c r="E892" i="51"/>
  <c r="E1061" i="51"/>
  <c r="G675" i="53"/>
  <c r="H693" i="53"/>
  <c r="A677" i="53"/>
  <c r="F677" i="53"/>
  <c r="E1014" i="53"/>
  <c r="G1154" i="53"/>
  <c r="E264" i="53"/>
  <c r="G1049" i="53"/>
  <c r="G357" i="57"/>
  <c r="F773" i="57"/>
  <c r="E749" i="57"/>
  <c r="E596" i="42"/>
  <c r="E1086" i="42"/>
  <c r="A1034" i="42"/>
  <c r="F530" i="53"/>
  <c r="E225" i="61"/>
  <c r="F850" i="53"/>
  <c r="H279" i="42"/>
  <c r="B63" i="51"/>
  <c r="B1031" i="61"/>
  <c r="D410" i="62"/>
  <c r="G344" i="62"/>
  <c r="F223" i="62"/>
  <c r="B500" i="63"/>
  <c r="F146" i="42"/>
  <c r="D14" i="59"/>
  <c r="D245" i="63"/>
  <c r="F428" i="42"/>
  <c r="G168" i="41"/>
  <c r="D165" i="41"/>
  <c r="D225" i="61"/>
  <c r="F1031" i="61"/>
  <c r="E313" i="55"/>
  <c r="H247" i="61"/>
  <c r="E279" i="42"/>
  <c r="F12" i="51"/>
  <c r="F291" i="59"/>
  <c r="A1009" i="63"/>
  <c r="D751" i="63"/>
  <c r="A28" i="62"/>
  <c r="G12" i="51"/>
  <c r="F132" i="51"/>
  <c r="B327" i="42"/>
  <c r="D42" i="42"/>
  <c r="G26" i="42"/>
  <c r="F389" i="42"/>
  <c r="F448" i="53"/>
  <c r="E435" i="63"/>
  <c r="H101" i="63"/>
  <c r="G63" i="51"/>
  <c r="A650" i="51"/>
  <c r="E42" i="42"/>
  <c r="D389" i="42"/>
  <c r="B957" i="42"/>
  <c r="B448" i="53"/>
  <c r="D618" i="55"/>
  <c r="F261" i="61"/>
  <c r="D101" i="63"/>
  <c r="F14" i="59"/>
  <c r="F871" i="61"/>
  <c r="D970" i="63"/>
  <c r="D540" i="63"/>
  <c r="B245" i="63"/>
  <c r="E327" i="42"/>
  <c r="H142" i="42"/>
  <c r="H940" i="42"/>
  <c r="G1052" i="42"/>
  <c r="B14" i="59"/>
  <c r="G755" i="61"/>
  <c r="G225" i="61"/>
  <c r="E49" i="61"/>
  <c r="G970" i="63"/>
  <c r="A540" i="63"/>
  <c r="B841" i="63"/>
  <c r="H331" i="42"/>
  <c r="E687" i="42"/>
  <c r="F687" i="42"/>
  <c r="H749" i="42"/>
  <c r="B142" i="42"/>
  <c r="B225" i="61"/>
  <c r="H1097" i="61"/>
  <c r="A792" i="61"/>
  <c r="B826" i="63"/>
  <c r="A970" i="63"/>
  <c r="B751" i="63"/>
  <c r="G49" i="61"/>
  <c r="D826" i="63"/>
  <c r="E970" i="63"/>
  <c r="G751" i="63"/>
  <c r="A841" i="59"/>
  <c r="D279" i="42"/>
  <c r="H879" i="42"/>
  <c r="E848" i="53"/>
  <c r="A877" i="55"/>
  <c r="D151" i="61"/>
  <c r="F334" i="55"/>
  <c r="E731" i="51"/>
  <c r="F331" i="42"/>
  <c r="A879" i="42"/>
  <c r="D1070" i="42"/>
  <c r="D877" i="55"/>
  <c r="F1097" i="61"/>
  <c r="H690" i="53"/>
  <c r="E453" i="59"/>
  <c r="F661" i="61"/>
  <c r="A1097" i="61"/>
  <c r="A309" i="62"/>
  <c r="A1065" i="53"/>
  <c r="G195" i="41"/>
  <c r="H131" i="62"/>
  <c r="B22" i="62"/>
  <c r="E251" i="57"/>
  <c r="B102" i="62"/>
  <c r="B214" i="53"/>
  <c r="E304" i="53"/>
  <c r="G102" i="62"/>
  <c r="A1111" i="51"/>
  <c r="E1047" i="57"/>
  <c r="H466" i="51"/>
  <c r="A984" i="53"/>
  <c r="D743" i="57"/>
  <c r="G1133" i="53"/>
  <c r="B166" i="53"/>
  <c r="A786" i="57"/>
  <c r="E80" i="51"/>
  <c r="B487" i="51"/>
  <c r="B466" i="51"/>
  <c r="E609" i="51"/>
  <c r="H862" i="53"/>
  <c r="A1036" i="53"/>
  <c r="F147" i="62"/>
  <c r="B147" i="62"/>
  <c r="F388" i="62"/>
  <c r="E975" i="57"/>
  <c r="D431" i="57"/>
  <c r="H810" i="57"/>
  <c r="H397" i="57"/>
  <c r="B1121" i="42"/>
  <c r="E1133" i="53"/>
  <c r="H1118" i="59"/>
  <c r="E1121" i="42"/>
  <c r="G481" i="51"/>
  <c r="A859" i="51"/>
  <c r="E1105" i="51"/>
  <c r="G1010" i="51"/>
  <c r="B808" i="53"/>
  <c r="H377" i="53"/>
  <c r="G884" i="53"/>
  <c r="E381" i="53"/>
  <c r="E862" i="53"/>
  <c r="D1036" i="53"/>
  <c r="A22" i="62"/>
  <c r="B442" i="62"/>
  <c r="E345" i="55"/>
  <c r="G534" i="55"/>
  <c r="E736" i="63"/>
  <c r="F1033" i="63"/>
  <c r="G37" i="63"/>
  <c r="G15" i="51"/>
  <c r="D481" i="51"/>
  <c r="H563" i="51"/>
  <c r="B1105" i="51"/>
  <c r="H1010" i="51"/>
  <c r="B750" i="51"/>
  <c r="A808" i="53"/>
  <c r="F884" i="53"/>
  <c r="B381" i="53"/>
  <c r="D862" i="53"/>
  <c r="D205" i="41"/>
  <c r="D22" i="62"/>
  <c r="E309" i="62"/>
  <c r="D442" i="62"/>
  <c r="D1004" i="57"/>
  <c r="F889" i="59"/>
  <c r="B859" i="51"/>
  <c r="E641" i="59"/>
  <c r="G509" i="59"/>
  <c r="H80" i="51"/>
  <c r="B713" i="51"/>
  <c r="B694" i="51"/>
  <c r="D1105" i="51"/>
  <c r="B884" i="53"/>
  <c r="A862" i="53"/>
  <c r="D1078" i="53"/>
  <c r="D97" i="41"/>
  <c r="G147" i="62"/>
  <c r="G131" i="62"/>
  <c r="H1047" i="57"/>
  <c r="H1004" i="57"/>
  <c r="D740" i="42"/>
  <c r="F162" i="53"/>
  <c r="G965" i="42"/>
  <c r="H147" i="62"/>
  <c r="E131" i="62"/>
  <c r="F118" i="51"/>
  <c r="G776" i="51"/>
  <c r="E299" i="62"/>
  <c r="G1114" i="57"/>
  <c r="D309" i="57"/>
  <c r="F1121" i="42"/>
  <c r="H162" i="53"/>
  <c r="D884" i="53"/>
  <c r="H943" i="51"/>
  <c r="A790" i="53"/>
  <c r="G818" i="53"/>
  <c r="A912" i="53"/>
  <c r="H193" i="41"/>
  <c r="A258" i="62"/>
  <c r="A816" i="59"/>
  <c r="E1071" i="59"/>
  <c r="B566" i="59"/>
  <c r="F512" i="51"/>
  <c r="E1085" i="51"/>
  <c r="G378" i="53"/>
  <c r="E790" i="53"/>
  <c r="A629" i="53"/>
  <c r="E818" i="53"/>
  <c r="F634" i="59"/>
  <c r="D816" i="59"/>
  <c r="D1071" i="59"/>
  <c r="H339" i="63"/>
  <c r="G31" i="51"/>
  <c r="B1089" i="51"/>
  <c r="H1041" i="51"/>
  <c r="D1085" i="51"/>
  <c r="E458" i="53"/>
  <c r="F378" i="53"/>
  <c r="B809" i="53"/>
  <c r="B814" i="53"/>
  <c r="H629" i="53"/>
  <c r="B818" i="53"/>
  <c r="G67" i="62"/>
  <c r="E959" i="57"/>
  <c r="E216" i="59"/>
  <c r="H869" i="51"/>
  <c r="E879" i="51"/>
  <c r="H1089" i="51"/>
  <c r="G1041" i="51"/>
  <c r="D378" i="53"/>
  <c r="H725" i="53"/>
  <c r="A814" i="53"/>
  <c r="G629" i="53"/>
  <c r="A818" i="53"/>
  <c r="D1011" i="57"/>
  <c r="E520" i="51"/>
  <c r="G1089" i="51"/>
  <c r="E1041" i="51"/>
  <c r="G1134" i="51"/>
  <c r="G725" i="53"/>
  <c r="D814" i="53"/>
  <c r="D948" i="53"/>
  <c r="F629" i="53"/>
  <c r="E798" i="53"/>
  <c r="H669" i="53"/>
  <c r="F818" i="53"/>
  <c r="F728" i="53"/>
  <c r="D1073" i="53"/>
  <c r="G166" i="51"/>
  <c r="H520" i="51"/>
  <c r="B879" i="51"/>
  <c r="A1106" i="51"/>
  <c r="D1134" i="51"/>
  <c r="E502" i="53"/>
  <c r="H814" i="53"/>
  <c r="B798" i="53"/>
  <c r="E728" i="53"/>
  <c r="H145" i="41"/>
  <c r="F216" i="59"/>
  <c r="H905" i="59"/>
  <c r="A988" i="53"/>
  <c r="A828" i="59"/>
  <c r="E638" i="63"/>
  <c r="E382" i="63"/>
  <c r="D166" i="51"/>
  <c r="F1069" i="53"/>
  <c r="A1033" i="51"/>
  <c r="H992" i="53"/>
  <c r="F127" i="62"/>
  <c r="E957" i="42"/>
  <c r="E578" i="42"/>
  <c r="D977" i="53"/>
  <c r="F710" i="59"/>
  <c r="E644" i="53"/>
  <c r="G748" i="53"/>
  <c r="H1073" i="53"/>
  <c r="F213" i="62"/>
  <c r="H333" i="62"/>
  <c r="G814" i="53"/>
  <c r="A777" i="53"/>
  <c r="D332" i="57"/>
  <c r="G542" i="51"/>
  <c r="D913" i="51"/>
  <c r="G502" i="53"/>
  <c r="E201" i="62"/>
  <c r="D325" i="63"/>
  <c r="F1124" i="63"/>
  <c r="B170" i="63"/>
  <c r="H1101" i="63"/>
  <c r="E810" i="63"/>
  <c r="G800" i="63"/>
  <c r="G652" i="63"/>
  <c r="F690" i="63"/>
  <c r="H1029" i="63"/>
  <c r="D780" i="63"/>
  <c r="H780" i="63"/>
  <c r="A780" i="63"/>
  <c r="B780" i="63"/>
  <c r="E780" i="63"/>
  <c r="G780" i="63"/>
  <c r="D925" i="63"/>
  <c r="A914" i="63"/>
  <c r="D618" i="63"/>
  <c r="E1120" i="63"/>
  <c r="D856" i="63"/>
  <c r="E618" i="63"/>
  <c r="G469" i="63"/>
  <c r="G856" i="63"/>
  <c r="H618" i="63"/>
  <c r="H819" i="63"/>
  <c r="A618" i="63"/>
  <c r="E819" i="63"/>
  <c r="F618" i="63"/>
  <c r="B819" i="63"/>
  <c r="G914" i="63"/>
  <c r="D703" i="63"/>
  <c r="G618" i="63"/>
  <c r="G819" i="63"/>
  <c r="F914" i="63"/>
  <c r="F403" i="63"/>
  <c r="B703" i="63"/>
  <c r="D819" i="63"/>
  <c r="H914" i="63"/>
  <c r="E703" i="63"/>
  <c r="F819" i="63"/>
  <c r="B914" i="63"/>
  <c r="F632" i="63"/>
  <c r="D914" i="63"/>
  <c r="G690" i="63"/>
  <c r="A588" i="63"/>
  <c r="F810" i="63"/>
  <c r="H925" i="63"/>
  <c r="E923" i="63"/>
  <c r="A632" i="63"/>
  <c r="F1120" i="63"/>
  <c r="D800" i="63"/>
  <c r="D266" i="63"/>
  <c r="H1120" i="63"/>
  <c r="F982" i="63"/>
  <c r="E953" i="63"/>
  <c r="A740" i="63"/>
  <c r="E800" i="63"/>
  <c r="E856" i="63"/>
  <c r="G821" i="63"/>
  <c r="G263" i="63"/>
  <c r="F248" i="63"/>
  <c r="B795" i="63"/>
  <c r="B711" i="63"/>
  <c r="D640" i="63"/>
  <c r="F895" i="63"/>
  <c r="A817" i="63"/>
  <c r="G1105" i="63"/>
  <c r="D66" i="63"/>
  <c r="D17" i="63"/>
  <c r="D68" i="63"/>
  <c r="G66" i="63"/>
  <c r="F68" i="63"/>
  <c r="F66" i="63"/>
  <c r="G68" i="63"/>
  <c r="H66" i="63"/>
  <c r="H68" i="63"/>
  <c r="B66" i="63"/>
  <c r="B68" i="63"/>
  <c r="E1105" i="63"/>
  <c r="H1105" i="63"/>
  <c r="B1105" i="63"/>
  <c r="D1105" i="63"/>
  <c r="E337" i="63"/>
  <c r="F1105" i="63"/>
  <c r="G895" i="63"/>
  <c r="G1036" i="63"/>
  <c r="B266" i="63"/>
  <c r="D740" i="63"/>
  <c r="H1124" i="63"/>
  <c r="G740" i="63"/>
  <c r="E1124" i="63"/>
  <c r="H740" i="63"/>
  <c r="A495" i="63"/>
  <c r="D193" i="63"/>
  <c r="D1029" i="63"/>
  <c r="G1029" i="63"/>
  <c r="E1029" i="63"/>
  <c r="H1064" i="51"/>
  <c r="D1064" i="51"/>
  <c r="E1064" i="51"/>
  <c r="F1064" i="51"/>
  <c r="G1064" i="51"/>
  <c r="E150" i="51"/>
  <c r="H150" i="51"/>
  <c r="G150" i="51"/>
  <c r="F150" i="51"/>
  <c r="D376" i="51"/>
  <c r="H376" i="51"/>
  <c r="G408" i="51"/>
  <c r="D408" i="51"/>
  <c r="G552" i="51"/>
  <c r="A552" i="51"/>
  <c r="B552" i="51"/>
  <c r="H552" i="51"/>
  <c r="D552" i="51"/>
  <c r="F552" i="51"/>
  <c r="D905" i="51"/>
  <c r="G905" i="51"/>
  <c r="A905" i="51"/>
  <c r="F905" i="51"/>
  <c r="G921" i="51"/>
  <c r="H921" i="51"/>
  <c r="A921" i="51"/>
  <c r="D914" i="51"/>
  <c r="H914" i="51"/>
  <c r="A914" i="51"/>
  <c r="E914" i="51"/>
  <c r="B914" i="51"/>
  <c r="B422" i="51"/>
  <c r="F422" i="51"/>
  <c r="H422" i="51"/>
  <c r="E422" i="51"/>
  <c r="H950" i="51"/>
  <c r="F950" i="51"/>
  <c r="A950" i="51"/>
  <c r="B950" i="51"/>
  <c r="E950" i="51"/>
  <c r="E614" i="51"/>
  <c r="F614" i="51"/>
  <c r="H614" i="51"/>
  <c r="F966" i="51"/>
  <c r="H966" i="51"/>
  <c r="A966" i="51"/>
  <c r="E966" i="51"/>
  <c r="B966" i="51"/>
  <c r="G966" i="51"/>
  <c r="F521" i="51"/>
  <c r="G521" i="51"/>
  <c r="E521" i="51"/>
  <c r="B521" i="51"/>
  <c r="A521" i="51"/>
  <c r="A793" i="51"/>
  <c r="D793" i="51"/>
  <c r="E793" i="51"/>
  <c r="F793" i="51"/>
  <c r="B793" i="51"/>
  <c r="G793" i="51"/>
  <c r="H793" i="51"/>
  <c r="E359" i="51"/>
  <c r="F359" i="51"/>
  <c r="H359" i="51"/>
  <c r="A631" i="51"/>
  <c r="B631" i="51"/>
  <c r="E258" i="51"/>
  <c r="B258" i="51"/>
  <c r="G903" i="51"/>
  <c r="B903" i="51"/>
  <c r="E903" i="51"/>
  <c r="D530" i="51"/>
  <c r="E530" i="51"/>
  <c r="B530" i="51"/>
  <c r="F530" i="51"/>
  <c r="A530" i="51"/>
  <c r="A546" i="51"/>
  <c r="F546" i="51"/>
  <c r="H546" i="51"/>
  <c r="A935" i="51"/>
  <c r="G935" i="51"/>
  <c r="D935" i="51"/>
  <c r="E935" i="51"/>
  <c r="F935" i="51"/>
  <c r="B562" i="51"/>
  <c r="F562" i="51"/>
  <c r="H562" i="51"/>
  <c r="D562" i="51"/>
  <c r="E672" i="51"/>
  <c r="B672" i="51"/>
  <c r="A672" i="51"/>
  <c r="G672" i="51"/>
  <c r="H672" i="51"/>
  <c r="E541" i="51"/>
  <c r="B541" i="51"/>
  <c r="G541" i="51"/>
  <c r="A1140" i="51"/>
  <c r="E1140" i="51"/>
  <c r="B1140" i="51"/>
  <c r="D1140" i="51"/>
  <c r="F1140" i="51"/>
  <c r="H1140" i="51"/>
  <c r="G475" i="51"/>
  <c r="E475" i="51"/>
  <c r="F475" i="51"/>
  <c r="H475" i="51"/>
  <c r="E778" i="51"/>
  <c r="D778" i="51"/>
  <c r="F778" i="51"/>
  <c r="G778" i="51"/>
  <c r="D1076" i="51"/>
  <c r="E1076" i="51"/>
  <c r="H1076" i="51"/>
  <c r="A1076" i="51"/>
  <c r="F1076" i="51"/>
  <c r="E251" i="51"/>
  <c r="D251" i="51"/>
  <c r="H251" i="51"/>
  <c r="B251" i="51"/>
  <c r="B564" i="51"/>
  <c r="D564" i="51"/>
  <c r="H564" i="51"/>
  <c r="A564" i="51"/>
  <c r="G229" i="51"/>
  <c r="H229" i="51"/>
  <c r="G1100" i="51"/>
  <c r="H1100" i="51"/>
  <c r="A1100" i="51"/>
  <c r="E1100" i="51"/>
  <c r="D1100" i="51"/>
  <c r="D1004" i="51"/>
  <c r="E1004" i="51"/>
  <c r="G1004" i="51"/>
  <c r="H1004" i="51"/>
  <c r="A986" i="51"/>
  <c r="B986" i="51"/>
  <c r="F986" i="51"/>
  <c r="G986" i="51"/>
  <c r="D1117" i="51"/>
  <c r="B1117" i="51"/>
  <c r="G661" i="51"/>
  <c r="D661" i="51"/>
  <c r="E661" i="51"/>
  <c r="H661" i="51"/>
  <c r="E1009" i="51"/>
  <c r="F1009" i="51"/>
  <c r="A1009" i="51"/>
  <c r="D1009" i="51"/>
  <c r="G1009" i="51"/>
  <c r="B1009" i="51"/>
  <c r="D267" i="51"/>
  <c r="H267" i="51"/>
  <c r="G267" i="51"/>
  <c r="D640" i="51"/>
  <c r="B640" i="51"/>
  <c r="A640" i="51"/>
  <c r="E640" i="51"/>
  <c r="H640" i="51"/>
  <c r="D1007" i="51"/>
  <c r="F1007" i="51"/>
  <c r="E748" i="51"/>
  <c r="G748" i="51"/>
  <c r="H748" i="51"/>
  <c r="A748" i="51"/>
  <c r="A746" i="51"/>
  <c r="G746" i="51"/>
  <c r="H746" i="51"/>
  <c r="E746" i="51"/>
  <c r="F746" i="51"/>
  <c r="F741" i="51"/>
  <c r="E741" i="51"/>
  <c r="G741" i="51"/>
  <c r="B741" i="51"/>
  <c r="F801" i="51"/>
  <c r="B801" i="51"/>
  <c r="D801" i="51"/>
  <c r="G801" i="51"/>
  <c r="H801" i="51"/>
  <c r="D349" i="51"/>
  <c r="H349" i="51"/>
  <c r="G1021" i="51"/>
  <c r="H1021" i="51"/>
  <c r="F1021" i="51"/>
  <c r="B1021" i="51"/>
  <c r="A1021" i="51"/>
  <c r="E1021" i="51"/>
  <c r="E579" i="51"/>
  <c r="A579" i="51"/>
  <c r="E763" i="51"/>
  <c r="D763" i="51"/>
  <c r="F763" i="51"/>
  <c r="G763" i="51"/>
  <c r="H763" i="51"/>
  <c r="B763" i="51"/>
  <c r="D970" i="51"/>
  <c r="A970" i="51"/>
  <c r="F970" i="51"/>
  <c r="E970" i="51"/>
  <c r="F607" i="51"/>
  <c r="A607" i="51"/>
  <c r="H607" i="51"/>
  <c r="E607" i="51"/>
  <c r="A605" i="51"/>
  <c r="B605" i="51"/>
  <c r="E605" i="51"/>
  <c r="H605" i="51"/>
  <c r="D224" i="51"/>
  <c r="H224" i="51"/>
  <c r="B224" i="51"/>
  <c r="F874" i="51"/>
  <c r="A874" i="51"/>
  <c r="B874" i="51"/>
  <c r="A894" i="51"/>
  <c r="B894" i="51"/>
  <c r="D894" i="51"/>
  <c r="E894" i="51"/>
  <c r="H894" i="51"/>
  <c r="B576" i="51"/>
  <c r="F576" i="51"/>
  <c r="G244" i="51"/>
  <c r="H244" i="51"/>
  <c r="D244" i="51"/>
  <c r="D1023" i="51"/>
  <c r="A1023" i="51"/>
  <c r="B1023" i="51"/>
  <c r="G1023" i="51"/>
  <c r="H1023" i="51"/>
  <c r="F704" i="51"/>
  <c r="H704" i="51"/>
  <c r="B704" i="51"/>
  <c r="D382" i="51"/>
  <c r="H382" i="51"/>
  <c r="E957" i="51"/>
  <c r="G957" i="51"/>
  <c r="A957" i="51"/>
  <c r="F957" i="51"/>
  <c r="H957" i="51"/>
  <c r="D957" i="51"/>
  <c r="F657" i="51"/>
  <c r="H657" i="51"/>
  <c r="A657" i="51"/>
  <c r="B657" i="51"/>
  <c r="D657" i="51"/>
  <c r="E657" i="51"/>
  <c r="E899" i="51"/>
  <c r="A899" i="51"/>
  <c r="B899" i="51"/>
  <c r="H621" i="51"/>
  <c r="D621" i="51"/>
  <c r="E621" i="51"/>
  <c r="B621" i="51"/>
  <c r="H331" i="53"/>
  <c r="G331" i="53"/>
  <c r="H557" i="59"/>
  <c r="E557" i="59"/>
  <c r="B614" i="59"/>
  <c r="E614" i="59"/>
  <c r="B1122" i="59"/>
  <c r="G1122" i="59"/>
  <c r="G755" i="59"/>
  <c r="H755" i="59"/>
  <c r="B379" i="59"/>
  <c r="D379" i="59"/>
  <c r="H136" i="55"/>
  <c r="G136" i="55"/>
  <c r="B166" i="55"/>
  <c r="H166" i="55"/>
  <c r="B273" i="55"/>
  <c r="G273" i="55"/>
  <c r="B423" i="55"/>
  <c r="D423" i="55"/>
  <c r="E470" i="55"/>
  <c r="G470" i="55"/>
  <c r="D41" i="55"/>
  <c r="E41" i="55"/>
  <c r="G41" i="55"/>
  <c r="H41" i="55"/>
  <c r="B41" i="55"/>
  <c r="F41" i="55"/>
  <c r="H114" i="55"/>
  <c r="G114" i="55"/>
  <c r="F114" i="55"/>
  <c r="B37" i="55"/>
  <c r="G37" i="55"/>
  <c r="D10" i="55"/>
  <c r="G10" i="55"/>
  <c r="B10" i="55"/>
  <c r="B45" i="55"/>
  <c r="D45" i="55"/>
  <c r="E45" i="55"/>
  <c r="F45" i="55"/>
  <c r="D208" i="55"/>
  <c r="G208" i="55"/>
  <c r="B771" i="55"/>
  <c r="A771" i="55"/>
  <c r="B29" i="55"/>
  <c r="G29" i="55"/>
  <c r="H29" i="55"/>
  <c r="D29" i="55"/>
  <c r="F29" i="55"/>
  <c r="B60" i="55"/>
  <c r="H60" i="55"/>
  <c r="G165" i="55"/>
  <c r="D165" i="55"/>
  <c r="E124" i="55"/>
  <c r="B124" i="55"/>
  <c r="F124" i="55"/>
  <c r="D124" i="55"/>
  <c r="G124" i="55"/>
  <c r="H124" i="55"/>
  <c r="B156" i="55"/>
  <c r="F156" i="55"/>
  <c r="D156" i="55"/>
  <c r="H1120" i="61"/>
  <c r="A1120" i="61"/>
  <c r="G394" i="51"/>
  <c r="F782" i="51"/>
  <c r="D660" i="51"/>
  <c r="G979" i="51"/>
  <c r="G837" i="53"/>
  <c r="D944" i="53"/>
  <c r="A916" i="53"/>
  <c r="G432" i="42"/>
  <c r="F1051" i="42"/>
  <c r="B230" i="51"/>
  <c r="F1022" i="51"/>
  <c r="H1022" i="51"/>
  <c r="E660" i="51"/>
  <c r="E979" i="51"/>
  <c r="H1118" i="51"/>
  <c r="B695" i="53"/>
  <c r="A944" i="53"/>
  <c r="H916" i="53"/>
  <c r="H19" i="41"/>
  <c r="F969" i="57"/>
  <c r="E1051" i="42"/>
  <c r="H1019" i="42"/>
  <c r="E522" i="51"/>
  <c r="G522" i="51"/>
  <c r="D394" i="51"/>
  <c r="D782" i="51"/>
  <c r="F1069" i="51"/>
  <c r="A660" i="51"/>
  <c r="A979" i="51"/>
  <c r="G1118" i="51"/>
  <c r="F610" i="42"/>
  <c r="G577" i="42"/>
  <c r="E1102" i="53"/>
  <c r="G1102" i="53"/>
  <c r="G916" i="53"/>
  <c r="D426" i="41"/>
  <c r="G226" i="62"/>
  <c r="D19" i="41"/>
  <c r="H890" i="57"/>
  <c r="F701" i="55"/>
  <c r="E261" i="55"/>
  <c r="D700" i="53"/>
  <c r="F1019" i="42"/>
  <c r="A989" i="53"/>
  <c r="A483" i="57"/>
  <c r="E866" i="59"/>
  <c r="B1053" i="59"/>
  <c r="D916" i="57"/>
  <c r="B716" i="63"/>
  <c r="F684" i="63"/>
  <c r="E138" i="63"/>
  <c r="B59" i="51"/>
  <c r="H385" i="51"/>
  <c r="E394" i="51"/>
  <c r="G497" i="51"/>
  <c r="B774" i="51"/>
  <c r="G1022" i="51"/>
  <c r="H1097" i="51"/>
  <c r="H588" i="53"/>
  <c r="E1028" i="53"/>
  <c r="E168" i="41"/>
  <c r="E344" i="62"/>
  <c r="F166" i="57"/>
  <c r="H432" i="42"/>
  <c r="A1105" i="42"/>
  <c r="F866" i="59"/>
  <c r="B99" i="42"/>
  <c r="G230" i="51"/>
  <c r="E882" i="51"/>
  <c r="B660" i="51"/>
  <c r="B1097" i="51"/>
  <c r="G959" i="51"/>
  <c r="H1056" i="53"/>
  <c r="H866" i="59"/>
  <c r="G121" i="51"/>
  <c r="F394" i="51"/>
  <c r="E712" i="51"/>
  <c r="G782" i="51"/>
  <c r="F959" i="51"/>
  <c r="D1056" i="53"/>
  <c r="E113" i="41"/>
  <c r="F163" i="57"/>
  <c r="G493" i="51"/>
  <c r="H78" i="42"/>
  <c r="H485" i="63"/>
  <c r="G386" i="63"/>
  <c r="E65" i="62"/>
  <c r="A157" i="62"/>
  <c r="B834" i="51"/>
  <c r="E834" i="51"/>
  <c r="D1015" i="51"/>
  <c r="G1015" i="51"/>
  <c r="F1138" i="51"/>
  <c r="E1138" i="51"/>
  <c r="F1030" i="51"/>
  <c r="B1030" i="51"/>
  <c r="A617" i="51"/>
  <c r="E617" i="51"/>
  <c r="E160" i="51"/>
  <c r="G160" i="51"/>
  <c r="F160" i="51"/>
  <c r="H160" i="51"/>
  <c r="F277" i="51"/>
  <c r="G277" i="51"/>
  <c r="D627" i="51"/>
  <c r="F627" i="51"/>
  <c r="G897" i="51"/>
  <c r="D897" i="51"/>
  <c r="D129" i="51"/>
  <c r="G129" i="51"/>
  <c r="E373" i="51"/>
  <c r="F373" i="51"/>
  <c r="H723" i="51"/>
  <c r="G723" i="51"/>
  <c r="E991" i="51"/>
  <c r="H991" i="51"/>
  <c r="B991" i="51"/>
  <c r="B629" i="51"/>
  <c r="H629" i="51"/>
  <c r="F148" i="51"/>
  <c r="D148" i="51"/>
  <c r="B301" i="62"/>
  <c r="D301" i="62"/>
  <c r="G174" i="62"/>
  <c r="E174" i="62"/>
  <c r="D664" i="53"/>
  <c r="F664" i="53"/>
  <c r="F1031" i="53"/>
  <c r="G1031" i="53"/>
  <c r="D1158" i="53"/>
  <c r="B1158" i="53"/>
  <c r="H599" i="53"/>
  <c r="D599" i="53"/>
  <c r="A599" i="53"/>
  <c r="E887" i="53"/>
  <c r="H887" i="53"/>
  <c r="H903" i="53"/>
  <c r="E903" i="53"/>
  <c r="B825" i="53"/>
  <c r="D825" i="53"/>
  <c r="D900" i="53"/>
  <c r="A900" i="53"/>
  <c r="B900" i="53"/>
  <c r="A706" i="53"/>
  <c r="H706" i="53"/>
  <c r="F1054" i="53"/>
  <c r="A1054" i="53"/>
  <c r="B621" i="53"/>
  <c r="D621" i="53"/>
  <c r="D846" i="53"/>
  <c r="A846" i="53"/>
  <c r="F612" i="53"/>
  <c r="A612" i="53"/>
  <c r="B612" i="53"/>
  <c r="H891" i="53"/>
  <c r="E891" i="53"/>
  <c r="G652" i="53"/>
  <c r="D652" i="53"/>
  <c r="H652" i="53"/>
  <c r="E604" i="53"/>
  <c r="B604" i="53"/>
  <c r="E247" i="57"/>
  <c r="B247" i="57"/>
  <c r="H169" i="57"/>
  <c r="G169" i="57"/>
  <c r="D169" i="57"/>
  <c r="H519" i="57"/>
  <c r="E519" i="57"/>
  <c r="A519" i="57"/>
  <c r="E631" i="57"/>
  <c r="F631" i="57"/>
  <c r="G631" i="57"/>
  <c r="F58" i="57"/>
  <c r="D58" i="57"/>
  <c r="G617" i="57"/>
  <c r="A617" i="57"/>
  <c r="E775" i="57"/>
  <c r="D775" i="57"/>
  <c r="H775" i="57"/>
  <c r="H632" i="57"/>
  <c r="F632" i="57"/>
  <c r="G632" i="57"/>
  <c r="B632" i="57"/>
  <c r="F841" i="57"/>
  <c r="A841" i="57"/>
  <c r="D841" i="57"/>
  <c r="E841" i="57"/>
  <c r="B678" i="57"/>
  <c r="E678" i="57"/>
  <c r="F678" i="57"/>
  <c r="G678" i="57"/>
  <c r="H678" i="57"/>
  <c r="E1025" i="57"/>
  <c r="H1025" i="57"/>
  <c r="B1025" i="57"/>
  <c r="D353" i="57"/>
  <c r="F353" i="57"/>
  <c r="B353" i="57"/>
  <c r="D664" i="57"/>
  <c r="H664" i="57"/>
  <c r="A664" i="57"/>
  <c r="D289" i="57"/>
  <c r="G289" i="57"/>
  <c r="H919" i="57"/>
  <c r="E919" i="57"/>
  <c r="F919" i="57"/>
  <c r="G919" i="57"/>
  <c r="A919" i="57"/>
  <c r="B919" i="57"/>
  <c r="G491" i="57"/>
  <c r="F491" i="57"/>
  <c r="A491" i="57"/>
  <c r="G679" i="57"/>
  <c r="A679" i="57"/>
  <c r="D679" i="57"/>
  <c r="H679" i="57"/>
  <c r="E183" i="57"/>
  <c r="H183" i="57"/>
  <c r="D183" i="57"/>
  <c r="G634" i="57"/>
  <c r="E634" i="57"/>
  <c r="B634" i="57"/>
  <c r="D634" i="57"/>
  <c r="H634" i="57"/>
  <c r="F634" i="57"/>
  <c r="G806" i="57"/>
  <c r="E806" i="57"/>
  <c r="B806" i="57"/>
  <c r="A806" i="57"/>
  <c r="D425" i="57"/>
  <c r="E425" i="57"/>
  <c r="H425" i="57"/>
  <c r="D545" i="57"/>
  <c r="F545" i="57"/>
  <c r="E545" i="57"/>
  <c r="F945" i="57"/>
  <c r="D945" i="57"/>
  <c r="A945" i="57"/>
  <c r="H945" i="57"/>
  <c r="D394" i="57"/>
  <c r="H394" i="57"/>
  <c r="F394" i="57"/>
  <c r="F666" i="57"/>
  <c r="B666" i="57"/>
  <c r="G666" i="57"/>
  <c r="H666" i="57"/>
  <c r="B999" i="57"/>
  <c r="F999" i="57"/>
  <c r="D714" i="57"/>
  <c r="H714" i="57"/>
  <c r="F714" i="57"/>
  <c r="A1087" i="57"/>
  <c r="E1087" i="57"/>
  <c r="D1087" i="57"/>
  <c r="H1087" i="57"/>
  <c r="G1087" i="57"/>
  <c r="F800" i="57"/>
  <c r="G800" i="57"/>
  <c r="D800" i="57"/>
  <c r="A800" i="57"/>
  <c r="A718" i="57"/>
  <c r="B718" i="57"/>
  <c r="D933" i="57"/>
  <c r="E933" i="57"/>
  <c r="E883" i="57"/>
  <c r="G883" i="57"/>
  <c r="H883" i="57"/>
  <c r="A1091" i="57"/>
  <c r="B1091" i="57"/>
  <c r="G866" i="57"/>
  <c r="B866" i="57"/>
  <c r="F866" i="57"/>
  <c r="H866" i="57"/>
  <c r="E661" i="57"/>
  <c r="A661" i="57"/>
  <c r="G661" i="57"/>
  <c r="H661" i="57"/>
  <c r="B860" i="57"/>
  <c r="E860" i="57"/>
  <c r="H860" i="57"/>
  <c r="A1007" i="57"/>
  <c r="F1007" i="57"/>
  <c r="G1007" i="57"/>
  <c r="H544" i="57"/>
  <c r="D544" i="57"/>
  <c r="A544" i="57"/>
  <c r="F693" i="57"/>
  <c r="A693" i="57"/>
  <c r="B693" i="57"/>
  <c r="G693" i="57"/>
  <c r="E693" i="57"/>
  <c r="H672" i="57"/>
  <c r="D672" i="57"/>
  <c r="F672" i="57"/>
  <c r="G828" i="57"/>
  <c r="F828" i="57"/>
  <c r="D828" i="57"/>
  <c r="E828" i="57"/>
  <c r="H1040" i="57"/>
  <c r="E1040" i="57"/>
  <c r="A1040" i="57"/>
  <c r="F1040" i="57"/>
  <c r="G116" i="57"/>
  <c r="D116" i="57"/>
  <c r="G588" i="57"/>
  <c r="H588" i="57"/>
  <c r="D1055" i="57"/>
  <c r="G1055" i="57"/>
  <c r="B1055" i="57"/>
  <c r="E1055" i="57"/>
  <c r="A428" i="57"/>
  <c r="G428" i="57"/>
  <c r="D272" i="57"/>
  <c r="H272" i="57"/>
  <c r="B736" i="57"/>
  <c r="D736" i="57"/>
  <c r="G736" i="57"/>
  <c r="F736" i="57"/>
  <c r="A736" i="57"/>
  <c r="H96" i="57"/>
  <c r="F96" i="57"/>
  <c r="A576" i="57"/>
  <c r="E576" i="57"/>
  <c r="D576" i="57"/>
  <c r="H1085" i="57"/>
  <c r="B1085" i="57"/>
  <c r="E1085" i="57"/>
  <c r="F1085" i="57"/>
  <c r="D574" i="57"/>
  <c r="G574" i="57"/>
  <c r="E574" i="57"/>
  <c r="A574" i="57"/>
  <c r="H574" i="57"/>
  <c r="B574" i="57"/>
  <c r="F644" i="57"/>
  <c r="B644" i="57"/>
  <c r="D644" i="57"/>
  <c r="G127" i="57"/>
  <c r="F127" i="57"/>
  <c r="E732" i="57"/>
  <c r="F732" i="57"/>
  <c r="B732" i="57"/>
  <c r="G732" i="57"/>
  <c r="G220" i="57"/>
  <c r="B220" i="57"/>
  <c r="A853" i="57"/>
  <c r="D853" i="57"/>
  <c r="E853" i="57"/>
  <c r="F413" i="57"/>
  <c r="G413" i="57"/>
  <c r="D413" i="57"/>
  <c r="D1068" i="57"/>
  <c r="E1068" i="57"/>
  <c r="G1068" i="57"/>
  <c r="B1068" i="57"/>
  <c r="A1068" i="57"/>
  <c r="H621" i="57"/>
  <c r="A621" i="57"/>
  <c r="B621" i="57"/>
  <c r="E621" i="57"/>
  <c r="D621" i="57"/>
  <c r="G852" i="57"/>
  <c r="H852" i="57"/>
  <c r="F852" i="57"/>
  <c r="D464" i="57"/>
  <c r="A464" i="57"/>
  <c r="F464" i="57"/>
  <c r="H464" i="57"/>
  <c r="B784" i="57"/>
  <c r="D784" i="57"/>
  <c r="H784" i="57"/>
  <c r="G784" i="57"/>
  <c r="D398" i="57"/>
  <c r="F398" i="57"/>
  <c r="D1107" i="57"/>
  <c r="F1107" i="57"/>
  <c r="G1107" i="57"/>
  <c r="B741" i="57"/>
  <c r="G741" i="57"/>
  <c r="D741" i="57"/>
  <c r="A741" i="57"/>
  <c r="D1104" i="57"/>
  <c r="E1104" i="57"/>
  <c r="F1104" i="57"/>
  <c r="A1104" i="57"/>
  <c r="E765" i="57"/>
  <c r="G765" i="57"/>
  <c r="D765" i="57"/>
  <c r="A765" i="57"/>
  <c r="B765" i="57"/>
  <c r="F97" i="42"/>
  <c r="G97" i="42"/>
  <c r="D385" i="42"/>
  <c r="G385" i="42"/>
  <c r="B433" i="42"/>
  <c r="H433" i="42"/>
  <c r="B696" i="42"/>
  <c r="E696" i="42"/>
  <c r="D728" i="42"/>
  <c r="E728" i="42"/>
  <c r="G728" i="42"/>
  <c r="H728" i="42"/>
  <c r="F66" i="42"/>
  <c r="H66" i="42"/>
  <c r="B66" i="42"/>
  <c r="D66" i="42"/>
  <c r="G497" i="42"/>
  <c r="H497" i="42"/>
  <c r="B497" i="42"/>
  <c r="F817" i="42"/>
  <c r="E817" i="42"/>
  <c r="E833" i="42"/>
  <c r="B833" i="42"/>
  <c r="D667" i="42"/>
  <c r="E667" i="42"/>
  <c r="F667" i="42"/>
  <c r="B667" i="42"/>
  <c r="B592" i="42"/>
  <c r="A592" i="42"/>
  <c r="F117" i="42"/>
  <c r="G117" i="42"/>
  <c r="E117" i="42"/>
  <c r="H117" i="42"/>
  <c r="D595" i="42"/>
  <c r="G595" i="42"/>
  <c r="B235" i="42"/>
  <c r="F235" i="42"/>
  <c r="E235" i="42"/>
  <c r="H431" i="42"/>
  <c r="F431" i="42"/>
  <c r="E431" i="42"/>
  <c r="G525" i="42"/>
  <c r="H253" i="42"/>
  <c r="E253" i="42"/>
  <c r="F253" i="42"/>
  <c r="F642" i="42"/>
  <c r="H642" i="42"/>
  <c r="E642" i="42"/>
  <c r="H691" i="42"/>
  <c r="G691" i="42"/>
  <c r="B691" i="42"/>
  <c r="F691" i="42"/>
  <c r="E1084" i="42"/>
  <c r="A1084" i="42"/>
  <c r="H851" i="42"/>
  <c r="A851" i="42"/>
  <c r="G851" i="42"/>
  <c r="D397" i="42"/>
  <c r="E397" i="42"/>
  <c r="G397" i="42"/>
  <c r="B397" i="42"/>
  <c r="F620" i="42"/>
  <c r="H620" i="42"/>
  <c r="E620" i="42"/>
  <c r="D159" i="42"/>
  <c r="E159" i="42"/>
  <c r="E869" i="42"/>
  <c r="D869" i="42"/>
  <c r="G869" i="42"/>
  <c r="D832" i="42"/>
  <c r="E832" i="42"/>
  <c r="D434" i="42"/>
  <c r="F434" i="42"/>
  <c r="H434" i="42"/>
  <c r="E511" i="42"/>
  <c r="F511" i="42"/>
  <c r="F956" i="42"/>
  <c r="B956" i="42"/>
  <c r="A956" i="42"/>
  <c r="E991" i="42"/>
  <c r="D991" i="42"/>
  <c r="H379" i="42"/>
  <c r="E379" i="42"/>
  <c r="F379" i="42"/>
  <c r="G379" i="42"/>
  <c r="F701" i="59"/>
  <c r="H701" i="59"/>
  <c r="G701" i="59"/>
  <c r="F298" i="59"/>
  <c r="G298" i="59"/>
  <c r="D568" i="59"/>
  <c r="G568" i="59"/>
  <c r="E807" i="59"/>
  <c r="D807" i="59"/>
  <c r="F906" i="59"/>
  <c r="B906" i="59"/>
  <c r="G906" i="59"/>
  <c r="A886" i="59"/>
  <c r="B886" i="59"/>
  <c r="F749" i="59"/>
  <c r="H749" i="59"/>
  <c r="B749" i="59"/>
  <c r="D765" i="59"/>
  <c r="B765" i="59"/>
  <c r="E232" i="59"/>
  <c r="D232" i="59"/>
  <c r="G232" i="59"/>
  <c r="H232" i="59"/>
  <c r="G439" i="59"/>
  <c r="A439" i="59"/>
  <c r="E616" i="59"/>
  <c r="G616" i="59"/>
  <c r="F616" i="59"/>
  <c r="D616" i="59"/>
  <c r="H616" i="59"/>
  <c r="E93" i="59"/>
  <c r="B93" i="59"/>
  <c r="D1094" i="59"/>
  <c r="G1094" i="59"/>
  <c r="A1094" i="59"/>
  <c r="B1094" i="59"/>
  <c r="E1094" i="59"/>
  <c r="F1094" i="59"/>
  <c r="H1094" i="59"/>
  <c r="D809" i="59"/>
  <c r="E809" i="59"/>
  <c r="F809" i="59"/>
  <c r="G342" i="59"/>
  <c r="H342" i="59"/>
  <c r="E342" i="59"/>
  <c r="A653" i="59"/>
  <c r="H653" i="59"/>
  <c r="D653" i="59"/>
  <c r="B653" i="59"/>
  <c r="E653" i="59"/>
  <c r="F653" i="59"/>
  <c r="G653" i="59"/>
  <c r="D424" i="59"/>
  <c r="A424" i="59"/>
  <c r="E1018" i="59"/>
  <c r="G1018" i="59"/>
  <c r="E1107" i="59"/>
  <c r="D1107" i="59"/>
  <c r="H1107" i="59"/>
  <c r="F1107" i="59"/>
  <c r="G1107" i="59"/>
  <c r="D348" i="59"/>
  <c r="B348" i="59"/>
  <c r="E348" i="59"/>
  <c r="F348" i="59"/>
  <c r="G348" i="59"/>
  <c r="E549" i="59"/>
  <c r="H549" i="59"/>
  <c r="F549" i="59"/>
  <c r="B484" i="59"/>
  <c r="E484" i="59"/>
  <c r="D961" i="59"/>
  <c r="H961" i="59"/>
  <c r="F530" i="59"/>
  <c r="A530" i="59"/>
  <c r="D530" i="59"/>
  <c r="H530" i="59"/>
  <c r="E530" i="59"/>
  <c r="B924" i="59"/>
  <c r="E924" i="59"/>
  <c r="F924" i="59"/>
  <c r="H723" i="59"/>
  <c r="B723" i="59"/>
  <c r="E723" i="59"/>
  <c r="D459" i="59"/>
  <c r="F459" i="59"/>
  <c r="E21" i="59"/>
  <c r="G21" i="59"/>
  <c r="F21" i="59"/>
  <c r="E579" i="59"/>
  <c r="H579" i="59"/>
  <c r="G579" i="59"/>
  <c r="F579" i="59"/>
  <c r="D579" i="59"/>
  <c r="A579" i="59"/>
  <c r="G880" i="59"/>
  <c r="F880" i="59"/>
  <c r="B880" i="59"/>
  <c r="D880" i="59"/>
  <c r="F820" i="59"/>
  <c r="A820" i="59"/>
  <c r="E820" i="59"/>
  <c r="G820" i="59"/>
  <c r="B820" i="59"/>
  <c r="D899" i="59"/>
  <c r="F899" i="59"/>
  <c r="E385" i="59"/>
  <c r="D385" i="59"/>
  <c r="H385" i="59"/>
  <c r="D1100" i="59"/>
  <c r="E1100" i="59"/>
  <c r="F1100" i="59"/>
  <c r="F464" i="59"/>
  <c r="H464" i="59"/>
  <c r="D1013" i="59"/>
  <c r="E1013" i="59"/>
  <c r="D512" i="59"/>
  <c r="F512" i="59"/>
  <c r="A512" i="59"/>
  <c r="A689" i="59"/>
  <c r="F689" i="59"/>
  <c r="B689" i="59"/>
  <c r="E466" i="59"/>
  <c r="B466" i="59"/>
  <c r="F466" i="59"/>
  <c r="H1108" i="59"/>
  <c r="G1108" i="59"/>
  <c r="G915" i="59"/>
  <c r="F915" i="59"/>
  <c r="F133" i="59"/>
  <c r="G133" i="59"/>
  <c r="G499" i="59"/>
  <c r="B499" i="59"/>
  <c r="F499" i="59"/>
  <c r="E499" i="59"/>
  <c r="D94" i="59"/>
  <c r="E94" i="59"/>
  <c r="F94" i="59"/>
  <c r="H862" i="59"/>
  <c r="D862" i="59"/>
  <c r="F862" i="59"/>
  <c r="D180" i="59"/>
  <c r="G180" i="59"/>
  <c r="A940" i="59"/>
  <c r="F940" i="59"/>
  <c r="E940" i="59"/>
  <c r="B940" i="59"/>
  <c r="A610" i="59"/>
  <c r="G610" i="59"/>
  <c r="E1036" i="59"/>
  <c r="F1036" i="59"/>
  <c r="H1036" i="59"/>
  <c r="D419" i="59"/>
  <c r="F419" i="59"/>
  <c r="G747" i="55"/>
  <c r="B747" i="55"/>
  <c r="D747" i="55"/>
  <c r="H201" i="55"/>
  <c r="B201" i="55"/>
  <c r="D201" i="55"/>
  <c r="F737" i="55"/>
  <c r="A737" i="55"/>
  <c r="H737" i="55"/>
  <c r="B737" i="55"/>
  <c r="E737" i="55"/>
  <c r="F433" i="55"/>
  <c r="G433" i="55"/>
  <c r="D433" i="55"/>
  <c r="H449" i="55"/>
  <c r="B449" i="55"/>
  <c r="D449" i="55"/>
  <c r="F449" i="55"/>
  <c r="E449" i="55"/>
  <c r="G449" i="55"/>
  <c r="E481" i="55"/>
  <c r="B481" i="55"/>
  <c r="D481" i="55"/>
  <c r="F481" i="55"/>
  <c r="G481" i="55"/>
  <c r="H481" i="55"/>
  <c r="E497" i="55"/>
  <c r="D497" i="55"/>
  <c r="F497" i="55"/>
  <c r="G497" i="55"/>
  <c r="H497" i="55"/>
  <c r="A497" i="55"/>
  <c r="D513" i="55"/>
  <c r="F513" i="55"/>
  <c r="G513" i="55"/>
  <c r="H513" i="55"/>
  <c r="A513" i="55"/>
  <c r="E513" i="55"/>
  <c r="B513" i="55"/>
  <c r="E529" i="55"/>
  <c r="G529" i="55"/>
  <c r="A529" i="55"/>
  <c r="B529" i="55"/>
  <c r="D529" i="55"/>
  <c r="H529" i="55"/>
  <c r="F529" i="55"/>
  <c r="E545" i="55"/>
  <c r="A545" i="55"/>
  <c r="B545" i="55"/>
  <c r="D545" i="55"/>
  <c r="F545" i="55"/>
  <c r="G545" i="55"/>
  <c r="H545" i="55"/>
  <c r="B561" i="55"/>
  <c r="D561" i="55"/>
  <c r="G561" i="55"/>
  <c r="F561" i="55"/>
  <c r="E561" i="55"/>
  <c r="A561" i="55"/>
  <c r="D264" i="55"/>
  <c r="E264" i="55"/>
  <c r="H24" i="55"/>
  <c r="G24" i="55"/>
  <c r="E363" i="55"/>
  <c r="H363" i="55"/>
  <c r="D363" i="55"/>
  <c r="D836" i="55"/>
  <c r="E836" i="55"/>
  <c r="F205" i="55"/>
  <c r="G205" i="55"/>
  <c r="H572" i="55"/>
  <c r="D572" i="55"/>
  <c r="E895" i="55"/>
  <c r="A895" i="55"/>
  <c r="G895" i="55"/>
  <c r="H895" i="55"/>
  <c r="F895" i="55"/>
  <c r="E292" i="55"/>
  <c r="H292" i="55"/>
  <c r="G292" i="55"/>
  <c r="F157" i="55"/>
  <c r="B157" i="55"/>
  <c r="B159" i="55"/>
  <c r="E159" i="55"/>
  <c r="G388" i="55"/>
  <c r="F388" i="55"/>
  <c r="E388" i="55"/>
  <c r="H388" i="55"/>
  <c r="D388" i="55"/>
  <c r="B462" i="55"/>
  <c r="F462" i="55"/>
  <c r="G462" i="55"/>
  <c r="E462" i="55"/>
  <c r="A607" i="55"/>
  <c r="B607" i="55"/>
  <c r="B786" i="55"/>
  <c r="E786" i="55"/>
  <c r="D197" i="55"/>
  <c r="H197" i="55"/>
  <c r="H419" i="55"/>
  <c r="F419" i="55"/>
  <c r="E319" i="55"/>
  <c r="H319" i="55"/>
  <c r="A764" i="55"/>
  <c r="D764" i="55"/>
  <c r="B764" i="55"/>
  <c r="D223" i="55"/>
  <c r="E223" i="55"/>
  <c r="H223" i="55"/>
  <c r="D116" i="55"/>
  <c r="B116" i="55"/>
  <c r="G116" i="55"/>
  <c r="F221" i="55"/>
  <c r="H221" i="55"/>
  <c r="G799" i="55"/>
  <c r="E799" i="55"/>
  <c r="F799" i="55"/>
  <c r="A799" i="55"/>
  <c r="G512" i="55"/>
  <c r="H512" i="55"/>
  <c r="E512" i="55"/>
  <c r="E686" i="55"/>
  <c r="G686" i="55"/>
  <c r="H686" i="55"/>
  <c r="H898" i="55"/>
  <c r="A898" i="55"/>
  <c r="D898" i="55"/>
  <c r="B781" i="55"/>
  <c r="D781" i="55"/>
  <c r="G781" i="55"/>
  <c r="E781" i="55"/>
  <c r="D451" i="55"/>
  <c r="H451" i="55"/>
  <c r="H95" i="55"/>
  <c r="B95" i="55"/>
  <c r="D95" i="55"/>
  <c r="F95" i="55"/>
  <c r="G95" i="55"/>
  <c r="G244" i="55"/>
  <c r="B244" i="55"/>
  <c r="D244" i="55"/>
  <c r="E244" i="55"/>
  <c r="F244" i="55"/>
  <c r="H244" i="55"/>
  <c r="E779" i="63"/>
  <c r="A779" i="63"/>
  <c r="H664" i="63"/>
  <c r="B664" i="63"/>
  <c r="E1028" i="63"/>
  <c r="A1028" i="63"/>
  <c r="B796" i="63"/>
  <c r="G796" i="63"/>
  <c r="A972" i="63"/>
  <c r="B972" i="63"/>
  <c r="B929" i="63"/>
  <c r="G929" i="63"/>
  <c r="A969" i="63"/>
  <c r="E969" i="63"/>
  <c r="F969" i="63"/>
  <c r="F768" i="63"/>
  <c r="B768" i="63"/>
  <c r="B1077" i="63"/>
  <c r="H1077" i="63"/>
  <c r="G1077" i="63"/>
  <c r="D882" i="63"/>
  <c r="A882" i="63"/>
  <c r="G309" i="63"/>
  <c r="F309" i="63"/>
  <c r="F79" i="63"/>
  <c r="H79" i="63"/>
  <c r="A995" i="63"/>
  <c r="B995" i="63"/>
  <c r="D609" i="63"/>
  <c r="F609" i="63"/>
  <c r="H609" i="63"/>
  <c r="A609" i="63"/>
  <c r="B257" i="63"/>
  <c r="D257" i="63"/>
  <c r="G911" i="63"/>
  <c r="D911" i="63"/>
  <c r="H911" i="63"/>
  <c r="G556" i="63"/>
  <c r="H556" i="63"/>
  <c r="G114" i="63"/>
  <c r="E114" i="63"/>
  <c r="G186" i="63"/>
  <c r="B186" i="63"/>
  <c r="H442" i="63"/>
  <c r="A442" i="63"/>
  <c r="E1106" i="63"/>
  <c r="B1106" i="63"/>
  <c r="G1106" i="63"/>
  <c r="H1106" i="63"/>
  <c r="D937" i="63"/>
  <c r="F937" i="63"/>
  <c r="B741" i="63"/>
  <c r="G741" i="63"/>
  <c r="H741" i="63"/>
  <c r="E741" i="63"/>
  <c r="D981" i="63"/>
  <c r="F981" i="63"/>
  <c r="E981" i="63"/>
  <c r="G981" i="63"/>
  <c r="A981" i="63"/>
  <c r="F977" i="61"/>
  <c r="D977" i="61"/>
  <c r="E977" i="61"/>
  <c r="G977" i="61"/>
  <c r="H977" i="61"/>
  <c r="B977" i="61"/>
  <c r="G952" i="61"/>
  <c r="F952" i="61"/>
  <c r="E952" i="61"/>
  <c r="A952" i="61"/>
  <c r="D952" i="61"/>
  <c r="B310" i="61"/>
  <c r="E310" i="61"/>
  <c r="H8" i="61"/>
  <c r="G8" i="61"/>
  <c r="E8" i="61"/>
  <c r="E278" i="61"/>
  <c r="F278" i="61"/>
  <c r="H666" i="61"/>
  <c r="F666" i="61"/>
  <c r="A666" i="61"/>
  <c r="H1094" i="61"/>
  <c r="A1094" i="61"/>
  <c r="D647" i="61"/>
  <c r="E647" i="61"/>
  <c r="B166" i="61"/>
  <c r="D166" i="61"/>
  <c r="E442" i="61"/>
  <c r="F442" i="61"/>
  <c r="D264" i="61"/>
  <c r="H264" i="61"/>
  <c r="F264" i="61"/>
  <c r="B264" i="61"/>
  <c r="E264" i="61"/>
  <c r="G854" i="61"/>
  <c r="B854" i="61"/>
  <c r="D854" i="61"/>
  <c r="E854" i="61"/>
  <c r="F854" i="61"/>
  <c r="H854" i="61"/>
  <c r="A854" i="61"/>
  <c r="D137" i="61"/>
  <c r="E137" i="61"/>
  <c r="F137" i="61"/>
  <c r="G137" i="61"/>
  <c r="H137" i="61"/>
  <c r="A902" i="61"/>
  <c r="D902" i="61"/>
  <c r="E902" i="61"/>
  <c r="G902" i="61"/>
  <c r="H902" i="61"/>
  <c r="B902" i="61"/>
  <c r="H600" i="61"/>
  <c r="G600" i="61"/>
  <c r="E600" i="61"/>
  <c r="F600" i="61"/>
  <c r="A826" i="61"/>
  <c r="D826" i="61"/>
  <c r="E826" i="61"/>
  <c r="B826" i="61"/>
  <c r="A1001" i="61"/>
  <c r="B1001" i="61"/>
  <c r="D1001" i="61"/>
  <c r="F1001" i="61"/>
  <c r="G1001" i="61"/>
  <c r="H1001" i="61"/>
  <c r="E1001" i="61"/>
  <c r="G868" i="61"/>
  <c r="H868" i="61"/>
  <c r="F868" i="61"/>
  <c r="A868" i="61"/>
  <c r="G798" i="61"/>
  <c r="F798" i="61"/>
  <c r="B798" i="61"/>
  <c r="A798" i="61"/>
  <c r="H1024" i="61"/>
  <c r="D1024" i="61"/>
  <c r="E1024" i="61"/>
  <c r="F1024" i="61"/>
  <c r="A1024" i="61"/>
  <c r="B1024" i="61"/>
  <c r="D272" i="61"/>
  <c r="E272" i="61"/>
  <c r="H272" i="61"/>
  <c r="B272" i="61"/>
  <c r="F272" i="61"/>
  <c r="F432" i="61"/>
  <c r="G432" i="61"/>
  <c r="D432" i="61"/>
  <c r="D35" i="61"/>
  <c r="E35" i="61"/>
  <c r="E1021" i="61"/>
  <c r="G1021" i="61"/>
  <c r="F1021" i="61"/>
  <c r="B1021" i="61"/>
  <c r="D1021" i="61"/>
  <c r="H142" i="61"/>
  <c r="E142" i="61"/>
  <c r="B223" i="61"/>
  <c r="E223" i="61"/>
  <c r="D140" i="61"/>
  <c r="B140" i="61"/>
  <c r="F140" i="61"/>
  <c r="A821" i="61"/>
  <c r="B821" i="61"/>
  <c r="G987" i="61"/>
  <c r="F987" i="61"/>
  <c r="F1163" i="61"/>
  <c r="H1163" i="61"/>
  <c r="G1163" i="61"/>
  <c r="G1101" i="61"/>
  <c r="H1101" i="61"/>
  <c r="G461" i="61"/>
  <c r="H461" i="61"/>
  <c r="F943" i="61"/>
  <c r="A943" i="61"/>
  <c r="B943" i="61"/>
  <c r="D943" i="61"/>
  <c r="G943" i="61"/>
  <c r="H943" i="61"/>
  <c r="E943" i="61"/>
  <c r="F247" i="41"/>
  <c r="E322" i="51"/>
  <c r="D592" i="51"/>
  <c r="B129" i="51"/>
  <c r="H599" i="51"/>
  <c r="B526" i="51"/>
  <c r="H696" i="42"/>
  <c r="D879" i="42"/>
  <c r="B1026" i="42"/>
  <c r="F1052" i="42"/>
  <c r="D415" i="53"/>
  <c r="E621" i="53"/>
  <c r="F401" i="62"/>
  <c r="D689" i="59"/>
  <c r="D499" i="59"/>
  <c r="H1054" i="53"/>
  <c r="A614" i="61"/>
  <c r="G264" i="61"/>
  <c r="B1059" i="61"/>
  <c r="H832" i="42"/>
  <c r="G871" i="61"/>
  <c r="G1009" i="63"/>
  <c r="F1106" i="63"/>
  <c r="B740" i="63"/>
  <c r="B895" i="63"/>
  <c r="A826" i="63"/>
  <c r="G937" i="63"/>
  <c r="E796" i="63"/>
  <c r="A841" i="63"/>
  <c r="G435" i="63"/>
  <c r="E500" i="63"/>
  <c r="G79" i="63"/>
  <c r="E599" i="51"/>
  <c r="G1123" i="51"/>
  <c r="H765" i="57"/>
  <c r="B1104" i="57"/>
  <c r="B701" i="59"/>
  <c r="D1044" i="53"/>
  <c r="B574" i="51"/>
  <c r="E1015" i="51"/>
  <c r="G76" i="62"/>
  <c r="F174" i="62"/>
  <c r="H322" i="62"/>
  <c r="H413" i="57"/>
  <c r="D248" i="57"/>
  <c r="G956" i="42"/>
  <c r="E749" i="59"/>
  <c r="B160" i="51"/>
  <c r="B344" i="51"/>
  <c r="B293" i="51"/>
  <c r="E629" i="51"/>
  <c r="E627" i="51"/>
  <c r="G627" i="51"/>
  <c r="F1091" i="51"/>
  <c r="H1030" i="51"/>
  <c r="E612" i="53"/>
  <c r="F891" i="53"/>
  <c r="B846" i="53"/>
  <c r="F903" i="53"/>
  <c r="A413" i="57"/>
  <c r="B388" i="55"/>
  <c r="B1007" i="42"/>
  <c r="G566" i="61"/>
  <c r="E871" i="61"/>
  <c r="H225" i="61"/>
  <c r="E759" i="59"/>
  <c r="A1029" i="63"/>
  <c r="E972" i="63"/>
  <c r="F995" i="63"/>
  <c r="B576" i="63"/>
  <c r="D741" i="63"/>
  <c r="E882" i="63"/>
  <c r="H245" i="63"/>
  <c r="G240" i="63"/>
  <c r="G1030" i="51"/>
  <c r="B243" i="62"/>
  <c r="D852" i="57"/>
  <c r="G344" i="51"/>
  <c r="B148" i="51"/>
  <c r="B925" i="51"/>
  <c r="F897" i="51"/>
  <c r="H42" i="42"/>
  <c r="G991" i="51"/>
  <c r="D1030" i="51"/>
  <c r="G957" i="42"/>
  <c r="H1070" i="42"/>
  <c r="H452" i="53"/>
  <c r="A644" i="53"/>
  <c r="A604" i="53"/>
  <c r="B706" i="53"/>
  <c r="G599" i="53"/>
  <c r="B817" i="53"/>
  <c r="B114" i="57"/>
  <c r="A549" i="59"/>
  <c r="G877" i="55"/>
  <c r="F283" i="53"/>
  <c r="A1071" i="53"/>
  <c r="E1031" i="61"/>
  <c r="H10" i="59"/>
  <c r="F1029" i="63"/>
  <c r="A768" i="63"/>
  <c r="H540" i="63"/>
  <c r="G609" i="63"/>
  <c r="E556" i="63"/>
  <c r="G495" i="63"/>
  <c r="E178" i="51"/>
  <c r="A1030" i="51"/>
  <c r="H664" i="53"/>
  <c r="F599" i="53"/>
  <c r="G322" i="62"/>
  <c r="H491" i="57"/>
  <c r="F525" i="42"/>
  <c r="E1153" i="42"/>
  <c r="G433" i="51"/>
  <c r="E277" i="51"/>
  <c r="H897" i="51"/>
  <c r="B664" i="53"/>
  <c r="B652" i="53"/>
  <c r="B599" i="53"/>
  <c r="G485" i="53"/>
  <c r="A825" i="53"/>
  <c r="F1047" i="53"/>
  <c r="G333" i="59"/>
  <c r="B978" i="57"/>
  <c r="H621" i="59"/>
  <c r="G542" i="59"/>
  <c r="G679" i="59"/>
  <c r="D1084" i="63"/>
  <c r="B309" i="63"/>
  <c r="B274" i="63"/>
  <c r="H257" i="63"/>
  <c r="G461" i="51"/>
  <c r="A592" i="51"/>
  <c r="D494" i="51"/>
  <c r="E393" i="42"/>
  <c r="A664" i="53"/>
  <c r="G664" i="53"/>
  <c r="E652" i="53"/>
  <c r="A621" i="53"/>
  <c r="E1047" i="53"/>
  <c r="E1054" i="53"/>
  <c r="A727" i="59"/>
  <c r="G727" i="59"/>
  <c r="A545" i="57"/>
  <c r="F786" i="55"/>
  <c r="H1007" i="59"/>
  <c r="H684" i="59"/>
  <c r="H940" i="59"/>
  <c r="G261" i="61"/>
  <c r="H313" i="55"/>
  <c r="F740" i="63"/>
  <c r="H895" i="63"/>
  <c r="F826" i="63"/>
  <c r="F970" i="63"/>
  <c r="G841" i="63"/>
  <c r="D274" i="63"/>
  <c r="B101" i="63"/>
  <c r="F319" i="63"/>
  <c r="G194" i="62"/>
  <c r="E364" i="62"/>
  <c r="D21" i="51"/>
  <c r="F21" i="51"/>
  <c r="A1007" i="51"/>
  <c r="G1007" i="51"/>
  <c r="B255" i="51"/>
  <c r="E255" i="51"/>
  <c r="H740" i="51"/>
  <c r="D740" i="51"/>
  <c r="D164" i="51"/>
  <c r="B164" i="51"/>
  <c r="D303" i="51"/>
  <c r="G303" i="51"/>
  <c r="B964" i="51"/>
  <c r="E964" i="51"/>
  <c r="F111" i="51"/>
  <c r="B111" i="51"/>
  <c r="H362" i="51"/>
  <c r="D362" i="51"/>
  <c r="F362" i="51"/>
  <c r="E362" i="51"/>
  <c r="G362" i="51"/>
  <c r="B362" i="51"/>
  <c r="H250" i="53"/>
  <c r="F250" i="53"/>
  <c r="G119" i="57"/>
  <c r="F119" i="57"/>
  <c r="H119" i="57"/>
  <c r="D119" i="57"/>
  <c r="D826" i="57"/>
  <c r="B826" i="57"/>
  <c r="H826" i="57"/>
  <c r="E826" i="57"/>
  <c r="F826" i="57"/>
  <c r="G826" i="57"/>
  <c r="A826" i="57"/>
  <c r="B331" i="57"/>
  <c r="D331" i="57"/>
  <c r="F331" i="57"/>
  <c r="G331" i="57"/>
  <c r="E331" i="57"/>
  <c r="H331" i="57"/>
  <c r="A535" i="57"/>
  <c r="D535" i="57"/>
  <c r="B535" i="57"/>
  <c r="G535" i="57"/>
  <c r="H535" i="57"/>
  <c r="F535" i="57"/>
  <c r="E535" i="57"/>
  <c r="F395" i="57"/>
  <c r="A395" i="57"/>
  <c r="D395" i="57"/>
  <c r="B395" i="57"/>
  <c r="G395" i="57"/>
  <c r="E395" i="57"/>
  <c r="H395" i="57"/>
  <c r="D118" i="57"/>
  <c r="B118" i="57"/>
  <c r="F118" i="57"/>
  <c r="E118" i="57"/>
  <c r="G118" i="57"/>
  <c r="B987" i="57"/>
  <c r="H987" i="57"/>
  <c r="A987" i="57"/>
  <c r="G987" i="57"/>
  <c r="D987" i="57"/>
  <c r="F987" i="57"/>
  <c r="E987" i="57"/>
  <c r="A427" i="57"/>
  <c r="E427" i="57"/>
  <c r="D427" i="57"/>
  <c r="G427" i="57"/>
  <c r="F427" i="57"/>
  <c r="H427" i="57"/>
  <c r="B427" i="57"/>
  <c r="B1098" i="57"/>
  <c r="F1098" i="57"/>
  <c r="E1098" i="57"/>
  <c r="H1098" i="57"/>
  <c r="A1098" i="57"/>
  <c r="G1098" i="57"/>
  <c r="D1098" i="57"/>
  <c r="E641" i="57"/>
  <c r="D641" i="57"/>
  <c r="E673" i="57"/>
  <c r="B673" i="57"/>
  <c r="H673" i="57"/>
  <c r="G673" i="57"/>
  <c r="D673" i="57"/>
  <c r="A673" i="57"/>
  <c r="F673" i="57"/>
  <c r="D193" i="57"/>
  <c r="G193" i="57"/>
  <c r="E193" i="57"/>
  <c r="F193" i="57"/>
  <c r="B193" i="57"/>
  <c r="H193" i="57"/>
  <c r="F217" i="57"/>
  <c r="H217" i="57"/>
  <c r="B217" i="57"/>
  <c r="D217" i="57"/>
  <c r="E217" i="57"/>
  <c r="G217" i="57"/>
  <c r="A696" i="57"/>
  <c r="D696" i="57"/>
  <c r="D8" i="57"/>
  <c r="H8" i="57"/>
  <c r="B8" i="57"/>
  <c r="E8" i="57"/>
  <c r="F8" i="57"/>
  <c r="G8" i="57"/>
  <c r="F615" i="57"/>
  <c r="B615" i="57"/>
  <c r="H615" i="57"/>
  <c r="D615" i="57"/>
  <c r="G615" i="57"/>
  <c r="A615" i="57"/>
  <c r="E615" i="57"/>
  <c r="E646" i="57"/>
  <c r="F646" i="57"/>
  <c r="H646" i="57"/>
  <c r="B646" i="57"/>
  <c r="D646" i="57"/>
  <c r="E889" i="57"/>
  <c r="G889" i="57"/>
  <c r="B889" i="57"/>
  <c r="H889" i="57"/>
  <c r="H230" i="57"/>
  <c r="D230" i="57"/>
  <c r="E230" i="57"/>
  <c r="F230" i="57"/>
  <c r="G230" i="57"/>
  <c r="B230" i="57"/>
  <c r="H345" i="57"/>
  <c r="E345" i="57"/>
  <c r="F345" i="57"/>
  <c r="B345" i="57"/>
  <c r="G345" i="57"/>
  <c r="D345" i="57"/>
  <c r="D1089" i="57"/>
  <c r="E1089" i="57"/>
  <c r="B1089" i="57"/>
  <c r="G1089" i="57"/>
  <c r="H1089" i="57"/>
  <c r="B25" i="57"/>
  <c r="H25" i="57"/>
  <c r="D25" i="57"/>
  <c r="E25" i="57"/>
  <c r="F25" i="57"/>
  <c r="G25" i="57"/>
  <c r="F769" i="57"/>
  <c r="A769" i="57"/>
  <c r="B769" i="57"/>
  <c r="D769" i="57"/>
  <c r="E769" i="57"/>
  <c r="H769" i="57"/>
  <c r="D792" i="57"/>
  <c r="A792" i="57"/>
  <c r="E792" i="57"/>
  <c r="F792" i="57"/>
  <c r="G792" i="57"/>
  <c r="H792" i="57"/>
  <c r="F417" i="57"/>
  <c r="A417" i="57"/>
  <c r="E417" i="57"/>
  <c r="H417" i="57"/>
  <c r="E168" i="57"/>
  <c r="F168" i="57"/>
  <c r="A907" i="57"/>
  <c r="B907" i="57"/>
  <c r="H907" i="57"/>
  <c r="F907" i="57"/>
  <c r="D907" i="57"/>
  <c r="E907" i="57"/>
  <c r="E711" i="57"/>
  <c r="A711" i="57"/>
  <c r="D711" i="57"/>
  <c r="B711" i="57"/>
  <c r="F711" i="57"/>
  <c r="G711" i="57"/>
  <c r="H711" i="57"/>
  <c r="G219" i="57"/>
  <c r="B219" i="57"/>
  <c r="E219" i="57"/>
  <c r="F219" i="57"/>
  <c r="H219" i="57"/>
  <c r="D219" i="57"/>
  <c r="F215" i="57"/>
  <c r="G215" i="57"/>
  <c r="D698" i="57"/>
  <c r="G698" i="57"/>
  <c r="B698" i="57"/>
  <c r="E698" i="57"/>
  <c r="F698" i="57"/>
  <c r="H698" i="57"/>
  <c r="A698" i="57"/>
  <c r="F838" i="57"/>
  <c r="E838" i="57"/>
  <c r="A838" i="57"/>
  <c r="D838" i="57"/>
  <c r="H838" i="57"/>
  <c r="G838" i="57"/>
  <c r="B838" i="57"/>
  <c r="D26" i="57"/>
  <c r="E26" i="57"/>
  <c r="G26" i="57"/>
  <c r="F26" i="57"/>
  <c r="B26" i="57"/>
  <c r="E296" i="57"/>
  <c r="D296" i="57"/>
  <c r="F296" i="57"/>
  <c r="G296" i="57"/>
  <c r="H296" i="57"/>
  <c r="E11" i="57"/>
  <c r="F11" i="57"/>
  <c r="G11" i="57"/>
  <c r="H11" i="57"/>
  <c r="D11" i="57"/>
  <c r="B11" i="57"/>
  <c r="H584" i="57"/>
  <c r="G584" i="57"/>
  <c r="A584" i="57"/>
  <c r="E584" i="57"/>
  <c r="F584" i="57"/>
  <c r="D584" i="57"/>
  <c r="B584" i="57"/>
  <c r="B299" i="57"/>
  <c r="E299" i="57"/>
  <c r="G299" i="57"/>
  <c r="F299" i="57"/>
  <c r="F856" i="57"/>
  <c r="B856" i="57"/>
  <c r="E856" i="57"/>
  <c r="A856" i="57"/>
  <c r="B571" i="57"/>
  <c r="H571" i="57"/>
  <c r="A571" i="57"/>
  <c r="D571" i="57"/>
  <c r="E571" i="57"/>
  <c r="F571" i="57"/>
  <c r="G571" i="57"/>
  <c r="D904" i="57"/>
  <c r="E904" i="57"/>
  <c r="F904" i="57"/>
  <c r="H904" i="57"/>
  <c r="B904" i="57"/>
  <c r="A904" i="57"/>
  <c r="G904" i="57"/>
  <c r="G619" i="57"/>
  <c r="D619" i="57"/>
  <c r="F619" i="57"/>
  <c r="A619" i="57"/>
  <c r="H619" i="57"/>
  <c r="B619" i="57"/>
  <c r="E619" i="57"/>
  <c r="E1039" i="57"/>
  <c r="H1039" i="57"/>
  <c r="A1039" i="57"/>
  <c r="D1039" i="57"/>
  <c r="D750" i="57"/>
  <c r="B750" i="57"/>
  <c r="F750" i="57"/>
  <c r="G750" i="57"/>
  <c r="H750" i="57"/>
  <c r="A750" i="57"/>
  <c r="E750" i="57"/>
  <c r="B495" i="57"/>
  <c r="D495" i="57"/>
  <c r="E495" i="57"/>
  <c r="F495" i="57"/>
  <c r="G495" i="57"/>
  <c r="H495" i="57"/>
  <c r="A495" i="57"/>
  <c r="E722" i="57"/>
  <c r="D722" i="57"/>
  <c r="A722" i="57"/>
  <c r="G722" i="57"/>
  <c r="B722" i="57"/>
  <c r="E626" i="57"/>
  <c r="H626" i="57"/>
  <c r="F626" i="57"/>
  <c r="B626" i="57"/>
  <c r="G626" i="57"/>
  <c r="E1022" i="57"/>
  <c r="D1022" i="57"/>
  <c r="G1022" i="57"/>
  <c r="H1022" i="57"/>
  <c r="A1022" i="57"/>
  <c r="B1022" i="57"/>
  <c r="B252" i="57"/>
  <c r="H252" i="57"/>
  <c r="D252" i="57"/>
  <c r="E252" i="57"/>
  <c r="F252" i="57"/>
  <c r="G252" i="57"/>
  <c r="A813" i="57"/>
  <c r="B813" i="57"/>
  <c r="E813" i="57"/>
  <c r="H813" i="57"/>
  <c r="F813" i="57"/>
  <c r="E21" i="57"/>
  <c r="D21" i="57"/>
  <c r="G21" i="57"/>
  <c r="G653" i="57"/>
  <c r="F653" i="57"/>
  <c r="H653" i="57"/>
  <c r="E653" i="57"/>
  <c r="B653" i="57"/>
  <c r="D653" i="57"/>
  <c r="A653" i="57"/>
  <c r="E548" i="57"/>
  <c r="F548" i="57"/>
  <c r="G548" i="57"/>
  <c r="B548" i="57"/>
  <c r="D548" i="57"/>
  <c r="H548" i="57"/>
  <c r="A548" i="57"/>
  <c r="A703" i="57"/>
  <c r="H703" i="57"/>
  <c r="D703" i="57"/>
  <c r="F703" i="57"/>
  <c r="G703" i="57"/>
  <c r="G63" i="57"/>
  <c r="F63" i="57"/>
  <c r="H63" i="57"/>
  <c r="B63" i="57"/>
  <c r="D63" i="57"/>
  <c r="D240" i="57"/>
  <c r="B240" i="57"/>
  <c r="G240" i="57"/>
  <c r="E240" i="57"/>
  <c r="F240" i="57"/>
  <c r="H240" i="57"/>
  <c r="B304" i="57"/>
  <c r="E304" i="57"/>
  <c r="D304" i="57"/>
  <c r="F304" i="57"/>
  <c r="G304" i="57"/>
  <c r="H304" i="57"/>
  <c r="H302" i="57"/>
  <c r="D302" i="57"/>
  <c r="F302" i="57"/>
  <c r="G302" i="57"/>
  <c r="B302" i="57"/>
  <c r="E302" i="57"/>
  <c r="D383" i="57"/>
  <c r="H383" i="57"/>
  <c r="G383" i="57"/>
  <c r="B383" i="57"/>
  <c r="D514" i="57"/>
  <c r="F514" i="57"/>
  <c r="A514" i="57"/>
  <c r="B514" i="57"/>
  <c r="E514" i="57"/>
  <c r="G751" i="57"/>
  <c r="H751" i="57"/>
  <c r="B751" i="57"/>
  <c r="F751" i="57"/>
  <c r="G1006" i="57"/>
  <c r="H1006" i="57"/>
  <c r="E1006" i="57"/>
  <c r="A1006" i="57"/>
  <c r="B1006" i="57"/>
  <c r="B382" i="57"/>
  <c r="G382" i="57"/>
  <c r="D382" i="57"/>
  <c r="E382" i="57"/>
  <c r="F382" i="57"/>
  <c r="H382" i="57"/>
  <c r="F844" i="57"/>
  <c r="A844" i="57"/>
  <c r="G844" i="57"/>
  <c r="E844" i="57"/>
  <c r="H844" i="57"/>
  <c r="D844" i="57"/>
  <c r="D212" i="57"/>
  <c r="E212" i="57"/>
  <c r="F212" i="57"/>
  <c r="G212" i="57"/>
  <c r="H212" i="57"/>
  <c r="B212" i="57"/>
  <c r="D684" i="57"/>
  <c r="G684" i="57"/>
  <c r="A684" i="57"/>
  <c r="B684" i="57"/>
  <c r="E684" i="57"/>
  <c r="F684" i="57"/>
  <c r="H684" i="57"/>
  <c r="D36" i="57"/>
  <c r="F36" i="57"/>
  <c r="G36" i="57"/>
  <c r="H36" i="57"/>
  <c r="B36" i="57"/>
  <c r="A527" i="57"/>
  <c r="G527" i="57"/>
  <c r="B527" i="57"/>
  <c r="H527" i="57"/>
  <c r="D527" i="57"/>
  <c r="F527" i="57"/>
  <c r="E527" i="57"/>
  <c r="G992" i="57"/>
  <c r="B992" i="57"/>
  <c r="D992" i="57"/>
  <c r="F992" i="57"/>
  <c r="A992" i="57"/>
  <c r="H992" i="57"/>
  <c r="E992" i="57"/>
  <c r="D370" i="57"/>
  <c r="F370" i="57"/>
  <c r="B370" i="57"/>
  <c r="G370" i="57"/>
  <c r="H370" i="57"/>
  <c r="E370" i="57"/>
  <c r="A910" i="57"/>
  <c r="B910" i="57"/>
  <c r="D910" i="57"/>
  <c r="F910" i="57"/>
  <c r="H910" i="57"/>
  <c r="E910" i="57"/>
  <c r="G403" i="57"/>
  <c r="H403" i="57"/>
  <c r="D403" i="57"/>
  <c r="A403" i="57"/>
  <c r="E403" i="57"/>
  <c r="F403" i="57"/>
  <c r="B403" i="57"/>
  <c r="G989" i="57"/>
  <c r="E989" i="57"/>
  <c r="F989" i="57"/>
  <c r="D989" i="57"/>
  <c r="H989" i="57"/>
  <c r="A989" i="57"/>
  <c r="B989" i="57"/>
  <c r="G480" i="57"/>
  <c r="A480" i="57"/>
  <c r="D480" i="57"/>
  <c r="F480" i="57"/>
  <c r="B480" i="57"/>
  <c r="H1069" i="57"/>
  <c r="E1069" i="57"/>
  <c r="D564" i="57"/>
  <c r="F564" i="57"/>
  <c r="G564" i="57"/>
  <c r="A564" i="57"/>
  <c r="B564" i="57"/>
  <c r="H564" i="57"/>
  <c r="E564" i="57"/>
  <c r="E31" i="57"/>
  <c r="H31" i="57"/>
  <c r="G31" i="57"/>
  <c r="B31" i="57"/>
  <c r="D31" i="57"/>
  <c r="F31" i="57"/>
  <c r="G704" i="57"/>
  <c r="D704" i="57"/>
  <c r="G260" i="57"/>
  <c r="F260" i="57"/>
  <c r="B260" i="57"/>
  <c r="D260" i="57"/>
  <c r="E260" i="57"/>
  <c r="H260" i="57"/>
  <c r="A917" i="57"/>
  <c r="D917" i="57"/>
  <c r="H917" i="57"/>
  <c r="E917" i="57"/>
  <c r="B917" i="57"/>
  <c r="F917" i="57"/>
  <c r="G917" i="57"/>
  <c r="F477" i="57"/>
  <c r="A477" i="57"/>
  <c r="E477" i="57"/>
  <c r="H477" i="57"/>
  <c r="B477" i="57"/>
  <c r="D477" i="57"/>
  <c r="G477" i="57"/>
  <c r="B1116" i="57"/>
  <c r="H1116" i="57"/>
  <c r="A1116" i="57"/>
  <c r="B723" i="57"/>
  <c r="D723" i="57"/>
  <c r="G723" i="57"/>
  <c r="H723" i="57"/>
  <c r="E723" i="57"/>
  <c r="A723" i="57"/>
  <c r="F723" i="57"/>
  <c r="E335" i="57"/>
  <c r="G335" i="57"/>
  <c r="H335" i="57"/>
  <c r="F335" i="57"/>
  <c r="B335" i="57"/>
  <c r="D335" i="57"/>
  <c r="E1042" i="57"/>
  <c r="A1042" i="57"/>
  <c r="D1042" i="57"/>
  <c r="H1042" i="57"/>
  <c r="F1042" i="57"/>
  <c r="B1042" i="57"/>
  <c r="D656" i="57"/>
  <c r="E656" i="57"/>
  <c r="H656" i="57"/>
  <c r="G656" i="57"/>
  <c r="B656" i="57"/>
  <c r="F269" i="57"/>
  <c r="E269" i="57"/>
  <c r="D269" i="57"/>
  <c r="B269" i="57"/>
  <c r="G269" i="57"/>
  <c r="D988" i="57"/>
  <c r="F988" i="57"/>
  <c r="A988" i="57"/>
  <c r="E988" i="57"/>
  <c r="A623" i="57"/>
  <c r="B623" i="57"/>
  <c r="F623" i="57"/>
  <c r="H623" i="57"/>
  <c r="E623" i="57"/>
  <c r="G623" i="57"/>
  <c r="D623" i="57"/>
  <c r="G258" i="57"/>
  <c r="H258" i="57"/>
  <c r="E258" i="57"/>
  <c r="D258" i="57"/>
  <c r="F258" i="57"/>
  <c r="B258" i="57"/>
  <c r="D991" i="57"/>
  <c r="H991" i="57"/>
  <c r="A991" i="57"/>
  <c r="F991" i="57"/>
  <c r="B652" i="57"/>
  <c r="F652" i="57"/>
  <c r="G652" i="57"/>
  <c r="H652" i="57"/>
  <c r="E307" i="57"/>
  <c r="D307" i="57"/>
  <c r="G307" i="57"/>
  <c r="F307" i="57"/>
  <c r="H307" i="57"/>
  <c r="B307" i="57"/>
  <c r="D374" i="42"/>
  <c r="H374" i="42"/>
  <c r="G183" i="42"/>
  <c r="B183" i="42"/>
  <c r="H183" i="42"/>
  <c r="F183" i="42"/>
  <c r="E503" i="42"/>
  <c r="H503" i="42"/>
  <c r="G806" i="42"/>
  <c r="F806" i="42"/>
  <c r="F521" i="42"/>
  <c r="E521" i="42"/>
  <c r="D553" i="42"/>
  <c r="A553" i="42"/>
  <c r="H553" i="42"/>
  <c r="B569" i="42"/>
  <c r="D569" i="42"/>
  <c r="A569" i="42"/>
  <c r="F569" i="42"/>
  <c r="A585" i="42"/>
  <c r="B585" i="42"/>
  <c r="D585" i="42"/>
  <c r="F982" i="42"/>
  <c r="D982" i="42"/>
  <c r="D458" i="42"/>
  <c r="E458" i="42"/>
  <c r="D602" i="42"/>
  <c r="H602" i="42"/>
  <c r="G602" i="42"/>
  <c r="A602" i="42"/>
  <c r="D192" i="42"/>
  <c r="E192" i="42"/>
  <c r="B192" i="42"/>
  <c r="D133" i="42"/>
  <c r="E133" i="42"/>
  <c r="G483" i="42"/>
  <c r="F483" i="42"/>
  <c r="D367" i="42"/>
  <c r="B367" i="42"/>
  <c r="E367" i="42"/>
  <c r="F367" i="42"/>
  <c r="B315" i="42"/>
  <c r="G315" i="42"/>
  <c r="D315" i="42"/>
  <c r="H517" i="42"/>
  <c r="E517" i="42"/>
  <c r="F517" i="42"/>
  <c r="E700" i="42"/>
  <c r="D700" i="42"/>
  <c r="F700" i="42"/>
  <c r="E244" i="42"/>
  <c r="G244" i="42"/>
  <c r="H244" i="42"/>
  <c r="B244" i="42"/>
  <c r="G701" i="42"/>
  <c r="D701" i="42"/>
  <c r="E28" i="42"/>
  <c r="F28" i="42"/>
  <c r="D28" i="42"/>
  <c r="G28" i="42"/>
  <c r="D188" i="42"/>
  <c r="G188" i="42"/>
  <c r="D580" i="42"/>
  <c r="E580" i="42"/>
  <c r="G118" i="59"/>
  <c r="D118" i="59"/>
  <c r="F118" i="59"/>
  <c r="H118" i="59"/>
  <c r="B118" i="59"/>
  <c r="B312" i="59"/>
  <c r="E312" i="59"/>
  <c r="F312" i="59"/>
  <c r="G312" i="59"/>
  <c r="D312" i="59"/>
  <c r="G390" i="59"/>
  <c r="F390" i="59"/>
  <c r="D390" i="59"/>
  <c r="A390" i="59"/>
  <c r="B390" i="59"/>
  <c r="E390" i="59"/>
  <c r="H390" i="59"/>
  <c r="H1014" i="59"/>
  <c r="G1014" i="59"/>
  <c r="A1014" i="59"/>
  <c r="D1014" i="59"/>
  <c r="E1014" i="59"/>
  <c r="F1014" i="59"/>
  <c r="B1014" i="59"/>
  <c r="H301" i="59"/>
  <c r="B301" i="59"/>
  <c r="D301" i="59"/>
  <c r="E301" i="59"/>
  <c r="G301" i="59"/>
  <c r="D119" i="59"/>
  <c r="E119" i="59"/>
  <c r="F119" i="59"/>
  <c r="G119" i="59"/>
  <c r="H119" i="59"/>
  <c r="B119" i="59"/>
  <c r="B663" i="59"/>
  <c r="F663" i="59"/>
  <c r="A663" i="59"/>
  <c r="D663" i="59"/>
  <c r="E663" i="59"/>
  <c r="H663" i="59"/>
  <c r="G663" i="59"/>
  <c r="E525" i="59"/>
  <c r="B525" i="59"/>
  <c r="F525" i="59"/>
  <c r="G525" i="59"/>
  <c r="H525" i="59"/>
  <c r="A525" i="59"/>
  <c r="G824" i="59"/>
  <c r="D824" i="59"/>
  <c r="F824" i="59"/>
  <c r="E824" i="59"/>
  <c r="A824" i="59"/>
  <c r="B824" i="59"/>
  <c r="D973" i="59"/>
  <c r="E973" i="59"/>
  <c r="H973" i="59"/>
  <c r="F973" i="59"/>
  <c r="G973" i="59"/>
  <c r="A973" i="59"/>
  <c r="B973" i="59"/>
  <c r="D557" i="59"/>
  <c r="G557" i="59"/>
  <c r="F557" i="59"/>
  <c r="A557" i="59"/>
  <c r="B557" i="59"/>
  <c r="A968" i="59"/>
  <c r="G968" i="59"/>
  <c r="E968" i="59"/>
  <c r="B968" i="59"/>
  <c r="D968" i="59"/>
  <c r="H968" i="59"/>
  <c r="F968" i="59"/>
  <c r="A457" i="59"/>
  <c r="D457" i="59"/>
  <c r="E457" i="59"/>
  <c r="F457" i="59"/>
  <c r="G457" i="59"/>
  <c r="B457" i="59"/>
  <c r="F696" i="59"/>
  <c r="A696" i="59"/>
  <c r="E696" i="59"/>
  <c r="H696" i="59"/>
  <c r="G696" i="59"/>
  <c r="F248" i="59"/>
  <c r="G248" i="59"/>
  <c r="B248" i="59"/>
  <c r="E248" i="59"/>
  <c r="H248" i="59"/>
  <c r="E871" i="59"/>
  <c r="G871" i="59"/>
  <c r="H871" i="59"/>
  <c r="A871" i="59"/>
  <c r="D871" i="59"/>
  <c r="F871" i="59"/>
  <c r="F887" i="59"/>
  <c r="A887" i="59"/>
  <c r="H887" i="59"/>
  <c r="D887" i="59"/>
  <c r="F391" i="59"/>
  <c r="A391" i="59"/>
  <c r="B391" i="59"/>
  <c r="D391" i="59"/>
  <c r="H391" i="59"/>
  <c r="G391" i="59"/>
  <c r="E422" i="59"/>
  <c r="D422" i="59"/>
  <c r="G422" i="59"/>
  <c r="H422" i="59"/>
  <c r="F422" i="59"/>
  <c r="A422" i="59"/>
  <c r="D137" i="59"/>
  <c r="E137" i="59"/>
  <c r="H137" i="59"/>
  <c r="D733" i="59"/>
  <c r="B733" i="59"/>
  <c r="A733" i="59"/>
  <c r="A584" i="59"/>
  <c r="B584" i="59"/>
  <c r="E584" i="59"/>
  <c r="F584" i="59"/>
  <c r="G584" i="59"/>
  <c r="H584" i="59"/>
  <c r="H61" i="59"/>
  <c r="B61" i="59"/>
  <c r="E61" i="59"/>
  <c r="D61" i="59"/>
  <c r="G61" i="59"/>
  <c r="D344" i="59"/>
  <c r="E344" i="59"/>
  <c r="H344" i="59"/>
  <c r="G344" i="59"/>
  <c r="F344" i="59"/>
  <c r="G938" i="59"/>
  <c r="H938" i="59"/>
  <c r="A938" i="59"/>
  <c r="B938" i="59"/>
  <c r="E938" i="59"/>
  <c r="F938" i="59"/>
  <c r="E806" i="59"/>
  <c r="F806" i="59"/>
  <c r="G806" i="59"/>
  <c r="H806" i="59"/>
  <c r="A806" i="59"/>
  <c r="D806" i="59"/>
  <c r="F521" i="59"/>
  <c r="B521" i="59"/>
  <c r="G521" i="59"/>
  <c r="A521" i="59"/>
  <c r="H521" i="59"/>
  <c r="D1117" i="59"/>
  <c r="E1117" i="59"/>
  <c r="G1117" i="59"/>
  <c r="F1117" i="59"/>
  <c r="H632" i="59"/>
  <c r="A632" i="59"/>
  <c r="D632" i="59"/>
  <c r="F632" i="59"/>
  <c r="F109" i="59"/>
  <c r="D109" i="59"/>
  <c r="B109" i="59"/>
  <c r="G109" i="59"/>
  <c r="A999" i="59"/>
  <c r="B999" i="59"/>
  <c r="D999" i="59"/>
  <c r="G999" i="59"/>
  <c r="F999" i="59"/>
  <c r="E999" i="59"/>
  <c r="H999" i="59"/>
  <c r="E474" i="59"/>
  <c r="F474" i="59"/>
  <c r="G474" i="59"/>
  <c r="H474" i="59"/>
  <c r="A474" i="59"/>
  <c r="B474" i="59"/>
  <c r="G247" i="59"/>
  <c r="D247" i="59"/>
  <c r="H247" i="59"/>
  <c r="E247" i="59"/>
  <c r="F247" i="59"/>
  <c r="D1081" i="59"/>
  <c r="E1081" i="59"/>
  <c r="F1081" i="59"/>
  <c r="H1081" i="59"/>
  <c r="A1081" i="59"/>
  <c r="B1081" i="59"/>
  <c r="G1081" i="59"/>
  <c r="H614" i="59"/>
  <c r="D614" i="59"/>
  <c r="B329" i="59"/>
  <c r="G329" i="59"/>
  <c r="H329" i="59"/>
  <c r="H925" i="59"/>
  <c r="D925" i="59"/>
  <c r="F925" i="59"/>
  <c r="G925" i="59"/>
  <c r="D811" i="59"/>
  <c r="E811" i="59"/>
  <c r="B811" i="59"/>
  <c r="H811" i="59"/>
  <c r="F811" i="59"/>
  <c r="A811" i="59"/>
  <c r="G811" i="59"/>
  <c r="B355" i="59"/>
  <c r="D355" i="59"/>
  <c r="F355" i="59"/>
  <c r="H355" i="59"/>
  <c r="E355" i="59"/>
  <c r="D975" i="59"/>
  <c r="F975" i="59"/>
  <c r="B975" i="59"/>
  <c r="H975" i="59"/>
  <c r="A975" i="59"/>
  <c r="E975" i="59"/>
  <c r="E1089" i="59"/>
  <c r="D1089" i="59"/>
  <c r="H1089" i="59"/>
  <c r="F1089" i="59"/>
  <c r="B1089" i="59"/>
  <c r="A1089" i="59"/>
  <c r="G1089" i="59"/>
  <c r="A721" i="59"/>
  <c r="D721" i="59"/>
  <c r="F721" i="59"/>
  <c r="G721" i="59"/>
  <c r="E721" i="59"/>
  <c r="H721" i="59"/>
  <c r="B721" i="59"/>
  <c r="D892" i="59"/>
  <c r="B892" i="59"/>
  <c r="G892" i="59"/>
  <c r="E892" i="59"/>
  <c r="F892" i="59"/>
  <c r="H892" i="59"/>
  <c r="B916" i="59"/>
  <c r="D916" i="59"/>
  <c r="E916" i="59"/>
  <c r="F916" i="59"/>
  <c r="H916" i="59"/>
  <c r="A916" i="59"/>
  <c r="G539" i="59"/>
  <c r="D539" i="59"/>
  <c r="A539" i="59"/>
  <c r="F539" i="59"/>
  <c r="E539" i="59"/>
  <c r="B539" i="59"/>
  <c r="E300" i="59"/>
  <c r="B300" i="59"/>
  <c r="F300" i="59"/>
  <c r="G300" i="59"/>
  <c r="H300" i="59"/>
  <c r="B46" i="59"/>
  <c r="F46" i="59"/>
  <c r="D46" i="59"/>
  <c r="A844" i="59"/>
  <c r="H844" i="59"/>
  <c r="D844" i="59"/>
  <c r="G844" i="59"/>
  <c r="E492" i="59"/>
  <c r="B492" i="59"/>
  <c r="A492" i="59"/>
  <c r="D492" i="59"/>
  <c r="H492" i="59"/>
  <c r="G492" i="59"/>
  <c r="F268" i="59"/>
  <c r="E268" i="59"/>
  <c r="G268" i="59"/>
  <c r="H268" i="59"/>
  <c r="D268" i="59"/>
  <c r="D176" i="59"/>
  <c r="E176" i="59"/>
  <c r="B176" i="59"/>
  <c r="G176" i="59"/>
  <c r="F176" i="59"/>
  <c r="A587" i="59"/>
  <c r="B587" i="59"/>
  <c r="E587" i="59"/>
  <c r="E1122" i="59"/>
  <c r="A1122" i="59"/>
  <c r="D1122" i="59"/>
  <c r="F1122" i="59"/>
  <c r="H1122" i="59"/>
  <c r="H257" i="59"/>
  <c r="B257" i="59"/>
  <c r="D257" i="59"/>
  <c r="F257" i="59"/>
  <c r="E257" i="59"/>
  <c r="E636" i="59"/>
  <c r="F636" i="59"/>
  <c r="G636" i="59"/>
  <c r="H636" i="59"/>
  <c r="G996" i="59"/>
  <c r="F996" i="59"/>
  <c r="H996" i="59"/>
  <c r="A996" i="59"/>
  <c r="B996" i="59"/>
  <c r="E996" i="59"/>
  <c r="B161" i="59"/>
  <c r="H161" i="59"/>
  <c r="G161" i="59"/>
  <c r="D161" i="59"/>
  <c r="F161" i="59"/>
  <c r="E161" i="59"/>
  <c r="B571" i="59"/>
  <c r="D571" i="59"/>
  <c r="E571" i="59"/>
  <c r="G571" i="59"/>
  <c r="H571" i="59"/>
  <c r="A571" i="59"/>
  <c r="F926" i="59"/>
  <c r="D926" i="59"/>
  <c r="A926" i="59"/>
  <c r="H926" i="59"/>
  <c r="B926" i="59"/>
  <c r="G926" i="59"/>
  <c r="E926" i="59"/>
  <c r="F149" i="59"/>
  <c r="H149" i="59"/>
  <c r="B700" i="59"/>
  <c r="F700" i="59"/>
  <c r="A700" i="59"/>
  <c r="H700" i="59"/>
  <c r="G700" i="59"/>
  <c r="D700" i="59"/>
  <c r="E700" i="59"/>
  <c r="B142" i="59"/>
  <c r="H142" i="59"/>
  <c r="D142" i="59"/>
  <c r="H737" i="59"/>
  <c r="B737" i="59"/>
  <c r="A737" i="59"/>
  <c r="G737" i="59"/>
  <c r="D737" i="59"/>
  <c r="F737" i="59"/>
  <c r="F190" i="59"/>
  <c r="D190" i="59"/>
  <c r="E190" i="59"/>
  <c r="G190" i="59"/>
  <c r="H190" i="59"/>
  <c r="B190" i="59"/>
  <c r="H942" i="59"/>
  <c r="F942" i="59"/>
  <c r="A942" i="59"/>
  <c r="E942" i="59"/>
  <c r="D383" i="59"/>
  <c r="B383" i="59"/>
  <c r="F383" i="59"/>
  <c r="E383" i="59"/>
  <c r="G383" i="59"/>
  <c r="A383" i="59"/>
  <c r="D814" i="59"/>
  <c r="A814" i="59"/>
  <c r="B814" i="59"/>
  <c r="E814" i="59"/>
  <c r="F814" i="59"/>
  <c r="H814" i="59"/>
  <c r="F289" i="59"/>
  <c r="E289" i="59"/>
  <c r="G289" i="59"/>
  <c r="D289" i="59"/>
  <c r="H289" i="59"/>
  <c r="B289" i="59"/>
  <c r="H849" i="59"/>
  <c r="G849" i="59"/>
  <c r="D849" i="59"/>
  <c r="B849" i="59"/>
  <c r="A849" i="59"/>
  <c r="F849" i="59"/>
  <c r="D332" i="59"/>
  <c r="F332" i="59"/>
  <c r="G332" i="59"/>
  <c r="H332" i="59"/>
  <c r="E332" i="59"/>
  <c r="B332" i="59"/>
  <c r="H546" i="59"/>
  <c r="A546" i="59"/>
  <c r="B546" i="59"/>
  <c r="D546" i="59"/>
  <c r="E546" i="59"/>
  <c r="D81" i="59"/>
  <c r="G81" i="59"/>
  <c r="B81" i="59"/>
  <c r="E81" i="59"/>
  <c r="F81" i="59"/>
  <c r="F755" i="59"/>
  <c r="D755" i="59"/>
  <c r="A755" i="59"/>
  <c r="B755" i="59"/>
  <c r="E755" i="59"/>
  <c r="H323" i="59"/>
  <c r="B323" i="59"/>
  <c r="D323" i="59"/>
  <c r="E323" i="59"/>
  <c r="F323" i="59"/>
  <c r="G963" i="59"/>
  <c r="B963" i="59"/>
  <c r="D963" i="59"/>
  <c r="F963" i="59"/>
  <c r="A963" i="59"/>
  <c r="E963" i="59"/>
  <c r="H963" i="59"/>
  <c r="D540" i="59"/>
  <c r="E540" i="59"/>
  <c r="H540" i="59"/>
  <c r="G540" i="59"/>
  <c r="A540" i="59"/>
  <c r="B540" i="59"/>
  <c r="G69" i="59"/>
  <c r="B69" i="59"/>
  <c r="D69" i="59"/>
  <c r="E69" i="59"/>
  <c r="E788" i="59"/>
  <c r="H788" i="59"/>
  <c r="F788" i="59"/>
  <c r="B788" i="59"/>
  <c r="A788" i="59"/>
  <c r="G788" i="59"/>
  <c r="D788" i="59"/>
  <c r="E415" i="59"/>
  <c r="G415" i="59"/>
  <c r="B415" i="59"/>
  <c r="A415" i="59"/>
  <c r="E1123" i="59"/>
  <c r="G1123" i="59"/>
  <c r="D1123" i="59"/>
  <c r="A1123" i="59"/>
  <c r="B1123" i="59"/>
  <c r="H1123" i="59"/>
  <c r="G752" i="59"/>
  <c r="D752" i="59"/>
  <c r="F752" i="59"/>
  <c r="H752" i="59"/>
  <c r="A752" i="59"/>
  <c r="E752" i="59"/>
  <c r="A379" i="59"/>
  <c r="G379" i="59"/>
  <c r="E379" i="59"/>
  <c r="F379" i="59"/>
  <c r="H379" i="59"/>
  <c r="B1076" i="59"/>
  <c r="E1076" i="59"/>
  <c r="F1076" i="59"/>
  <c r="D1076" i="59"/>
  <c r="B751" i="59"/>
  <c r="H751" i="59"/>
  <c r="A751" i="59"/>
  <c r="F751" i="59"/>
  <c r="D751" i="59"/>
  <c r="E751" i="59"/>
  <c r="D421" i="59"/>
  <c r="A421" i="59"/>
  <c r="E421" i="59"/>
  <c r="F421" i="59"/>
  <c r="G421" i="59"/>
  <c r="H421" i="59"/>
  <c r="B52" i="59"/>
  <c r="E52" i="59"/>
  <c r="F52" i="59"/>
  <c r="G52" i="59"/>
  <c r="H52" i="59"/>
  <c r="D52" i="59"/>
  <c r="D830" i="59"/>
  <c r="F830" i="59"/>
  <c r="A830" i="59"/>
  <c r="B830" i="59"/>
  <c r="H830" i="59"/>
  <c r="G830" i="59"/>
  <c r="H500" i="59"/>
  <c r="B500" i="59"/>
  <c r="D500" i="59"/>
  <c r="E500" i="59"/>
  <c r="F500" i="59"/>
  <c r="G500" i="59"/>
  <c r="H145" i="59"/>
  <c r="F145" i="59"/>
  <c r="E145" i="59"/>
  <c r="G145" i="59"/>
  <c r="D931" i="59"/>
  <c r="H931" i="59"/>
  <c r="B931" i="59"/>
  <c r="E931" i="59"/>
  <c r="B625" i="59"/>
  <c r="A625" i="59"/>
  <c r="D625" i="59"/>
  <c r="E625" i="59"/>
  <c r="F625" i="59"/>
  <c r="G625" i="59"/>
  <c r="H625" i="59"/>
  <c r="H315" i="59"/>
  <c r="B315" i="59"/>
  <c r="F315" i="59"/>
  <c r="D315" i="59"/>
  <c r="G315" i="59"/>
  <c r="D341" i="59"/>
  <c r="B341" i="59"/>
  <c r="E341" i="59"/>
  <c r="G341" i="59"/>
  <c r="H341" i="59"/>
  <c r="G15" i="59"/>
  <c r="H15" i="59"/>
  <c r="E15" i="59"/>
  <c r="F15" i="59"/>
  <c r="D15" i="59"/>
  <c r="H872" i="55"/>
  <c r="E872" i="55"/>
  <c r="G872" i="55"/>
  <c r="F872" i="55"/>
  <c r="A872" i="55"/>
  <c r="B872" i="55"/>
  <c r="A599" i="55"/>
  <c r="D599" i="55"/>
  <c r="F599" i="55"/>
  <c r="G599" i="55"/>
  <c r="E599" i="55"/>
  <c r="E667" i="55"/>
  <c r="F667" i="55"/>
  <c r="G667" i="55"/>
  <c r="H667" i="55"/>
  <c r="A667" i="55"/>
  <c r="D667" i="55"/>
  <c r="G729" i="55"/>
  <c r="A729" i="55"/>
  <c r="E729" i="55"/>
  <c r="B729" i="55"/>
  <c r="F729" i="55"/>
  <c r="H729" i="55"/>
  <c r="D729" i="55"/>
  <c r="E139" i="55"/>
  <c r="F139" i="55"/>
  <c r="D139" i="55"/>
  <c r="G139" i="55"/>
  <c r="H139" i="55"/>
  <c r="D136" i="55"/>
  <c r="E136" i="55"/>
  <c r="B136" i="55"/>
  <c r="F136" i="55"/>
  <c r="D166" i="55"/>
  <c r="E166" i="55"/>
  <c r="D273" i="55"/>
  <c r="H273" i="55"/>
  <c r="F273" i="55"/>
  <c r="E663" i="55"/>
  <c r="D663" i="55"/>
  <c r="F663" i="55"/>
  <c r="H663" i="55"/>
  <c r="A663" i="55"/>
  <c r="B663" i="55"/>
  <c r="G663" i="55"/>
  <c r="H359" i="55"/>
  <c r="E359" i="55"/>
  <c r="D359" i="55"/>
  <c r="F359" i="55"/>
  <c r="E375" i="55"/>
  <c r="G375" i="55"/>
  <c r="H375" i="55"/>
  <c r="D375" i="55"/>
  <c r="F375" i="55"/>
  <c r="B375" i="55"/>
  <c r="B407" i="55"/>
  <c r="D407" i="55"/>
  <c r="E407" i="55"/>
  <c r="G407" i="55"/>
  <c r="H407" i="55"/>
  <c r="F407" i="55"/>
  <c r="G423" i="55"/>
  <c r="E423" i="55"/>
  <c r="F423" i="55"/>
  <c r="H423" i="55"/>
  <c r="D439" i="55"/>
  <c r="H439" i="55"/>
  <c r="F439" i="55"/>
  <c r="B439" i="55"/>
  <c r="G439" i="55"/>
  <c r="E455" i="55"/>
  <c r="F455" i="55"/>
  <c r="H455" i="55"/>
  <c r="D455" i="55"/>
  <c r="B455" i="55"/>
  <c r="G455" i="55"/>
  <c r="H471" i="55"/>
  <c r="G471" i="55"/>
  <c r="D471" i="55"/>
  <c r="E471" i="55"/>
  <c r="B471" i="55"/>
  <c r="A630" i="55"/>
  <c r="B630" i="55"/>
  <c r="F630" i="55"/>
  <c r="B681" i="55"/>
  <c r="E681" i="55"/>
  <c r="F681" i="55"/>
  <c r="H681" i="55"/>
  <c r="D681" i="55"/>
  <c r="A681" i="55"/>
  <c r="D470" i="55"/>
  <c r="F470" i="55"/>
  <c r="H470" i="55"/>
  <c r="B470" i="55"/>
  <c r="A521" i="55"/>
  <c r="B521" i="55"/>
  <c r="E521" i="55"/>
  <c r="D230" i="55"/>
  <c r="G230" i="55"/>
  <c r="E230" i="55"/>
  <c r="F230" i="55"/>
  <c r="B230" i="55"/>
  <c r="H230" i="55"/>
  <c r="F281" i="55"/>
  <c r="E281" i="55"/>
  <c r="H281" i="55"/>
  <c r="B281" i="55"/>
  <c r="D281" i="55"/>
  <c r="G281" i="55"/>
  <c r="D354" i="55"/>
  <c r="F354" i="55"/>
  <c r="E354" i="55"/>
  <c r="H354" i="55"/>
  <c r="G354" i="55"/>
  <c r="B808" i="55"/>
  <c r="G808" i="55"/>
  <c r="D808" i="55"/>
  <c r="E808" i="55"/>
  <c r="F808" i="55"/>
  <c r="H808" i="55"/>
  <c r="D865" i="55"/>
  <c r="E865" i="55"/>
  <c r="F865" i="55"/>
  <c r="G865" i="55"/>
  <c r="H865" i="55"/>
  <c r="B865" i="55"/>
  <c r="H568" i="55"/>
  <c r="B568" i="55"/>
  <c r="E568" i="55"/>
  <c r="A568" i="55"/>
  <c r="D568" i="55"/>
  <c r="G568" i="55"/>
  <c r="D625" i="55"/>
  <c r="E625" i="55"/>
  <c r="H625" i="55"/>
  <c r="F625" i="55"/>
  <c r="G625" i="55"/>
  <c r="B625" i="55"/>
  <c r="G328" i="55"/>
  <c r="E328" i="55"/>
  <c r="H328" i="55"/>
  <c r="D328" i="55"/>
  <c r="B328" i="55"/>
  <c r="F328" i="55"/>
  <c r="G385" i="55"/>
  <c r="D385" i="55"/>
  <c r="E385" i="55"/>
  <c r="H385" i="55"/>
  <c r="B385" i="55"/>
  <c r="E88" i="55"/>
  <c r="H88" i="55"/>
  <c r="G88" i="55"/>
  <c r="B145" i="55"/>
  <c r="D145" i="55"/>
  <c r="F145" i="55"/>
  <c r="G145" i="55"/>
  <c r="H145" i="55"/>
  <c r="E190" i="55"/>
  <c r="F190" i="55"/>
  <c r="B190" i="55"/>
  <c r="D190" i="55"/>
  <c r="F596" i="55"/>
  <c r="B596" i="55"/>
  <c r="D596" i="55"/>
  <c r="G596" i="55"/>
  <c r="A596" i="55"/>
  <c r="E596" i="55"/>
  <c r="F691" i="55"/>
  <c r="A691" i="55"/>
  <c r="G691" i="55"/>
  <c r="H691" i="55"/>
  <c r="B691" i="55"/>
  <c r="H37" i="55"/>
  <c r="D37" i="55"/>
  <c r="D245" i="55"/>
  <c r="H245" i="55"/>
  <c r="G245" i="55"/>
  <c r="F245" i="55"/>
  <c r="B245" i="55"/>
  <c r="E245" i="55"/>
  <c r="G573" i="55"/>
  <c r="B573" i="55"/>
  <c r="D573" i="55"/>
  <c r="E573" i="55"/>
  <c r="H573" i="55"/>
  <c r="A573" i="55"/>
  <c r="E10" i="55"/>
  <c r="F10" i="55"/>
  <c r="H10" i="55"/>
  <c r="D429" i="55"/>
  <c r="E429" i="55"/>
  <c r="F429" i="55"/>
  <c r="B429" i="55"/>
  <c r="H429" i="55"/>
  <c r="H652" i="55"/>
  <c r="E652" i="55"/>
  <c r="D652" i="55"/>
  <c r="F652" i="55"/>
  <c r="A652" i="55"/>
  <c r="B110" i="55"/>
  <c r="G110" i="55"/>
  <c r="D110" i="55"/>
  <c r="E110" i="55"/>
  <c r="H110" i="55"/>
  <c r="D788" i="55"/>
  <c r="E788" i="55"/>
  <c r="A788" i="55"/>
  <c r="B788" i="55"/>
  <c r="G788" i="55"/>
  <c r="H788" i="55"/>
  <c r="F796" i="55"/>
  <c r="A796" i="55"/>
  <c r="B796" i="55"/>
  <c r="G796" i="55"/>
  <c r="H796" i="55"/>
  <c r="E796" i="55"/>
  <c r="D863" i="55"/>
  <c r="A863" i="55"/>
  <c r="B863" i="55"/>
  <c r="E863" i="55"/>
  <c r="F863" i="55"/>
  <c r="H863" i="55"/>
  <c r="E926" i="55"/>
  <c r="G926" i="55"/>
  <c r="H926" i="55"/>
  <c r="F926" i="55"/>
  <c r="B926" i="55"/>
  <c r="D926" i="55"/>
  <c r="A994" i="55"/>
  <c r="D994" i="55"/>
  <c r="H994" i="55"/>
  <c r="G994" i="55"/>
  <c r="B994" i="55"/>
  <c r="E994" i="55"/>
  <c r="F994" i="55"/>
  <c r="E115" i="55"/>
  <c r="F115" i="55"/>
  <c r="G115" i="55"/>
  <c r="H115" i="55"/>
  <c r="B115" i="55"/>
  <c r="D355" i="55"/>
  <c r="E355" i="55"/>
  <c r="G355" i="55"/>
  <c r="H355" i="55"/>
  <c r="B355" i="55"/>
  <c r="G538" i="55"/>
  <c r="H538" i="55"/>
  <c r="A538" i="55"/>
  <c r="B538" i="55"/>
  <c r="D538" i="55"/>
  <c r="F709" i="55"/>
  <c r="G709" i="55"/>
  <c r="E709" i="55"/>
  <c r="B709" i="55"/>
  <c r="D709" i="55"/>
  <c r="H709" i="55"/>
  <c r="F925" i="55"/>
  <c r="B925" i="55"/>
  <c r="A925" i="55"/>
  <c r="G925" i="55"/>
  <c r="H925" i="55"/>
  <c r="D925" i="55"/>
  <c r="E925" i="55"/>
  <c r="B208" i="55"/>
  <c r="H208" i="55"/>
  <c r="E208" i="55"/>
  <c r="F208" i="55"/>
  <c r="G771" i="55"/>
  <c r="D771" i="55"/>
  <c r="E771" i="55"/>
  <c r="H771" i="55"/>
  <c r="F771" i="55"/>
  <c r="G228" i="55"/>
  <c r="B228" i="55"/>
  <c r="D228" i="55"/>
  <c r="H228" i="55"/>
  <c r="F228" i="55"/>
  <c r="F676" i="55"/>
  <c r="D676" i="55"/>
  <c r="G676" i="55"/>
  <c r="H676" i="55"/>
  <c r="A676" i="55"/>
  <c r="B676" i="55"/>
  <c r="E676" i="55"/>
  <c r="E122" i="55"/>
  <c r="D122" i="55"/>
  <c r="H122" i="55"/>
  <c r="G122" i="55"/>
  <c r="E589" i="55"/>
  <c r="H589" i="55"/>
  <c r="D589" i="55"/>
  <c r="F589" i="55"/>
  <c r="G589" i="55"/>
  <c r="B589" i="55"/>
  <c r="B496" i="55"/>
  <c r="G496" i="55"/>
  <c r="A496" i="55"/>
  <c r="D496" i="55"/>
  <c r="H496" i="55"/>
  <c r="F941" i="55"/>
  <c r="B941" i="55"/>
  <c r="A941" i="55"/>
  <c r="G941" i="55"/>
  <c r="E941" i="55"/>
  <c r="D941" i="55"/>
  <c r="H941" i="55"/>
  <c r="E517" i="55"/>
  <c r="F517" i="55"/>
  <c r="G517" i="55"/>
  <c r="H517" i="55"/>
  <c r="A517" i="55"/>
  <c r="D517" i="55"/>
  <c r="D60" i="55"/>
  <c r="G60" i="55"/>
  <c r="F60" i="55"/>
  <c r="E60" i="55"/>
  <c r="A658" i="55"/>
  <c r="D658" i="55"/>
  <c r="F658" i="55"/>
  <c r="H658" i="55"/>
  <c r="B658" i="55"/>
  <c r="E658" i="55"/>
  <c r="H212" i="55"/>
  <c r="E212" i="55"/>
  <c r="F212" i="55"/>
  <c r="B212" i="55"/>
  <c r="G212" i="55"/>
  <c r="D797" i="55"/>
  <c r="E797" i="55"/>
  <c r="G797" i="55"/>
  <c r="H797" i="55"/>
  <c r="A797" i="55"/>
  <c r="B797" i="55"/>
  <c r="G365" i="55"/>
  <c r="H365" i="55"/>
  <c r="B365" i="55"/>
  <c r="D365" i="55"/>
  <c r="E365" i="55"/>
  <c r="F365" i="55"/>
  <c r="A930" i="55"/>
  <c r="H930" i="55"/>
  <c r="D930" i="55"/>
  <c r="B930" i="55"/>
  <c r="E930" i="55"/>
  <c r="F930" i="55"/>
  <c r="G930" i="55"/>
  <c r="G563" i="55"/>
  <c r="H563" i="55"/>
  <c r="A563" i="55"/>
  <c r="B563" i="55"/>
  <c r="F563" i="55"/>
  <c r="F773" i="55"/>
  <c r="D773" i="55"/>
  <c r="B773" i="55"/>
  <c r="E773" i="55"/>
  <c r="H773" i="55"/>
  <c r="G773" i="55"/>
  <c r="G402" i="55"/>
  <c r="B402" i="55"/>
  <c r="F997" i="55"/>
  <c r="H997" i="55"/>
  <c r="G997" i="55"/>
  <c r="A997" i="55"/>
  <c r="B997" i="55"/>
  <c r="D997" i="55"/>
  <c r="E997" i="55"/>
  <c r="B671" i="55"/>
  <c r="D671" i="55"/>
  <c r="E671" i="55"/>
  <c r="F671" i="55"/>
  <c r="G671" i="55"/>
  <c r="H671" i="55"/>
  <c r="E339" i="55"/>
  <c r="D339" i="55"/>
  <c r="G339" i="55"/>
  <c r="B339" i="55"/>
  <c r="F339" i="55"/>
  <c r="E803" i="55"/>
  <c r="D803" i="55"/>
  <c r="H803" i="55"/>
  <c r="F803" i="55"/>
  <c r="B803" i="55"/>
  <c r="G803" i="55"/>
  <c r="D477" i="55"/>
  <c r="H477" i="55"/>
  <c r="G477" i="55"/>
  <c r="B477" i="55"/>
  <c r="F477" i="55"/>
  <c r="A789" i="55"/>
  <c r="D789" i="55"/>
  <c r="B789" i="55"/>
  <c r="E789" i="55"/>
  <c r="F789" i="55"/>
  <c r="G789" i="55"/>
  <c r="H789" i="55"/>
  <c r="D483" i="55"/>
  <c r="B483" i="55"/>
  <c r="E483" i="55"/>
  <c r="G483" i="55"/>
  <c r="H483" i="55"/>
  <c r="E156" i="55"/>
  <c r="G156" i="55"/>
  <c r="H156" i="55"/>
  <c r="F897" i="63"/>
  <c r="A897" i="63"/>
  <c r="D873" i="63"/>
  <c r="B873" i="63"/>
  <c r="B482" i="63"/>
  <c r="D482" i="63"/>
  <c r="A986" i="63"/>
  <c r="D986" i="63"/>
  <c r="A855" i="61"/>
  <c r="D855" i="61"/>
  <c r="G855" i="61"/>
  <c r="H855" i="61"/>
  <c r="F698" i="61"/>
  <c r="H698" i="61"/>
  <c r="H54" i="61"/>
  <c r="D54" i="61"/>
  <c r="B54" i="61"/>
  <c r="F54" i="61"/>
  <c r="G54" i="61"/>
  <c r="D73" i="61"/>
  <c r="E73" i="61"/>
  <c r="E162" i="61"/>
  <c r="H162" i="61"/>
  <c r="D162" i="61"/>
  <c r="B162" i="61"/>
  <c r="F1129" i="61"/>
  <c r="G1129" i="61"/>
  <c r="F456" i="61"/>
  <c r="E456" i="61"/>
  <c r="G455" i="61"/>
  <c r="B455" i="61"/>
  <c r="A1161" i="61"/>
  <c r="D1161" i="61"/>
  <c r="F1161" i="61"/>
  <c r="D568" i="61"/>
  <c r="B568" i="61"/>
  <c r="H568" i="61"/>
  <c r="A568" i="61"/>
  <c r="E568" i="61"/>
  <c r="G568" i="61"/>
  <c r="D113" i="61"/>
  <c r="F113" i="61"/>
  <c r="B113" i="61"/>
  <c r="G113" i="61"/>
  <c r="H113" i="61"/>
  <c r="E113" i="61"/>
  <c r="D743" i="61"/>
  <c r="H743" i="61"/>
  <c r="E743" i="61"/>
  <c r="G743" i="61"/>
  <c r="E918" i="61"/>
  <c r="D918" i="61"/>
  <c r="F918" i="61"/>
  <c r="G918" i="61"/>
  <c r="G1169" i="61"/>
  <c r="B1169" i="61"/>
  <c r="H1169" i="61"/>
  <c r="D842" i="61"/>
  <c r="A842" i="61"/>
  <c r="B842" i="61"/>
  <c r="E842" i="61"/>
  <c r="A859" i="61"/>
  <c r="D859" i="61"/>
  <c r="G859" i="61"/>
  <c r="H859" i="61"/>
  <c r="A1119" i="61"/>
  <c r="D1119" i="61"/>
  <c r="E338" i="61"/>
  <c r="B338" i="61"/>
  <c r="F718" i="61"/>
  <c r="H718" i="61"/>
  <c r="B754" i="61"/>
  <c r="D754" i="61"/>
  <c r="B484" i="61"/>
  <c r="E484" i="61"/>
  <c r="G484" i="61"/>
  <c r="F484" i="61"/>
  <c r="A484" i="61"/>
  <c r="G958" i="61"/>
  <c r="E958" i="61"/>
  <c r="F958" i="61"/>
  <c r="H958" i="61"/>
  <c r="F302" i="61"/>
  <c r="B302" i="61"/>
  <c r="G302" i="61"/>
  <c r="H302" i="61"/>
  <c r="E404" i="61"/>
  <c r="G404" i="61"/>
  <c r="F896" i="61"/>
  <c r="A896" i="61"/>
  <c r="B896" i="61"/>
  <c r="E563" i="61"/>
  <c r="D563" i="61"/>
  <c r="D1085" i="61"/>
  <c r="G1085" i="61"/>
  <c r="D731" i="61"/>
  <c r="B731" i="61"/>
  <c r="A731" i="61"/>
  <c r="D880" i="61"/>
  <c r="F880" i="61"/>
  <c r="G880" i="61"/>
  <c r="A880" i="61"/>
  <c r="D482" i="61"/>
  <c r="G482" i="61"/>
  <c r="F482" i="61"/>
  <c r="A814" i="61"/>
  <c r="H814" i="61"/>
  <c r="B814" i="61"/>
  <c r="D413" i="61"/>
  <c r="F413" i="61"/>
  <c r="G413" i="61"/>
  <c r="H413" i="61"/>
  <c r="B413" i="61"/>
  <c r="F909" i="61"/>
  <c r="H909" i="61"/>
  <c r="B909" i="61"/>
  <c r="G909" i="61"/>
  <c r="E909" i="61"/>
  <c r="G510" i="61"/>
  <c r="E510" i="61"/>
  <c r="H510" i="61"/>
  <c r="B510" i="61"/>
  <c r="G93" i="61"/>
  <c r="H93" i="61"/>
  <c r="B876" i="61"/>
  <c r="D876" i="61"/>
  <c r="E876" i="61"/>
  <c r="G876" i="61"/>
  <c r="H876" i="61"/>
  <c r="F876" i="61"/>
  <c r="A876" i="61"/>
  <c r="D475" i="61"/>
  <c r="A475" i="61"/>
  <c r="E1040" i="61"/>
  <c r="F1040" i="61"/>
  <c r="H1040" i="61"/>
  <c r="G1040" i="61"/>
  <c r="A1040" i="61"/>
  <c r="B1040" i="61"/>
  <c r="D1040" i="61"/>
  <c r="D559" i="61"/>
  <c r="B559" i="61"/>
  <c r="F1067" i="61"/>
  <c r="D1067" i="61"/>
  <c r="E1067" i="61"/>
  <c r="A756" i="61"/>
  <c r="B756" i="61"/>
  <c r="F964" i="51"/>
  <c r="G250" i="53"/>
  <c r="D818" i="62"/>
  <c r="G1155" i="62"/>
  <c r="D485" i="41"/>
  <c r="F383" i="41"/>
  <c r="G426" i="41"/>
  <c r="E863" i="51"/>
  <c r="F863" i="51"/>
  <c r="E292" i="51"/>
  <c r="G292" i="51"/>
  <c r="G583" i="55"/>
  <c r="D583" i="55"/>
  <c r="D635" i="55"/>
  <c r="G635" i="55"/>
  <c r="A741" i="55"/>
  <c r="D741" i="55"/>
  <c r="A846" i="55"/>
  <c r="F846" i="55"/>
  <c r="B1065" i="51"/>
  <c r="D1065" i="51"/>
  <c r="D1165" i="53"/>
  <c r="F1165" i="53"/>
  <c r="B458" i="42"/>
  <c r="G458" i="42"/>
  <c r="H467" i="42"/>
  <c r="E467" i="42"/>
  <c r="G546" i="59"/>
  <c r="F546" i="59"/>
  <c r="D630" i="55"/>
  <c r="E630" i="55"/>
  <c r="G630" i="55"/>
  <c r="H190" i="55"/>
  <c r="G190" i="55"/>
  <c r="G652" i="55"/>
  <c r="B652" i="55"/>
  <c r="F538" i="55"/>
  <c r="E538" i="55"/>
  <c r="E402" i="55"/>
  <c r="D402" i="55"/>
  <c r="B359" i="63"/>
  <c r="E359" i="63"/>
  <c r="G993" i="63"/>
  <c r="H993" i="63"/>
  <c r="B1007" i="63"/>
  <c r="F1007" i="63"/>
  <c r="D825" i="63"/>
  <c r="E825" i="63"/>
  <c r="H348" i="63"/>
  <c r="D348" i="63"/>
  <c r="D913" i="63"/>
  <c r="A913" i="63"/>
  <c r="A602" i="63"/>
  <c r="D602" i="63"/>
  <c r="G671" i="63"/>
  <c r="E671" i="63"/>
  <c r="E689" i="63"/>
  <c r="B689" i="63"/>
  <c r="A569" i="63"/>
  <c r="B569" i="63"/>
  <c r="H547" i="63"/>
  <c r="G547" i="63"/>
  <c r="H21" i="63"/>
  <c r="F21" i="63"/>
  <c r="D1011" i="63"/>
  <c r="E1011" i="63"/>
  <c r="A1011" i="63"/>
  <c r="D184" i="61"/>
  <c r="H184" i="61"/>
  <c r="G927" i="61"/>
  <c r="F927" i="61"/>
  <c r="D484" i="61"/>
  <c r="H484" i="61"/>
  <c r="D343" i="62"/>
  <c r="D1010" i="51"/>
  <c r="E652" i="51"/>
  <c r="H1015" i="51"/>
  <c r="A755" i="53"/>
  <c r="D377" i="53"/>
  <c r="G377" i="53"/>
  <c r="A727" i="53"/>
  <c r="D1145" i="53"/>
  <c r="A893" i="53"/>
  <c r="B1043" i="53"/>
  <c r="B1036" i="53"/>
  <c r="A1172" i="53"/>
  <c r="E147" i="62"/>
  <c r="D156" i="62"/>
  <c r="A131" i="62"/>
  <c r="A442" i="62"/>
  <c r="H1107" i="57"/>
  <c r="E494" i="57"/>
  <c r="E115" i="57"/>
  <c r="B1087" i="57"/>
  <c r="D1012" i="57"/>
  <c r="G347" i="42"/>
  <c r="D442" i="42"/>
  <c r="E1043" i="42"/>
  <c r="B963" i="42"/>
  <c r="H1111" i="42"/>
  <c r="G226" i="53"/>
  <c r="F641" i="59"/>
  <c r="F1075" i="59"/>
  <c r="G334" i="55"/>
  <c r="G357" i="42"/>
  <c r="H567" i="42"/>
  <c r="H970" i="63"/>
  <c r="H841" i="63"/>
  <c r="F495" i="63"/>
  <c r="E240" i="63"/>
  <c r="G1140" i="53"/>
  <c r="F1145" i="51"/>
  <c r="G1145" i="51"/>
  <c r="F32" i="62"/>
  <c r="F327" i="62"/>
  <c r="D535" i="51"/>
  <c r="B1145" i="51"/>
  <c r="G202" i="62"/>
  <c r="E785" i="57"/>
  <c r="H1031" i="57"/>
  <c r="E330" i="53"/>
  <c r="G593" i="42"/>
  <c r="H252" i="42"/>
  <c r="F513" i="51"/>
  <c r="A535" i="51"/>
  <c r="F575" i="51"/>
  <c r="E1095" i="51"/>
  <c r="H726" i="53"/>
  <c r="D824" i="53"/>
  <c r="H308" i="62"/>
  <c r="A202" i="62"/>
  <c r="B115" i="57"/>
  <c r="E1031" i="57"/>
  <c r="D745" i="59"/>
  <c r="F21" i="53"/>
  <c r="E935" i="42"/>
  <c r="G369" i="53"/>
  <c r="G726" i="53"/>
  <c r="E261" i="57"/>
  <c r="A98" i="62"/>
  <c r="F258" i="62"/>
  <c r="B785" i="57"/>
  <c r="F31" i="53"/>
  <c r="E1031" i="42"/>
  <c r="F774" i="42"/>
  <c r="G889" i="51"/>
  <c r="G1095" i="51"/>
  <c r="H848" i="53"/>
  <c r="D1079" i="42"/>
  <c r="E406" i="59"/>
  <c r="D1014" i="42"/>
  <c r="E618" i="51"/>
  <c r="D1032" i="51"/>
  <c r="E1131" i="51"/>
  <c r="F1083" i="51"/>
  <c r="F1095" i="51"/>
  <c r="F710" i="53"/>
  <c r="H985" i="53"/>
  <c r="D1115" i="53"/>
  <c r="E459" i="41"/>
  <c r="F255" i="57"/>
  <c r="G147" i="42"/>
  <c r="G1079" i="42"/>
  <c r="G1111" i="42"/>
  <c r="A1079" i="42"/>
  <c r="E640" i="59"/>
  <c r="E1014" i="42"/>
  <c r="F181" i="53"/>
  <c r="G322" i="51"/>
  <c r="D178" i="51"/>
  <c r="D650" i="51"/>
  <c r="E1133" i="51"/>
  <c r="H542" i="51"/>
  <c r="G608" i="51"/>
  <c r="H526" i="51"/>
  <c r="E913" i="51"/>
  <c r="H1143" i="51"/>
  <c r="G415" i="53"/>
  <c r="G1093" i="53"/>
  <c r="E748" i="53"/>
  <c r="D992" i="53"/>
  <c r="A41" i="62"/>
  <c r="D295" i="62"/>
  <c r="D227" i="62"/>
  <c r="F444" i="59"/>
  <c r="E841" i="59"/>
  <c r="G421" i="55"/>
  <c r="G621" i="59"/>
  <c r="G223" i="42"/>
  <c r="B877" i="55"/>
  <c r="H1093" i="53"/>
  <c r="E1129" i="42"/>
  <c r="H421" i="55"/>
  <c r="E385" i="53"/>
  <c r="E245" i="63"/>
  <c r="B495" i="63"/>
  <c r="D500" i="63"/>
  <c r="G1143" i="51"/>
  <c r="F194" i="62"/>
  <c r="A227" i="62"/>
  <c r="H366" i="62"/>
  <c r="D1060" i="57"/>
  <c r="D1129" i="42"/>
  <c r="G211" i="53"/>
  <c r="E12" i="51"/>
  <c r="D138" i="51"/>
  <c r="G650" i="51"/>
  <c r="F542" i="51"/>
  <c r="F526" i="51"/>
  <c r="D1126" i="51"/>
  <c r="A1143" i="51"/>
  <c r="G690" i="53"/>
  <c r="F992" i="53"/>
  <c r="B194" i="62"/>
  <c r="B227" i="62"/>
  <c r="G366" i="62"/>
  <c r="F199" i="59"/>
  <c r="E684" i="59"/>
  <c r="H877" i="55"/>
  <c r="B272" i="42"/>
  <c r="H1129" i="42"/>
  <c r="E101" i="57"/>
  <c r="D581" i="55"/>
  <c r="D895" i="63"/>
  <c r="F245" i="63"/>
  <c r="H495" i="63"/>
  <c r="F500" i="63"/>
  <c r="E138" i="51"/>
  <c r="E1033" i="51"/>
  <c r="H1121" i="53"/>
  <c r="E992" i="53"/>
  <c r="B295" i="62"/>
  <c r="D194" i="62"/>
  <c r="E194" i="62"/>
  <c r="E227" i="62"/>
  <c r="E366" i="62"/>
  <c r="B248" i="57"/>
  <c r="F333" i="59"/>
  <c r="A994" i="42"/>
  <c r="F1129" i="42"/>
  <c r="F297" i="57"/>
  <c r="A786" i="62"/>
  <c r="E843" i="51"/>
  <c r="G823" i="51"/>
  <c r="B761" i="51"/>
  <c r="H134" i="41"/>
  <c r="B41" i="62"/>
  <c r="E224" i="41"/>
  <c r="H295" i="62"/>
  <c r="B366" i="62"/>
  <c r="G14" i="59"/>
  <c r="B918" i="59"/>
  <c r="H259" i="42"/>
  <c r="E877" i="55"/>
  <c r="B1129" i="42"/>
  <c r="A908" i="62"/>
  <c r="A687" i="42"/>
  <c r="D495" i="63"/>
  <c r="G129" i="62"/>
  <c r="F760" i="62"/>
  <c r="H146" i="51"/>
  <c r="B132" i="51"/>
  <c r="B498" i="51"/>
  <c r="G599" i="51"/>
  <c r="H823" i="51"/>
  <c r="H852" i="51"/>
  <c r="F652" i="51"/>
  <c r="G1115" i="51"/>
  <c r="D524" i="53"/>
  <c r="F848" i="53"/>
  <c r="H755" i="53"/>
  <c r="G755" i="53"/>
  <c r="H1044" i="53"/>
  <c r="D872" i="53"/>
  <c r="G295" i="62"/>
  <c r="D1007" i="59"/>
  <c r="H56" i="42"/>
  <c r="D913" i="59"/>
  <c r="B498" i="55"/>
  <c r="E895" i="63"/>
  <c r="H751" i="63"/>
  <c r="E146" i="51"/>
  <c r="D322" i="51"/>
  <c r="E132" i="51"/>
  <c r="H498" i="51"/>
  <c r="E910" i="51"/>
  <c r="F599" i="51"/>
  <c r="H574" i="51"/>
  <c r="H1115" i="51"/>
  <c r="E489" i="53"/>
  <c r="D848" i="53"/>
  <c r="D755" i="53"/>
  <c r="G448" i="53"/>
  <c r="B165" i="62"/>
  <c r="E438" i="57"/>
  <c r="B1007" i="59"/>
  <c r="D64" i="51"/>
  <c r="F836" i="42"/>
  <c r="D923" i="57"/>
  <c r="F759" i="59"/>
  <c r="F259" i="42"/>
  <c r="B671" i="62"/>
  <c r="H12" i="51"/>
  <c r="D544" i="51"/>
  <c r="H531" i="51"/>
  <c r="E574" i="51"/>
  <c r="A913" i="51"/>
  <c r="A1123" i="51"/>
  <c r="E409" i="42"/>
  <c r="D644" i="53"/>
  <c r="A848" i="53"/>
  <c r="E448" i="53"/>
  <c r="G893" i="53"/>
  <c r="H194" i="62"/>
  <c r="G560" i="57"/>
  <c r="B25" i="59"/>
  <c r="E499" i="55"/>
  <c r="D421" i="55"/>
  <c r="B452" i="55"/>
  <c r="G56" i="42"/>
  <c r="G364" i="53"/>
  <c r="D211" i="53"/>
  <c r="D364" i="53"/>
  <c r="B540" i="63"/>
  <c r="A751" i="63"/>
  <c r="A435" i="63"/>
  <c r="F101" i="63"/>
  <c r="E266" i="63"/>
  <c r="G90" i="51"/>
  <c r="G544" i="51"/>
  <c r="B650" i="51"/>
  <c r="D293" i="51"/>
  <c r="A599" i="51"/>
  <c r="B531" i="51"/>
  <c r="H913" i="51"/>
  <c r="F1143" i="51"/>
  <c r="B755" i="53"/>
  <c r="D448" i="53"/>
  <c r="F950" i="53"/>
  <c r="H227" i="62"/>
  <c r="D560" i="57"/>
  <c r="G1145" i="42"/>
  <c r="A1045" i="53"/>
  <c r="G1045" i="53"/>
  <c r="E364" i="53"/>
  <c r="E200" i="55"/>
  <c r="F751" i="63"/>
  <c r="E101" i="63"/>
  <c r="G193" i="63"/>
  <c r="A910" i="51"/>
  <c r="A526" i="51"/>
  <c r="D489" i="53"/>
  <c r="F489" i="53"/>
  <c r="E1052" i="53"/>
  <c r="G1121" i="53"/>
  <c r="E41" i="62"/>
  <c r="A900" i="57"/>
  <c r="D866" i="51"/>
  <c r="F923" i="57"/>
  <c r="F886" i="57"/>
  <c r="G873" i="57"/>
  <c r="G606" i="57"/>
  <c r="D802" i="57"/>
  <c r="H477" i="59"/>
  <c r="B591" i="59"/>
  <c r="B927" i="59"/>
  <c r="A586" i="59"/>
  <c r="A1110" i="59"/>
  <c r="E784" i="59"/>
  <c r="F870" i="55"/>
  <c r="A695" i="61"/>
  <c r="A827" i="61"/>
  <c r="D873" i="57"/>
  <c r="B300" i="57"/>
  <c r="G802" i="57"/>
  <c r="H334" i="57"/>
  <c r="A477" i="59"/>
  <c r="A535" i="59"/>
  <c r="F334" i="59"/>
  <c r="E520" i="59"/>
  <c r="H1110" i="59"/>
  <c r="G784" i="59"/>
  <c r="D918" i="55"/>
  <c r="F219" i="42"/>
  <c r="G716" i="42"/>
  <c r="H1008" i="61"/>
  <c r="A913" i="61"/>
  <c r="G329" i="42"/>
  <c r="D716" i="42"/>
  <c r="G875" i="42"/>
  <c r="E1046" i="42"/>
  <c r="B662" i="61"/>
  <c r="H913" i="61"/>
  <c r="A825" i="57"/>
  <c r="F315" i="57"/>
  <c r="D651" i="57"/>
  <c r="G194" i="57"/>
  <c r="F874" i="57"/>
  <c r="G773" i="59"/>
  <c r="B520" i="59"/>
  <c r="D1110" i="59"/>
  <c r="F1077" i="59"/>
  <c r="A784" i="59"/>
  <c r="G372" i="42"/>
  <c r="A1046" i="42"/>
  <c r="D915" i="61"/>
  <c r="B825" i="57"/>
  <c r="B306" i="57"/>
  <c r="B651" i="57"/>
  <c r="B802" i="57"/>
  <c r="A874" i="57"/>
  <c r="H773" i="59"/>
  <c r="D166" i="59"/>
  <c r="F440" i="59"/>
  <c r="E743" i="59"/>
  <c r="H425" i="55"/>
  <c r="D1077" i="59"/>
  <c r="G259" i="55"/>
  <c r="B312" i="55"/>
  <c r="F1055" i="59"/>
  <c r="H72" i="55"/>
  <c r="H918" i="55"/>
  <c r="F607" i="42"/>
  <c r="H497" i="61"/>
  <c r="F825" i="57"/>
  <c r="H340" i="57"/>
  <c r="A821" i="57"/>
  <c r="F263" i="57"/>
  <c r="D753" i="57"/>
  <c r="F405" i="57"/>
  <c r="G1027" i="57"/>
  <c r="D336" i="57"/>
  <c r="F1043" i="57"/>
  <c r="G620" i="57"/>
  <c r="G440" i="59"/>
  <c r="A743" i="59"/>
  <c r="B1077" i="59"/>
  <c r="B77" i="55"/>
  <c r="D1055" i="59"/>
  <c r="B259" i="55"/>
  <c r="D425" i="55"/>
  <c r="G918" i="55"/>
  <c r="H428" i="55"/>
  <c r="E940" i="55"/>
  <c r="H870" i="55"/>
  <c r="D988" i="55"/>
  <c r="G934" i="55"/>
  <c r="G954" i="55"/>
  <c r="B586" i="61"/>
  <c r="E922" i="61"/>
  <c r="E825" i="57"/>
  <c r="E9" i="57"/>
  <c r="H604" i="57"/>
  <c r="H263" i="57"/>
  <c r="H753" i="57"/>
  <c r="H405" i="57"/>
  <c r="D1043" i="57"/>
  <c r="G359" i="59"/>
  <c r="F620" i="57"/>
  <c r="D440" i="59"/>
  <c r="B743" i="59"/>
  <c r="D940" i="55"/>
  <c r="G950" i="55"/>
  <c r="F934" i="55"/>
  <c r="F954" i="55"/>
  <c r="D924" i="51"/>
  <c r="D607" i="42"/>
  <c r="H261" i="42"/>
  <c r="B505" i="61"/>
  <c r="D922" i="61"/>
  <c r="G1124" i="61"/>
  <c r="G33" i="57"/>
  <c r="H363" i="57"/>
  <c r="B821" i="57"/>
  <c r="B604" i="57"/>
  <c r="A405" i="57"/>
  <c r="F455" i="57"/>
  <c r="B1043" i="57"/>
  <c r="G1056" i="57"/>
  <c r="E359" i="59"/>
  <c r="A620" i="57"/>
  <c r="E1064" i="59"/>
  <c r="B403" i="55"/>
  <c r="E876" i="55"/>
  <c r="H341" i="55"/>
  <c r="G959" i="55"/>
  <c r="D934" i="55"/>
  <c r="G261" i="42"/>
  <c r="H171" i="61"/>
  <c r="D886" i="57"/>
  <c r="F821" i="57"/>
  <c r="B455" i="57"/>
  <c r="G874" i="57"/>
  <c r="H1043" i="57"/>
  <c r="B358" i="59"/>
  <c r="H359" i="59"/>
  <c r="D1064" i="59"/>
  <c r="F728" i="55"/>
  <c r="F918" i="55"/>
  <c r="G341" i="55"/>
  <c r="A934" i="55"/>
  <c r="G975" i="55"/>
  <c r="B276" i="42"/>
  <c r="D261" i="42"/>
  <c r="G171" i="61"/>
  <c r="A886" i="57"/>
  <c r="B873" i="57"/>
  <c r="D418" i="57"/>
  <c r="A455" i="57"/>
  <c r="E1043" i="57"/>
  <c r="B784" i="59"/>
  <c r="E728" i="55"/>
  <c r="D876" i="55"/>
  <c r="D341" i="55"/>
  <c r="H418" i="42"/>
  <c r="H830" i="42"/>
  <c r="D171" i="61"/>
  <c r="B329" i="42"/>
  <c r="H695" i="61"/>
  <c r="H827" i="61"/>
  <c r="H65" i="62"/>
  <c r="E84" i="53"/>
  <c r="D65" i="62"/>
  <c r="B65" i="62"/>
  <c r="B137" i="62"/>
  <c r="G218" i="62"/>
  <c r="F890" i="57"/>
  <c r="F73" i="41"/>
  <c r="E218" i="62"/>
  <c r="H362" i="62"/>
  <c r="H127" i="53"/>
  <c r="B73" i="41"/>
  <c r="D218" i="62"/>
  <c r="F362" i="62"/>
  <c r="E1102" i="57"/>
  <c r="F277" i="62"/>
  <c r="B218" i="62"/>
  <c r="G145" i="62"/>
  <c r="G108" i="41"/>
  <c r="F108" i="41"/>
  <c r="D157" i="62"/>
  <c r="D427" i="62"/>
  <c r="D134" i="62"/>
  <c r="D155" i="41"/>
  <c r="F987" i="51"/>
  <c r="F78" i="51"/>
  <c r="H1005" i="51"/>
  <c r="A719" i="51"/>
  <c r="F931" i="51"/>
  <c r="E987" i="51"/>
  <c r="H938" i="51"/>
  <c r="E299" i="53"/>
  <c r="E605" i="53"/>
  <c r="B206" i="51"/>
  <c r="G448" i="51"/>
  <c r="E261" i="51"/>
  <c r="F895" i="51"/>
  <c r="E201" i="51"/>
  <c r="G110" i="51"/>
  <c r="G1168" i="53"/>
  <c r="G782" i="53"/>
  <c r="E1052" i="59"/>
  <c r="F112" i="51"/>
  <c r="B591" i="51"/>
  <c r="F703" i="51"/>
  <c r="B900" i="51"/>
  <c r="A641" i="53"/>
  <c r="B190" i="51"/>
  <c r="F71" i="51"/>
  <c r="E898" i="51"/>
  <c r="B112" i="51"/>
  <c r="B264" i="59"/>
  <c r="D288" i="59"/>
  <c r="H245" i="41"/>
  <c r="A869" i="51"/>
  <c r="H112" i="51"/>
  <c r="A741" i="53"/>
  <c r="H741" i="53"/>
  <c r="G336" i="59"/>
  <c r="B308" i="55"/>
  <c r="D213" i="62"/>
  <c r="D795" i="51"/>
  <c r="F938" i="51"/>
  <c r="B603" i="42"/>
  <c r="D786" i="51"/>
  <c r="E39" i="42"/>
  <c r="H641" i="53"/>
  <c r="F858" i="42"/>
  <c r="B46" i="41"/>
  <c r="E49" i="62"/>
  <c r="A88" i="62"/>
  <c r="B28" i="62"/>
  <c r="F61" i="53"/>
  <c r="B303" i="53"/>
  <c r="G892" i="51"/>
  <c r="G159" i="62"/>
  <c r="D265" i="53"/>
  <c r="H467" i="41"/>
  <c r="G444" i="41"/>
  <c r="F159" i="62"/>
  <c r="F370" i="51"/>
  <c r="B390" i="53"/>
  <c r="B465" i="57"/>
  <c r="E31" i="53"/>
  <c r="F355" i="41"/>
  <c r="H28" i="62"/>
  <c r="E32" i="62"/>
  <c r="H1037" i="51"/>
  <c r="H346" i="53"/>
  <c r="H1002" i="42"/>
  <c r="E401" i="41"/>
  <c r="D1138" i="62"/>
  <c r="F314" i="53"/>
  <c r="E63" i="62"/>
  <c r="G258" i="62"/>
  <c r="E1086" i="53"/>
  <c r="F278" i="62"/>
  <c r="E1079" i="42"/>
  <c r="D451" i="41"/>
  <c r="E1158" i="53"/>
  <c r="F155" i="41"/>
  <c r="B76" i="62"/>
  <c r="D231" i="62"/>
  <c r="E301" i="62"/>
  <c r="F390" i="62"/>
  <c r="H828" i="57"/>
  <c r="D56" i="53"/>
  <c r="H1153" i="42"/>
  <c r="D460" i="41"/>
  <c r="A76" i="62"/>
  <c r="F1091" i="57"/>
  <c r="F1153" i="42"/>
  <c r="H672" i="42"/>
  <c r="E198" i="62"/>
  <c r="F322" i="62"/>
  <c r="H160" i="53"/>
  <c r="E322" i="62"/>
  <c r="F335" i="62"/>
  <c r="G373" i="62"/>
  <c r="F482" i="53"/>
  <c r="H177" i="53"/>
  <c r="D1071" i="53"/>
  <c r="E1031" i="53"/>
  <c r="A198" i="62"/>
  <c r="D198" i="62"/>
  <c r="D373" i="62"/>
  <c r="F225" i="62"/>
  <c r="H364" i="62"/>
  <c r="A231" i="62"/>
  <c r="A1107" i="57"/>
  <c r="H76" i="62"/>
  <c r="B269" i="41"/>
  <c r="G198" i="62"/>
  <c r="H390" i="62"/>
  <c r="H245" i="57"/>
  <c r="E114" i="57"/>
  <c r="G279" i="53"/>
  <c r="F69" i="62"/>
  <c r="E363" i="41"/>
  <c r="G460" i="41"/>
  <c r="F76" i="62"/>
  <c r="B322" i="62"/>
  <c r="D322" i="62"/>
  <c r="E390" i="62"/>
  <c r="B800" i="57"/>
  <c r="G642" i="42"/>
  <c r="D219" i="41"/>
  <c r="E76" i="62"/>
  <c r="B390" i="62"/>
  <c r="E433" i="51"/>
  <c r="E279" i="53"/>
  <c r="D357" i="41"/>
  <c r="H198" i="62"/>
  <c r="G301" i="62"/>
  <c r="A390" i="62"/>
  <c r="F661" i="57"/>
  <c r="G145" i="41"/>
  <c r="B1055" i="62"/>
  <c r="B1129" i="62"/>
  <c r="H1055" i="62"/>
  <c r="A713" i="51"/>
  <c r="D476" i="41"/>
  <c r="G81" i="41"/>
  <c r="G476" i="41"/>
  <c r="H224" i="41"/>
  <c r="E222" i="62"/>
  <c r="F128" i="53"/>
  <c r="E128" i="53"/>
  <c r="G857" i="62"/>
  <c r="D81" i="41"/>
  <c r="D41" i="62"/>
  <c r="H857" i="62"/>
  <c r="G64" i="51"/>
  <c r="D1133" i="51"/>
  <c r="B476" i="41"/>
  <c r="D707" i="62"/>
  <c r="B857" i="62"/>
  <c r="A877" i="62"/>
  <c r="D352" i="53"/>
  <c r="F64" i="51"/>
  <c r="E401" i="53"/>
  <c r="F364" i="53"/>
  <c r="G786" i="62"/>
  <c r="H877" i="62"/>
  <c r="E710" i="51"/>
  <c r="F476" i="41"/>
  <c r="H62" i="41"/>
  <c r="E129" i="62"/>
  <c r="H895" i="51"/>
  <c r="H415" i="53"/>
  <c r="D786" i="62"/>
  <c r="E877" i="62"/>
  <c r="H97" i="51"/>
  <c r="F224" i="41"/>
  <c r="H950" i="53"/>
  <c r="B786" i="62"/>
  <c r="B760" i="62"/>
  <c r="G671" i="62"/>
  <c r="D910" i="51"/>
  <c r="E908" i="62"/>
  <c r="E760" i="62"/>
  <c r="G213" i="51"/>
  <c r="G385" i="53"/>
  <c r="D950" i="53"/>
  <c r="E203" i="62"/>
  <c r="F908" i="62"/>
  <c r="H1128" i="62"/>
  <c r="D365" i="51"/>
  <c r="D385" i="53"/>
  <c r="A203" i="62"/>
  <c r="B908" i="62"/>
  <c r="E1115" i="62"/>
  <c r="H144" i="51"/>
  <c r="G1061" i="53"/>
  <c r="B900" i="62"/>
  <c r="D1097" i="62"/>
  <c r="D1115" i="62"/>
  <c r="B144" i="51"/>
  <c r="D444" i="41"/>
  <c r="H451" i="41"/>
  <c r="D744" i="51"/>
  <c r="G61" i="53"/>
  <c r="E727" i="53"/>
  <c r="E1140" i="53"/>
  <c r="H314" i="53"/>
  <c r="A305" i="62"/>
  <c r="H21" i="53"/>
  <c r="F717" i="51"/>
  <c r="D199" i="41"/>
  <c r="F444" i="41"/>
  <c r="A216" i="62"/>
  <c r="G451" i="41"/>
  <c r="H993" i="51"/>
  <c r="E50" i="62"/>
  <c r="A49" i="62"/>
  <c r="D63" i="62"/>
  <c r="D250" i="62"/>
  <c r="E444" i="41"/>
  <c r="G88" i="62"/>
  <c r="E258" i="62"/>
  <c r="E101" i="62"/>
  <c r="G1032" i="51"/>
  <c r="H159" i="53"/>
  <c r="G859" i="53"/>
  <c r="F983" i="42"/>
  <c r="H330" i="53"/>
  <c r="H857" i="53"/>
  <c r="F275" i="53"/>
  <c r="B199" i="41"/>
  <c r="E467" i="41"/>
  <c r="F319" i="62"/>
  <c r="B444" i="41"/>
  <c r="D258" i="62"/>
  <c r="G266" i="53"/>
  <c r="H866" i="53"/>
  <c r="G330" i="53"/>
  <c r="A833" i="57"/>
  <c r="G199" i="41"/>
  <c r="G50" i="62"/>
  <c r="F251" i="62"/>
  <c r="B258" i="62"/>
  <c r="B202" i="62"/>
  <c r="E832" i="51"/>
  <c r="D266" i="53"/>
  <c r="E859" i="53"/>
  <c r="H742" i="53"/>
  <c r="F330" i="53"/>
  <c r="B988" i="53"/>
  <c r="E391" i="57"/>
  <c r="D467" i="41"/>
  <c r="E439" i="41"/>
  <c r="D353" i="62"/>
  <c r="B98" i="62"/>
  <c r="B88" i="62"/>
  <c r="G32" i="62"/>
  <c r="D202" i="62"/>
  <c r="B330" i="53"/>
  <c r="G327" i="62"/>
  <c r="B393" i="51"/>
  <c r="G28" i="62"/>
  <c r="G98" i="62"/>
  <c r="H88" i="62"/>
  <c r="D32" i="62"/>
  <c r="B395" i="62"/>
  <c r="F308" i="62"/>
  <c r="F854" i="51"/>
  <c r="G62" i="53"/>
  <c r="G135" i="53"/>
  <c r="G159" i="53"/>
  <c r="G346" i="53"/>
  <c r="H1086" i="53"/>
  <c r="E250" i="62"/>
  <c r="D303" i="53"/>
  <c r="E265" i="53"/>
  <c r="E390" i="53"/>
  <c r="H675" i="53"/>
  <c r="E521" i="53"/>
  <c r="G49" i="62"/>
  <c r="F28" i="62"/>
  <c r="F98" i="62"/>
  <c r="E88" i="62"/>
  <c r="B32" i="62"/>
  <c r="F451" i="41"/>
  <c r="D308" i="62"/>
  <c r="H409" i="62"/>
  <c r="H298" i="53"/>
  <c r="G1086" i="53"/>
  <c r="E278" i="62"/>
  <c r="G298" i="53"/>
  <c r="H438" i="51"/>
  <c r="B274" i="51"/>
  <c r="F49" i="62"/>
  <c r="A63" i="62"/>
  <c r="E28" i="62"/>
  <c r="H123" i="62"/>
  <c r="A32" i="62"/>
  <c r="E451" i="41"/>
  <c r="H327" i="62"/>
  <c r="B934" i="57"/>
  <c r="B1032" i="51"/>
  <c r="G997" i="53"/>
  <c r="H1140" i="53"/>
  <c r="E98" i="62"/>
  <c r="G1120" i="57"/>
  <c r="G209" i="41"/>
  <c r="E446" i="41"/>
  <c r="G269" i="41"/>
  <c r="E550" i="51"/>
  <c r="F269" i="41"/>
  <c r="F113" i="41"/>
  <c r="H377" i="41"/>
  <c r="G990" i="51"/>
  <c r="H168" i="41"/>
  <c r="A476" i="51"/>
  <c r="G113" i="41"/>
  <c r="F165" i="41"/>
  <c r="G550" i="51"/>
  <c r="F981" i="51"/>
  <c r="A306" i="62"/>
  <c r="D981" i="51"/>
  <c r="D645" i="62"/>
  <c r="B614" i="62"/>
  <c r="E952" i="51"/>
  <c r="G808" i="51"/>
  <c r="G1057" i="51"/>
  <c r="B597" i="51"/>
  <c r="A878" i="51"/>
  <c r="F1090" i="51"/>
  <c r="E798" i="51"/>
  <c r="G689" i="51"/>
  <c r="B422" i="53"/>
  <c r="B583" i="53"/>
  <c r="G394" i="53"/>
  <c r="A242" i="62"/>
  <c r="H508" i="57"/>
  <c r="E198" i="57"/>
  <c r="E153" i="57"/>
  <c r="E498" i="42"/>
  <c r="F1155" i="42"/>
  <c r="B1019" i="53"/>
  <c r="G136" i="57"/>
  <c r="H434" i="51"/>
  <c r="E962" i="51"/>
  <c r="H878" i="51"/>
  <c r="D1090" i="51"/>
  <c r="B798" i="51"/>
  <c r="D689" i="51"/>
  <c r="E454" i="53"/>
  <c r="A1175" i="53"/>
  <c r="F1172" i="53"/>
  <c r="G371" i="62"/>
  <c r="F242" i="62"/>
  <c r="D677" i="57"/>
  <c r="F677" i="57"/>
  <c r="E754" i="57"/>
  <c r="F525" i="57"/>
  <c r="G166" i="42"/>
  <c r="F285" i="59"/>
  <c r="D962" i="51"/>
  <c r="A798" i="51"/>
  <c r="F974" i="51"/>
  <c r="H934" i="53"/>
  <c r="E1172" i="53"/>
  <c r="H44" i="41"/>
  <c r="D238" i="62"/>
  <c r="G609" i="57"/>
  <c r="D754" i="57"/>
  <c r="E525" i="57"/>
  <c r="G815" i="42"/>
  <c r="H353" i="59"/>
  <c r="F1089" i="42"/>
  <c r="H466" i="53"/>
  <c r="B358" i="42"/>
  <c r="D808" i="51"/>
  <c r="G1045" i="51"/>
  <c r="G1122" i="51"/>
  <c r="D733" i="51"/>
  <c r="B1172" i="53"/>
  <c r="B122" i="62"/>
  <c r="B71" i="57"/>
  <c r="G1012" i="53"/>
  <c r="A677" i="57"/>
  <c r="H357" i="42"/>
  <c r="G1155" i="42"/>
  <c r="E538" i="51"/>
  <c r="F952" i="51"/>
  <c r="E1045" i="51"/>
  <c r="A1122" i="51"/>
  <c r="A1081" i="53"/>
  <c r="H252" i="41"/>
  <c r="D405" i="62"/>
  <c r="D10" i="62"/>
  <c r="F245" i="62"/>
  <c r="F198" i="57"/>
  <c r="D136" i="57"/>
  <c r="B321" i="51"/>
  <c r="G443" i="42"/>
  <c r="A597" i="42"/>
  <c r="A1155" i="42"/>
  <c r="E389" i="51"/>
  <c r="E1057" i="51"/>
  <c r="F962" i="51"/>
  <c r="G1102" i="51"/>
  <c r="D884" i="51"/>
  <c r="B840" i="53"/>
  <c r="A144" i="62"/>
  <c r="G313" i="62"/>
  <c r="F272" i="62"/>
  <c r="G677" i="57"/>
  <c r="B837" i="57"/>
  <c r="B467" i="51"/>
  <c r="H920" i="42"/>
  <c r="D1155" i="42"/>
  <c r="G789" i="53"/>
  <c r="B799" i="42"/>
  <c r="B389" i="51"/>
  <c r="H824" i="51"/>
  <c r="G962" i="51"/>
  <c r="G1125" i="51"/>
  <c r="D1102" i="51"/>
  <c r="B884" i="51"/>
  <c r="A833" i="53"/>
  <c r="A1143" i="53"/>
  <c r="H840" i="53"/>
  <c r="H816" i="53"/>
  <c r="F1090" i="42"/>
  <c r="F1044" i="42"/>
  <c r="H285" i="59"/>
  <c r="H833" i="53"/>
  <c r="H405" i="62"/>
  <c r="H131" i="57"/>
  <c r="D198" i="57"/>
  <c r="D1076" i="57"/>
  <c r="D1044" i="42"/>
  <c r="G1127" i="53"/>
  <c r="D640" i="42"/>
  <c r="B1125" i="51"/>
  <c r="G833" i="53"/>
  <c r="E865" i="57"/>
  <c r="A1089" i="42"/>
  <c r="E281" i="53"/>
  <c r="E285" i="59"/>
  <c r="E297" i="51"/>
  <c r="G985" i="51"/>
  <c r="E1040" i="51"/>
  <c r="G798" i="51"/>
  <c r="A1125" i="51"/>
  <c r="F739" i="53"/>
  <c r="D1118" i="42"/>
  <c r="H1118" i="42"/>
  <c r="F12" i="53"/>
  <c r="H1045" i="51"/>
  <c r="H1090" i="51"/>
  <c r="F798" i="51"/>
  <c r="H81" i="62"/>
  <c r="E143" i="62"/>
  <c r="B242" i="62"/>
  <c r="G507" i="57"/>
  <c r="D182" i="42"/>
  <c r="H1039" i="42"/>
  <c r="B12" i="53"/>
  <c r="E559" i="59"/>
  <c r="B976" i="59"/>
  <c r="H528" i="42"/>
  <c r="D787" i="63"/>
  <c r="A582" i="63"/>
  <c r="G1120" i="63"/>
  <c r="A1046" i="63"/>
  <c r="B800" i="63"/>
  <c r="F828" i="63"/>
  <c r="G302" i="63"/>
  <c r="B1046" i="63"/>
  <c r="G1041" i="63"/>
  <c r="H828" i="63"/>
  <c r="A984" i="63"/>
  <c r="A664" i="63"/>
  <c r="G711" i="63"/>
  <c r="H821" i="63"/>
  <c r="B1005" i="63"/>
  <c r="H685" i="63"/>
  <c r="A810" i="63"/>
  <c r="D821" i="63"/>
  <c r="A787" i="63"/>
  <c r="G1075" i="63"/>
  <c r="F961" i="63"/>
  <c r="H1114" i="63"/>
  <c r="B302" i="63"/>
  <c r="H331" i="63"/>
  <c r="A1058" i="63"/>
  <c r="A1026" i="63"/>
  <c r="B953" i="63"/>
  <c r="F1037" i="63"/>
  <c r="D690" i="63"/>
  <c r="F33" i="63"/>
  <c r="D366" i="63"/>
  <c r="F366" i="63"/>
  <c r="A366" i="63"/>
  <c r="D921" i="63"/>
  <c r="H1085" i="63"/>
  <c r="F302" i="63"/>
  <c r="H863" i="63"/>
  <c r="G1052" i="63"/>
  <c r="H735" i="63"/>
  <c r="E302" i="63"/>
  <c r="E458" i="63"/>
  <c r="H302" i="63"/>
  <c r="F787" i="63"/>
  <c r="A953" i="63"/>
  <c r="D828" i="63"/>
  <c r="B821" i="63"/>
  <c r="D776" i="63"/>
  <c r="F493" i="63"/>
  <c r="H787" i="63"/>
  <c r="D632" i="63"/>
  <c r="H324" i="63"/>
  <c r="E737" i="63"/>
  <c r="D170" i="63"/>
  <c r="H366" i="63"/>
  <c r="B1063" i="63"/>
  <c r="E828" i="63"/>
  <c r="E787" i="63"/>
  <c r="H1095" i="63"/>
  <c r="B828" i="63"/>
  <c r="G828" i="63"/>
  <c r="H1051" i="63"/>
  <c r="H1015" i="63"/>
  <c r="D191" i="63"/>
  <c r="H191" i="63"/>
  <c r="G787" i="63"/>
  <c r="D967" i="63"/>
  <c r="B887" i="63"/>
  <c r="B918" i="63"/>
  <c r="E715" i="63"/>
  <c r="E967" i="63"/>
  <c r="G262" i="63"/>
  <c r="F715" i="63"/>
  <c r="F191" i="63"/>
  <c r="H715" i="63"/>
  <c r="G191" i="63"/>
  <c r="E191" i="63"/>
  <c r="G467" i="41"/>
  <c r="B213" i="51"/>
  <c r="A570" i="51"/>
  <c r="G570" i="51"/>
  <c r="F292" i="51"/>
  <c r="D393" i="51"/>
  <c r="E73" i="42"/>
  <c r="D1093" i="51"/>
  <c r="F1139" i="51"/>
  <c r="A717" i="51"/>
  <c r="H276" i="42"/>
  <c r="H451" i="42"/>
  <c r="E875" i="42"/>
  <c r="F796" i="53"/>
  <c r="E438" i="51"/>
  <c r="B275" i="51"/>
  <c r="F418" i="51"/>
  <c r="B292" i="51"/>
  <c r="B636" i="51"/>
  <c r="E1059" i="51"/>
  <c r="F636" i="51"/>
  <c r="H411" i="51"/>
  <c r="F945" i="51"/>
  <c r="H945" i="51"/>
  <c r="E534" i="42"/>
  <c r="B1093" i="51"/>
  <c r="A1139" i="51"/>
  <c r="H550" i="42"/>
  <c r="H678" i="42"/>
  <c r="A796" i="53"/>
  <c r="H306" i="51"/>
  <c r="D330" i="51"/>
  <c r="B102" i="51"/>
  <c r="H379" i="51"/>
  <c r="A1121" i="51"/>
  <c r="G828" i="51"/>
  <c r="D710" i="51"/>
  <c r="A1093" i="51"/>
  <c r="G598" i="42"/>
  <c r="G352" i="53"/>
  <c r="E1075" i="51"/>
  <c r="G1075" i="51"/>
  <c r="B454" i="42"/>
  <c r="F454" i="42"/>
  <c r="E895" i="42"/>
  <c r="H895" i="42"/>
  <c r="H708" i="59"/>
  <c r="E708" i="59"/>
  <c r="H895" i="59"/>
  <c r="G895" i="59"/>
  <c r="B342" i="55"/>
  <c r="E342" i="55"/>
  <c r="E169" i="55"/>
  <c r="B169" i="55"/>
  <c r="H858" i="55"/>
  <c r="F858" i="55"/>
  <c r="B592" i="55"/>
  <c r="D592" i="55"/>
  <c r="G1091" i="63"/>
  <c r="D1091" i="63"/>
  <c r="E799" i="63"/>
  <c r="G799" i="63"/>
  <c r="G215" i="61"/>
  <c r="B215" i="61"/>
  <c r="D1016" i="61"/>
  <c r="B1016" i="61"/>
  <c r="A1016" i="61"/>
  <c r="G521" i="61"/>
  <c r="F521" i="61"/>
  <c r="A615" i="61"/>
  <c r="B615" i="61"/>
  <c r="H822" i="61"/>
  <c r="F822" i="61"/>
  <c r="G807" i="61"/>
  <c r="A807" i="61"/>
  <c r="G891" i="61"/>
  <c r="H891" i="61"/>
  <c r="A745" i="51"/>
  <c r="D745" i="51"/>
  <c r="E265" i="51"/>
  <c r="F265" i="51"/>
  <c r="E1073" i="51"/>
  <c r="F1073" i="51"/>
  <c r="B1071" i="51"/>
  <c r="F1071" i="51"/>
  <c r="D144" i="51"/>
  <c r="G144" i="51"/>
  <c r="D537" i="53"/>
  <c r="G537" i="53"/>
  <c r="D649" i="53"/>
  <c r="B649" i="53"/>
  <c r="H649" i="53"/>
  <c r="H648" i="53"/>
  <c r="F648" i="53"/>
  <c r="G925" i="53"/>
  <c r="B925" i="53"/>
  <c r="G208" i="53"/>
  <c r="H208" i="53"/>
  <c r="B496" i="53"/>
  <c r="H496" i="53"/>
  <c r="D406" i="57"/>
  <c r="E406" i="57"/>
  <c r="F854" i="42"/>
  <c r="E854" i="42"/>
  <c r="F877" i="42"/>
  <c r="A877" i="42"/>
  <c r="D372" i="42"/>
  <c r="B372" i="42"/>
  <c r="F24" i="59"/>
  <c r="G24" i="59"/>
  <c r="D861" i="59"/>
  <c r="E861" i="59"/>
  <c r="H1055" i="59"/>
  <c r="A1055" i="59"/>
  <c r="B991" i="59"/>
  <c r="D991" i="59"/>
  <c r="B223" i="59"/>
  <c r="F223" i="59"/>
  <c r="F779" i="59"/>
  <c r="H779" i="59"/>
  <c r="F838" i="55"/>
  <c r="D838" i="55"/>
  <c r="F338" i="55"/>
  <c r="D338" i="55"/>
  <c r="G608" i="55"/>
  <c r="B608" i="55"/>
  <c r="E227" i="55"/>
  <c r="G227" i="55"/>
  <c r="H227" i="55"/>
  <c r="A594" i="55"/>
  <c r="F594" i="55"/>
  <c r="B368" i="55"/>
  <c r="G368" i="55"/>
  <c r="H816" i="55"/>
  <c r="G816" i="55"/>
  <c r="H1030" i="63"/>
  <c r="B1030" i="63"/>
  <c r="A542" i="63"/>
  <c r="H542" i="63"/>
  <c r="H378" i="63"/>
  <c r="D378" i="63"/>
  <c r="F846" i="63"/>
  <c r="D846" i="63"/>
  <c r="F148" i="63"/>
  <c r="G148" i="63"/>
  <c r="F675" i="63"/>
  <c r="H675" i="63"/>
  <c r="A718" i="63"/>
  <c r="G718" i="63"/>
  <c r="G611" i="63"/>
  <c r="A611" i="63"/>
  <c r="D505" i="61"/>
  <c r="A505" i="61"/>
  <c r="E505" i="61"/>
  <c r="G505" i="61"/>
  <c r="H505" i="61"/>
  <c r="E440" i="61"/>
  <c r="F440" i="61"/>
  <c r="A678" i="61"/>
  <c r="D678" i="61"/>
  <c r="A1041" i="61"/>
  <c r="D1041" i="61"/>
  <c r="A1033" i="61"/>
  <c r="H1033" i="61"/>
  <c r="E1033" i="61"/>
  <c r="B1033" i="61"/>
  <c r="F1033" i="61"/>
  <c r="G1033" i="61"/>
  <c r="E935" i="61"/>
  <c r="A935" i="61"/>
  <c r="H935" i="61"/>
  <c r="G922" i="61"/>
  <c r="B922" i="61"/>
  <c r="A744" i="61"/>
  <c r="B744" i="61"/>
  <c r="G487" i="61"/>
  <c r="E487" i="61"/>
  <c r="D913" i="61"/>
  <c r="E913" i="61"/>
  <c r="F913" i="61"/>
  <c r="B913" i="61"/>
  <c r="E298" i="61"/>
  <c r="B298" i="61"/>
  <c r="D298" i="61"/>
  <c r="G298" i="61"/>
  <c r="G888" i="61"/>
  <c r="H888" i="61"/>
  <c r="B975" i="61"/>
  <c r="D975" i="61"/>
  <c r="E975" i="61"/>
  <c r="F975" i="61"/>
  <c r="H975" i="61"/>
  <c r="A975" i="61"/>
  <c r="G975" i="61"/>
  <c r="E973" i="61"/>
  <c r="F973" i="61"/>
  <c r="G973" i="61"/>
  <c r="D930" i="61"/>
  <c r="B930" i="61"/>
  <c r="E930" i="61"/>
  <c r="G930" i="61"/>
  <c r="B1008" i="61"/>
  <c r="D1008" i="61"/>
  <c r="A1008" i="61"/>
  <c r="G1008" i="61"/>
  <c r="E1008" i="61"/>
  <c r="B1136" i="61"/>
  <c r="F1136" i="61"/>
  <c r="H1136" i="61"/>
  <c r="E1136" i="61"/>
  <c r="G1136" i="61"/>
  <c r="D558" i="61"/>
  <c r="B558" i="61"/>
  <c r="A558" i="61"/>
  <c r="H558" i="61"/>
  <c r="D723" i="61"/>
  <c r="B723" i="61"/>
  <c r="B946" i="61"/>
  <c r="A946" i="61"/>
  <c r="D946" i="61"/>
  <c r="D621" i="61"/>
  <c r="B621" i="61"/>
  <c r="F621" i="61"/>
  <c r="E621" i="61"/>
  <c r="H621" i="61"/>
  <c r="A621" i="61"/>
  <c r="F1122" i="61"/>
  <c r="H1122" i="61"/>
  <c r="A1122" i="61"/>
  <c r="B1122" i="61"/>
  <c r="D1122" i="61"/>
  <c r="E915" i="61"/>
  <c r="G915" i="61"/>
  <c r="B915" i="61"/>
  <c r="A915" i="61"/>
  <c r="B438" i="51"/>
  <c r="F97" i="51"/>
  <c r="G438" i="51"/>
  <c r="D379" i="51"/>
  <c r="F707" i="51"/>
  <c r="H387" i="51"/>
  <c r="F207" i="51"/>
  <c r="G1059" i="51"/>
  <c r="E436" i="51"/>
  <c r="B860" i="51"/>
  <c r="H73" i="42"/>
  <c r="G995" i="51"/>
  <c r="G406" i="42"/>
  <c r="D854" i="42"/>
  <c r="G33" i="51"/>
  <c r="D97" i="51"/>
  <c r="E288" i="51"/>
  <c r="F387" i="51"/>
  <c r="B207" i="51"/>
  <c r="E651" i="51"/>
  <c r="F872" i="51"/>
  <c r="G73" i="42"/>
  <c r="D995" i="51"/>
  <c r="F496" i="53"/>
  <c r="D322" i="53"/>
  <c r="H925" i="53"/>
  <c r="D648" i="57"/>
  <c r="F144" i="51"/>
  <c r="B97" i="51"/>
  <c r="F769" i="51"/>
  <c r="E387" i="51"/>
  <c r="A828" i="51"/>
  <c r="F1059" i="51"/>
  <c r="H828" i="51"/>
  <c r="H679" i="51"/>
  <c r="E50" i="51"/>
  <c r="E1121" i="51"/>
  <c r="H863" i="51"/>
  <c r="F679" i="51"/>
  <c r="F9" i="42"/>
  <c r="E114" i="42"/>
  <c r="F584" i="53"/>
  <c r="B918" i="55"/>
  <c r="B398" i="51"/>
  <c r="B1121" i="51"/>
  <c r="G393" i="51"/>
  <c r="H717" i="51"/>
  <c r="E9" i="42"/>
  <c r="F276" i="42"/>
  <c r="G114" i="42"/>
  <c r="F261" i="42"/>
  <c r="B537" i="53"/>
  <c r="G649" i="53"/>
  <c r="A923" i="53"/>
  <c r="F9" i="51"/>
  <c r="D103" i="51"/>
  <c r="G330" i="51"/>
  <c r="H570" i="51"/>
  <c r="F398" i="51"/>
  <c r="B570" i="51"/>
  <c r="G945" i="51"/>
  <c r="F1075" i="51"/>
  <c r="G717" i="51"/>
  <c r="E261" i="42"/>
  <c r="G398" i="42"/>
  <c r="E1144" i="53"/>
  <c r="H223" i="59"/>
  <c r="G147" i="41"/>
  <c r="H1122" i="51"/>
  <c r="A1090" i="51"/>
  <c r="D798" i="51"/>
  <c r="G397" i="41"/>
  <c r="F81" i="41"/>
  <c r="E81" i="62"/>
  <c r="E349" i="41"/>
  <c r="G259" i="62"/>
  <c r="G23" i="57"/>
  <c r="H131" i="51"/>
  <c r="E1016" i="51"/>
  <c r="H544" i="51"/>
  <c r="H223" i="51"/>
  <c r="G1143" i="53"/>
  <c r="H281" i="53"/>
  <c r="B497" i="53"/>
  <c r="F129" i="62"/>
  <c r="E476" i="41"/>
  <c r="F640" i="57"/>
  <c r="F1093" i="53"/>
  <c r="G128" i="53"/>
  <c r="B619" i="53"/>
  <c r="D877" i="62"/>
  <c r="D549" i="62"/>
  <c r="F877" i="62"/>
  <c r="E1015" i="63"/>
  <c r="F568" i="63"/>
  <c r="D1036" i="63"/>
  <c r="F1015" i="63"/>
  <c r="H568" i="63"/>
  <c r="H1036" i="63"/>
  <c r="D631" i="63"/>
  <c r="G631" i="63"/>
  <c r="G685" i="63"/>
  <c r="B261" i="63"/>
  <c r="A1096" i="63"/>
  <c r="E493" i="63"/>
  <c r="A685" i="63"/>
  <c r="G1015" i="63"/>
  <c r="E812" i="63"/>
  <c r="F839" i="63"/>
  <c r="A812" i="63"/>
  <c r="G987" i="63"/>
  <c r="H772" i="63"/>
  <c r="H637" i="63"/>
  <c r="B842" i="63"/>
  <c r="E755" i="63"/>
  <c r="F1047" i="63"/>
  <c r="F735" i="63"/>
  <c r="E536" i="63"/>
  <c r="D1114" i="63"/>
  <c r="E735" i="63"/>
  <c r="D823" i="63"/>
  <c r="A1099" i="63"/>
  <c r="G747" i="63"/>
  <c r="G1095" i="63"/>
  <c r="B1095" i="63"/>
  <c r="E520" i="63"/>
  <c r="B520" i="63"/>
  <c r="D568" i="63"/>
  <c r="A568" i="63"/>
  <c r="G1034" i="63"/>
  <c r="B1034" i="63"/>
  <c r="H757" i="63"/>
  <c r="G757" i="63"/>
  <c r="E980" i="63"/>
  <c r="A980" i="63"/>
  <c r="F928" i="63"/>
  <c r="D928" i="63"/>
  <c r="F815" i="63"/>
  <c r="A815" i="63"/>
  <c r="B1116" i="63"/>
  <c r="G1116" i="63"/>
  <c r="A947" i="63"/>
  <c r="B947" i="63"/>
  <c r="H722" i="63"/>
  <c r="A722" i="63"/>
  <c r="D1077" i="63"/>
  <c r="E1077" i="63"/>
  <c r="B911" i="63"/>
  <c r="A911" i="63"/>
  <c r="E964" i="63"/>
  <c r="H964" i="63"/>
  <c r="H981" i="63"/>
  <c r="B981" i="63"/>
  <c r="E450" i="53"/>
  <c r="D450" i="53"/>
  <c r="B552" i="63"/>
  <c r="D552" i="63"/>
  <c r="D742" i="63"/>
  <c r="A742" i="63"/>
  <c r="H733" i="63"/>
  <c r="A733" i="63"/>
  <c r="E795" i="63"/>
  <c r="G795" i="63"/>
  <c r="D1037" i="63"/>
  <c r="G1037" i="63"/>
  <c r="A770" i="63"/>
  <c r="D770" i="63"/>
  <c r="E322" i="63"/>
  <c r="H322" i="63"/>
  <c r="F546" i="63"/>
  <c r="E546" i="63"/>
  <c r="E511" i="63"/>
  <c r="B511" i="63"/>
  <c r="D208" i="63"/>
  <c r="G208" i="63"/>
  <c r="B234" i="63"/>
  <c r="F234" i="63"/>
  <c r="G165" i="63"/>
  <c r="H165" i="63"/>
  <c r="E16" i="63"/>
  <c r="F16" i="63"/>
  <c r="G754" i="63"/>
  <c r="H754" i="63"/>
  <c r="D565" i="63"/>
  <c r="E565" i="63"/>
  <c r="B272" i="63"/>
  <c r="G272" i="63"/>
  <c r="D86" i="51"/>
  <c r="G112" i="51"/>
  <c r="H360" i="51"/>
  <c r="D467" i="51"/>
  <c r="H538" i="51"/>
  <c r="H597" i="51"/>
  <c r="F806" i="51"/>
  <c r="G1071" i="51"/>
  <c r="B599" i="51"/>
  <c r="F996" i="51"/>
  <c r="D971" i="51"/>
  <c r="F847" i="51"/>
  <c r="D1122" i="51"/>
  <c r="B652" i="51"/>
  <c r="F1102" i="51"/>
  <c r="H1134" i="51"/>
  <c r="G372" i="53"/>
  <c r="B454" i="53"/>
  <c r="B790" i="53"/>
  <c r="E678" i="53"/>
  <c r="D938" i="53"/>
  <c r="H1127" i="53"/>
  <c r="G527" i="53"/>
  <c r="H1172" i="53"/>
  <c r="D113" i="41"/>
  <c r="H323" i="41"/>
  <c r="E357" i="41"/>
  <c r="D202" i="41"/>
  <c r="D164" i="41"/>
  <c r="F460" i="41"/>
  <c r="B467" i="41"/>
  <c r="H247" i="41"/>
  <c r="B157" i="62"/>
  <c r="A65" i="62"/>
  <c r="H410" i="62"/>
  <c r="D159" i="62"/>
  <c r="H67" i="62"/>
  <c r="H159" i="62"/>
  <c r="F88" i="62"/>
  <c r="D306" i="62"/>
  <c r="H165" i="62"/>
  <c r="F395" i="62"/>
  <c r="G395" i="62"/>
  <c r="G268" i="62"/>
  <c r="F278" i="57"/>
  <c r="E310" i="57"/>
  <c r="H54" i="57"/>
  <c r="G206" i="57"/>
  <c r="G754" i="57"/>
  <c r="G605" i="57"/>
  <c r="E163" i="57"/>
  <c r="D846" i="57"/>
  <c r="D927" i="59"/>
  <c r="G71" i="42"/>
  <c r="A593" i="42"/>
  <c r="B993" i="51"/>
  <c r="F745" i="59"/>
  <c r="H299" i="42"/>
  <c r="H1145" i="42"/>
  <c r="D978" i="42"/>
  <c r="G1068" i="42"/>
  <c r="F1086" i="42"/>
  <c r="A970" i="42"/>
  <c r="F303" i="53"/>
  <c r="F159" i="53"/>
  <c r="E1118" i="53"/>
  <c r="F919" i="53"/>
  <c r="A957" i="42"/>
  <c r="H997" i="53"/>
  <c r="D145" i="53"/>
  <c r="G758" i="53"/>
  <c r="F196" i="41"/>
  <c r="F407" i="57"/>
  <c r="E53" i="59"/>
  <c r="G949" i="59"/>
  <c r="F1053" i="59"/>
  <c r="B668" i="57"/>
  <c r="H46" i="42"/>
  <c r="H98" i="62"/>
  <c r="D393" i="42"/>
  <c r="A1002" i="42"/>
  <c r="F936" i="42"/>
  <c r="H859" i="53"/>
  <c r="A1118" i="42"/>
  <c r="F221" i="57"/>
  <c r="G258" i="55"/>
  <c r="G42" i="42"/>
  <c r="D1015" i="62"/>
  <c r="F1045" i="62"/>
  <c r="H53" i="53"/>
  <c r="E53" i="53"/>
  <c r="H552" i="63"/>
  <c r="E796" i="62"/>
  <c r="D796" i="62"/>
  <c r="H671" i="62"/>
  <c r="A671" i="62"/>
  <c r="A822" i="63"/>
  <c r="B822" i="63"/>
  <c r="G826" i="63"/>
  <c r="H826" i="63"/>
  <c r="A500" i="63"/>
  <c r="H500" i="63"/>
  <c r="B443" i="63"/>
  <c r="G443" i="63"/>
  <c r="B874" i="63"/>
  <c r="G874" i="63"/>
  <c r="G337" i="63"/>
  <c r="B337" i="63"/>
  <c r="H703" i="63"/>
  <c r="F703" i="63"/>
  <c r="B50" i="63"/>
  <c r="H50" i="63"/>
  <c r="F167" i="53"/>
  <c r="G167" i="53"/>
  <c r="G772" i="53"/>
  <c r="H772" i="53"/>
  <c r="D1058" i="63"/>
  <c r="F1058" i="63"/>
  <c r="D1026" i="63"/>
  <c r="G1026" i="63"/>
  <c r="E144" i="63"/>
  <c r="F144" i="63"/>
  <c r="B177" i="63"/>
  <c r="D177" i="63"/>
  <c r="A905" i="63"/>
  <c r="E905" i="63"/>
  <c r="B492" i="63"/>
  <c r="E492" i="63"/>
  <c r="H10" i="41"/>
  <c r="E1163" i="53"/>
  <c r="G255" i="41"/>
  <c r="H330" i="51"/>
  <c r="A1073" i="51"/>
  <c r="E984" i="63"/>
  <c r="E770" i="63"/>
  <c r="F652" i="63"/>
  <c r="H588" i="63"/>
  <c r="G920" i="63"/>
  <c r="H300" i="63"/>
  <c r="F984" i="63"/>
  <c r="F582" i="63"/>
  <c r="F406" i="63"/>
  <c r="F300" i="63"/>
  <c r="H105" i="63"/>
  <c r="H1037" i="63"/>
  <c r="D711" i="63"/>
  <c r="H984" i="63"/>
  <c r="A595" i="63"/>
  <c r="G582" i="63"/>
  <c r="B652" i="63"/>
  <c r="A406" i="63"/>
  <c r="B105" i="63"/>
  <c r="H856" i="63"/>
  <c r="F800" i="63"/>
  <c r="A711" i="63"/>
  <c r="B925" i="63"/>
  <c r="H818" i="63"/>
  <c r="D595" i="63"/>
  <c r="H632" i="63"/>
  <c r="H546" i="63"/>
  <c r="A349" i="63"/>
  <c r="F696" i="63"/>
  <c r="G170" i="63"/>
  <c r="G421" i="63"/>
  <c r="H1046" i="63"/>
  <c r="A800" i="63"/>
  <c r="A925" i="63"/>
  <c r="B818" i="63"/>
  <c r="G349" i="63"/>
  <c r="D653" i="63"/>
  <c r="A421" i="63"/>
  <c r="E349" i="63"/>
  <c r="D137" i="63"/>
  <c r="D795" i="63"/>
  <c r="E1046" i="63"/>
  <c r="D1118" i="63"/>
  <c r="B810" i="63"/>
  <c r="E925" i="63"/>
  <c r="H690" i="63"/>
  <c r="B742" i="63"/>
  <c r="D550" i="63"/>
  <c r="B248" i="63"/>
  <c r="H325" i="63"/>
  <c r="E62" i="63"/>
  <c r="G810" i="63"/>
  <c r="B1037" i="63"/>
  <c r="E821" i="63"/>
  <c r="A690" i="63"/>
  <c r="B588" i="63"/>
  <c r="A550" i="63"/>
  <c r="E325" i="63"/>
  <c r="E17" i="63"/>
  <c r="A396" i="63"/>
  <c r="D810" i="63"/>
  <c r="E1037" i="63"/>
  <c r="F821" i="63"/>
  <c r="E690" i="63"/>
  <c r="F920" i="63"/>
  <c r="E396" i="63"/>
  <c r="E598" i="63"/>
  <c r="F1118" i="63"/>
  <c r="E837" i="63"/>
  <c r="F968" i="63"/>
  <c r="H375" i="63"/>
  <c r="G1058" i="63"/>
  <c r="E1063" i="63"/>
  <c r="D972" i="63"/>
  <c r="E747" i="63"/>
  <c r="G735" i="63"/>
  <c r="G768" i="63"/>
  <c r="F1028" i="63"/>
  <c r="G969" i="63"/>
  <c r="A936" i="63"/>
  <c r="F631" i="63"/>
  <c r="D1098" i="63"/>
  <c r="D759" i="63"/>
  <c r="B592" i="63"/>
  <c r="E501" i="63"/>
  <c r="G293" i="63"/>
  <c r="G1074" i="63"/>
  <c r="B1021" i="63"/>
  <c r="G972" i="63"/>
  <c r="E734" i="63"/>
  <c r="E929" i="63"/>
  <c r="F747" i="63"/>
  <c r="E842" i="63"/>
  <c r="B853" i="63"/>
  <c r="E631" i="63"/>
  <c r="F596" i="63"/>
  <c r="A536" i="63"/>
  <c r="A493" i="63"/>
  <c r="F1095" i="63"/>
  <c r="E199" i="63"/>
  <c r="B90" i="63"/>
  <c r="G1051" i="63"/>
  <c r="A1021" i="63"/>
  <c r="H972" i="63"/>
  <c r="F779" i="63"/>
  <c r="H842" i="63"/>
  <c r="G390" i="63"/>
  <c r="H520" i="63"/>
  <c r="D1095" i="63"/>
  <c r="D898" i="63"/>
  <c r="G470" i="63"/>
  <c r="F199" i="63"/>
  <c r="D51" i="63"/>
  <c r="A898" i="63"/>
  <c r="A470" i="63"/>
  <c r="D189" i="63"/>
  <c r="H51" i="63"/>
  <c r="D252" i="63"/>
  <c r="E1051" i="63"/>
  <c r="H1026" i="63"/>
  <c r="F1081" i="63"/>
  <c r="A1052" i="63"/>
  <c r="H779" i="63"/>
  <c r="D947" i="63"/>
  <c r="A746" i="63"/>
  <c r="F945" i="63"/>
  <c r="H1084" i="63"/>
  <c r="E1095" i="63"/>
  <c r="E457" i="63"/>
  <c r="G1076" i="63"/>
  <c r="G413" i="63"/>
  <c r="B785" i="63"/>
  <c r="E379" i="63"/>
  <c r="D304" i="63"/>
  <c r="E763" i="63"/>
  <c r="F379" i="63"/>
  <c r="H693" i="63"/>
  <c r="B304" i="63"/>
  <c r="B255" i="63"/>
  <c r="F951" i="63"/>
  <c r="F763" i="63"/>
  <c r="B854" i="63"/>
  <c r="H1072" i="63"/>
  <c r="H955" i="63"/>
  <c r="B783" i="63"/>
  <c r="F955" i="63"/>
  <c r="D694" i="63"/>
  <c r="G381" i="63"/>
  <c r="G415" i="63"/>
  <c r="A783" i="63"/>
  <c r="F694" i="63"/>
  <c r="D415" i="63"/>
  <c r="A1007" i="63"/>
  <c r="H155" i="63"/>
  <c r="F313" i="63"/>
  <c r="D155" i="63"/>
  <c r="E223" i="63"/>
  <c r="B313" i="63"/>
  <c r="D361" i="63"/>
  <c r="G785" i="63"/>
  <c r="F849" i="63"/>
  <c r="E416" i="63"/>
  <c r="A259" i="62"/>
  <c r="G323" i="62"/>
  <c r="A81" i="62"/>
  <c r="E499" i="41"/>
  <c r="D244" i="62"/>
  <c r="B99" i="62"/>
  <c r="D122" i="62"/>
  <c r="G883" i="51"/>
  <c r="G555" i="51"/>
  <c r="F454" i="53"/>
  <c r="D156" i="53"/>
  <c r="D116" i="53"/>
  <c r="F323" i="62"/>
  <c r="B687" i="57"/>
  <c r="G1039" i="42"/>
  <c r="B659" i="59"/>
  <c r="F550" i="63"/>
  <c r="H360" i="63"/>
  <c r="F222" i="41"/>
  <c r="B255" i="62"/>
  <c r="H113" i="62"/>
  <c r="D180" i="62"/>
  <c r="H244" i="62"/>
  <c r="E99" i="62"/>
  <c r="A122" i="62"/>
  <c r="H378" i="57"/>
  <c r="G640" i="57"/>
  <c r="B600" i="51"/>
  <c r="G808" i="42"/>
  <c r="G975" i="42"/>
  <c r="B146" i="53"/>
  <c r="E833" i="53"/>
  <c r="H97" i="53"/>
  <c r="G360" i="53"/>
  <c r="B437" i="53"/>
  <c r="A508" i="57"/>
  <c r="A1029" i="53"/>
  <c r="H808" i="42"/>
  <c r="E1021" i="42"/>
  <c r="E582" i="63"/>
  <c r="H550" i="63"/>
  <c r="E248" i="63"/>
  <c r="B137" i="63"/>
  <c r="H480" i="41"/>
  <c r="G405" i="62"/>
  <c r="E313" i="62"/>
  <c r="A143" i="62"/>
  <c r="H245" i="62"/>
  <c r="A99" i="62"/>
  <c r="H122" i="62"/>
  <c r="H238" i="62"/>
  <c r="G467" i="51"/>
  <c r="G97" i="53"/>
  <c r="H449" i="53"/>
  <c r="E1143" i="53"/>
  <c r="G555" i="42"/>
  <c r="D559" i="62"/>
  <c r="D147" i="41"/>
  <c r="G252" i="41"/>
  <c r="D81" i="62"/>
  <c r="G405" i="41"/>
  <c r="E238" i="62"/>
  <c r="H242" i="62"/>
  <c r="D376" i="57"/>
  <c r="A507" i="57"/>
  <c r="B930" i="57"/>
  <c r="D973" i="57"/>
  <c r="D86" i="42"/>
  <c r="E1118" i="42"/>
  <c r="H1090" i="42"/>
  <c r="D12" i="53"/>
  <c r="A968" i="42"/>
  <c r="F360" i="53"/>
  <c r="G281" i="53"/>
  <c r="H149" i="62"/>
  <c r="H525" i="57"/>
  <c r="F742" i="63"/>
  <c r="F352" i="63"/>
  <c r="E300" i="63"/>
  <c r="F421" i="63"/>
  <c r="F17" i="63"/>
  <c r="H147" i="41"/>
  <c r="D252" i="41"/>
  <c r="B81" i="62"/>
  <c r="G492" i="41"/>
  <c r="E405" i="41"/>
  <c r="H371" i="62"/>
  <c r="F238" i="62"/>
  <c r="G242" i="62"/>
  <c r="G1118" i="42"/>
  <c r="G1090" i="42"/>
  <c r="E1012" i="53"/>
  <c r="F1159" i="53"/>
  <c r="F281" i="53"/>
  <c r="D304" i="59"/>
  <c r="B972" i="53"/>
  <c r="E204" i="63"/>
  <c r="E653" i="63"/>
  <c r="D421" i="63"/>
  <c r="F492" i="41"/>
  <c r="D149" i="62"/>
  <c r="D811" i="53"/>
  <c r="B321" i="41"/>
  <c r="G44" i="41"/>
  <c r="E407" i="41"/>
  <c r="F143" i="62"/>
  <c r="D492" i="41"/>
  <c r="E259" i="62"/>
  <c r="A255" i="62"/>
  <c r="B462" i="62"/>
  <c r="D242" i="62"/>
  <c r="H198" i="57"/>
  <c r="H23" i="57"/>
  <c r="G930" i="57"/>
  <c r="D1090" i="42"/>
  <c r="H465" i="53"/>
  <c r="D281" i="53"/>
  <c r="G285" i="59"/>
  <c r="H1089" i="42"/>
  <c r="E927" i="42"/>
  <c r="H964" i="42"/>
  <c r="E1135" i="62"/>
  <c r="H349" i="63"/>
  <c r="G653" i="63"/>
  <c r="F396" i="63"/>
  <c r="E287" i="41"/>
  <c r="H264" i="41"/>
  <c r="F182" i="41"/>
  <c r="F407" i="41"/>
  <c r="F930" i="57"/>
  <c r="G146" i="53"/>
  <c r="E105" i="53"/>
  <c r="H105" i="53"/>
  <c r="G749" i="53"/>
  <c r="H787" i="53"/>
  <c r="G116" i="53"/>
  <c r="F149" i="62"/>
  <c r="G1016" i="59"/>
  <c r="B231" i="53"/>
  <c r="G925" i="63"/>
  <c r="H920" i="63"/>
  <c r="G322" i="63"/>
  <c r="D511" i="63"/>
  <c r="G96" i="63"/>
  <c r="H396" i="63"/>
  <c r="E480" i="41"/>
  <c r="F264" i="41"/>
  <c r="E255" i="62"/>
  <c r="H143" i="62"/>
  <c r="B499" i="41"/>
  <c r="G122" i="62"/>
  <c r="E467" i="51"/>
  <c r="A868" i="51"/>
  <c r="D435" i="51"/>
  <c r="E116" i="53"/>
  <c r="B313" i="62"/>
  <c r="F799" i="57"/>
  <c r="F480" i="41"/>
  <c r="H287" i="41"/>
  <c r="G143" i="62"/>
  <c r="B259" i="62"/>
  <c r="D259" i="62"/>
  <c r="B143" i="62"/>
  <c r="E122" i="62"/>
  <c r="F833" i="53"/>
  <c r="F146" i="53"/>
  <c r="H146" i="53"/>
  <c r="F116" i="53"/>
  <c r="F313" i="62"/>
  <c r="F1002" i="57"/>
  <c r="E357" i="42"/>
  <c r="D1021" i="42"/>
  <c r="E411" i="41"/>
  <c r="B935" i="51"/>
  <c r="G740" i="51"/>
  <c r="G283" i="62"/>
  <c r="G1042" i="57"/>
  <c r="F684" i="42"/>
  <c r="F255" i="51"/>
  <c r="B1007" i="51"/>
  <c r="H1007" i="51"/>
  <c r="F740" i="51"/>
  <c r="D986" i="51"/>
  <c r="E1117" i="51"/>
  <c r="D904" i="53"/>
  <c r="G75" i="51"/>
  <c r="A1065" i="51"/>
  <c r="E740" i="51"/>
  <c r="F1117" i="51"/>
  <c r="B157" i="41"/>
  <c r="D101" i="53"/>
  <c r="D306" i="51"/>
  <c r="H631" i="51"/>
  <c r="B740" i="51"/>
  <c r="E969" i="53"/>
  <c r="G1165" i="53"/>
  <c r="H1009" i="51"/>
  <c r="A740" i="51"/>
  <c r="H964" i="51"/>
  <c r="E1065" i="51"/>
  <c r="G1011" i="42"/>
  <c r="A661" i="51"/>
  <c r="B33" i="51"/>
  <c r="H33" i="51"/>
  <c r="F1003" i="51"/>
  <c r="A1003" i="51"/>
  <c r="E636" i="51"/>
  <c r="D636" i="51"/>
  <c r="G540" i="51"/>
  <c r="D540" i="51"/>
  <c r="H230" i="62"/>
  <c r="E230" i="62"/>
  <c r="H993" i="62"/>
  <c r="G993" i="62"/>
  <c r="F329" i="62"/>
  <c r="D329" i="62"/>
  <c r="D456" i="62"/>
  <c r="A456" i="62"/>
  <c r="B456" i="62"/>
  <c r="G360" i="62"/>
  <c r="F360" i="62"/>
  <c r="B51" i="62"/>
  <c r="F51" i="62"/>
  <c r="F44" i="62"/>
  <c r="A44" i="62"/>
  <c r="F35" i="62"/>
  <c r="E35" i="62"/>
  <c r="E880" i="62"/>
  <c r="B880" i="62"/>
  <c r="E354" i="62"/>
  <c r="G354" i="62"/>
  <c r="G181" i="62"/>
  <c r="D181" i="62"/>
  <c r="D34" i="62"/>
  <c r="A34" i="62"/>
  <c r="A598" i="53"/>
  <c r="D598" i="53"/>
  <c r="E537" i="53"/>
  <c r="A537" i="53"/>
  <c r="F649" i="53"/>
  <c r="A649" i="53"/>
  <c r="E1095" i="53"/>
  <c r="B1095" i="53"/>
  <c r="G1095" i="53"/>
  <c r="H1095" i="53"/>
  <c r="B584" i="53"/>
  <c r="E584" i="53"/>
  <c r="A584" i="53"/>
  <c r="D584" i="53"/>
  <c r="B616" i="53"/>
  <c r="A616" i="53"/>
  <c r="G616" i="53"/>
  <c r="E274" i="53"/>
  <c r="B274" i="53"/>
  <c r="H210" i="53"/>
  <c r="F210" i="53"/>
  <c r="D851" i="53"/>
  <c r="B851" i="53"/>
  <c r="A851" i="53"/>
  <c r="F1070" i="53"/>
  <c r="G1070" i="53"/>
  <c r="E875" i="53"/>
  <c r="A875" i="53"/>
  <c r="H875" i="53"/>
  <c r="B352" i="53"/>
  <c r="F352" i="53"/>
  <c r="H352" i="53"/>
  <c r="E764" i="53"/>
  <c r="H764" i="53"/>
  <c r="G764" i="53"/>
  <c r="G799" i="53"/>
  <c r="F799" i="53"/>
  <c r="E799" i="53"/>
  <c r="B799" i="53"/>
  <c r="A799" i="53"/>
  <c r="H563" i="53"/>
  <c r="F563" i="53"/>
  <c r="B212" i="53"/>
  <c r="E212" i="53"/>
  <c r="G401" i="57"/>
  <c r="H401" i="57"/>
  <c r="F328" i="57"/>
  <c r="D328" i="57"/>
  <c r="H455" i="41"/>
  <c r="E455" i="41"/>
  <c r="D22" i="41"/>
  <c r="F22" i="41"/>
  <c r="H22" i="41"/>
  <c r="H488" i="41"/>
  <c r="E488" i="41"/>
  <c r="D488" i="41"/>
  <c r="E234" i="41"/>
  <c r="D234" i="41"/>
  <c r="H234" i="41"/>
  <c r="F129" i="41"/>
  <c r="B129" i="41"/>
  <c r="D129" i="41"/>
  <c r="E129" i="41"/>
  <c r="F66" i="41"/>
  <c r="H66" i="41"/>
  <c r="D131" i="41"/>
  <c r="E131" i="41"/>
  <c r="E366" i="41"/>
  <c r="D366" i="41"/>
  <c r="F261" i="41"/>
  <c r="B261" i="41"/>
  <c r="G261" i="41"/>
  <c r="D950" i="51"/>
  <c r="G950" i="51"/>
  <c r="G1065" i="51"/>
  <c r="H1065" i="51"/>
  <c r="D903" i="51"/>
  <c r="H903" i="51"/>
  <c r="D579" i="51"/>
  <c r="F579" i="51"/>
  <c r="H579" i="51"/>
  <c r="F340" i="51"/>
  <c r="G340" i="51"/>
  <c r="E696" i="62"/>
  <c r="H696" i="62"/>
  <c r="A139" i="62"/>
  <c r="D139" i="62"/>
  <c r="F422" i="62"/>
  <c r="B422" i="62"/>
  <c r="D422" i="62"/>
  <c r="E422" i="62"/>
  <c r="A841" i="62"/>
  <c r="B841" i="62"/>
  <c r="G841" i="62"/>
  <c r="F72" i="62"/>
  <c r="H72" i="62"/>
  <c r="D72" i="62"/>
  <c r="E72" i="62"/>
  <c r="G72" i="62"/>
  <c r="G86" i="62"/>
  <c r="H86" i="62"/>
  <c r="E86" i="62"/>
  <c r="F86" i="62"/>
  <c r="D314" i="62"/>
  <c r="A314" i="62"/>
  <c r="B741" i="62"/>
  <c r="D741" i="62"/>
  <c r="D303" i="62"/>
  <c r="G303" i="62"/>
  <c r="F719" i="62"/>
  <c r="B719" i="62"/>
  <c r="A719" i="62"/>
  <c r="D291" i="62"/>
  <c r="G291" i="62"/>
  <c r="D416" i="62"/>
  <c r="G416" i="62"/>
  <c r="H399" i="62"/>
  <c r="G399" i="62"/>
  <c r="F344" i="53"/>
  <c r="H344" i="53"/>
  <c r="A969" i="53"/>
  <c r="G969" i="53"/>
  <c r="E257" i="53"/>
  <c r="B257" i="53"/>
  <c r="D257" i="53"/>
  <c r="H168" i="53"/>
  <c r="E168" i="53"/>
  <c r="G38" i="53"/>
  <c r="E38" i="53"/>
  <c r="F38" i="53"/>
  <c r="H38" i="53"/>
  <c r="D936" i="53"/>
  <c r="E936" i="53"/>
  <c r="H936" i="53"/>
  <c r="G70" i="53"/>
  <c r="B70" i="53"/>
  <c r="F70" i="53"/>
  <c r="D305" i="53"/>
  <c r="H305" i="53"/>
  <c r="B250" i="53"/>
  <c r="D250" i="53"/>
  <c r="D340" i="53"/>
  <c r="G340" i="53"/>
  <c r="D1119" i="53"/>
  <c r="F1119" i="53"/>
  <c r="E1076" i="53"/>
  <c r="F1076" i="53"/>
  <c r="B96" i="53"/>
  <c r="E96" i="53"/>
  <c r="F96" i="53"/>
  <c r="B99" i="53"/>
  <c r="F99" i="53"/>
  <c r="H99" i="53"/>
  <c r="H1008" i="53"/>
  <c r="A1008" i="53"/>
  <c r="F1008" i="53"/>
  <c r="G1004" i="53"/>
  <c r="D1004" i="53"/>
  <c r="A1004" i="53"/>
  <c r="B1004" i="53"/>
  <c r="G868" i="53"/>
  <c r="D868" i="53"/>
  <c r="F868" i="53"/>
  <c r="B868" i="53"/>
  <c r="H1150" i="53"/>
  <c r="F1150" i="53"/>
  <c r="D1150" i="53"/>
  <c r="E1150" i="53"/>
  <c r="G1150" i="53"/>
  <c r="B1165" i="53"/>
  <c r="E1165" i="53"/>
  <c r="H1165" i="53"/>
  <c r="A1131" i="53"/>
  <c r="H1131" i="53"/>
  <c r="G1131" i="53"/>
  <c r="E1131" i="53"/>
  <c r="D338" i="53"/>
  <c r="E338" i="53"/>
  <c r="E119" i="57"/>
  <c r="B119" i="57"/>
  <c r="G514" i="57"/>
  <c r="H514" i="57"/>
  <c r="A751" i="57"/>
  <c r="D751" i="57"/>
  <c r="E751" i="57"/>
  <c r="F656" i="57"/>
  <c r="A656" i="57"/>
  <c r="B988" i="57"/>
  <c r="G988" i="57"/>
  <c r="H988" i="57"/>
  <c r="D652" i="57"/>
  <c r="E652" i="57"/>
  <c r="E374" i="42"/>
  <c r="B374" i="42"/>
  <c r="E425" i="42"/>
  <c r="F425" i="42"/>
  <c r="F918" i="42"/>
  <c r="H918" i="42"/>
  <c r="G537" i="42"/>
  <c r="A537" i="42"/>
  <c r="H537" i="42"/>
  <c r="F934" i="42"/>
  <c r="E934" i="42"/>
  <c r="H934" i="42"/>
  <c r="B553" i="42"/>
  <c r="G553" i="42"/>
  <c r="D966" i="42"/>
  <c r="A966" i="42"/>
  <c r="H585" i="42"/>
  <c r="G585" i="42"/>
  <c r="F585" i="42"/>
  <c r="F998" i="42"/>
  <c r="G998" i="42"/>
  <c r="F785" i="42"/>
  <c r="H785" i="42"/>
  <c r="D785" i="42"/>
  <c r="B785" i="42"/>
  <c r="E100" i="42"/>
  <c r="B100" i="42"/>
  <c r="E668" i="42"/>
  <c r="B668" i="42"/>
  <c r="F668" i="42"/>
  <c r="H668" i="42"/>
  <c r="D1056" i="42"/>
  <c r="G1056" i="42"/>
  <c r="H1056" i="42"/>
  <c r="B158" i="42"/>
  <c r="H158" i="42"/>
  <c r="H483" i="42"/>
  <c r="E483" i="42"/>
  <c r="G829" i="42"/>
  <c r="E829" i="42"/>
  <c r="A829" i="42"/>
  <c r="A1035" i="42"/>
  <c r="H1035" i="42"/>
  <c r="E1035" i="42"/>
  <c r="B700" i="42"/>
  <c r="G700" i="42"/>
  <c r="H700" i="42"/>
  <c r="D244" i="42"/>
  <c r="F244" i="42"/>
  <c r="D924" i="42"/>
  <c r="F924" i="42"/>
  <c r="B339" i="42"/>
  <c r="D339" i="42"/>
  <c r="G684" i="42"/>
  <c r="B684" i="42"/>
  <c r="G396" i="42"/>
  <c r="H396" i="42"/>
  <c r="D846" i="42"/>
  <c r="B846" i="42"/>
  <c r="E846" i="42"/>
  <c r="G891" i="42"/>
  <c r="A891" i="42"/>
  <c r="E891" i="42"/>
  <c r="F137" i="59"/>
  <c r="G137" i="59"/>
  <c r="D521" i="59"/>
  <c r="E521" i="59"/>
  <c r="H1117" i="59"/>
  <c r="A1117" i="59"/>
  <c r="B1117" i="59"/>
  <c r="E109" i="59"/>
  <c r="H109" i="59"/>
  <c r="A614" i="59"/>
  <c r="F614" i="59"/>
  <c r="G614" i="59"/>
  <c r="F329" i="59"/>
  <c r="E329" i="59"/>
  <c r="D329" i="59"/>
  <c r="E46" i="59"/>
  <c r="G46" i="59"/>
  <c r="H46" i="59"/>
  <c r="F844" i="59"/>
  <c r="E844" i="59"/>
  <c r="D587" i="59"/>
  <c r="G587" i="59"/>
  <c r="H587" i="59"/>
  <c r="D636" i="59"/>
  <c r="A636" i="59"/>
  <c r="E149" i="59"/>
  <c r="G149" i="59"/>
  <c r="F415" i="59"/>
  <c r="D415" i="59"/>
  <c r="H1076" i="59"/>
  <c r="A1076" i="59"/>
  <c r="G1076" i="59"/>
  <c r="D964" i="51"/>
  <c r="E250" i="53"/>
  <c r="E1008" i="53"/>
  <c r="G1119" i="53"/>
  <c r="F1065" i="51"/>
  <c r="H970" i="51"/>
  <c r="D1008" i="53"/>
  <c r="H1004" i="53"/>
  <c r="B72" i="62"/>
  <c r="E921" i="51"/>
  <c r="G99" i="53"/>
  <c r="A652" i="57"/>
  <c r="H261" i="41"/>
  <c r="H422" i="62"/>
  <c r="D248" i="59"/>
  <c r="A86" i="62"/>
  <c r="B844" i="57"/>
  <c r="D631" i="51"/>
  <c r="E868" i="53"/>
  <c r="D261" i="41"/>
  <c r="A72" i="62"/>
  <c r="G422" i="62"/>
  <c r="F1022" i="57"/>
  <c r="H303" i="51"/>
  <c r="D1035" i="42"/>
  <c r="H711" i="53"/>
  <c r="G455" i="41"/>
  <c r="H509" i="51"/>
  <c r="E1007" i="51"/>
  <c r="E420" i="41"/>
  <c r="A422" i="62"/>
  <c r="F303" i="51"/>
  <c r="F553" i="42"/>
  <c r="F1131" i="53"/>
  <c r="B1161" i="61"/>
  <c r="B413" i="41"/>
  <c r="E1129" i="61"/>
  <c r="A102" i="62"/>
  <c r="F131" i="62"/>
  <c r="D388" i="62"/>
  <c r="E330" i="62"/>
  <c r="E223" i="59"/>
  <c r="H402" i="55"/>
  <c r="H73" i="59"/>
  <c r="E779" i="59"/>
  <c r="E720" i="55"/>
  <c r="E758" i="53"/>
  <c r="B134" i="53"/>
  <c r="H338" i="61"/>
  <c r="G214" i="53"/>
  <c r="E718" i="61"/>
  <c r="G1120" i="61"/>
  <c r="E102" i="62"/>
  <c r="D1079" i="61"/>
  <c r="A147" i="62"/>
  <c r="H428" i="51"/>
  <c r="E263" i="53"/>
  <c r="H946" i="61"/>
  <c r="E266" i="61"/>
  <c r="H1155" i="62"/>
  <c r="D586" i="61"/>
  <c r="D993" i="63"/>
  <c r="D1031" i="63"/>
  <c r="E624" i="63"/>
  <c r="G897" i="63"/>
  <c r="F913" i="63"/>
  <c r="G951" i="63"/>
  <c r="B942" i="63"/>
  <c r="F798" i="63"/>
  <c r="D547" i="63"/>
  <c r="B721" i="63"/>
  <c r="H720" i="63"/>
  <c r="A693" i="63"/>
  <c r="F935" i="63"/>
  <c r="G359" i="63"/>
  <c r="A372" i="63"/>
  <c r="D278" i="63"/>
  <c r="E32" i="63"/>
  <c r="F341" i="63"/>
  <c r="H210" i="63"/>
  <c r="F306" i="63"/>
  <c r="E195" i="63"/>
  <c r="F743" i="61"/>
  <c r="G852" i="61"/>
  <c r="D958" i="61"/>
  <c r="D1129" i="61"/>
  <c r="F485" i="41"/>
  <c r="A388" i="62"/>
  <c r="D330" i="62"/>
  <c r="G223" i="59"/>
  <c r="F259" i="59"/>
  <c r="D223" i="59"/>
  <c r="G73" i="59"/>
  <c r="E37" i="55"/>
  <c r="D609" i="55"/>
  <c r="A779" i="59"/>
  <c r="A720" i="55"/>
  <c r="A805" i="51"/>
  <c r="E805" i="51"/>
  <c r="H713" i="51"/>
  <c r="E107" i="53"/>
  <c r="F69" i="53"/>
  <c r="A758" i="53"/>
  <c r="G338" i="61"/>
  <c r="E214" i="53"/>
  <c r="D718" i="61"/>
  <c r="A918" i="61"/>
  <c r="E1120" i="61"/>
  <c r="D102" i="62"/>
  <c r="D193" i="41"/>
  <c r="D476" i="57"/>
  <c r="D428" i="51"/>
  <c r="F263" i="53"/>
  <c r="E496" i="55"/>
  <c r="B114" i="55"/>
  <c r="E720" i="62"/>
  <c r="E674" i="62"/>
  <c r="B1155" i="62"/>
  <c r="F993" i="63"/>
  <c r="E1031" i="63"/>
  <c r="F624" i="63"/>
  <c r="H897" i="63"/>
  <c r="B913" i="63"/>
  <c r="G942" i="63"/>
  <c r="E997" i="63"/>
  <c r="E783" i="63"/>
  <c r="G798" i="63"/>
  <c r="F547" i="63"/>
  <c r="D721" i="63"/>
  <c r="H935" i="63"/>
  <c r="H391" i="63"/>
  <c r="H278" i="63"/>
  <c r="F1120" i="61"/>
  <c r="B958" i="61"/>
  <c r="B97" i="41"/>
  <c r="E205" i="41"/>
  <c r="F309" i="62"/>
  <c r="A991" i="59"/>
  <c r="E259" i="59"/>
  <c r="B599" i="55"/>
  <c r="H630" i="55"/>
  <c r="E838" i="55"/>
  <c r="E859" i="51"/>
  <c r="A773" i="55"/>
  <c r="B941" i="51"/>
  <c r="B758" i="53"/>
  <c r="D214" i="53"/>
  <c r="D896" i="61"/>
  <c r="F922" i="61"/>
  <c r="D1120" i="61"/>
  <c r="H102" i="62"/>
  <c r="G193" i="41"/>
  <c r="H884" i="53"/>
  <c r="F266" i="61"/>
  <c r="G162" i="53"/>
  <c r="E1069" i="61"/>
  <c r="B993" i="63"/>
  <c r="A1031" i="63"/>
  <c r="H624" i="63"/>
  <c r="B897" i="63"/>
  <c r="F939" i="63"/>
  <c r="E913" i="63"/>
  <c r="H785" i="63"/>
  <c r="D942" i="63"/>
  <c r="F783" i="63"/>
  <c r="H798" i="63"/>
  <c r="B547" i="63"/>
  <c r="G721" i="63"/>
  <c r="B935" i="63"/>
  <c r="A391" i="63"/>
  <c r="D164" i="63"/>
  <c r="G384" i="63"/>
  <c r="G1031" i="63"/>
  <c r="A624" i="63"/>
  <c r="D785" i="63"/>
  <c r="H942" i="63"/>
  <c r="G783" i="63"/>
  <c r="E798" i="63"/>
  <c r="E569" i="63"/>
  <c r="F689" i="63"/>
  <c r="G391" i="63"/>
  <c r="B93" i="63"/>
  <c r="F155" i="63"/>
  <c r="H468" i="63"/>
  <c r="E21" i="63"/>
  <c r="E426" i="41"/>
  <c r="B145" i="41"/>
  <c r="H599" i="55"/>
  <c r="H927" i="59"/>
  <c r="H803" i="51"/>
  <c r="D98" i="55"/>
  <c r="G1046" i="42"/>
  <c r="F214" i="53"/>
  <c r="H918" i="61"/>
  <c r="H1069" i="61"/>
  <c r="G896" i="61"/>
  <c r="B426" i="41"/>
  <c r="B1120" i="61"/>
  <c r="H1102" i="63"/>
  <c r="F718" i="63"/>
  <c r="H671" i="63"/>
  <c r="B624" i="63"/>
  <c r="D783" i="63"/>
  <c r="B975" i="63"/>
  <c r="H569" i="63"/>
  <c r="H689" i="63"/>
  <c r="F438" i="63"/>
  <c r="F636" i="63"/>
  <c r="D506" i="63"/>
  <c r="D1007" i="63"/>
  <c r="B21" i="63"/>
  <c r="H1161" i="61"/>
  <c r="B1129" i="61"/>
  <c r="F145" i="41"/>
  <c r="H442" i="62"/>
  <c r="E726" i="59"/>
  <c r="E988" i="55"/>
  <c r="F959" i="55"/>
  <c r="E1142" i="42"/>
  <c r="A1133" i="53"/>
  <c r="G688" i="61"/>
  <c r="B743" i="61"/>
  <c r="D195" i="41"/>
  <c r="F568" i="61"/>
  <c r="D1033" i="61"/>
  <c r="D1136" i="61"/>
  <c r="F953" i="57"/>
  <c r="E439" i="55"/>
  <c r="H544" i="42"/>
  <c r="G771" i="51"/>
  <c r="G636" i="53"/>
  <c r="A844" i="62"/>
  <c r="F553" i="62"/>
  <c r="A916" i="63"/>
  <c r="B671" i="63"/>
  <c r="B602" i="63"/>
  <c r="A1043" i="63"/>
  <c r="H873" i="63"/>
  <c r="A955" i="63"/>
  <c r="F448" i="63"/>
  <c r="G379" i="63"/>
  <c r="G854" i="63"/>
  <c r="D849" i="63"/>
  <c r="B598" i="63"/>
  <c r="G694" i="63"/>
  <c r="D393" i="63"/>
  <c r="B348" i="63"/>
  <c r="H1011" i="63"/>
  <c r="H1007" i="63"/>
  <c r="F415" i="63"/>
  <c r="F223" i="63"/>
  <c r="E148" i="63"/>
  <c r="A1129" i="61"/>
  <c r="B70" i="41"/>
  <c r="F37" i="41"/>
  <c r="E145" i="41"/>
  <c r="G442" i="62"/>
  <c r="F402" i="55"/>
  <c r="D212" i="55"/>
  <c r="A959" i="55"/>
  <c r="B689" i="61"/>
  <c r="A743" i="61"/>
  <c r="A922" i="61"/>
  <c r="A1136" i="61"/>
  <c r="B975" i="57"/>
  <c r="B359" i="55"/>
  <c r="A754" i="61"/>
  <c r="D844" i="62"/>
  <c r="D1055" i="62"/>
  <c r="A671" i="63"/>
  <c r="F602" i="63"/>
  <c r="F873" i="63"/>
  <c r="E955" i="63"/>
  <c r="H379" i="63"/>
  <c r="H854" i="63"/>
  <c r="G849" i="63"/>
  <c r="A381" i="63"/>
  <c r="F262" i="63"/>
  <c r="G361" i="63"/>
  <c r="B84" i="63"/>
  <c r="H255" i="63"/>
  <c r="G33" i="63"/>
  <c r="F162" i="61"/>
  <c r="E1161" i="61"/>
  <c r="H1129" i="61"/>
  <c r="H485" i="41"/>
  <c r="G22" i="62"/>
  <c r="G388" i="62"/>
  <c r="F1029" i="57"/>
  <c r="G359" i="55"/>
  <c r="D88" i="55"/>
  <c r="F418" i="42"/>
  <c r="D848" i="51"/>
  <c r="F830" i="42"/>
  <c r="A742" i="61"/>
  <c r="F166" i="53"/>
  <c r="F688" i="61"/>
  <c r="E166" i="62"/>
  <c r="H449" i="62"/>
  <c r="H930" i="61"/>
  <c r="D975" i="57"/>
  <c r="F37" i="55"/>
  <c r="G1161" i="61"/>
  <c r="D1069" i="61"/>
  <c r="G562" i="61"/>
  <c r="H792" i="62"/>
  <c r="B480" i="62"/>
  <c r="H873" i="62"/>
  <c r="E993" i="63"/>
  <c r="E1072" i="63"/>
  <c r="D671" i="63"/>
  <c r="B986" i="63"/>
  <c r="G873" i="63"/>
  <c r="B379" i="63"/>
  <c r="A854" i="63"/>
  <c r="H849" i="63"/>
  <c r="F381" i="63"/>
  <c r="E262" i="63"/>
  <c r="H359" i="63"/>
  <c r="G416" i="63"/>
  <c r="G102" i="63"/>
  <c r="F368" i="55"/>
  <c r="F166" i="55"/>
  <c r="H1099" i="51"/>
  <c r="H877" i="42"/>
  <c r="F1083" i="42"/>
  <c r="H636" i="53"/>
  <c r="B162" i="53"/>
  <c r="F758" i="53"/>
  <c r="H852" i="61"/>
  <c r="E166" i="53"/>
  <c r="B918" i="61"/>
  <c r="H263" i="53"/>
  <c r="G866" i="62"/>
  <c r="F641" i="62"/>
  <c r="A993" i="63"/>
  <c r="D624" i="63"/>
  <c r="G986" i="63"/>
  <c r="A951" i="63"/>
  <c r="A873" i="63"/>
  <c r="F721" i="63"/>
  <c r="E381" i="63"/>
  <c r="F359" i="63"/>
  <c r="G515" i="63"/>
  <c r="G252" i="63"/>
  <c r="E851" i="42"/>
  <c r="B851" i="42"/>
  <c r="F379" i="53"/>
  <c r="H379" i="53"/>
  <c r="B251" i="63"/>
  <c r="E251" i="63"/>
  <c r="B984" i="63"/>
  <c r="G984" i="63"/>
  <c r="F795" i="63"/>
  <c r="H795" i="63"/>
  <c r="G1046" i="63"/>
  <c r="F1046" i="63"/>
  <c r="F142" i="63"/>
  <c r="G142" i="63"/>
  <c r="F263" i="63"/>
  <c r="B263" i="63"/>
  <c r="B406" i="63"/>
  <c r="E406" i="63"/>
  <c r="D1120" i="63"/>
  <c r="B1120" i="63"/>
  <c r="E170" i="63"/>
  <c r="F170" i="63"/>
  <c r="H368" i="63"/>
  <c r="B368" i="63"/>
  <c r="F654" i="63"/>
  <c r="H654" i="63"/>
  <c r="G682" i="63"/>
  <c r="F682" i="63"/>
  <c r="A538" i="63"/>
  <c r="E538" i="63"/>
  <c r="D370" i="63"/>
  <c r="B370" i="63"/>
  <c r="D1106" i="61"/>
  <c r="E1106" i="61"/>
  <c r="F397" i="41"/>
  <c r="D287" i="41"/>
  <c r="G81" i="62"/>
  <c r="D91" i="41"/>
  <c r="H313" i="62"/>
  <c r="E245" i="62"/>
  <c r="H847" i="51"/>
  <c r="G593" i="51"/>
  <c r="H981" i="51"/>
  <c r="E146" i="53"/>
  <c r="D1012" i="53"/>
  <c r="F450" i="53"/>
  <c r="D1143" i="53"/>
  <c r="D62" i="41"/>
  <c r="F62" i="41"/>
  <c r="E457" i="62"/>
  <c r="A327" i="62"/>
  <c r="A687" i="57"/>
  <c r="D1125" i="51"/>
  <c r="H367" i="53"/>
  <c r="B298" i="53"/>
  <c r="B821" i="53"/>
  <c r="A535" i="53"/>
  <c r="E919" i="53"/>
  <c r="H835" i="42"/>
  <c r="H1021" i="42"/>
  <c r="G877" i="62"/>
  <c r="B534" i="62"/>
  <c r="E900" i="62"/>
  <c r="H562" i="42"/>
  <c r="A562" i="42"/>
  <c r="H70" i="53"/>
  <c r="E70" i="53"/>
  <c r="H966" i="42"/>
  <c r="F966" i="42"/>
  <c r="F339" i="42"/>
  <c r="G339" i="42"/>
  <c r="B1128" i="62"/>
  <c r="G1128" i="62"/>
  <c r="D908" i="62"/>
  <c r="H908" i="62"/>
  <c r="F840" i="63"/>
  <c r="D840" i="63"/>
  <c r="B1124" i="63"/>
  <c r="G1124" i="63"/>
  <c r="H266" i="63"/>
  <c r="F266" i="63"/>
  <c r="H435" i="63"/>
  <c r="F435" i="63"/>
  <c r="B553" i="62"/>
  <c r="E553" i="62"/>
  <c r="D720" i="62"/>
  <c r="G720" i="62"/>
  <c r="F818" i="62"/>
  <c r="G818" i="62"/>
  <c r="A1095" i="42"/>
  <c r="D1095" i="42"/>
  <c r="H871" i="61"/>
  <c r="F893" i="63"/>
  <c r="E873" i="63"/>
  <c r="G763" i="63"/>
  <c r="D379" i="63"/>
  <c r="E574" i="63"/>
  <c r="F841" i="63"/>
  <c r="E756" i="63"/>
  <c r="G233" i="63"/>
  <c r="G265" i="63"/>
  <c r="F50" i="63"/>
  <c r="G306" i="63"/>
  <c r="G703" i="63"/>
  <c r="E183" i="63"/>
  <c r="E196" i="41"/>
  <c r="F872" i="63"/>
  <c r="E405" i="63"/>
  <c r="D445" i="63"/>
  <c r="B496" i="63"/>
  <c r="B528" i="63"/>
  <c r="A775" i="63"/>
  <c r="H445" i="63"/>
  <c r="G267" i="63"/>
  <c r="E904" i="63"/>
  <c r="A468" i="63"/>
  <c r="D46" i="63"/>
  <c r="H939" i="63"/>
  <c r="E954" i="63"/>
  <c r="D399" i="63"/>
  <c r="E423" i="63"/>
  <c r="B861" i="63"/>
  <c r="E872" i="63"/>
  <c r="H355" i="63"/>
  <c r="B405" i="63"/>
  <c r="E121" i="63"/>
  <c r="E774" i="63"/>
  <c r="H402" i="63"/>
  <c r="G187" i="63"/>
  <c r="A774" i="63"/>
  <c r="H667" i="63"/>
  <c r="F536" i="63"/>
  <c r="E1098" i="63"/>
  <c r="G774" i="63"/>
  <c r="B727" i="63"/>
  <c r="F727" i="63"/>
  <c r="B936" i="63"/>
  <c r="A730" i="63"/>
  <c r="D220" i="63"/>
  <c r="H823" i="63"/>
  <c r="H1099" i="63"/>
  <c r="D109" i="63"/>
  <c r="F251" i="63"/>
  <c r="F871" i="63"/>
  <c r="A966" i="63"/>
  <c r="A637" i="63"/>
  <c r="A827" i="63"/>
  <c r="F156" i="63"/>
  <c r="A539" i="63"/>
  <c r="E521" i="63"/>
  <c r="B486" i="63"/>
  <c r="F326" i="63"/>
  <c r="E273" i="63"/>
  <c r="B730" i="63"/>
  <c r="H968" i="63"/>
  <c r="A521" i="63"/>
  <c r="G237" i="63"/>
  <c r="H428" i="63"/>
  <c r="F139" i="63"/>
  <c r="H77" i="63"/>
  <c r="E1114" i="63"/>
  <c r="B1051" i="63"/>
  <c r="F1021" i="63"/>
  <c r="F972" i="63"/>
  <c r="D746" i="63"/>
  <c r="E822" i="63"/>
  <c r="G1028" i="63"/>
  <c r="A840" i="63"/>
  <c r="B722" i="63"/>
  <c r="A1084" i="63"/>
  <c r="F796" i="63"/>
  <c r="H730" i="63"/>
  <c r="B898" i="63"/>
  <c r="H237" i="63"/>
  <c r="D827" i="63"/>
  <c r="G781" i="63"/>
  <c r="E543" i="63"/>
  <c r="F375" i="63"/>
  <c r="F77" i="63"/>
  <c r="B86" i="63"/>
  <c r="B142" i="63"/>
  <c r="E41" i="63"/>
  <c r="E840" i="63"/>
  <c r="G853" i="63"/>
  <c r="H994" i="63"/>
  <c r="F827" i="63"/>
  <c r="F824" i="63"/>
  <c r="G392" i="63"/>
  <c r="G326" i="63"/>
  <c r="G480" i="63"/>
  <c r="E293" i="63"/>
  <c r="E667" i="63"/>
  <c r="D1028" i="63"/>
  <c r="F1005" i="63"/>
  <c r="B840" i="63"/>
  <c r="D969" i="63"/>
  <c r="A758" i="63"/>
  <c r="B994" i="63"/>
  <c r="A708" i="63"/>
  <c r="B824" i="63"/>
  <c r="H392" i="63"/>
  <c r="D264" i="63"/>
  <c r="D293" i="63"/>
  <c r="B667" i="63"/>
  <c r="A1005" i="63"/>
  <c r="A824" i="63"/>
  <c r="B329" i="63"/>
  <c r="D645" i="63"/>
  <c r="D185" i="63"/>
  <c r="F264" i="63"/>
  <c r="G158" i="63"/>
  <c r="H293" i="63"/>
  <c r="G215" i="63"/>
  <c r="A863" i="63"/>
  <c r="H774" i="63"/>
  <c r="B1085" i="63"/>
  <c r="F947" i="63"/>
  <c r="A945" i="63"/>
  <c r="F667" i="63"/>
  <c r="E921" i="63"/>
  <c r="D957" i="63"/>
  <c r="D1099" i="63"/>
  <c r="F331" i="63"/>
  <c r="F329" i="63"/>
  <c r="D486" i="63"/>
  <c r="E185" i="63"/>
  <c r="H264" i="63"/>
  <c r="H56" i="63"/>
  <c r="D158" i="63"/>
  <c r="G957" i="63"/>
  <c r="D331" i="63"/>
  <c r="G486" i="63"/>
  <c r="H185" i="63"/>
  <c r="E327" i="63"/>
  <c r="B98" i="63"/>
  <c r="E712" i="63"/>
  <c r="F109" i="63"/>
  <c r="G6" i="63"/>
  <c r="B779" i="63"/>
  <c r="E768" i="63"/>
  <c r="G1069" i="63"/>
  <c r="F842" i="63"/>
  <c r="D722" i="63"/>
  <c r="D796" i="63"/>
  <c r="D983" i="63"/>
  <c r="E759" i="63"/>
  <c r="D491" i="63"/>
  <c r="H137" i="63"/>
  <c r="E109" i="63"/>
  <c r="E90" i="63"/>
  <c r="B990" i="51"/>
  <c r="B201" i="51"/>
  <c r="E596" i="51"/>
  <c r="G425" i="51"/>
  <c r="B1005" i="51"/>
  <c r="G867" i="51"/>
  <c r="D900" i="51"/>
  <c r="E1109" i="51"/>
  <c r="G701" i="51"/>
  <c r="H1049" i="51"/>
  <c r="G940" i="51"/>
  <c r="G826" i="53"/>
  <c r="F605" i="53"/>
  <c r="A653" i="53"/>
  <c r="H878" i="53"/>
  <c r="A1134" i="53"/>
  <c r="A1136" i="53"/>
  <c r="F17" i="62"/>
  <c r="F95" i="62"/>
  <c r="G78" i="62"/>
  <c r="A95" i="62"/>
  <c r="F342" i="62"/>
  <c r="A1112" i="57"/>
  <c r="E343" i="57"/>
  <c r="D346" i="57"/>
  <c r="F1034" i="57"/>
  <c r="B656" i="55"/>
  <c r="D746" i="55"/>
  <c r="D730" i="59"/>
  <c r="F168" i="55"/>
  <c r="G297" i="55"/>
  <c r="A600" i="42"/>
  <c r="E1102" i="42"/>
  <c r="E863" i="42"/>
  <c r="F257" i="61"/>
  <c r="G823" i="61"/>
  <c r="H879" i="61"/>
  <c r="G869" i="59"/>
  <c r="E354" i="51"/>
  <c r="D615" i="51"/>
  <c r="H17" i="51"/>
  <c r="F425" i="51"/>
  <c r="F948" i="51"/>
  <c r="D588" i="51"/>
  <c r="G911" i="51"/>
  <c r="E1113" i="51"/>
  <c r="H719" i="51"/>
  <c r="F1049" i="51"/>
  <c r="A940" i="51"/>
  <c r="H299" i="53"/>
  <c r="A826" i="53"/>
  <c r="D1123" i="53"/>
  <c r="H1129" i="53"/>
  <c r="G878" i="53"/>
  <c r="D1134" i="53"/>
  <c r="B1136" i="53"/>
  <c r="D1136" i="53"/>
  <c r="F289" i="41"/>
  <c r="E95" i="62"/>
  <c r="G256" i="62"/>
  <c r="G253" i="62"/>
  <c r="G350" i="59"/>
  <c r="A1037" i="59"/>
  <c r="D297" i="55"/>
  <c r="F908" i="59"/>
  <c r="E514" i="42"/>
  <c r="D1102" i="42"/>
  <c r="F1102" i="42"/>
  <c r="G1102" i="42"/>
  <c r="A1016" i="42"/>
  <c r="E311" i="53"/>
  <c r="F234" i="61"/>
  <c r="A855" i="57"/>
  <c r="E78" i="55"/>
  <c r="H37" i="51"/>
  <c r="B596" i="51"/>
  <c r="H514" i="51"/>
  <c r="B425" i="51"/>
  <c r="B588" i="51"/>
  <c r="E1049" i="51"/>
  <c r="G299" i="53"/>
  <c r="G1129" i="53"/>
  <c r="F878" i="53"/>
  <c r="B17" i="62"/>
  <c r="D95" i="62"/>
  <c r="E71" i="41"/>
  <c r="E253" i="62"/>
  <c r="E908" i="59"/>
  <c r="F707" i="55"/>
  <c r="F297" i="55"/>
  <c r="H1113" i="51"/>
  <c r="E992" i="55"/>
  <c r="D1109" i="51"/>
  <c r="G707" i="53"/>
  <c r="E234" i="61"/>
  <c r="E886" i="61"/>
  <c r="H453" i="55"/>
  <c r="G78" i="55"/>
  <c r="E319" i="59"/>
  <c r="H829" i="61"/>
  <c r="D1049" i="51"/>
  <c r="E506" i="53"/>
  <c r="E1129" i="53"/>
  <c r="B878" i="53"/>
  <c r="B59" i="41"/>
  <c r="B95" i="62"/>
  <c r="D253" i="62"/>
  <c r="D855" i="57"/>
  <c r="E624" i="57"/>
  <c r="G898" i="59"/>
  <c r="A526" i="59"/>
  <c r="G437" i="55"/>
  <c r="F1015" i="42"/>
  <c r="H1041" i="42"/>
  <c r="D71" i="51"/>
  <c r="E78" i="51"/>
  <c r="D201" i="51"/>
  <c r="H28" i="51"/>
  <c r="D548" i="51"/>
  <c r="G635" i="51"/>
  <c r="B911" i="51"/>
  <c r="B1049" i="51"/>
  <c r="E71" i="42"/>
  <c r="G477" i="42"/>
  <c r="F387" i="42"/>
  <c r="F600" i="42"/>
  <c r="F754" i="42"/>
  <c r="G504" i="42"/>
  <c r="A809" i="42"/>
  <c r="G793" i="42"/>
  <c r="A818" i="42"/>
  <c r="E873" i="42"/>
  <c r="A949" i="42"/>
  <c r="F1067" i="42"/>
  <c r="H707" i="53"/>
  <c r="A888" i="53"/>
  <c r="G741" i="53"/>
  <c r="F1129" i="53"/>
  <c r="D878" i="53"/>
  <c r="D697" i="61"/>
  <c r="H528" i="61"/>
  <c r="F100" i="41"/>
  <c r="F879" i="61"/>
  <c r="H100" i="41"/>
  <c r="E999" i="61"/>
  <c r="A990" i="61"/>
  <c r="G110" i="41"/>
  <c r="E338" i="62"/>
  <c r="D420" i="62"/>
  <c r="B253" i="62"/>
  <c r="H500" i="57"/>
  <c r="E526" i="59"/>
  <c r="H130" i="55"/>
  <c r="A870" i="59"/>
  <c r="D973" i="55"/>
  <c r="H39" i="42"/>
  <c r="F1016" i="42"/>
  <c r="B1024" i="42"/>
  <c r="F1041" i="42"/>
  <c r="E1101" i="42"/>
  <c r="G852" i="53"/>
  <c r="H585" i="61"/>
  <c r="D100" i="55"/>
  <c r="A528" i="55"/>
  <c r="B97" i="59"/>
  <c r="F866" i="62"/>
  <c r="D553" i="62"/>
  <c r="F758" i="62"/>
  <c r="B71" i="51"/>
  <c r="G71" i="51"/>
  <c r="H78" i="51"/>
  <c r="G16" i="51"/>
  <c r="G572" i="51"/>
  <c r="H635" i="51"/>
  <c r="H261" i="51"/>
  <c r="H931" i="51"/>
  <c r="A1049" i="51"/>
  <c r="B987" i="51"/>
  <c r="F898" i="51"/>
  <c r="F793" i="42"/>
  <c r="F707" i="53"/>
  <c r="F741" i="53"/>
  <c r="H682" i="53"/>
  <c r="B1129" i="53"/>
  <c r="D262" i="62"/>
  <c r="E262" i="62"/>
  <c r="E420" i="62"/>
  <c r="A253" i="62"/>
  <c r="H393" i="59"/>
  <c r="F1037" i="59"/>
  <c r="G1052" i="59"/>
  <c r="F973" i="55"/>
  <c r="F603" i="42"/>
  <c r="G39" i="42"/>
  <c r="B858" i="42"/>
  <c r="D1060" i="42"/>
  <c r="E1041" i="42"/>
  <c r="D1101" i="42"/>
  <c r="G1092" i="59"/>
  <c r="B636" i="55"/>
  <c r="D886" i="55"/>
  <c r="H195" i="41"/>
  <c r="G553" i="62"/>
  <c r="A709" i="62"/>
  <c r="H71" i="51"/>
  <c r="D948" i="51"/>
  <c r="F719" i="51"/>
  <c r="F701" i="51"/>
  <c r="H906" i="51"/>
  <c r="A987" i="51"/>
  <c r="E786" i="51"/>
  <c r="A938" i="51"/>
  <c r="D661" i="42"/>
  <c r="G769" i="42"/>
  <c r="E858" i="42"/>
  <c r="D867" i="42"/>
  <c r="H309" i="53"/>
  <c r="D707" i="53"/>
  <c r="D741" i="53"/>
  <c r="F1091" i="53"/>
  <c r="A1168" i="53"/>
  <c r="B711" i="61"/>
  <c r="F280" i="61"/>
  <c r="D528" i="61"/>
  <c r="D879" i="61"/>
  <c r="B180" i="41"/>
  <c r="H256" i="62"/>
  <c r="B1112" i="57"/>
  <c r="G393" i="59"/>
  <c r="F195" i="55"/>
  <c r="D488" i="51"/>
  <c r="F1052" i="59"/>
  <c r="D603" i="42"/>
  <c r="H1102" i="42"/>
  <c r="D162" i="53"/>
  <c r="F636" i="53"/>
  <c r="B124" i="41"/>
  <c r="H124" i="41"/>
  <c r="G886" i="55"/>
  <c r="E811" i="53"/>
  <c r="A788" i="62"/>
  <c r="D1163" i="62"/>
  <c r="G591" i="62"/>
  <c r="D671" i="62"/>
  <c r="E671" i="62"/>
  <c r="E24" i="63"/>
  <c r="B786" i="51"/>
  <c r="G938" i="51"/>
  <c r="H1168" i="53"/>
  <c r="G1169" i="53"/>
  <c r="F1135" i="53"/>
  <c r="G17" i="62"/>
  <c r="H17" i="62"/>
  <c r="H216" i="62"/>
  <c r="F268" i="62"/>
  <c r="B943" i="57"/>
  <c r="B393" i="59"/>
  <c r="E306" i="55"/>
  <c r="B460" i="59"/>
  <c r="H1052" i="59"/>
  <c r="E1016" i="42"/>
  <c r="E949" i="42"/>
  <c r="E711" i="61"/>
  <c r="E513" i="59"/>
  <c r="G319" i="59"/>
  <c r="G656" i="55"/>
  <c r="D168" i="55"/>
  <c r="D514" i="51"/>
  <c r="F548" i="51"/>
  <c r="B719" i="51"/>
  <c r="H703" i="51"/>
  <c r="H782" i="53"/>
  <c r="E641" i="53"/>
  <c r="D1168" i="53"/>
  <c r="F1168" i="53"/>
  <c r="D1169" i="53"/>
  <c r="B256" i="62"/>
  <c r="D216" i="62"/>
  <c r="E342" i="62"/>
  <c r="D268" i="62"/>
  <c r="G79" i="57"/>
  <c r="G801" i="57"/>
  <c r="A956" i="57"/>
  <c r="E284" i="55"/>
  <c r="B1037" i="59"/>
  <c r="A460" i="59"/>
  <c r="H858" i="42"/>
  <c r="E1060" i="42"/>
  <c r="G1024" i="42"/>
  <c r="G949" i="42"/>
  <c r="G863" i="42"/>
  <c r="D1133" i="42"/>
  <c r="B513" i="59"/>
  <c r="D437" i="55"/>
  <c r="H1136" i="53"/>
  <c r="E180" i="41"/>
  <c r="D51" i="41"/>
  <c r="F338" i="62"/>
  <c r="H342" i="62"/>
  <c r="H79" i="57"/>
  <c r="H956" i="57"/>
  <c r="E588" i="51"/>
  <c r="F887" i="51"/>
  <c r="E1068" i="42"/>
  <c r="D1024" i="42"/>
  <c r="H1060" i="42"/>
  <c r="H1024" i="42"/>
  <c r="F769" i="42"/>
  <c r="F1133" i="42"/>
  <c r="B306" i="55"/>
  <c r="D656" i="55"/>
  <c r="B795" i="51"/>
  <c r="H701" i="51"/>
  <c r="B782" i="53"/>
  <c r="D641" i="53"/>
  <c r="H826" i="53"/>
  <c r="D605" i="53"/>
  <c r="F1123" i="53"/>
  <c r="B1168" i="53"/>
  <c r="G1136" i="53"/>
  <c r="A17" i="62"/>
  <c r="D17" i="62"/>
  <c r="G95" i="62"/>
  <c r="A345" i="62"/>
  <c r="D674" i="59"/>
  <c r="H1112" i="57"/>
  <c r="H336" i="59"/>
  <c r="H346" i="57"/>
  <c r="B956" i="57"/>
  <c r="B840" i="59"/>
  <c r="D707" i="55"/>
  <c r="G537" i="55"/>
  <c r="D306" i="55"/>
  <c r="G1016" i="42"/>
  <c r="H949" i="42"/>
  <c r="D769" i="42"/>
  <c r="F237" i="57"/>
  <c r="A1074" i="63"/>
  <c r="H1021" i="63"/>
  <c r="F1026" i="63"/>
  <c r="G1081" i="63"/>
  <c r="F774" i="63"/>
  <c r="E1052" i="63"/>
  <c r="H871" i="63"/>
  <c r="A747" i="63"/>
  <c r="B735" i="63"/>
  <c r="H1118" i="63"/>
  <c r="D945" i="63"/>
  <c r="H822" i="63"/>
  <c r="A1115" i="63"/>
  <c r="A921" i="63"/>
  <c r="G1099" i="63"/>
  <c r="G840" i="63"/>
  <c r="H727" i="63"/>
  <c r="B755" i="63"/>
  <c r="G983" i="63"/>
  <c r="G503" i="63"/>
  <c r="D730" i="63"/>
  <c r="H900" i="63"/>
  <c r="G592" i="63"/>
  <c r="D1073" i="63"/>
  <c r="A695" i="63"/>
  <c r="G827" i="63"/>
  <c r="B331" i="63"/>
  <c r="H824" i="63"/>
  <c r="E645" i="63"/>
  <c r="H491" i="63"/>
  <c r="B402" i="63"/>
  <c r="B185" i="63"/>
  <c r="A904" i="63"/>
  <c r="G264" i="63"/>
  <c r="F60" i="63"/>
  <c r="F480" i="63"/>
  <c r="E496" i="63"/>
  <c r="D528" i="63"/>
  <c r="E30" i="63"/>
  <c r="E871" i="63"/>
  <c r="D1115" i="63"/>
  <c r="F503" i="63"/>
  <c r="E843" i="63"/>
  <c r="G695" i="63"/>
  <c r="B904" i="63"/>
  <c r="H60" i="63"/>
  <c r="H496" i="63"/>
  <c r="F528" i="63"/>
  <c r="D1080" i="63"/>
  <c r="B1074" i="63"/>
  <c r="G1021" i="63"/>
  <c r="E1026" i="63"/>
  <c r="D1081" i="63"/>
  <c r="D774" i="63"/>
  <c r="H1019" i="63"/>
  <c r="B871" i="63"/>
  <c r="G772" i="63"/>
  <c r="G945" i="63"/>
  <c r="G921" i="63"/>
  <c r="B640" i="63"/>
  <c r="E1099" i="63"/>
  <c r="H840" i="63"/>
  <c r="D755" i="63"/>
  <c r="H983" i="63"/>
  <c r="G797" i="63"/>
  <c r="E503" i="63"/>
  <c r="A843" i="63"/>
  <c r="B817" i="63"/>
  <c r="F730" i="63"/>
  <c r="A592" i="63"/>
  <c r="H695" i="63"/>
  <c r="B827" i="63"/>
  <c r="G331" i="63"/>
  <c r="G824" i="63"/>
  <c r="A392" i="63"/>
  <c r="F645" i="63"/>
  <c r="F491" i="63"/>
  <c r="G301" i="63"/>
  <c r="G173" i="63"/>
  <c r="D868" i="63"/>
  <c r="E264" i="63"/>
  <c r="B163" i="63"/>
  <c r="A480" i="63"/>
  <c r="H187" i="63"/>
  <c r="A496" i="63"/>
  <c r="F73" i="63"/>
  <c r="H528" i="63"/>
  <c r="E98" i="63"/>
  <c r="B215" i="63"/>
  <c r="A1080" i="63"/>
  <c r="H1074" i="63"/>
  <c r="D1021" i="63"/>
  <c r="B1081" i="63"/>
  <c r="G734" i="63"/>
  <c r="F1085" i="63"/>
  <c r="A772" i="63"/>
  <c r="B945" i="63"/>
  <c r="A724" i="63"/>
  <c r="H921" i="63"/>
  <c r="G755" i="63"/>
  <c r="F983" i="63"/>
  <c r="A390" i="63"/>
  <c r="B797" i="63"/>
  <c r="H503" i="63"/>
  <c r="E434" i="63"/>
  <c r="G843" i="63"/>
  <c r="H817" i="63"/>
  <c r="D994" i="63"/>
  <c r="D539" i="63"/>
  <c r="D592" i="63"/>
  <c r="E695" i="63"/>
  <c r="B749" i="63"/>
  <c r="D824" i="63"/>
  <c r="B392" i="63"/>
  <c r="H645" i="63"/>
  <c r="G491" i="63"/>
  <c r="F301" i="63"/>
  <c r="D173" i="63"/>
  <c r="F163" i="63"/>
  <c r="D190" i="63"/>
  <c r="B287" i="63"/>
  <c r="H73" i="63"/>
  <c r="F330" i="63"/>
  <c r="F98" i="63"/>
  <c r="F13" i="63"/>
  <c r="B1080" i="63"/>
  <c r="F1074" i="63"/>
  <c r="F863" i="63"/>
  <c r="H734" i="63"/>
  <c r="G1085" i="63"/>
  <c r="D772" i="63"/>
  <c r="E945" i="63"/>
  <c r="B921" i="63"/>
  <c r="E710" i="63"/>
  <c r="A755" i="63"/>
  <c r="D390" i="63"/>
  <c r="A434" i="63"/>
  <c r="E817" i="63"/>
  <c r="A994" i="63"/>
  <c r="G539" i="63"/>
  <c r="E592" i="63"/>
  <c r="G456" i="63"/>
  <c r="D392" i="63"/>
  <c r="G645" i="63"/>
  <c r="F681" i="63"/>
  <c r="D326" i="63"/>
  <c r="H190" i="63"/>
  <c r="G78" i="63"/>
  <c r="G428" i="63"/>
  <c r="B119" i="63"/>
  <c r="B6" i="63"/>
  <c r="A1114" i="63"/>
  <c r="E1058" i="63"/>
  <c r="F1051" i="63"/>
  <c r="D1047" i="63"/>
  <c r="B863" i="63"/>
  <c r="A734" i="63"/>
  <c r="D1085" i="63"/>
  <c r="F772" i="63"/>
  <c r="A667" i="63"/>
  <c r="B710" i="63"/>
  <c r="H936" i="63"/>
  <c r="F755" i="63"/>
  <c r="H390" i="63"/>
  <c r="A759" i="63"/>
  <c r="G994" i="63"/>
  <c r="E539" i="63"/>
  <c r="H592" i="63"/>
  <c r="H548" i="63"/>
  <c r="E392" i="63"/>
  <c r="A645" i="63"/>
  <c r="H463" i="63"/>
  <c r="E326" i="63"/>
  <c r="A428" i="63"/>
  <c r="F273" i="63"/>
  <c r="H119" i="63"/>
  <c r="D6" i="63"/>
  <c r="D56" i="63"/>
  <c r="G1114" i="63"/>
  <c r="H1058" i="63"/>
  <c r="A1051" i="63"/>
  <c r="D863" i="63"/>
  <c r="D734" i="63"/>
  <c r="E1085" i="63"/>
  <c r="B772" i="63"/>
  <c r="G667" i="63"/>
  <c r="D842" i="63"/>
  <c r="H743" i="63"/>
  <c r="G936" i="63"/>
  <c r="H1098" i="63"/>
  <c r="F759" i="63"/>
  <c r="F994" i="63"/>
  <c r="A548" i="63"/>
  <c r="D457" i="63"/>
  <c r="D463" i="63"/>
  <c r="G220" i="63"/>
  <c r="H326" i="63"/>
  <c r="H327" i="63"/>
  <c r="B428" i="63"/>
  <c r="G273" i="63"/>
  <c r="D119" i="63"/>
  <c r="E56" i="63"/>
  <c r="B966" i="63"/>
  <c r="A1118" i="63"/>
  <c r="A727" i="63"/>
  <c r="F936" i="63"/>
  <c r="F355" i="63"/>
  <c r="B457" i="63"/>
  <c r="B233" i="63"/>
  <c r="D402" i="63"/>
  <c r="E220" i="63"/>
  <c r="G433" i="63"/>
  <c r="B156" i="63"/>
  <c r="F24" i="63"/>
  <c r="F1114" i="63"/>
  <c r="A1063" i="63"/>
  <c r="G715" i="63"/>
  <c r="H967" i="63"/>
  <c r="A871" i="63"/>
  <c r="D735" i="63"/>
  <c r="E966" i="63"/>
  <c r="E1118" i="63"/>
  <c r="G842" i="63"/>
  <c r="E971" i="63"/>
  <c r="F1099" i="63"/>
  <c r="D727" i="63"/>
  <c r="E936" i="63"/>
  <c r="G968" i="63"/>
  <c r="F521" i="63"/>
  <c r="E898" i="63"/>
  <c r="D355" i="63"/>
  <c r="E233" i="63"/>
  <c r="F486" i="63"/>
  <c r="F402" i="63"/>
  <c r="D904" i="63"/>
  <c r="D424" i="63"/>
  <c r="G156" i="63"/>
  <c r="G139" i="63"/>
  <c r="H158" i="63"/>
  <c r="F293" i="63"/>
  <c r="G871" i="63"/>
  <c r="G1118" i="63"/>
  <c r="G727" i="63"/>
  <c r="B1073" i="63"/>
  <c r="F30" i="63"/>
  <c r="F833" i="51"/>
  <c r="G1093" i="51"/>
  <c r="E1093" i="51"/>
  <c r="F313" i="41"/>
  <c r="D313" i="41"/>
  <c r="F184" i="41"/>
  <c r="E184" i="41"/>
  <c r="F384" i="41"/>
  <c r="G384" i="41"/>
  <c r="G176" i="41"/>
  <c r="D176" i="41"/>
  <c r="F176" i="41"/>
  <c r="B176" i="41"/>
  <c r="B450" i="41"/>
  <c r="E450" i="41"/>
  <c r="F610" i="51"/>
  <c r="H610" i="51"/>
  <c r="A646" i="51"/>
  <c r="B646" i="51"/>
  <c r="B418" i="51"/>
  <c r="G418" i="51"/>
  <c r="D454" i="51"/>
  <c r="H454" i="51"/>
  <c r="E454" i="51"/>
  <c r="H998" i="51"/>
  <c r="G998" i="51"/>
  <c r="G391" i="51"/>
  <c r="E391" i="51"/>
  <c r="H423" i="51"/>
  <c r="G423" i="51"/>
  <c r="H773" i="51"/>
  <c r="E773" i="51"/>
  <c r="D1121" i="51"/>
  <c r="G1121" i="51"/>
  <c r="G276" i="51"/>
  <c r="H276" i="51"/>
  <c r="E828" i="51"/>
  <c r="F828" i="51"/>
  <c r="H1034" i="51"/>
  <c r="D1034" i="51"/>
  <c r="G1034" i="51"/>
  <c r="E95" i="51"/>
  <c r="H95" i="51"/>
  <c r="F1033" i="62"/>
  <c r="E1033" i="62"/>
  <c r="B1033" i="62"/>
  <c r="E27" i="62"/>
  <c r="D27" i="62"/>
  <c r="A27" i="62"/>
  <c r="E289" i="62"/>
  <c r="F289" i="62"/>
  <c r="A1000" i="62"/>
  <c r="B1000" i="62"/>
  <c r="G1000" i="62"/>
  <c r="H1000" i="62"/>
  <c r="E593" i="62"/>
  <c r="D593" i="62"/>
  <c r="E905" i="62"/>
  <c r="G905" i="62"/>
  <c r="F905" i="62"/>
  <c r="D905" i="62"/>
  <c r="E266" i="62"/>
  <c r="F266" i="62"/>
  <c r="D913" i="62"/>
  <c r="E913" i="62"/>
  <c r="F913" i="62"/>
  <c r="H104" i="62"/>
  <c r="D104" i="62"/>
  <c r="E104" i="62"/>
  <c r="G104" i="62"/>
  <c r="A104" i="62"/>
  <c r="F104" i="62"/>
  <c r="H985" i="62"/>
  <c r="G985" i="62"/>
  <c r="D290" i="62"/>
  <c r="E290" i="62"/>
  <c r="G290" i="62"/>
  <c r="H290" i="62"/>
  <c r="A290" i="62"/>
  <c r="B290" i="62"/>
  <c r="B162" i="62"/>
  <c r="F162" i="62"/>
  <c r="E162" i="62"/>
  <c r="D162" i="62"/>
  <c r="A162" i="62"/>
  <c r="H162" i="62"/>
  <c r="E525" i="62"/>
  <c r="D525" i="62"/>
  <c r="H525" i="62"/>
  <c r="G525" i="62"/>
  <c r="F525" i="62"/>
  <c r="E799" i="62"/>
  <c r="D799" i="62"/>
  <c r="H224" i="62"/>
  <c r="E224" i="62"/>
  <c r="B224" i="62"/>
  <c r="G224" i="62"/>
  <c r="D789" i="62"/>
  <c r="E789" i="62"/>
  <c r="G789" i="62"/>
  <c r="E483" i="62"/>
  <c r="G483" i="62"/>
  <c r="B66" i="62"/>
  <c r="D66" i="62"/>
  <c r="F66" i="62"/>
  <c r="H66" i="62"/>
  <c r="A66" i="62"/>
  <c r="F1107" i="62"/>
  <c r="D1107" i="62"/>
  <c r="E1107" i="62"/>
  <c r="H1107" i="62"/>
  <c r="A1107" i="62"/>
  <c r="G1107" i="62"/>
  <c r="B1107" i="62"/>
  <c r="F120" i="53"/>
  <c r="D120" i="53"/>
  <c r="D775" i="53"/>
  <c r="F775" i="53"/>
  <c r="E775" i="53"/>
  <c r="E1001" i="53"/>
  <c r="G1001" i="53"/>
  <c r="G1144" i="53"/>
  <c r="A1144" i="53"/>
  <c r="D1144" i="53"/>
  <c r="F1144" i="53"/>
  <c r="F248" i="53"/>
  <c r="G248" i="53"/>
  <c r="E248" i="53"/>
  <c r="H954" i="53"/>
  <c r="G954" i="53"/>
  <c r="E954" i="53"/>
  <c r="G921" i="53"/>
  <c r="D921" i="53"/>
  <c r="H921" i="53"/>
  <c r="E16" i="53"/>
  <c r="G16" i="53"/>
  <c r="E1024" i="53"/>
  <c r="D1024" i="53"/>
  <c r="F1024" i="53"/>
  <c r="D428" i="53"/>
  <c r="E428" i="53"/>
  <c r="F990" i="53"/>
  <c r="G990" i="53"/>
  <c r="A990" i="53"/>
  <c r="H287" i="53"/>
  <c r="F287" i="53"/>
  <c r="E286" i="53"/>
  <c r="D286" i="53"/>
  <c r="E484" i="53"/>
  <c r="G484" i="53"/>
  <c r="H484" i="53"/>
  <c r="D932" i="53"/>
  <c r="E932" i="53"/>
  <c r="G1125" i="53"/>
  <c r="H1125" i="53"/>
  <c r="A1125" i="53"/>
  <c r="F1125" i="53"/>
  <c r="E923" i="53"/>
  <c r="F923" i="53"/>
  <c r="G923" i="53"/>
  <c r="B923" i="53"/>
  <c r="D356" i="53"/>
  <c r="E356" i="53"/>
  <c r="G67" i="53"/>
  <c r="H67" i="53"/>
  <c r="D67" i="53"/>
  <c r="G14" i="53"/>
  <c r="H14" i="53"/>
  <c r="G480" i="53"/>
  <c r="B480" i="53"/>
  <c r="F124" i="53"/>
  <c r="B124" i="53"/>
  <c r="H243" i="53"/>
  <c r="D243" i="53"/>
  <c r="F1115" i="57"/>
  <c r="D1115" i="57"/>
  <c r="D710" i="57"/>
  <c r="B710" i="57"/>
  <c r="A710" i="57"/>
  <c r="D589" i="57"/>
  <c r="G589" i="57"/>
  <c r="E589" i="57"/>
  <c r="D387" i="57"/>
  <c r="B387" i="57"/>
  <c r="G387" i="57"/>
  <c r="H387" i="57"/>
  <c r="E387" i="57"/>
  <c r="D565" i="57"/>
  <c r="F565" i="57"/>
  <c r="F643" i="57"/>
  <c r="G643" i="57"/>
  <c r="E643" i="57"/>
  <c r="F720" i="57"/>
  <c r="D720" i="57"/>
  <c r="G1044" i="57"/>
  <c r="E1044" i="57"/>
  <c r="D1044" i="57"/>
  <c r="A1044" i="57"/>
  <c r="D534" i="42"/>
  <c r="H534" i="42"/>
  <c r="D566" i="42"/>
  <c r="H566" i="42"/>
  <c r="G566" i="42"/>
  <c r="E566" i="42"/>
  <c r="D614" i="42"/>
  <c r="E614" i="42"/>
  <c r="E390" i="42"/>
  <c r="F390" i="42"/>
  <c r="D390" i="42"/>
  <c r="G422" i="42"/>
  <c r="E422" i="42"/>
  <c r="E486" i="42"/>
  <c r="F486" i="42"/>
  <c r="A1097" i="42"/>
  <c r="H1097" i="42"/>
  <c r="D1009" i="42"/>
  <c r="H1009" i="42"/>
  <c r="D450" i="42"/>
  <c r="F450" i="42"/>
  <c r="A757" i="42"/>
  <c r="E757" i="42"/>
  <c r="F757" i="42"/>
  <c r="G757" i="42"/>
  <c r="G404" i="42"/>
  <c r="E404" i="42"/>
  <c r="H404" i="42"/>
  <c r="F404" i="42"/>
  <c r="B404" i="42"/>
  <c r="D404" i="42"/>
  <c r="D933" i="42"/>
  <c r="H933" i="42"/>
  <c r="E933" i="42"/>
  <c r="F933" i="42"/>
  <c r="B933" i="42"/>
  <c r="A1138" i="42"/>
  <c r="D1138" i="42"/>
  <c r="E1138" i="42"/>
  <c r="F1138" i="42"/>
  <c r="H1138" i="42"/>
  <c r="E85" i="42"/>
  <c r="F85" i="42"/>
  <c r="F895" i="42"/>
  <c r="G895" i="42"/>
  <c r="B895" i="42"/>
  <c r="A1106" i="42"/>
  <c r="D1106" i="42"/>
  <c r="G1106" i="42"/>
  <c r="H1106" i="42"/>
  <c r="G915" i="42"/>
  <c r="F915" i="42"/>
  <c r="F995" i="42"/>
  <c r="H995" i="42"/>
  <c r="G767" i="42"/>
  <c r="H767" i="42"/>
  <c r="H802" i="42"/>
  <c r="G802" i="42"/>
  <c r="B802" i="42"/>
  <c r="E802" i="42"/>
  <c r="G451" i="42"/>
  <c r="E451" i="42"/>
  <c r="E899" i="42"/>
  <c r="H899" i="42"/>
  <c r="D899" i="42"/>
  <c r="B899" i="42"/>
  <c r="E635" i="42"/>
  <c r="F635" i="42"/>
  <c r="A635" i="42"/>
  <c r="G635" i="42"/>
  <c r="H635" i="42"/>
  <c r="H407" i="59"/>
  <c r="F407" i="59"/>
  <c r="B982" i="59"/>
  <c r="H982" i="59"/>
  <c r="E797" i="59"/>
  <c r="D797" i="59"/>
  <c r="D666" i="59"/>
  <c r="E666" i="59"/>
  <c r="F666" i="59"/>
  <c r="G666" i="59"/>
  <c r="G487" i="59"/>
  <c r="A487" i="59"/>
  <c r="G102" i="59"/>
  <c r="D102" i="59"/>
  <c r="G1044" i="59"/>
  <c r="B1044" i="59"/>
  <c r="B480" i="59"/>
  <c r="H480" i="59"/>
  <c r="H368" i="59"/>
  <c r="F368" i="59"/>
  <c r="E358" i="55"/>
  <c r="H358" i="55"/>
  <c r="D406" i="55"/>
  <c r="F406" i="55"/>
  <c r="E82" i="55"/>
  <c r="D82" i="55"/>
  <c r="B776" i="55"/>
  <c r="D776" i="55"/>
  <c r="E776" i="55"/>
  <c r="D593" i="55"/>
  <c r="G593" i="55"/>
  <c r="F353" i="55"/>
  <c r="G353" i="55"/>
  <c r="B610" i="55"/>
  <c r="A610" i="55"/>
  <c r="F1004" i="55"/>
  <c r="E1004" i="55"/>
  <c r="E47" i="55"/>
  <c r="F47" i="55"/>
  <c r="B47" i="55"/>
  <c r="B659" i="55"/>
  <c r="F659" i="55"/>
  <c r="E51" i="55"/>
  <c r="D51" i="55"/>
  <c r="F323" i="55"/>
  <c r="E323" i="55"/>
  <c r="H580" i="55"/>
  <c r="D580" i="55"/>
  <c r="D989" i="55"/>
  <c r="A989" i="55"/>
  <c r="F989" i="55"/>
  <c r="D837" i="55"/>
  <c r="B837" i="55"/>
  <c r="E837" i="55"/>
  <c r="G76" i="63"/>
  <c r="B76" i="63"/>
  <c r="D877" i="63"/>
  <c r="H877" i="63"/>
  <c r="D1092" i="63"/>
  <c r="F1092" i="63"/>
  <c r="E1092" i="63"/>
  <c r="H1092" i="63"/>
  <c r="G1092" i="63"/>
  <c r="B1092" i="63"/>
  <c r="H989" i="63"/>
  <c r="E989" i="63"/>
  <c r="G989" i="63"/>
  <c r="F989" i="63"/>
  <c r="B989" i="63"/>
  <c r="A989" i="63"/>
  <c r="A1032" i="63"/>
  <c r="B1032" i="63"/>
  <c r="D1032" i="63"/>
  <c r="F1032" i="63"/>
  <c r="E1032" i="63"/>
  <c r="D427" i="63"/>
  <c r="F427" i="63"/>
  <c r="E427" i="63"/>
  <c r="A1062" i="63"/>
  <c r="H1062" i="63"/>
  <c r="G1062" i="63"/>
  <c r="E1062" i="63"/>
  <c r="E1078" i="63"/>
  <c r="H1078" i="63"/>
  <c r="F909" i="63"/>
  <c r="D909" i="63"/>
  <c r="B909" i="63"/>
  <c r="E909" i="63"/>
  <c r="H650" i="63"/>
  <c r="E650" i="63"/>
  <c r="F650" i="63"/>
  <c r="G650" i="63"/>
  <c r="G616" i="63"/>
  <c r="D616" i="63"/>
  <c r="E449" i="63"/>
  <c r="B449" i="63"/>
  <c r="A449" i="63"/>
  <c r="F449" i="63"/>
  <c r="E89" i="63"/>
  <c r="H89" i="63"/>
  <c r="H182" i="63"/>
  <c r="G182" i="63"/>
  <c r="D182" i="63"/>
  <c r="F952" i="63"/>
  <c r="A952" i="63"/>
  <c r="D952" i="63"/>
  <c r="G952" i="63"/>
  <c r="H952" i="63"/>
  <c r="E350" i="63"/>
  <c r="F350" i="63"/>
  <c r="A350" i="63"/>
  <c r="G350" i="63"/>
  <c r="A816" i="63"/>
  <c r="H816" i="63"/>
  <c r="F661" i="63"/>
  <c r="E661" i="63"/>
  <c r="G661" i="63"/>
  <c r="D661" i="63"/>
  <c r="A661" i="63"/>
  <c r="H661" i="63"/>
  <c r="E1038" i="63"/>
  <c r="D1038" i="63"/>
  <c r="B1038" i="63"/>
  <c r="F1002" i="63"/>
  <c r="D1002" i="63"/>
  <c r="G1002" i="63"/>
  <c r="E1002" i="63"/>
  <c r="E19" i="63"/>
  <c r="H19" i="63"/>
  <c r="D879" i="63"/>
  <c r="G879" i="63"/>
  <c r="H879" i="63"/>
  <c r="B879" i="63"/>
  <c r="A879" i="63"/>
  <c r="F879" i="63"/>
  <c r="H674" i="63"/>
  <c r="F674" i="63"/>
  <c r="B674" i="63"/>
  <c r="D160" i="63"/>
  <c r="G160" i="63"/>
  <c r="H160" i="63"/>
  <c r="G196" i="63"/>
  <c r="D196" i="63"/>
  <c r="H196" i="63"/>
  <c r="F196" i="63"/>
  <c r="A990" i="63"/>
  <c r="H990" i="63"/>
  <c r="E990" i="63"/>
  <c r="D990" i="63"/>
  <c r="B990" i="63"/>
  <c r="G990" i="63"/>
  <c r="E649" i="63"/>
  <c r="G649" i="63"/>
  <c r="A649" i="63"/>
  <c r="F649" i="63"/>
  <c r="B1091" i="63"/>
  <c r="A1091" i="63"/>
  <c r="H1091" i="63"/>
  <c r="F1091" i="63"/>
  <c r="E1091" i="63"/>
  <c r="B111" i="63"/>
  <c r="E111" i="63"/>
  <c r="D111" i="63"/>
  <c r="H111" i="63"/>
  <c r="G111" i="63"/>
  <c r="G960" i="63"/>
  <c r="H960" i="63"/>
  <c r="A960" i="63"/>
  <c r="F960" i="63"/>
  <c r="D960" i="63"/>
  <c r="B960" i="63"/>
  <c r="H281" i="63"/>
  <c r="E281" i="63"/>
  <c r="G281" i="63"/>
  <c r="F281" i="63"/>
  <c r="D281" i="63"/>
  <c r="G357" i="63"/>
  <c r="D357" i="63"/>
  <c r="B357" i="63"/>
  <c r="H357" i="63"/>
  <c r="A357" i="63"/>
  <c r="B578" i="63"/>
  <c r="A578" i="63"/>
  <c r="F578" i="63"/>
  <c r="G578" i="63"/>
  <c r="E578" i="63"/>
  <c r="D578" i="63"/>
  <c r="E917" i="63"/>
  <c r="A917" i="63"/>
  <c r="F1061" i="63"/>
  <c r="B1061" i="63"/>
  <c r="D1061" i="63"/>
  <c r="A1061" i="63"/>
  <c r="H1061" i="63"/>
  <c r="G1061" i="63"/>
  <c r="B224" i="63"/>
  <c r="E224" i="63"/>
  <c r="B483" i="63"/>
  <c r="D483" i="63"/>
  <c r="G483" i="63"/>
  <c r="A483" i="63"/>
  <c r="F483" i="63"/>
  <c r="H483" i="63"/>
  <c r="E890" i="63"/>
  <c r="F890" i="63"/>
  <c r="H890" i="63"/>
  <c r="B890" i="63"/>
  <c r="A799" i="63"/>
  <c r="F799" i="63"/>
  <c r="B799" i="63"/>
  <c r="H799" i="63"/>
  <c r="D799" i="63"/>
  <c r="E903" i="61"/>
  <c r="A903" i="61"/>
  <c r="F903" i="61"/>
  <c r="D903" i="61"/>
  <c r="H903" i="61"/>
  <c r="B903" i="61"/>
  <c r="A858" i="61"/>
  <c r="D858" i="61"/>
  <c r="B858" i="61"/>
  <c r="E858" i="61"/>
  <c r="B520" i="61"/>
  <c r="H520" i="61"/>
  <c r="F520" i="61"/>
  <c r="D520" i="61"/>
  <c r="D634" i="61"/>
  <c r="E634" i="61"/>
  <c r="E873" i="61"/>
  <c r="F873" i="61"/>
  <c r="D529" i="61"/>
  <c r="A529" i="61"/>
  <c r="B529" i="61"/>
  <c r="E529" i="61"/>
  <c r="E521" i="61"/>
  <c r="D521" i="61"/>
  <c r="B521" i="61"/>
  <c r="D410" i="61"/>
  <c r="F410" i="61"/>
  <c r="B410" i="61"/>
  <c r="B232" i="61"/>
  <c r="G232" i="61"/>
  <c r="E232" i="61"/>
  <c r="A822" i="61"/>
  <c r="B822" i="61"/>
  <c r="D822" i="61"/>
  <c r="E822" i="61"/>
  <c r="G822" i="61"/>
  <c r="H105" i="61"/>
  <c r="F105" i="61"/>
  <c r="D105" i="61"/>
  <c r="E105" i="61"/>
  <c r="G105" i="61"/>
  <c r="H194" i="61"/>
  <c r="G194" i="61"/>
  <c r="B194" i="61"/>
  <c r="D194" i="61"/>
  <c r="E194" i="61"/>
  <c r="D649" i="61"/>
  <c r="E649" i="61"/>
  <c r="H231" i="61"/>
  <c r="E231" i="61"/>
  <c r="F231" i="61"/>
  <c r="G231" i="61"/>
  <c r="A937" i="61"/>
  <c r="E937" i="61"/>
  <c r="F937" i="61"/>
  <c r="H937" i="61"/>
  <c r="B406" i="61"/>
  <c r="F406" i="61"/>
  <c r="D406" i="61"/>
  <c r="A657" i="61"/>
  <c r="B657" i="61"/>
  <c r="G657" i="61"/>
  <c r="D330" i="61"/>
  <c r="E330" i="61"/>
  <c r="G330" i="61"/>
  <c r="D891" i="61"/>
  <c r="A891" i="61"/>
  <c r="B364" i="61"/>
  <c r="D364" i="61"/>
  <c r="G364" i="61"/>
  <c r="B1020" i="61"/>
  <c r="D1020" i="61"/>
  <c r="E1020" i="61"/>
  <c r="F1020" i="61"/>
  <c r="H1020" i="61"/>
  <c r="A1020" i="61"/>
  <c r="A1138" i="61"/>
  <c r="B1138" i="61"/>
  <c r="E1138" i="61"/>
  <c r="F1138" i="61"/>
  <c r="G1138" i="61"/>
  <c r="H1138" i="61"/>
  <c r="G1075" i="61"/>
  <c r="F1075" i="61"/>
  <c r="H654" i="61"/>
  <c r="D654" i="61"/>
  <c r="E654" i="61"/>
  <c r="G654" i="61"/>
  <c r="G912" i="61"/>
  <c r="A912" i="61"/>
  <c r="B912" i="61"/>
  <c r="G1056" i="61"/>
  <c r="D1056" i="61"/>
  <c r="A1056" i="61"/>
  <c r="F1056" i="61"/>
  <c r="H1056" i="61"/>
  <c r="B1056" i="61"/>
  <c r="H405" i="61"/>
  <c r="B405" i="61"/>
  <c r="D405" i="61"/>
  <c r="E405" i="61"/>
  <c r="E691" i="61"/>
  <c r="F691" i="61"/>
  <c r="G691" i="61"/>
  <c r="H691" i="61"/>
  <c r="A691" i="61"/>
  <c r="B691" i="61"/>
  <c r="F524" i="61"/>
  <c r="H524" i="61"/>
  <c r="G354" i="61"/>
  <c r="B354" i="61"/>
  <c r="D184" i="41"/>
  <c r="E176" i="41"/>
  <c r="F96" i="62"/>
  <c r="F290" i="62"/>
  <c r="A525" i="62"/>
  <c r="B525" i="62"/>
  <c r="F483" i="62"/>
  <c r="H983" i="51"/>
  <c r="F921" i="53"/>
  <c r="H1024" i="53"/>
  <c r="B635" i="42"/>
  <c r="G983" i="51"/>
  <c r="B921" i="53"/>
  <c r="F391" i="51"/>
  <c r="A224" i="62"/>
  <c r="H789" i="62"/>
  <c r="A1033" i="62"/>
  <c r="D257" i="41"/>
  <c r="G257" i="41"/>
  <c r="F257" i="41"/>
  <c r="B138" i="41"/>
  <c r="F138" i="41"/>
  <c r="E138" i="41"/>
  <c r="G138" i="41"/>
  <c r="F360" i="41"/>
  <c r="H360" i="41"/>
  <c r="F281" i="41"/>
  <c r="D281" i="41"/>
  <c r="G403" i="41"/>
  <c r="D403" i="41"/>
  <c r="F403" i="41"/>
  <c r="B423" i="51"/>
  <c r="F801" i="53"/>
  <c r="D1125" i="53"/>
  <c r="H801" i="53"/>
  <c r="E516" i="62"/>
  <c r="D361" i="62"/>
  <c r="G127" i="62"/>
  <c r="F206" i="57"/>
  <c r="F656" i="42"/>
  <c r="B94" i="53"/>
  <c r="H1011" i="57"/>
  <c r="D1075" i="59"/>
  <c r="E192" i="59"/>
  <c r="F1108" i="63"/>
  <c r="D1042" i="63"/>
  <c r="G526" i="63"/>
  <c r="H1014" i="63"/>
  <c r="D471" i="63"/>
  <c r="H254" i="41"/>
  <c r="G74" i="62"/>
  <c r="E127" i="62"/>
  <c r="D206" i="57"/>
  <c r="H1059" i="57"/>
  <c r="E888" i="51"/>
  <c r="B656" i="42"/>
  <c r="G1017" i="53"/>
  <c r="F201" i="62"/>
  <c r="F333" i="62"/>
  <c r="G361" i="62"/>
  <c r="A385" i="62"/>
  <c r="A127" i="62"/>
  <c r="H122" i="57"/>
  <c r="F724" i="57"/>
  <c r="E206" i="57"/>
  <c r="F1059" i="57"/>
  <c r="D355" i="51"/>
  <c r="E94" i="53"/>
  <c r="B74" i="62"/>
  <c r="H301" i="55"/>
  <c r="E915" i="55"/>
  <c r="H618" i="42"/>
  <c r="E1022" i="63"/>
  <c r="F974" i="63"/>
  <c r="F1053" i="63"/>
  <c r="G587" i="63"/>
  <c r="B577" i="63"/>
  <c r="B361" i="62"/>
  <c r="H201" i="62"/>
  <c r="F44" i="57"/>
  <c r="H619" i="42"/>
  <c r="G515" i="51"/>
  <c r="D1043" i="42"/>
  <c r="F229" i="53"/>
  <c r="H502" i="53"/>
  <c r="H213" i="62"/>
  <c r="F828" i="59"/>
  <c r="E619" i="42"/>
  <c r="E307" i="42"/>
  <c r="F819" i="62"/>
  <c r="E361" i="62"/>
  <c r="G215" i="62"/>
  <c r="H229" i="53"/>
  <c r="E40" i="53"/>
  <c r="F502" i="53"/>
  <c r="F814" i="53"/>
  <c r="B297" i="62"/>
  <c r="F1038" i="57"/>
  <c r="E997" i="42"/>
  <c r="D59" i="53"/>
  <c r="F67" i="62"/>
  <c r="G201" i="62"/>
  <c r="G122" i="57"/>
  <c r="A578" i="42"/>
  <c r="H292" i="42"/>
  <c r="G698" i="42"/>
  <c r="D201" i="62"/>
  <c r="H1055" i="63"/>
  <c r="E648" i="63"/>
  <c r="D67" i="62"/>
  <c r="H1043" i="42"/>
  <c r="F9" i="53"/>
  <c r="H790" i="53"/>
  <c r="G307" i="42"/>
  <c r="F997" i="42"/>
  <c r="A67" i="62"/>
  <c r="H127" i="62"/>
  <c r="F897" i="57"/>
  <c r="E530" i="57"/>
  <c r="F869" i="51"/>
  <c r="E229" i="53"/>
  <c r="D333" i="62"/>
  <c r="H411" i="41"/>
  <c r="B67" i="62"/>
  <c r="D127" i="62"/>
  <c r="F166" i="51"/>
  <c r="B229" i="53"/>
  <c r="B530" i="57"/>
  <c r="D297" i="62"/>
  <c r="G477" i="63"/>
  <c r="G162" i="63"/>
  <c r="G411" i="41"/>
  <c r="H215" i="62"/>
  <c r="H515" i="51"/>
  <c r="G943" i="51"/>
  <c r="E511" i="57"/>
  <c r="A393" i="62"/>
  <c r="G919" i="53"/>
  <c r="E1085" i="53"/>
  <c r="G398" i="41"/>
  <c r="H49" i="62"/>
  <c r="A606" i="62"/>
  <c r="G219" i="41"/>
  <c r="E335" i="62"/>
  <c r="F301" i="62"/>
  <c r="G377" i="51"/>
  <c r="H136" i="51"/>
  <c r="F344" i="51"/>
  <c r="G1054" i="53"/>
  <c r="H279" i="53"/>
  <c r="B177" i="53"/>
  <c r="G56" i="53"/>
  <c r="G177" i="53"/>
  <c r="D346" i="53"/>
  <c r="F409" i="53"/>
  <c r="H265" i="62"/>
  <c r="G278" i="62"/>
  <c r="D131" i="53"/>
  <c r="E1099" i="62"/>
  <c r="A1077" i="63"/>
  <c r="A707" i="63"/>
  <c r="D726" i="63"/>
  <c r="B464" i="63"/>
  <c r="G190" i="63"/>
  <c r="B480" i="63"/>
  <c r="E139" i="63"/>
  <c r="G106" i="63"/>
  <c r="D144" i="41"/>
  <c r="B432" i="41"/>
  <c r="A631" i="62"/>
  <c r="H129" i="51"/>
  <c r="D629" i="51"/>
  <c r="F519" i="57"/>
  <c r="G47" i="51"/>
  <c r="F209" i="41"/>
  <c r="H202" i="41"/>
  <c r="G363" i="41"/>
  <c r="D323" i="41"/>
  <c r="D464" i="41"/>
  <c r="G239" i="62"/>
  <c r="H269" i="41"/>
  <c r="E373" i="62"/>
  <c r="G335" i="62"/>
  <c r="D390" i="62"/>
  <c r="E370" i="51"/>
  <c r="G705" i="51"/>
  <c r="H262" i="53"/>
  <c r="E177" i="53"/>
  <c r="B1153" i="42"/>
  <c r="A265" i="62"/>
  <c r="D919" i="57"/>
  <c r="B852" i="57"/>
  <c r="D49" i="62"/>
  <c r="A159" i="62"/>
  <c r="F851" i="42"/>
  <c r="D582" i="55"/>
  <c r="H710" i="53"/>
  <c r="F866" i="53"/>
  <c r="B1047" i="42"/>
  <c r="A929" i="63"/>
  <c r="D768" i="63"/>
  <c r="F1071" i="63"/>
  <c r="B746" i="63"/>
  <c r="D680" i="63"/>
  <c r="E1084" i="63"/>
  <c r="F708" i="63"/>
  <c r="F748" i="63"/>
  <c r="B442" i="63"/>
  <c r="D946" i="63"/>
  <c r="D364" i="63"/>
  <c r="E479" i="63"/>
  <c r="E428" i="63"/>
  <c r="G473" i="63"/>
  <c r="G99" i="63"/>
  <c r="F158" i="63"/>
  <c r="H98" i="63"/>
  <c r="G323" i="41"/>
  <c r="B363" i="41"/>
  <c r="H209" i="41"/>
  <c r="F198" i="62"/>
  <c r="H592" i="51"/>
  <c r="F177" i="53"/>
  <c r="B279" i="53"/>
  <c r="H272" i="41"/>
  <c r="G519" i="57"/>
  <c r="E159" i="62"/>
  <c r="B1015" i="42"/>
  <c r="H687" i="62"/>
  <c r="H768" i="63"/>
  <c r="H680" i="63"/>
  <c r="A853" i="63"/>
  <c r="E664" i="63"/>
  <c r="F712" i="63"/>
  <c r="A946" i="63"/>
  <c r="F428" i="63"/>
  <c r="B473" i="63"/>
  <c r="E99" i="63"/>
  <c r="B158" i="63"/>
  <c r="D98" i="63"/>
  <c r="H1138" i="51"/>
  <c r="G74" i="53"/>
  <c r="A630" i="51"/>
  <c r="A633" i="62"/>
  <c r="F869" i="63"/>
  <c r="G660" i="63"/>
  <c r="B530" i="63"/>
  <c r="E558" i="63"/>
  <c r="B680" i="63"/>
  <c r="B996" i="63"/>
  <c r="B558" i="63"/>
  <c r="H93" i="63"/>
  <c r="A744" i="63"/>
  <c r="F744" i="63"/>
  <c r="G38" i="63"/>
  <c r="G664" i="63"/>
  <c r="A792" i="63"/>
  <c r="A726" i="63"/>
  <c r="H38" i="63"/>
  <c r="B534" i="63"/>
  <c r="H1044" i="63"/>
  <c r="G726" i="63"/>
  <c r="E299" i="63"/>
  <c r="E726" i="63"/>
  <c r="H397" i="63"/>
  <c r="E125" i="63"/>
  <c r="F376" i="63"/>
  <c r="F397" i="63"/>
  <c r="B125" i="63"/>
  <c r="F215" i="63"/>
  <c r="E988" i="63"/>
  <c r="A376" i="63"/>
  <c r="A397" i="63"/>
  <c r="H786" i="63"/>
  <c r="F1069" i="63"/>
  <c r="A411" i="63"/>
  <c r="B376" i="63"/>
  <c r="E460" i="41"/>
  <c r="H984" i="62"/>
  <c r="A984" i="62"/>
  <c r="E1018" i="62"/>
  <c r="A756" i="51"/>
  <c r="B1046" i="62"/>
  <c r="H919" i="53"/>
  <c r="B984" i="62"/>
  <c r="G140" i="41"/>
  <c r="G35" i="62"/>
  <c r="H428" i="62"/>
  <c r="B330" i="51"/>
  <c r="G636" i="51"/>
  <c r="E1126" i="42"/>
  <c r="F212" i="53"/>
  <c r="F1058" i="42"/>
  <c r="E663" i="53"/>
  <c r="F915" i="61"/>
  <c r="F886" i="62"/>
  <c r="B718" i="63"/>
  <c r="G675" i="63"/>
  <c r="H837" i="63"/>
  <c r="A861" i="63"/>
  <c r="H611" i="63"/>
  <c r="A846" i="63"/>
  <c r="A997" i="63"/>
  <c r="E448" i="63"/>
  <c r="D596" i="63"/>
  <c r="G598" i="63"/>
  <c r="B438" i="63"/>
  <c r="G872" i="63"/>
  <c r="B775" i="63"/>
  <c r="B399" i="63"/>
  <c r="H405" i="63"/>
  <c r="H1076" i="63"/>
  <c r="F470" i="63"/>
  <c r="F423" i="63"/>
  <c r="A424" i="63"/>
  <c r="G84" i="63"/>
  <c r="B445" i="63"/>
  <c r="G341" i="63"/>
  <c r="F121" i="63"/>
  <c r="F123" i="63"/>
  <c r="B468" i="63"/>
  <c r="F267" i="63"/>
  <c r="B46" i="63"/>
  <c r="D272" i="63"/>
  <c r="D439" i="63"/>
  <c r="F384" i="63"/>
  <c r="F255" i="41"/>
  <c r="B420" i="41"/>
  <c r="E428" i="41"/>
  <c r="D35" i="62"/>
  <c r="D360" i="62"/>
  <c r="H1027" i="57"/>
  <c r="G153" i="51"/>
  <c r="D742" i="42"/>
  <c r="H1070" i="53"/>
  <c r="F1027" i="57"/>
  <c r="H991" i="59"/>
  <c r="F227" i="55"/>
  <c r="E306" i="57"/>
  <c r="E273" i="51"/>
  <c r="B90" i="62"/>
  <c r="D911" i="53"/>
  <c r="G210" i="53"/>
  <c r="E329" i="62"/>
  <c r="G212" i="53"/>
  <c r="G586" i="61"/>
  <c r="D718" i="63"/>
  <c r="D675" i="63"/>
  <c r="D837" i="63"/>
  <c r="B939" i="63"/>
  <c r="B611" i="63"/>
  <c r="E846" i="63"/>
  <c r="F997" i="63"/>
  <c r="H448" i="63"/>
  <c r="A596" i="63"/>
  <c r="G720" i="63"/>
  <c r="A598" i="63"/>
  <c r="A872" i="63"/>
  <c r="E636" i="63"/>
  <c r="A378" i="63"/>
  <c r="D405" i="63"/>
  <c r="F1076" i="63"/>
  <c r="D470" i="63"/>
  <c r="H423" i="63"/>
  <c r="D372" i="63"/>
  <c r="E84" i="63"/>
  <c r="E445" i="63"/>
  <c r="D341" i="63"/>
  <c r="F252" i="63"/>
  <c r="E468" i="63"/>
  <c r="H267" i="63"/>
  <c r="E46" i="63"/>
  <c r="H272" i="63"/>
  <c r="H148" i="63"/>
  <c r="H384" i="63"/>
  <c r="G44" i="62"/>
  <c r="D255" i="41"/>
  <c r="G456" i="62"/>
  <c r="H51" i="62"/>
  <c r="F181" i="62"/>
  <c r="E330" i="57"/>
  <c r="B1027" i="57"/>
  <c r="E418" i="42"/>
  <c r="F330" i="51"/>
  <c r="G742" i="42"/>
  <c r="G1073" i="51"/>
  <c r="D1163" i="53"/>
  <c r="H598" i="53"/>
  <c r="F875" i="53"/>
  <c r="G329" i="62"/>
  <c r="H329" i="62"/>
  <c r="F991" i="59"/>
  <c r="B126" i="59"/>
  <c r="B66" i="53"/>
  <c r="H1163" i="53"/>
  <c r="B210" i="53"/>
  <c r="A586" i="61"/>
  <c r="F537" i="53"/>
  <c r="F586" i="61"/>
  <c r="H334" i="61"/>
  <c r="A757" i="62"/>
  <c r="E752" i="62"/>
  <c r="E718" i="63"/>
  <c r="E675" i="63"/>
  <c r="A837" i="63"/>
  <c r="E939" i="63"/>
  <c r="G846" i="63"/>
  <c r="G997" i="63"/>
  <c r="G975" i="63"/>
  <c r="B448" i="63"/>
  <c r="F720" i="63"/>
  <c r="H598" i="63"/>
  <c r="H872" i="63"/>
  <c r="D636" i="63"/>
  <c r="E542" i="63"/>
  <c r="B378" i="63"/>
  <c r="F405" i="63"/>
  <c r="E1076" i="63"/>
  <c r="B470" i="63"/>
  <c r="H393" i="63"/>
  <c r="D681" i="63"/>
  <c r="D474" i="63"/>
  <c r="B372" i="63"/>
  <c r="H84" i="63"/>
  <c r="H78" i="63"/>
  <c r="G445" i="63"/>
  <c r="E341" i="63"/>
  <c r="E252" i="63"/>
  <c r="D65" i="63"/>
  <c r="F468" i="63"/>
  <c r="G46" i="63"/>
  <c r="E22" i="63"/>
  <c r="B148" i="63"/>
  <c r="E73" i="41"/>
  <c r="G51" i="62"/>
  <c r="E181" i="62"/>
  <c r="G361" i="42"/>
  <c r="G1083" i="42"/>
  <c r="H440" i="41"/>
  <c r="F604" i="57"/>
  <c r="E306" i="51"/>
  <c r="G409" i="51"/>
  <c r="G544" i="42"/>
  <c r="B673" i="42"/>
  <c r="E66" i="53"/>
  <c r="A329" i="62"/>
  <c r="E562" i="42"/>
  <c r="D455" i="53"/>
  <c r="G1163" i="53"/>
  <c r="E90" i="62"/>
  <c r="H584" i="53"/>
  <c r="A540" i="61"/>
  <c r="A784" i="62"/>
  <c r="H718" i="63"/>
  <c r="B675" i="63"/>
  <c r="B837" i="63"/>
  <c r="G939" i="63"/>
  <c r="H846" i="63"/>
  <c r="H975" i="63"/>
  <c r="F954" i="63"/>
  <c r="E720" i="63"/>
  <c r="D598" i="63"/>
  <c r="B872" i="63"/>
  <c r="H636" i="63"/>
  <c r="B542" i="63"/>
  <c r="F378" i="63"/>
  <c r="A405" i="63"/>
  <c r="E749" i="63"/>
  <c r="B1076" i="63"/>
  <c r="A506" i="63"/>
  <c r="H470" i="63"/>
  <c r="G393" i="63"/>
  <c r="F474" i="63"/>
  <c r="G372" i="63"/>
  <c r="F445" i="63"/>
  <c r="H252" i="63"/>
  <c r="G468" i="63"/>
  <c r="D148" i="63"/>
  <c r="B440" i="41"/>
  <c r="F258" i="41"/>
  <c r="H58" i="62"/>
  <c r="H354" i="62"/>
  <c r="E51" i="62"/>
  <c r="G459" i="62"/>
  <c r="A181" i="62"/>
  <c r="G578" i="57"/>
  <c r="F562" i="42"/>
  <c r="A782" i="51"/>
  <c r="E1058" i="42"/>
  <c r="E1083" i="42"/>
  <c r="D1069" i="42"/>
  <c r="F616" i="53"/>
  <c r="F29" i="53"/>
  <c r="E140" i="41"/>
  <c r="D227" i="55"/>
  <c r="H34" i="62"/>
  <c r="A1163" i="53"/>
  <c r="F315" i="53"/>
  <c r="G10" i="61"/>
  <c r="D784" i="62"/>
  <c r="G752" i="62"/>
  <c r="F766" i="62"/>
  <c r="D1102" i="63"/>
  <c r="F1030" i="63"/>
  <c r="A939" i="63"/>
  <c r="D975" i="63"/>
  <c r="A954" i="63"/>
  <c r="B720" i="63"/>
  <c r="G636" i="63"/>
  <c r="D542" i="63"/>
  <c r="E378" i="63"/>
  <c r="B506" i="63"/>
  <c r="F393" i="63"/>
  <c r="E372" i="63"/>
  <c r="D32" i="63"/>
  <c r="F195" i="63"/>
  <c r="E440" i="41"/>
  <c r="E258" i="41"/>
  <c r="G58" i="62"/>
  <c r="D51" i="62"/>
  <c r="H181" i="62"/>
  <c r="F406" i="57"/>
  <c r="D361" i="42"/>
  <c r="F764" i="53"/>
  <c r="A816" i="55"/>
  <c r="H854" i="42"/>
  <c r="E315" i="53"/>
  <c r="G35" i="53"/>
  <c r="A927" i="62"/>
  <c r="G898" i="62"/>
  <c r="A1102" i="63"/>
  <c r="D1030" i="63"/>
  <c r="D861" i="63"/>
  <c r="F975" i="63"/>
  <c r="B954" i="63"/>
  <c r="A720" i="63"/>
  <c r="D438" i="63"/>
  <c r="D775" i="63"/>
  <c r="A636" i="63"/>
  <c r="F542" i="63"/>
  <c r="H399" i="63"/>
  <c r="G378" i="63"/>
  <c r="G506" i="63"/>
  <c r="A393" i="63"/>
  <c r="H372" i="63"/>
  <c r="G32" i="63"/>
  <c r="H239" i="63"/>
  <c r="H195" i="63"/>
  <c r="A439" i="63"/>
  <c r="E151" i="41"/>
  <c r="E34" i="62"/>
  <c r="E58" i="62"/>
  <c r="A51" i="62"/>
  <c r="E360" i="62"/>
  <c r="B181" i="62"/>
  <c r="D708" i="51"/>
  <c r="E372" i="42"/>
  <c r="D75" i="53"/>
  <c r="E1085" i="42"/>
  <c r="D1078" i="42"/>
  <c r="E522" i="53"/>
  <c r="H799" i="53"/>
  <c r="E504" i="53"/>
  <c r="B816" i="55"/>
  <c r="A854" i="42"/>
  <c r="H535" i="59"/>
  <c r="F487" i="61"/>
  <c r="D315" i="53"/>
  <c r="A764" i="53"/>
  <c r="G946" i="61"/>
  <c r="H44" i="62"/>
  <c r="B664" i="61"/>
  <c r="E886" i="42"/>
  <c r="H933" i="62"/>
  <c r="E898" i="62"/>
  <c r="G784" i="62"/>
  <c r="E1102" i="63"/>
  <c r="E1030" i="63"/>
  <c r="G861" i="63"/>
  <c r="F611" i="63"/>
  <c r="A975" i="63"/>
  <c r="G596" i="63"/>
  <c r="D954" i="63"/>
  <c r="E438" i="63"/>
  <c r="E775" i="63"/>
  <c r="G542" i="63"/>
  <c r="G399" i="63"/>
  <c r="H506" i="63"/>
  <c r="G423" i="63"/>
  <c r="E393" i="63"/>
  <c r="H32" i="63"/>
  <c r="G239" i="63"/>
  <c r="H123" i="63"/>
  <c r="D195" i="63"/>
  <c r="B439" i="63"/>
  <c r="E384" i="63"/>
  <c r="H217" i="41"/>
  <c r="E456" i="62"/>
  <c r="D58" i="62"/>
  <c r="B35" i="62"/>
  <c r="G450" i="62"/>
  <c r="B75" i="51"/>
  <c r="D1085" i="42"/>
  <c r="D616" i="53"/>
  <c r="E44" i="62"/>
  <c r="A1027" i="57"/>
  <c r="B121" i="55"/>
  <c r="D44" i="62"/>
  <c r="B678" i="61"/>
  <c r="D933" i="62"/>
  <c r="F1102" i="63"/>
  <c r="G1030" i="63"/>
  <c r="E861" i="63"/>
  <c r="E611" i="63"/>
  <c r="D997" i="63"/>
  <c r="G448" i="63"/>
  <c r="H596" i="63"/>
  <c r="G954" i="63"/>
  <c r="H438" i="63"/>
  <c r="F775" i="63"/>
  <c r="E399" i="63"/>
  <c r="E506" i="63"/>
  <c r="A423" i="63"/>
  <c r="B32" i="63"/>
  <c r="H121" i="63"/>
  <c r="B239" i="63"/>
  <c r="D123" i="63"/>
  <c r="B126" i="63"/>
  <c r="G195" i="63"/>
  <c r="E272" i="63"/>
  <c r="F439" i="63"/>
  <c r="B384" i="63"/>
  <c r="D217" i="41"/>
  <c r="B140" i="41"/>
  <c r="B54" i="41"/>
  <c r="G414" i="41"/>
  <c r="H360" i="62"/>
  <c r="F456" i="62"/>
  <c r="B58" i="62"/>
  <c r="H456" i="62"/>
  <c r="A35" i="62"/>
  <c r="A360" i="62"/>
  <c r="D450" i="62"/>
  <c r="H455" i="57"/>
  <c r="E321" i="53"/>
  <c r="F792" i="53"/>
  <c r="E300" i="53"/>
  <c r="G258" i="41"/>
  <c r="F927" i="59"/>
  <c r="F535" i="59"/>
  <c r="B34" i="62"/>
  <c r="B329" i="62"/>
  <c r="G535" i="59"/>
  <c r="H616" i="53"/>
  <c r="E946" i="61"/>
  <c r="F73" i="62"/>
  <c r="B44" i="62"/>
  <c r="E784" i="62"/>
  <c r="G1102" i="63"/>
  <c r="A1030" i="63"/>
  <c r="A675" i="63"/>
  <c r="G837" i="63"/>
  <c r="F861" i="63"/>
  <c r="D611" i="63"/>
  <c r="B846" i="63"/>
  <c r="B997" i="63"/>
  <c r="A448" i="63"/>
  <c r="E596" i="63"/>
  <c r="G438" i="63"/>
  <c r="H775" i="63"/>
  <c r="F399" i="63"/>
  <c r="D1076" i="63"/>
  <c r="B423" i="63"/>
  <c r="H341" i="63"/>
  <c r="B121" i="63"/>
  <c r="D239" i="63"/>
  <c r="G123" i="63"/>
  <c r="D267" i="63"/>
  <c r="F46" i="63"/>
  <c r="F272" i="63"/>
  <c r="D64" i="63"/>
  <c r="G439" i="63"/>
  <c r="D384" i="63"/>
  <c r="F151" i="41"/>
  <c r="B255" i="41"/>
  <c r="H140" i="41"/>
  <c r="G34" i="62"/>
  <c r="A58" i="62"/>
  <c r="H35" i="62"/>
  <c r="E75" i="51"/>
  <c r="A884" i="42"/>
  <c r="B208" i="53"/>
  <c r="F300" i="53"/>
  <c r="G192" i="57"/>
  <c r="H1058" i="42"/>
  <c r="G663" i="53"/>
  <c r="F857" i="61"/>
  <c r="F946" i="61"/>
  <c r="G911" i="53"/>
  <c r="E963" i="62"/>
  <c r="D84" i="63"/>
  <c r="D121" i="63"/>
  <c r="F239" i="63"/>
  <c r="E123" i="63"/>
  <c r="G8" i="63"/>
  <c r="E267" i="63"/>
  <c r="E439" i="63"/>
  <c r="A808" i="51"/>
  <c r="H571" i="62"/>
  <c r="A642" i="53"/>
  <c r="E543" i="62"/>
  <c r="E855" i="53"/>
  <c r="F265" i="62"/>
  <c r="G320" i="51"/>
  <c r="F985" i="51"/>
  <c r="D555" i="51"/>
  <c r="A166" i="62"/>
  <c r="G986" i="62"/>
  <c r="E559" i="62"/>
  <c r="B449" i="62"/>
  <c r="F809" i="62"/>
  <c r="F166" i="62"/>
  <c r="A630" i="53"/>
  <c r="B167" i="53"/>
  <c r="F419" i="53"/>
  <c r="F47" i="53"/>
  <c r="F729" i="62"/>
  <c r="F972" i="62"/>
  <c r="A511" i="63"/>
  <c r="D396" i="63"/>
  <c r="E55" i="41"/>
  <c r="E47" i="53"/>
  <c r="D729" i="62"/>
  <c r="E231" i="53"/>
  <c r="D231" i="53"/>
  <c r="D988" i="62"/>
  <c r="E1020" i="62"/>
  <c r="D449" i="62"/>
  <c r="F1037" i="51"/>
  <c r="E360" i="53"/>
  <c r="D751" i="62"/>
  <c r="G990" i="62"/>
  <c r="D515" i="62"/>
  <c r="B196" i="41"/>
  <c r="G150" i="41"/>
  <c r="H23" i="41"/>
  <c r="G198" i="41"/>
  <c r="B71" i="41"/>
  <c r="E353" i="41"/>
  <c r="G130" i="51"/>
  <c r="F41" i="53"/>
  <c r="D267" i="53"/>
  <c r="D797" i="57"/>
  <c r="G317" i="59"/>
  <c r="E971" i="42"/>
  <c r="B823" i="62"/>
  <c r="H1087" i="63"/>
  <c r="E884" i="63"/>
  <c r="G564" i="63"/>
  <c r="B318" i="63"/>
  <c r="H137" i="41"/>
  <c r="H51" i="41"/>
  <c r="G23" i="41"/>
  <c r="D198" i="41"/>
  <c r="G71" i="41"/>
  <c r="F353" i="41"/>
  <c r="H130" i="51"/>
  <c r="H1109" i="51"/>
  <c r="B121" i="53"/>
  <c r="E41" i="53"/>
  <c r="E267" i="53"/>
  <c r="H820" i="53"/>
  <c r="E826" i="53"/>
  <c r="F108" i="59"/>
  <c r="F317" i="59"/>
  <c r="G492" i="42"/>
  <c r="H419" i="63"/>
  <c r="F896" i="63"/>
  <c r="B23" i="41"/>
  <c r="H311" i="51"/>
  <c r="G1109" i="51"/>
  <c r="H217" i="53"/>
  <c r="F189" i="53"/>
  <c r="B855" i="57"/>
  <c r="H97" i="59"/>
  <c r="B54" i="59"/>
  <c r="F505" i="63"/>
  <c r="B1109" i="51"/>
  <c r="H548" i="51"/>
  <c r="F262" i="53"/>
  <c r="D195" i="53"/>
  <c r="H317" i="59"/>
  <c r="E600" i="42"/>
  <c r="E264" i="41"/>
  <c r="D949" i="42"/>
  <c r="F889" i="42"/>
  <c r="B729" i="62"/>
  <c r="E1045" i="63"/>
  <c r="E584" i="63"/>
  <c r="A1017" i="63"/>
  <c r="G532" i="63"/>
  <c r="G289" i="41"/>
  <c r="H242" i="51"/>
  <c r="H768" i="51"/>
  <c r="E386" i="62"/>
  <c r="H488" i="57"/>
  <c r="B880" i="57"/>
  <c r="D87" i="59"/>
  <c r="F867" i="63"/>
  <c r="E242" i="63"/>
  <c r="H996" i="51"/>
  <c r="E911" i="51"/>
  <c r="A596" i="51"/>
  <c r="G432" i="53"/>
  <c r="H852" i="53"/>
  <c r="G311" i="53"/>
  <c r="B345" i="62"/>
  <c r="A943" i="57"/>
  <c r="H571" i="63"/>
  <c r="B167" i="41"/>
  <c r="F167" i="41"/>
  <c r="F508" i="53"/>
  <c r="F852" i="53"/>
  <c r="D345" i="62"/>
  <c r="E317" i="59"/>
  <c r="G934" i="63"/>
  <c r="B950" i="63"/>
  <c r="H1020" i="63"/>
  <c r="E433" i="41"/>
  <c r="H335" i="51"/>
  <c r="D996" i="51"/>
  <c r="G217" i="53"/>
  <c r="E121" i="53"/>
  <c r="A852" i="53"/>
  <c r="G345" i="62"/>
  <c r="F1060" i="42"/>
  <c r="D108" i="59"/>
  <c r="H603" i="62"/>
  <c r="G342" i="41"/>
  <c r="D433" i="41"/>
  <c r="F233" i="51"/>
  <c r="H377" i="51"/>
  <c r="D121" i="53"/>
  <c r="B852" i="53"/>
  <c r="D386" i="62"/>
  <c r="H303" i="57"/>
  <c r="B1060" i="42"/>
  <c r="D603" i="62"/>
  <c r="G560" i="62"/>
  <c r="G1103" i="63"/>
  <c r="D1094" i="63"/>
  <c r="F850" i="63"/>
  <c r="E605" i="63"/>
  <c r="E502" i="63"/>
  <c r="G51" i="41"/>
  <c r="F342" i="41"/>
  <c r="E72" i="53"/>
  <c r="G513" i="59"/>
  <c r="D77" i="59"/>
  <c r="D487" i="62"/>
  <c r="E449" i="62"/>
  <c r="G487" i="62"/>
  <c r="E225" i="63"/>
  <c r="E1143" i="62"/>
  <c r="H1143" i="62"/>
  <c r="H534" i="62"/>
  <c r="D534" i="62"/>
  <c r="D506" i="62"/>
  <c r="B506" i="62"/>
  <c r="A506" i="62"/>
  <c r="F842" i="62"/>
  <c r="E842" i="62"/>
  <c r="A928" i="62"/>
  <c r="F928" i="62"/>
  <c r="B928" i="62"/>
  <c r="G1157" i="62"/>
  <c r="H1157" i="62"/>
  <c r="D1157" i="62"/>
  <c r="G407" i="53"/>
  <c r="E407" i="53"/>
  <c r="H199" i="63"/>
  <c r="G199" i="63"/>
  <c r="A413" i="63"/>
  <c r="B413" i="63"/>
  <c r="D413" i="63"/>
  <c r="H413" i="63"/>
  <c r="B1096" i="63"/>
  <c r="G1096" i="63"/>
  <c r="F1096" i="63"/>
  <c r="G520" i="63"/>
  <c r="F520" i="63"/>
  <c r="G568" i="63"/>
  <c r="B568" i="63"/>
  <c r="B839" i="63"/>
  <c r="H839" i="63"/>
  <c r="G812" i="63"/>
  <c r="D812" i="63"/>
  <c r="F812" i="63"/>
  <c r="B812" i="63"/>
  <c r="D685" i="63"/>
  <c r="F685" i="63"/>
  <c r="A631" i="63"/>
  <c r="H631" i="63"/>
  <c r="G493" i="63"/>
  <c r="D493" i="63"/>
  <c r="H493" i="63"/>
  <c r="G261" i="63"/>
  <c r="D261" i="63"/>
  <c r="F261" i="63"/>
  <c r="H261" i="63"/>
  <c r="D1015" i="63"/>
  <c r="B1015" i="63"/>
  <c r="D269" i="63"/>
  <c r="H269" i="63"/>
  <c r="F1036" i="63"/>
  <c r="E1036" i="63"/>
  <c r="B1036" i="63"/>
  <c r="F152" i="63"/>
  <c r="B152" i="63"/>
  <c r="G51" i="63"/>
  <c r="E51" i="63"/>
  <c r="B51" i="63"/>
  <c r="B168" i="63"/>
  <c r="D168" i="63"/>
  <c r="G168" i="63"/>
  <c r="F179" i="63"/>
  <c r="G179" i="63"/>
  <c r="F387" i="63"/>
  <c r="H387" i="63"/>
  <c r="G676" i="63"/>
  <c r="D676" i="63"/>
  <c r="H655" i="63"/>
  <c r="F655" i="63"/>
  <c r="B655" i="63"/>
  <c r="D369" i="63"/>
  <c r="E369" i="63"/>
  <c r="B369" i="63"/>
  <c r="D130" i="63"/>
  <c r="E130" i="63"/>
  <c r="H130" i="63"/>
  <c r="G130" i="63"/>
  <c r="E750" i="63"/>
  <c r="A750" i="63"/>
  <c r="H750" i="63"/>
  <c r="F95" i="63"/>
  <c r="E95" i="63"/>
  <c r="H95" i="63"/>
  <c r="B282" i="63"/>
  <c r="E282" i="63"/>
  <c r="G282" i="63"/>
  <c r="F1057" i="63"/>
  <c r="E1057" i="63"/>
  <c r="D1057" i="63"/>
  <c r="B446" i="63"/>
  <c r="A446" i="63"/>
  <c r="H559" i="63"/>
  <c r="A559" i="63"/>
  <c r="G1056" i="63"/>
  <c r="D1056" i="63"/>
  <c r="G288" i="63"/>
  <c r="H288" i="63"/>
  <c r="E288" i="63"/>
  <c r="D47" i="63"/>
  <c r="B47" i="63"/>
  <c r="F47" i="63"/>
  <c r="H586" i="63"/>
  <c r="G586" i="63"/>
  <c r="A586" i="63"/>
  <c r="E885" i="63"/>
  <c r="A885" i="63"/>
  <c r="H531" i="63"/>
  <c r="G531" i="63"/>
  <c r="A531" i="63"/>
  <c r="G82" i="63"/>
  <c r="F82" i="63"/>
  <c r="H82" i="63"/>
  <c r="B1065" i="63"/>
  <c r="H1065" i="63"/>
  <c r="E418" i="63"/>
  <c r="A418" i="63"/>
  <c r="B418" i="63"/>
  <c r="H418" i="63"/>
  <c r="D801" i="63"/>
  <c r="G801" i="63"/>
  <c r="B460" i="41"/>
  <c r="G354" i="51"/>
  <c r="E375" i="53"/>
  <c r="G344" i="53"/>
  <c r="G338" i="53"/>
  <c r="H348" i="53"/>
  <c r="F257" i="53"/>
  <c r="H571" i="53"/>
  <c r="A1046" i="62"/>
  <c r="A645" i="62"/>
  <c r="F841" i="62"/>
  <c r="B953" i="62"/>
  <c r="D725" i="62"/>
  <c r="H948" i="62"/>
  <c r="H1159" i="62"/>
  <c r="E1159" i="62"/>
  <c r="H151" i="63"/>
  <c r="D151" i="63"/>
  <c r="G744" i="63"/>
  <c r="D744" i="63"/>
  <c r="D779" i="63"/>
  <c r="G779" i="63"/>
  <c r="D712" i="63"/>
  <c r="A712" i="63"/>
  <c r="D534" i="63"/>
  <c r="E534" i="63"/>
  <c r="F534" i="63"/>
  <c r="F217" i="63"/>
  <c r="H217" i="63"/>
  <c r="E217" i="63"/>
  <c r="B217" i="63"/>
  <c r="A901" i="63"/>
  <c r="B901" i="63"/>
  <c r="H1005" i="63"/>
  <c r="G1005" i="63"/>
  <c r="D1005" i="63"/>
  <c r="F853" i="63"/>
  <c r="E853" i="63"/>
  <c r="H853" i="63"/>
  <c r="E104" i="63"/>
  <c r="H104" i="63"/>
  <c r="A781" i="63"/>
  <c r="B781" i="63"/>
  <c r="F558" i="63"/>
  <c r="H558" i="63"/>
  <c r="G708" i="63"/>
  <c r="D708" i="63"/>
  <c r="E680" i="63"/>
  <c r="A680" i="63"/>
  <c r="G680" i="63"/>
  <c r="H947" i="63"/>
  <c r="E947" i="63"/>
  <c r="F746" i="63"/>
  <c r="G746" i="63"/>
  <c r="E746" i="63"/>
  <c r="E722" i="63"/>
  <c r="F722" i="63"/>
  <c r="G501" i="63"/>
  <c r="D501" i="63"/>
  <c r="H1028" i="63"/>
  <c r="B1028" i="63"/>
  <c r="B497" i="63"/>
  <c r="E497" i="63"/>
  <c r="H796" i="63"/>
  <c r="A796" i="63"/>
  <c r="F1084" i="63"/>
  <c r="B1084" i="63"/>
  <c r="A1097" i="63"/>
  <c r="H1097" i="63"/>
  <c r="H329" i="63"/>
  <c r="E329" i="63"/>
  <c r="H929" i="63"/>
  <c r="F929" i="63"/>
  <c r="D929" i="63"/>
  <c r="F270" i="63"/>
  <c r="E270" i="63"/>
  <c r="B969" i="63"/>
  <c r="H969" i="63"/>
  <c r="H882" i="63"/>
  <c r="G882" i="63"/>
  <c r="B882" i="63"/>
  <c r="F882" i="63"/>
  <c r="D309" i="63"/>
  <c r="E309" i="63"/>
  <c r="H309" i="63"/>
  <c r="B79" i="63"/>
  <c r="D79" i="63"/>
  <c r="E79" i="63"/>
  <c r="B609" i="63"/>
  <c r="E609" i="63"/>
  <c r="G257" i="63"/>
  <c r="E257" i="63"/>
  <c r="F257" i="63"/>
  <c r="F911" i="63"/>
  <c r="E911" i="63"/>
  <c r="D556" i="63"/>
  <c r="A556" i="63"/>
  <c r="B556" i="63"/>
  <c r="F556" i="63"/>
  <c r="F114" i="63"/>
  <c r="H114" i="63"/>
  <c r="D114" i="63"/>
  <c r="B114" i="63"/>
  <c r="E186" i="63"/>
  <c r="D186" i="63"/>
  <c r="G442" i="63"/>
  <c r="D442" i="63"/>
  <c r="F442" i="63"/>
  <c r="E442" i="63"/>
  <c r="D1106" i="63"/>
  <c r="A1106" i="63"/>
  <c r="F741" i="63"/>
  <c r="A741" i="63"/>
  <c r="F550" i="51"/>
  <c r="G1138" i="51"/>
  <c r="H74" i="53"/>
  <c r="E990" i="51"/>
  <c r="A401" i="62"/>
  <c r="F407" i="53"/>
  <c r="B1088" i="53"/>
  <c r="H122" i="53"/>
  <c r="H339" i="42"/>
  <c r="D628" i="62"/>
  <c r="E506" i="62"/>
  <c r="G842" i="62"/>
  <c r="F38" i="63"/>
  <c r="D217" i="63"/>
  <c r="H270" i="63"/>
  <c r="D1138" i="51"/>
  <c r="H170" i="51"/>
  <c r="A990" i="51"/>
  <c r="H256" i="41"/>
  <c r="D86" i="62"/>
  <c r="D233" i="51"/>
  <c r="G393" i="42"/>
  <c r="A652" i="53"/>
  <c r="F330" i="41"/>
  <c r="B532" i="62"/>
  <c r="D842" i="62"/>
  <c r="D907" i="62"/>
  <c r="D613" i="62"/>
  <c r="A1138" i="51"/>
  <c r="A174" i="62"/>
  <c r="E226" i="62"/>
  <c r="B38" i="53"/>
  <c r="E148" i="51"/>
  <c r="F279" i="53"/>
  <c r="F506" i="62"/>
  <c r="F534" i="62"/>
  <c r="F1142" i="62"/>
  <c r="A1142" i="62"/>
  <c r="A1087" i="62"/>
  <c r="D1087" i="62"/>
  <c r="F910" i="62"/>
  <c r="A910" i="62"/>
  <c r="A415" i="63"/>
  <c r="B415" i="63"/>
  <c r="H415" i="63"/>
  <c r="B381" i="63"/>
  <c r="D381" i="63"/>
  <c r="D262" i="63"/>
  <c r="H262" i="63"/>
  <c r="D359" i="63"/>
  <c r="A359" i="63"/>
  <c r="B955" i="63"/>
  <c r="G955" i="63"/>
  <c r="E278" i="63"/>
  <c r="G278" i="63"/>
  <c r="F278" i="63"/>
  <c r="G93" i="63"/>
  <c r="E93" i="63"/>
  <c r="D93" i="63"/>
  <c r="D391" i="63"/>
  <c r="B391" i="63"/>
  <c r="F391" i="63"/>
  <c r="F1043" i="63"/>
  <c r="B1043" i="63"/>
  <c r="A935" i="63"/>
  <c r="G935" i="63"/>
  <c r="E935" i="63"/>
  <c r="D951" i="63"/>
  <c r="H951" i="63"/>
  <c r="E951" i="63"/>
  <c r="G223" i="63"/>
  <c r="B223" i="63"/>
  <c r="H223" i="63"/>
  <c r="E854" i="63"/>
  <c r="F854" i="63"/>
  <c r="F102" i="63"/>
  <c r="E102" i="63"/>
  <c r="D102" i="63"/>
  <c r="F41" i="63"/>
  <c r="G41" i="63"/>
  <c r="D41" i="63"/>
  <c r="B1031" i="63"/>
  <c r="F1031" i="63"/>
  <c r="E306" i="63"/>
  <c r="D306" i="63"/>
  <c r="B306" i="63"/>
  <c r="A694" i="63"/>
  <c r="E694" i="63"/>
  <c r="B694" i="63"/>
  <c r="E155" i="63"/>
  <c r="B155" i="63"/>
  <c r="H416" i="63"/>
  <c r="A416" i="63"/>
  <c r="B416" i="63"/>
  <c r="F416" i="63"/>
  <c r="A849" i="63"/>
  <c r="B849" i="63"/>
  <c r="G1007" i="63"/>
  <c r="E1007" i="63"/>
  <c r="A361" i="63"/>
  <c r="F361" i="63"/>
  <c r="B361" i="63"/>
  <c r="E361" i="63"/>
  <c r="A785" i="63"/>
  <c r="F785" i="63"/>
  <c r="E721" i="63"/>
  <c r="A721" i="63"/>
  <c r="B332" i="63"/>
  <c r="G332" i="63"/>
  <c r="B33" i="63"/>
  <c r="D33" i="63"/>
  <c r="H33" i="63"/>
  <c r="D255" i="63"/>
  <c r="G255" i="63"/>
  <c r="F255" i="63"/>
  <c r="D897" i="63"/>
  <c r="E897" i="63"/>
  <c r="B693" i="63"/>
  <c r="G693" i="63"/>
  <c r="D693" i="63"/>
  <c r="E693" i="63"/>
  <c r="F942" i="63"/>
  <c r="E942" i="63"/>
  <c r="E348" i="63"/>
  <c r="G348" i="63"/>
  <c r="A348" i="63"/>
  <c r="F348" i="63"/>
  <c r="H913" i="63"/>
  <c r="G913" i="63"/>
  <c r="H304" i="63"/>
  <c r="E304" i="63"/>
  <c r="G304" i="63"/>
  <c r="H313" i="63"/>
  <c r="E313" i="63"/>
  <c r="D313" i="63"/>
  <c r="E602" i="63"/>
  <c r="G602" i="63"/>
  <c r="B164" i="63"/>
  <c r="F164" i="63"/>
  <c r="H164" i="63"/>
  <c r="G164" i="63"/>
  <c r="D798" i="63"/>
  <c r="B798" i="63"/>
  <c r="F569" i="63"/>
  <c r="G569" i="63"/>
  <c r="A547" i="63"/>
  <c r="E547" i="63"/>
  <c r="G1011" i="63"/>
  <c r="B1011" i="63"/>
  <c r="F1011" i="63"/>
  <c r="F422" i="61"/>
  <c r="G422" i="61"/>
  <c r="F408" i="51"/>
  <c r="A473" i="51"/>
  <c r="G313" i="51"/>
  <c r="G629" i="51"/>
  <c r="E345" i="62"/>
  <c r="D455" i="41"/>
  <c r="A338" i="62"/>
  <c r="E309" i="53"/>
  <c r="D493" i="53"/>
  <c r="E722" i="62"/>
  <c r="D813" i="62"/>
  <c r="E151" i="63"/>
  <c r="H102" i="63"/>
  <c r="F332" i="63"/>
  <c r="F629" i="51"/>
  <c r="G439" i="51"/>
  <c r="G330" i="41"/>
  <c r="F363" i="41"/>
  <c r="G509" i="51"/>
  <c r="E65" i="41"/>
  <c r="E928" i="62"/>
  <c r="F722" i="62"/>
  <c r="H719" i="62"/>
  <c r="B577" i="62"/>
  <c r="D401" i="62"/>
  <c r="D361" i="41"/>
  <c r="B509" i="51"/>
  <c r="G725" i="62"/>
  <c r="A534" i="62"/>
  <c r="D1143" i="62"/>
  <c r="G696" i="62"/>
  <c r="A509" i="51"/>
  <c r="G691" i="51"/>
  <c r="H627" i="51"/>
  <c r="B989" i="53"/>
  <c r="H131" i="53"/>
  <c r="G601" i="51"/>
  <c r="G719" i="62"/>
  <c r="H841" i="62"/>
  <c r="D696" i="62"/>
  <c r="H910" i="62"/>
  <c r="G1134" i="62"/>
  <c r="B725" i="62"/>
  <c r="B151" i="63"/>
  <c r="G151" i="63"/>
  <c r="H744" i="63"/>
  <c r="E744" i="63"/>
  <c r="F299" i="63"/>
  <c r="D299" i="63"/>
  <c r="F125" i="63"/>
  <c r="G125" i="63"/>
  <c r="H125" i="63"/>
  <c r="B726" i="63"/>
  <c r="F726" i="63"/>
  <c r="E283" i="63"/>
  <c r="B283" i="63"/>
  <c r="H283" i="63"/>
  <c r="G283" i="63"/>
  <c r="F283" i="63"/>
  <c r="B712" i="63"/>
  <c r="H712" i="63"/>
  <c r="H534" i="63"/>
  <c r="G534" i="63"/>
  <c r="B38" i="63"/>
  <c r="E38" i="63"/>
  <c r="E397" i="63"/>
  <c r="B397" i="63"/>
  <c r="G397" i="63"/>
  <c r="H376" i="63"/>
  <c r="G376" i="63"/>
  <c r="E376" i="63"/>
  <c r="E781" i="63"/>
  <c r="D781" i="63"/>
  <c r="F781" i="63"/>
  <c r="G558" i="63"/>
  <c r="D558" i="63"/>
  <c r="F664" i="63"/>
  <c r="D664" i="63"/>
  <c r="B708" i="63"/>
  <c r="H708" i="63"/>
  <c r="D90" i="63"/>
  <c r="G90" i="63"/>
  <c r="F90" i="63"/>
  <c r="H700" i="63"/>
  <c r="E700" i="63"/>
  <c r="B501" i="63"/>
  <c r="A501" i="63"/>
  <c r="F501" i="63"/>
  <c r="D582" i="63"/>
  <c r="B582" i="63"/>
  <c r="H251" i="63"/>
  <c r="D251" i="63"/>
  <c r="G251" i="63"/>
  <c r="G204" i="63"/>
  <c r="F204" i="63"/>
  <c r="B204" i="63"/>
  <c r="E552" i="63"/>
  <c r="A552" i="63"/>
  <c r="H711" i="63"/>
  <c r="E711" i="63"/>
  <c r="E742" i="63"/>
  <c r="G742" i="63"/>
  <c r="H742" i="63"/>
  <c r="F349" i="63"/>
  <c r="B349" i="63"/>
  <c r="D733" i="63"/>
  <c r="G733" i="63"/>
  <c r="G137" i="63"/>
  <c r="E137" i="63"/>
  <c r="D62" i="63"/>
  <c r="B62" i="63"/>
  <c r="G550" i="63"/>
  <c r="B550" i="63"/>
  <c r="H566" i="63"/>
  <c r="F566" i="63"/>
  <c r="H248" i="63"/>
  <c r="D248" i="63"/>
  <c r="F653" i="63"/>
  <c r="H653" i="63"/>
  <c r="A653" i="63"/>
  <c r="F86" i="63"/>
  <c r="H86" i="63"/>
  <c r="A856" i="63"/>
  <c r="F856" i="63"/>
  <c r="H142" i="63"/>
  <c r="E142" i="63"/>
  <c r="E421" i="63"/>
  <c r="H421" i="63"/>
  <c r="D360" i="63"/>
  <c r="E360" i="63"/>
  <c r="G360" i="63"/>
  <c r="E632" i="63"/>
  <c r="G632" i="63"/>
  <c r="E920" i="63"/>
  <c r="A920" i="63"/>
  <c r="D920" i="63"/>
  <c r="G406" i="63"/>
  <c r="D406" i="63"/>
  <c r="G105" i="63"/>
  <c r="F105" i="63"/>
  <c r="D105" i="63"/>
  <c r="A696" i="63"/>
  <c r="H696" i="63"/>
  <c r="B770" i="63"/>
  <c r="F770" i="63"/>
  <c r="H770" i="63"/>
  <c r="D324" i="63"/>
  <c r="F324" i="63"/>
  <c r="F322" i="63"/>
  <c r="B322" i="63"/>
  <c r="D322" i="63"/>
  <c r="D300" i="63"/>
  <c r="G300" i="63"/>
  <c r="E275" i="63"/>
  <c r="G275" i="63"/>
  <c r="F588" i="63"/>
  <c r="E588" i="63"/>
  <c r="G588" i="63"/>
  <c r="A546" i="63"/>
  <c r="B546" i="63"/>
  <c r="D546" i="63"/>
  <c r="E652" i="63"/>
  <c r="A652" i="63"/>
  <c r="H652" i="63"/>
  <c r="A469" i="63"/>
  <c r="D469" i="63"/>
  <c r="H469" i="63"/>
  <c r="B469" i="63"/>
  <c r="F469" i="63"/>
  <c r="E76" i="63"/>
  <c r="H76" i="63"/>
  <c r="F76" i="63"/>
  <c r="D76" i="63"/>
  <c r="F877" i="63"/>
  <c r="G877" i="63"/>
  <c r="A877" i="63"/>
  <c r="G427" i="63"/>
  <c r="A427" i="63"/>
  <c r="B427" i="63"/>
  <c r="H518" i="63"/>
  <c r="D518" i="63"/>
  <c r="D1062" i="63"/>
  <c r="F1062" i="63"/>
  <c r="A1078" i="63"/>
  <c r="F1078" i="63"/>
  <c r="G909" i="63"/>
  <c r="H909" i="63"/>
  <c r="A650" i="63"/>
  <c r="D650" i="63"/>
  <c r="B616" i="63"/>
  <c r="F616" i="63"/>
  <c r="A616" i="63"/>
  <c r="D449" i="63"/>
  <c r="H449" i="63"/>
  <c r="G89" i="63"/>
  <c r="F89" i="63"/>
  <c r="D89" i="63"/>
  <c r="H334" i="63"/>
  <c r="E334" i="63"/>
  <c r="G334" i="63"/>
  <c r="E182" i="63"/>
  <c r="B182" i="63"/>
  <c r="D350" i="63"/>
  <c r="H350" i="63"/>
  <c r="E816" i="63"/>
  <c r="G816" i="63"/>
  <c r="A1002" i="63"/>
  <c r="H1002" i="63"/>
  <c r="D19" i="63"/>
  <c r="B19" i="63"/>
  <c r="F19" i="63"/>
  <c r="G674" i="63"/>
  <c r="E674" i="63"/>
  <c r="A674" i="63"/>
  <c r="F160" i="63"/>
  <c r="B160" i="63"/>
  <c r="E160" i="63"/>
  <c r="F738" i="63"/>
  <c r="H738" i="63"/>
  <c r="D24" i="63"/>
  <c r="H24" i="63"/>
  <c r="G24" i="63"/>
  <c r="D663" i="63"/>
  <c r="A663" i="63"/>
  <c r="H156" i="63"/>
  <c r="D156" i="63"/>
  <c r="G30" i="63"/>
  <c r="D30" i="63"/>
  <c r="B30" i="63"/>
  <c r="D695" i="63"/>
  <c r="F695" i="63"/>
  <c r="D233" i="63"/>
  <c r="H233" i="63"/>
  <c r="D273" i="63"/>
  <c r="H273" i="63"/>
  <c r="B539" i="63"/>
  <c r="H539" i="63"/>
  <c r="F119" i="63"/>
  <c r="G119" i="63"/>
  <c r="H220" i="63"/>
  <c r="B220" i="63"/>
  <c r="D843" i="63"/>
  <c r="F843" i="63"/>
  <c r="B843" i="63"/>
  <c r="B503" i="63"/>
  <c r="A503" i="63"/>
  <c r="F904" i="63"/>
  <c r="H904" i="63"/>
  <c r="D496" i="63"/>
  <c r="G496" i="63"/>
  <c r="B355" i="63"/>
  <c r="G355" i="63"/>
  <c r="E355" i="63"/>
  <c r="D60" i="63"/>
  <c r="E60" i="63"/>
  <c r="B60" i="63"/>
  <c r="A402" i="63"/>
  <c r="E402" i="63"/>
  <c r="E462" i="63"/>
  <c r="A462" i="63"/>
  <c r="H462" i="63"/>
  <c r="A528" i="63"/>
  <c r="E528" i="63"/>
  <c r="G457" i="63"/>
  <c r="F457" i="63"/>
  <c r="A457" i="63"/>
  <c r="D615" i="63"/>
  <c r="A615" i="63"/>
  <c r="G637" i="63"/>
  <c r="D637" i="63"/>
  <c r="B637" i="63"/>
  <c r="F637" i="63"/>
  <c r="E187" i="63"/>
  <c r="F187" i="63"/>
  <c r="B187" i="63"/>
  <c r="F456" i="63"/>
  <c r="E456" i="63"/>
  <c r="A456" i="63"/>
  <c r="A486" i="63"/>
  <c r="H486" i="63"/>
  <c r="D855" i="63"/>
  <c r="F855" i="63"/>
  <c r="G536" i="63"/>
  <c r="H536" i="63"/>
  <c r="D536" i="63"/>
  <c r="F56" i="63"/>
  <c r="G56" i="63"/>
  <c r="F327" i="63"/>
  <c r="D327" i="63"/>
  <c r="A491" i="63"/>
  <c r="E491" i="63"/>
  <c r="D521" i="63"/>
  <c r="B521" i="63"/>
  <c r="H521" i="63"/>
  <c r="B375" i="63"/>
  <c r="G375" i="63"/>
  <c r="A987" i="63"/>
  <c r="D987" i="63"/>
  <c r="A983" i="63"/>
  <c r="B983" i="63"/>
  <c r="D237" i="63"/>
  <c r="F237" i="63"/>
  <c r="B237" i="63"/>
  <c r="H759" i="63"/>
  <c r="B759" i="63"/>
  <c r="F390" i="63"/>
  <c r="B390" i="63"/>
  <c r="B73" i="63"/>
  <c r="E73" i="63"/>
  <c r="D73" i="63"/>
  <c r="D287" i="63"/>
  <c r="E287" i="63"/>
  <c r="H1047" i="63"/>
  <c r="B1047" i="63"/>
  <c r="H301" i="63"/>
  <c r="D301" i="63"/>
  <c r="G77" i="63"/>
  <c r="E77" i="63"/>
  <c r="D77" i="63"/>
  <c r="D163" i="63"/>
  <c r="G163" i="63"/>
  <c r="E163" i="63"/>
  <c r="B434" i="63"/>
  <c r="H434" i="63"/>
  <c r="F1098" i="63"/>
  <c r="B1098" i="63"/>
  <c r="G1098" i="63"/>
  <c r="F6" i="63"/>
  <c r="E6" i="63"/>
  <c r="G898" i="63"/>
  <c r="H898" i="63"/>
  <c r="E1081" i="63"/>
  <c r="A1081" i="63"/>
  <c r="F413" i="63"/>
  <c r="F168" i="63"/>
  <c r="D215" i="63"/>
  <c r="H41" i="63"/>
  <c r="H168" i="63"/>
  <c r="H215" i="63"/>
  <c r="E168" i="63"/>
  <c r="B752" i="62"/>
  <c r="H986" i="62"/>
  <c r="A880" i="62"/>
  <c r="B927" i="62"/>
  <c r="E918" i="62"/>
  <c r="F986" i="62"/>
  <c r="H1063" i="62"/>
  <c r="H1043" i="62"/>
  <c r="G754" i="62"/>
  <c r="A752" i="62"/>
  <c r="E687" i="62"/>
  <c r="F993" i="62"/>
  <c r="E933" i="62"/>
  <c r="G918" i="62"/>
  <c r="B986" i="62"/>
  <c r="E986" i="62"/>
  <c r="G1063" i="62"/>
  <c r="E809" i="62"/>
  <c r="F918" i="62"/>
  <c r="F504" i="62"/>
  <c r="D550" i="62"/>
  <c r="B622" i="62"/>
  <c r="F414" i="41"/>
  <c r="E504" i="62"/>
  <c r="G933" i="62"/>
  <c r="A918" i="62"/>
  <c r="E990" i="62"/>
  <c r="E1161" i="62"/>
  <c r="G504" i="62"/>
  <c r="D687" i="62"/>
  <c r="F963" i="62"/>
  <c r="H656" i="62"/>
  <c r="F752" i="62"/>
  <c r="B990" i="62"/>
  <c r="D766" i="62"/>
  <c r="B782" i="62"/>
  <c r="E976" i="62"/>
  <c r="F898" i="62"/>
  <c r="D1099" i="62"/>
  <c r="F398" i="41"/>
  <c r="D1169" i="62"/>
  <c r="B631" i="62"/>
  <c r="H784" i="62"/>
  <c r="A622" i="62"/>
  <c r="E1169" i="62"/>
  <c r="A766" i="62"/>
  <c r="D1161" i="62"/>
  <c r="G713" i="62"/>
  <c r="E721" i="51"/>
  <c r="B784" i="62"/>
  <c r="G622" i="62"/>
  <c r="D640" i="62"/>
  <c r="D1043" i="62"/>
  <c r="H1169" i="62"/>
  <c r="E713" i="62"/>
  <c r="D622" i="62"/>
  <c r="A687" i="62"/>
  <c r="G886" i="62"/>
  <c r="D699" i="62"/>
  <c r="H927" i="62"/>
  <c r="A504" i="62"/>
  <c r="B522" i="62"/>
  <c r="H1161" i="62"/>
  <c r="A90" i="62"/>
  <c r="G231" i="53"/>
  <c r="A729" i="62"/>
  <c r="H1135" i="62"/>
  <c r="B515" i="62"/>
  <c r="D313" i="62"/>
  <c r="A449" i="62"/>
  <c r="H231" i="53"/>
  <c r="G1163" i="62"/>
  <c r="A560" i="62"/>
  <c r="G688" i="62"/>
  <c r="E8" i="63"/>
  <c r="H535" i="53"/>
  <c r="F94" i="41"/>
  <c r="G229" i="41"/>
  <c r="G571" i="62"/>
  <c r="G595" i="62"/>
  <c r="D480" i="62"/>
  <c r="F560" i="62"/>
  <c r="E64" i="63"/>
  <c r="F385" i="51"/>
  <c r="A555" i="51"/>
  <c r="G166" i="62"/>
  <c r="E286" i="41"/>
  <c r="B757" i="62"/>
  <c r="E487" i="62"/>
  <c r="E1112" i="62"/>
  <c r="G972" i="62"/>
  <c r="F672" i="62"/>
  <c r="H836" i="51"/>
  <c r="H751" i="62"/>
  <c r="F751" i="62"/>
  <c r="F449" i="62"/>
  <c r="H1163" i="62"/>
  <c r="D22" i="63"/>
  <c r="D1125" i="62"/>
  <c r="E1104" i="62"/>
  <c r="H54" i="41"/>
  <c r="F54" i="41"/>
  <c r="D443" i="41"/>
  <c r="G588" i="53"/>
  <c r="B190" i="53"/>
  <c r="H1019" i="57"/>
  <c r="D203" i="42"/>
  <c r="F535" i="53"/>
  <c r="E938" i="53"/>
  <c r="F757" i="62"/>
  <c r="F647" i="62"/>
  <c r="F1116" i="63"/>
  <c r="G967" i="63"/>
  <c r="D815" i="63"/>
  <c r="D716" i="63"/>
  <c r="A514" i="63"/>
  <c r="D485" i="63"/>
  <c r="G1073" i="63"/>
  <c r="B548" i="63"/>
  <c r="D749" i="63"/>
  <c r="E563" i="63"/>
  <c r="D386" i="63"/>
  <c r="A681" i="63"/>
  <c r="H474" i="63"/>
  <c r="F424" i="63"/>
  <c r="E78" i="63"/>
  <c r="E65" i="63"/>
  <c r="B330" i="63"/>
  <c r="D138" i="63"/>
  <c r="H22" i="63"/>
  <c r="G64" i="63"/>
  <c r="B9" i="63"/>
  <c r="E54" i="41"/>
  <c r="G320" i="53"/>
  <c r="B389" i="41"/>
  <c r="A1019" i="57"/>
  <c r="H192" i="57"/>
  <c r="F1102" i="57"/>
  <c r="D535" i="53"/>
  <c r="G580" i="62"/>
  <c r="G1080" i="63"/>
  <c r="A967" i="63"/>
  <c r="E815" i="63"/>
  <c r="A716" i="63"/>
  <c r="H514" i="63"/>
  <c r="D606" i="63"/>
  <c r="A1073" i="63"/>
  <c r="D548" i="63"/>
  <c r="G749" i="63"/>
  <c r="H563" i="63"/>
  <c r="E386" i="63"/>
  <c r="E681" i="63"/>
  <c r="G474" i="63"/>
  <c r="H424" i="63"/>
  <c r="D181" i="63"/>
  <c r="B78" i="63"/>
  <c r="G120" i="63"/>
  <c r="G65" i="63"/>
  <c r="D330" i="63"/>
  <c r="F138" i="63"/>
  <c r="E200" i="63"/>
  <c r="H141" i="63"/>
  <c r="B207" i="63"/>
  <c r="G22" i="63"/>
  <c r="E43" i="63"/>
  <c r="F9" i="63"/>
  <c r="E385" i="51"/>
  <c r="E954" i="51"/>
  <c r="E975" i="51"/>
  <c r="D362" i="53"/>
  <c r="F362" i="53"/>
  <c r="D276" i="41"/>
  <c r="G1019" i="57"/>
  <c r="A641" i="42"/>
  <c r="F1028" i="53"/>
  <c r="E535" i="53"/>
  <c r="E925" i="42"/>
  <c r="B802" i="53"/>
  <c r="B247" i="41"/>
  <c r="H580" i="62"/>
  <c r="F1104" i="62"/>
  <c r="F1080" i="63"/>
  <c r="B967" i="63"/>
  <c r="F887" i="63"/>
  <c r="F716" i="63"/>
  <c r="E514" i="63"/>
  <c r="H606" i="63"/>
  <c r="F1073" i="63"/>
  <c r="E548" i="63"/>
  <c r="A749" i="63"/>
  <c r="A563" i="63"/>
  <c r="A386" i="63"/>
  <c r="B681" i="63"/>
  <c r="E424" i="63"/>
  <c r="E181" i="63"/>
  <c r="D174" i="63"/>
  <c r="E120" i="63"/>
  <c r="H65" i="63"/>
  <c r="G330" i="63"/>
  <c r="G138" i="63"/>
  <c r="F200" i="63"/>
  <c r="B141" i="63"/>
  <c r="E207" i="63"/>
  <c r="G43" i="63"/>
  <c r="A408" i="63"/>
  <c r="G9" i="63"/>
  <c r="D443" i="62"/>
  <c r="E443" i="62"/>
  <c r="H134" i="62"/>
  <c r="H1105" i="42"/>
  <c r="F84" i="53"/>
  <c r="F938" i="53"/>
  <c r="D247" i="41"/>
  <c r="F1098" i="62"/>
  <c r="F514" i="63"/>
  <c r="G606" i="63"/>
  <c r="H749" i="63"/>
  <c r="H227" i="63"/>
  <c r="D563" i="63"/>
  <c r="F386" i="63"/>
  <c r="B424" i="63"/>
  <c r="B181" i="63"/>
  <c r="B53" i="63"/>
  <c r="B174" i="63"/>
  <c r="H120" i="63"/>
  <c r="B65" i="63"/>
  <c r="E330" i="63"/>
  <c r="H138" i="63"/>
  <c r="G200" i="63"/>
  <c r="D141" i="63"/>
  <c r="G207" i="63"/>
  <c r="B43" i="63"/>
  <c r="H408" i="63"/>
  <c r="H9" i="63"/>
  <c r="G806" i="51"/>
  <c r="B535" i="53"/>
  <c r="E362" i="53"/>
  <c r="G217" i="62"/>
  <c r="A137" i="62"/>
  <c r="G134" i="62"/>
  <c r="F296" i="42"/>
  <c r="F1105" i="42"/>
  <c r="D320" i="53"/>
  <c r="E153" i="53"/>
  <c r="G345" i="51"/>
  <c r="E647" i="62"/>
  <c r="A703" i="62"/>
  <c r="G703" i="62"/>
  <c r="G790" i="62"/>
  <c r="E901" i="62"/>
  <c r="D1029" i="62"/>
  <c r="E690" i="62"/>
  <c r="H887" i="63"/>
  <c r="E716" i="63"/>
  <c r="B514" i="63"/>
  <c r="B606" i="63"/>
  <c r="A900" i="63"/>
  <c r="E857" i="63"/>
  <c r="F256" i="63"/>
  <c r="D227" i="63"/>
  <c r="F563" i="63"/>
  <c r="H386" i="63"/>
  <c r="F181" i="63"/>
  <c r="D53" i="63"/>
  <c r="B323" i="63"/>
  <c r="G174" i="63"/>
  <c r="B120" i="63"/>
  <c r="D200" i="63"/>
  <c r="G18" i="63"/>
  <c r="H525" i="63"/>
  <c r="G141" i="63"/>
  <c r="H43" i="63"/>
  <c r="B408" i="63"/>
  <c r="D9" i="63"/>
  <c r="A543" i="51"/>
  <c r="F217" i="62"/>
  <c r="E389" i="41"/>
  <c r="F134" i="62"/>
  <c r="G104" i="42"/>
  <c r="D432" i="42"/>
  <c r="H394" i="51"/>
  <c r="B1105" i="42"/>
  <c r="A925" i="42"/>
  <c r="D790" i="62"/>
  <c r="H1098" i="62"/>
  <c r="B1104" i="62"/>
  <c r="E534" i="62"/>
  <c r="D690" i="62"/>
  <c r="H1080" i="63"/>
  <c r="D715" i="63"/>
  <c r="F980" i="63"/>
  <c r="H928" i="63"/>
  <c r="E640" i="63"/>
  <c r="A887" i="63"/>
  <c r="E684" i="63"/>
  <c r="E606" i="63"/>
  <c r="G900" i="63"/>
  <c r="D857" i="63"/>
  <c r="H256" i="63"/>
  <c r="E628" i="63"/>
  <c r="E227" i="63"/>
  <c r="G563" i="63"/>
  <c r="G181" i="63"/>
  <c r="E53" i="63"/>
  <c r="G323" i="63"/>
  <c r="H174" i="63"/>
  <c r="D120" i="63"/>
  <c r="H200" i="63"/>
  <c r="F18" i="63"/>
  <c r="E525" i="63"/>
  <c r="E141" i="63"/>
  <c r="D43" i="63"/>
  <c r="F408" i="63"/>
  <c r="G405" i="51"/>
  <c r="H522" i="51"/>
  <c r="F944" i="53"/>
  <c r="H300" i="41"/>
  <c r="E134" i="62"/>
  <c r="H104" i="42"/>
  <c r="H523" i="42"/>
  <c r="B975" i="51"/>
  <c r="B790" i="62"/>
  <c r="A1098" i="62"/>
  <c r="A614" i="62"/>
  <c r="A1104" i="62"/>
  <c r="D614" i="62"/>
  <c r="A715" i="63"/>
  <c r="G980" i="63"/>
  <c r="B928" i="63"/>
  <c r="F640" i="63"/>
  <c r="D887" i="63"/>
  <c r="H684" i="63"/>
  <c r="A485" i="63"/>
  <c r="F606" i="63"/>
  <c r="B900" i="63"/>
  <c r="H857" i="63"/>
  <c r="B256" i="63"/>
  <c r="G628" i="63"/>
  <c r="F227" i="63"/>
  <c r="D323" i="63"/>
  <c r="E174" i="63"/>
  <c r="H18" i="63"/>
  <c r="G126" i="63"/>
  <c r="B525" i="63"/>
  <c r="G408" i="63"/>
  <c r="F345" i="51"/>
  <c r="D429" i="51"/>
  <c r="A522" i="51"/>
  <c r="G1028" i="53"/>
  <c r="H944" i="53"/>
  <c r="B134" i="62"/>
  <c r="G446" i="51"/>
  <c r="H930" i="53"/>
  <c r="H90" i="62"/>
  <c r="B141" i="41"/>
  <c r="B703" i="62"/>
  <c r="E790" i="62"/>
  <c r="G1098" i="62"/>
  <c r="G640" i="63"/>
  <c r="E887" i="63"/>
  <c r="G684" i="63"/>
  <c r="B485" i="63"/>
  <c r="D900" i="63"/>
  <c r="B857" i="63"/>
  <c r="E256" i="63"/>
  <c r="A628" i="63"/>
  <c r="B227" i="63"/>
  <c r="B474" i="63"/>
  <c r="B18" i="63"/>
  <c r="E126" i="63"/>
  <c r="G525" i="63"/>
  <c r="D408" i="63"/>
  <c r="E429" i="51"/>
  <c r="H782" i="51"/>
  <c r="H362" i="53"/>
  <c r="G453" i="62"/>
  <c r="A519" i="53"/>
  <c r="H141" i="41"/>
  <c r="G179" i="62"/>
  <c r="E869" i="62"/>
  <c r="H640" i="63"/>
  <c r="D684" i="63"/>
  <c r="E485" i="63"/>
  <c r="E900" i="63"/>
  <c r="E1073" i="63"/>
  <c r="G857" i="63"/>
  <c r="G548" i="63"/>
  <c r="D256" i="63"/>
  <c r="D628" i="63"/>
  <c r="G681" i="63"/>
  <c r="E474" i="63"/>
  <c r="F78" i="63"/>
  <c r="D8" i="63"/>
  <c r="D18" i="63"/>
  <c r="F126" i="63"/>
  <c r="D525" i="63"/>
  <c r="F22" i="63"/>
  <c r="G362" i="53"/>
  <c r="H1028" i="53"/>
  <c r="G90" i="62"/>
  <c r="G975" i="51"/>
  <c r="E757" i="62"/>
  <c r="H647" i="62"/>
  <c r="B1098" i="62"/>
  <c r="D90" i="62"/>
  <c r="A600" i="62"/>
  <c r="H757" i="62"/>
  <c r="H126" i="63"/>
  <c r="F525" i="63"/>
  <c r="H338" i="62"/>
  <c r="A170" i="62"/>
  <c r="F1036" i="62"/>
  <c r="F537" i="62"/>
  <c r="G254" i="41"/>
  <c r="A201" i="62"/>
  <c r="G338" i="62"/>
  <c r="F242" i="51"/>
  <c r="H1091" i="53"/>
  <c r="B257" i="41"/>
  <c r="D338" i="62"/>
  <c r="H625" i="51"/>
  <c r="F345" i="62"/>
  <c r="H572" i="51"/>
  <c r="G855" i="51"/>
  <c r="E213" i="62"/>
  <c r="F1167" i="53"/>
  <c r="G229" i="53"/>
  <c r="F828" i="53"/>
  <c r="A759" i="62"/>
  <c r="G191" i="41"/>
  <c r="D110" i="41"/>
  <c r="E37" i="51"/>
  <c r="D855" i="51"/>
  <c r="B360" i="41"/>
  <c r="A74" i="62"/>
  <c r="F412" i="41"/>
  <c r="F879" i="51"/>
  <c r="H297" i="62"/>
  <c r="D920" i="51"/>
  <c r="H1123" i="53"/>
  <c r="E262" i="53"/>
  <c r="E520" i="62"/>
  <c r="G907" i="62"/>
  <c r="B233" i="51"/>
  <c r="H233" i="51"/>
  <c r="B537" i="62"/>
  <c r="E537" i="62"/>
  <c r="D537" i="62"/>
  <c r="G537" i="62"/>
  <c r="G968" i="62"/>
  <c r="A968" i="62"/>
  <c r="B968" i="62"/>
  <c r="H968" i="62"/>
  <c r="D490" i="62"/>
  <c r="F490" i="62"/>
  <c r="B1062" i="62"/>
  <c r="E1062" i="62"/>
  <c r="E1034" i="62"/>
  <c r="H1034" i="62"/>
  <c r="F1034" i="62"/>
  <c r="A1034" i="62"/>
  <c r="B1034" i="62"/>
  <c r="E498" i="62"/>
  <c r="A498" i="62"/>
  <c r="F498" i="62"/>
  <c r="G1012" i="62"/>
  <c r="D1012" i="62"/>
  <c r="F1004" i="62"/>
  <c r="D1004" i="62"/>
  <c r="A837" i="62"/>
  <c r="H837" i="62"/>
  <c r="A821" i="62"/>
  <c r="B821" i="62"/>
  <c r="H821" i="62"/>
  <c r="G686" i="62"/>
  <c r="B686" i="62"/>
  <c r="A686" i="62"/>
  <c r="D686" i="62"/>
  <c r="G1141" i="62"/>
  <c r="H1141" i="62"/>
  <c r="D1026" i="62"/>
  <c r="E1026" i="62"/>
  <c r="H883" i="62"/>
  <c r="G883" i="62"/>
  <c r="G576" i="62"/>
  <c r="E576" i="62"/>
  <c r="H746" i="53"/>
  <c r="G746" i="53"/>
  <c r="B746" i="53"/>
  <c r="G1167" i="53"/>
  <c r="H1167" i="53"/>
  <c r="G258" i="53"/>
  <c r="F258" i="53"/>
  <c r="D1062" i="42"/>
  <c r="G1062" i="42"/>
  <c r="F135" i="63"/>
  <c r="H135" i="63"/>
  <c r="E135" i="63"/>
  <c r="D135" i="63"/>
  <c r="B135" i="63"/>
  <c r="G971" i="63"/>
  <c r="H971" i="63"/>
  <c r="A971" i="63"/>
  <c r="B971" i="63"/>
  <c r="D971" i="63"/>
  <c r="B699" i="63"/>
  <c r="E699" i="63"/>
  <c r="H699" i="63"/>
  <c r="F699" i="63"/>
  <c r="D699" i="63"/>
  <c r="B1094" i="63"/>
  <c r="H1094" i="63"/>
  <c r="F1094" i="63"/>
  <c r="A1094" i="63"/>
  <c r="G1094" i="63"/>
  <c r="A621" i="63"/>
  <c r="B621" i="63"/>
  <c r="H621" i="63"/>
  <c r="E621" i="63"/>
  <c r="F621" i="63"/>
  <c r="D621" i="63"/>
  <c r="B221" i="63"/>
  <c r="F221" i="63"/>
  <c r="F72" i="63"/>
  <c r="B72" i="63"/>
  <c r="H584" i="63"/>
  <c r="G584" i="63"/>
  <c r="F584" i="63"/>
  <c r="D584" i="63"/>
  <c r="B584" i="63"/>
  <c r="D294" i="63"/>
  <c r="B294" i="63"/>
  <c r="G294" i="63"/>
  <c r="H294" i="63"/>
  <c r="F294" i="63"/>
  <c r="E294" i="63"/>
  <c r="B310" i="63"/>
  <c r="D310" i="63"/>
  <c r="H310" i="63"/>
  <c r="E310" i="63"/>
  <c r="B665" i="63"/>
  <c r="H665" i="63"/>
  <c r="B605" i="63"/>
  <c r="A605" i="63"/>
  <c r="G605" i="63"/>
  <c r="F605" i="63"/>
  <c r="D605" i="63"/>
  <c r="F903" i="63"/>
  <c r="G903" i="63"/>
  <c r="B903" i="63"/>
  <c r="H903" i="63"/>
  <c r="E903" i="63"/>
  <c r="A903" i="63"/>
  <c r="E36" i="63"/>
  <c r="F36" i="63"/>
  <c r="D36" i="63"/>
  <c r="B36" i="63"/>
  <c r="F792" i="63"/>
  <c r="B792" i="63"/>
  <c r="G792" i="63"/>
  <c r="E792" i="63"/>
  <c r="H792" i="63"/>
  <c r="H296" i="63"/>
  <c r="F296" i="63"/>
  <c r="E296" i="63"/>
  <c r="G296" i="63"/>
  <c r="B296" i="63"/>
  <c r="D296" i="63"/>
  <c r="G312" i="63"/>
  <c r="F312" i="63"/>
  <c r="H312" i="63"/>
  <c r="D312" i="63"/>
  <c r="B312" i="63"/>
  <c r="D502" i="63"/>
  <c r="H502" i="63"/>
  <c r="F502" i="63"/>
  <c r="F129" i="63"/>
  <c r="G129" i="63"/>
  <c r="D129" i="63"/>
  <c r="B129" i="63"/>
  <c r="E129" i="63"/>
  <c r="A1110" i="63"/>
  <c r="H1110" i="63"/>
  <c r="G1110" i="63"/>
  <c r="E1110" i="63"/>
  <c r="B1110" i="63"/>
  <c r="D1110" i="63"/>
  <c r="B571" i="63"/>
  <c r="D571" i="63"/>
  <c r="G571" i="63"/>
  <c r="A571" i="63"/>
  <c r="H447" i="63"/>
  <c r="B447" i="63"/>
  <c r="E447" i="63"/>
  <c r="D447" i="63"/>
  <c r="G447" i="63"/>
  <c r="E358" i="63"/>
  <c r="B358" i="63"/>
  <c r="G358" i="63"/>
  <c r="D358" i="63"/>
  <c r="F358" i="63"/>
  <c r="H358" i="63"/>
  <c r="B75" i="63"/>
  <c r="E75" i="63"/>
  <c r="D75" i="63"/>
  <c r="H75" i="63"/>
  <c r="G75" i="63"/>
  <c r="F75" i="63"/>
  <c r="H886" i="63"/>
  <c r="A886" i="63"/>
  <c r="D347" i="63"/>
  <c r="F347" i="63"/>
  <c r="B353" i="63"/>
  <c r="A353" i="63"/>
  <c r="H353" i="63"/>
  <c r="E353" i="63"/>
  <c r="G353" i="63"/>
  <c r="F353" i="63"/>
  <c r="D353" i="63"/>
  <c r="D136" i="63"/>
  <c r="E136" i="63"/>
  <c r="H136" i="63"/>
  <c r="G136" i="63"/>
  <c r="B136" i="63"/>
  <c r="D541" i="63"/>
  <c r="A541" i="63"/>
  <c r="G541" i="63"/>
  <c r="G635" i="63"/>
  <c r="H635" i="63"/>
  <c r="B635" i="63"/>
  <c r="D635" i="63"/>
  <c r="E635" i="63"/>
  <c r="A635" i="63"/>
  <c r="E532" i="63"/>
  <c r="A532" i="63"/>
  <c r="B532" i="63"/>
  <c r="D532" i="63"/>
  <c r="F532" i="63"/>
  <c r="B829" i="63"/>
  <c r="D829" i="63"/>
  <c r="G829" i="63"/>
  <c r="F829" i="63"/>
  <c r="E829" i="63"/>
  <c r="A829" i="63"/>
  <c r="F950" i="63"/>
  <c r="D950" i="63"/>
  <c r="H950" i="63"/>
  <c r="E950" i="63"/>
  <c r="G950" i="63"/>
  <c r="F411" i="63"/>
  <c r="D411" i="63"/>
  <c r="H411" i="63"/>
  <c r="E411" i="63"/>
  <c r="G411" i="63"/>
  <c r="G794" i="63"/>
  <c r="H794" i="63"/>
  <c r="E794" i="63"/>
  <c r="B794" i="63"/>
  <c r="E1090" i="63"/>
  <c r="B1090" i="63"/>
  <c r="G1090" i="63"/>
  <c r="D660" i="63"/>
  <c r="F660" i="63"/>
  <c r="A660" i="63"/>
  <c r="B660" i="63"/>
  <c r="E660" i="63"/>
  <c r="D869" i="63"/>
  <c r="H869" i="63"/>
  <c r="A869" i="63"/>
  <c r="E869" i="63"/>
  <c r="G869" i="63"/>
  <c r="A692" i="63"/>
  <c r="G692" i="63"/>
  <c r="D692" i="63"/>
  <c r="B692" i="63"/>
  <c r="E692" i="63"/>
  <c r="B786" i="63"/>
  <c r="D786" i="63"/>
  <c r="A786" i="63"/>
  <c r="F786" i="63"/>
  <c r="G786" i="63"/>
  <c r="E238" i="63"/>
  <c r="H238" i="63"/>
  <c r="D238" i="63"/>
  <c r="B238" i="63"/>
  <c r="G238" i="63"/>
  <c r="F238" i="63"/>
  <c r="B100" i="63"/>
  <c r="E100" i="63"/>
  <c r="F1045" i="63"/>
  <c r="H1045" i="63"/>
  <c r="A1045" i="63"/>
  <c r="F286" i="63"/>
  <c r="E286" i="63"/>
  <c r="B286" i="63"/>
  <c r="G286" i="63"/>
  <c r="H286" i="63"/>
  <c r="B1044" i="63"/>
  <c r="F1044" i="63"/>
  <c r="G1044" i="63"/>
  <c r="D1044" i="63"/>
  <c r="E1044" i="63"/>
  <c r="A499" i="63"/>
  <c r="G499" i="63"/>
  <c r="B499" i="63"/>
  <c r="H499" i="63"/>
  <c r="H276" i="63"/>
  <c r="E276" i="63"/>
  <c r="B276" i="63"/>
  <c r="G276" i="63"/>
  <c r="F276" i="63"/>
  <c r="B505" i="63"/>
  <c r="A505" i="63"/>
  <c r="H505" i="63"/>
  <c r="E505" i="63"/>
  <c r="D505" i="63"/>
  <c r="F419" i="63"/>
  <c r="G419" i="63"/>
  <c r="E419" i="63"/>
  <c r="D419" i="63"/>
  <c r="A419" i="63"/>
  <c r="G850" i="63"/>
  <c r="A850" i="63"/>
  <c r="D850" i="63"/>
  <c r="H850" i="63"/>
  <c r="D719" i="63"/>
  <c r="H719" i="63"/>
  <c r="H250" i="63"/>
  <c r="G250" i="63"/>
  <c r="B250" i="63"/>
  <c r="E250" i="63"/>
  <c r="D250" i="63"/>
  <c r="H988" i="63"/>
  <c r="D988" i="63"/>
  <c r="A988" i="63"/>
  <c r="B988" i="63"/>
  <c r="G988" i="63"/>
  <c r="H804" i="63"/>
  <c r="A804" i="63"/>
  <c r="F804" i="63"/>
  <c r="B804" i="63"/>
  <c r="G242" i="63"/>
  <c r="B242" i="63"/>
  <c r="D242" i="63"/>
  <c r="F242" i="63"/>
  <c r="B1103" i="63"/>
  <c r="E1103" i="63"/>
  <c r="D1103" i="63"/>
  <c r="A1103" i="63"/>
  <c r="H1103" i="63"/>
  <c r="G530" i="63"/>
  <c r="A530" i="63"/>
  <c r="D530" i="63"/>
  <c r="F530" i="63"/>
  <c r="H530" i="63"/>
  <c r="H641" i="63"/>
  <c r="G641" i="63"/>
  <c r="B641" i="63"/>
  <c r="D641" i="63"/>
  <c r="B884" i="63"/>
  <c r="A884" i="63"/>
  <c r="G884" i="63"/>
  <c r="D884" i="63"/>
  <c r="H884" i="63"/>
  <c r="B590" i="63"/>
  <c r="D590" i="63"/>
  <c r="A590" i="63"/>
  <c r="H590" i="63"/>
  <c r="F590" i="63"/>
  <c r="E590" i="63"/>
  <c r="B291" i="63"/>
  <c r="E291" i="63"/>
  <c r="D291" i="63"/>
  <c r="F291" i="63"/>
  <c r="H291" i="63"/>
  <c r="G291" i="63"/>
  <c r="D284" i="63"/>
  <c r="H284" i="63"/>
  <c r="G284" i="63"/>
  <c r="B284" i="63"/>
  <c r="D996" i="63"/>
  <c r="G996" i="63"/>
  <c r="F996" i="63"/>
  <c r="E996" i="63"/>
  <c r="A996" i="63"/>
  <c r="D1087" i="63"/>
  <c r="A1087" i="63"/>
  <c r="B1087" i="63"/>
  <c r="G1087" i="63"/>
  <c r="E1087" i="63"/>
  <c r="A761" i="63"/>
  <c r="F761" i="63"/>
  <c r="G761" i="63"/>
  <c r="E761" i="63"/>
  <c r="D761" i="63"/>
  <c r="G585" i="63"/>
  <c r="A585" i="63"/>
  <c r="D585" i="63"/>
  <c r="E585" i="63"/>
  <c r="F585" i="63"/>
  <c r="G225" i="63"/>
  <c r="F225" i="63"/>
  <c r="D225" i="63"/>
  <c r="B225" i="63"/>
  <c r="B460" i="63"/>
  <c r="D460" i="63"/>
  <c r="E460" i="63"/>
  <c r="H460" i="63"/>
  <c r="G460" i="63"/>
  <c r="F460" i="63"/>
  <c r="G1086" i="63"/>
  <c r="A1086" i="63"/>
  <c r="D1086" i="63"/>
  <c r="H1086" i="63"/>
  <c r="E1086" i="63"/>
  <c r="F883" i="63"/>
  <c r="B883" i="63"/>
  <c r="F1020" i="63"/>
  <c r="A1020" i="63"/>
  <c r="E1020" i="63"/>
  <c r="D1020" i="63"/>
  <c r="B1020" i="63"/>
  <c r="F1017" i="63"/>
  <c r="B1017" i="63"/>
  <c r="H1017" i="63"/>
  <c r="D1017" i="63"/>
  <c r="G1017" i="63"/>
  <c r="F318" i="63"/>
  <c r="E318" i="63"/>
  <c r="D318" i="63"/>
  <c r="G896" i="63"/>
  <c r="A896" i="63"/>
  <c r="H896" i="63"/>
  <c r="E896" i="63"/>
  <c r="D896" i="63"/>
  <c r="H564" i="63"/>
  <c r="E564" i="63"/>
  <c r="F564" i="63"/>
  <c r="B564" i="63"/>
  <c r="A564" i="63"/>
  <c r="H612" i="63"/>
  <c r="A612" i="63"/>
  <c r="E612" i="63"/>
  <c r="A401" i="63"/>
  <c r="F401" i="63"/>
  <c r="E401" i="63"/>
  <c r="G401" i="63"/>
  <c r="D401" i="63"/>
  <c r="B401" i="63"/>
  <c r="H222" i="63"/>
  <c r="B222" i="63"/>
  <c r="E222" i="63"/>
  <c r="F222" i="63"/>
  <c r="D222" i="63"/>
  <c r="D912" i="63"/>
  <c r="A912" i="63"/>
  <c r="B912" i="63"/>
  <c r="A867" i="63"/>
  <c r="D867" i="63"/>
  <c r="H867" i="63"/>
  <c r="E867" i="63"/>
  <c r="B867" i="63"/>
  <c r="H572" i="63"/>
  <c r="B572" i="63"/>
  <c r="G572" i="63"/>
  <c r="E572" i="63"/>
  <c r="D572" i="63"/>
  <c r="F572" i="63"/>
  <c r="A696" i="61"/>
  <c r="B696" i="61"/>
  <c r="B1174" i="61"/>
  <c r="A1174" i="61"/>
  <c r="E368" i="61"/>
  <c r="G368" i="61"/>
  <c r="G763" i="61"/>
  <c r="F763" i="61"/>
  <c r="E74" i="62"/>
  <c r="F1026" i="62"/>
  <c r="E281" i="41"/>
  <c r="B281" i="41"/>
  <c r="E210" i="51"/>
  <c r="D210" i="51"/>
  <c r="F10" i="51"/>
  <c r="G10" i="51"/>
  <c r="E815" i="51"/>
  <c r="A815" i="51"/>
  <c r="E62" i="51"/>
  <c r="G62" i="51"/>
  <c r="E1114" i="62"/>
  <c r="F1114" i="62"/>
  <c r="B801" i="62"/>
  <c r="G801" i="62"/>
  <c r="A801" i="62"/>
  <c r="D801" i="62"/>
  <c r="F801" i="62"/>
  <c r="E601" i="62"/>
  <c r="D601" i="62"/>
  <c r="G601" i="62"/>
  <c r="A966" i="62"/>
  <c r="B966" i="62"/>
  <c r="F1025" i="62"/>
  <c r="H1025" i="62"/>
  <c r="D921" i="62"/>
  <c r="A921" i="62"/>
  <c r="B921" i="62"/>
  <c r="D385" i="62"/>
  <c r="H385" i="62"/>
  <c r="F74" i="62"/>
  <c r="H74" i="62"/>
  <c r="D1058" i="62"/>
  <c r="F1058" i="62"/>
  <c r="H1023" i="62"/>
  <c r="D1023" i="62"/>
  <c r="H819" i="62"/>
  <c r="G819" i="62"/>
  <c r="D798" i="62"/>
  <c r="G798" i="62"/>
  <c r="A787" i="62"/>
  <c r="B787" i="62"/>
  <c r="D644" i="62"/>
  <c r="B644" i="62"/>
  <c r="F644" i="62"/>
  <c r="A740" i="62"/>
  <c r="G740" i="62"/>
  <c r="B740" i="62"/>
  <c r="H740" i="62"/>
  <c r="F740" i="62"/>
  <c r="D740" i="62"/>
  <c r="B899" i="62"/>
  <c r="D899" i="62"/>
  <c r="A735" i="62"/>
  <c r="D735" i="62"/>
  <c r="E735" i="62"/>
  <c r="H847" i="62"/>
  <c r="F847" i="62"/>
  <c r="H496" i="62"/>
  <c r="D496" i="62"/>
  <c r="E643" i="62"/>
  <c r="A643" i="62"/>
  <c r="D643" i="62"/>
  <c r="H643" i="62"/>
  <c r="G526" i="62"/>
  <c r="A526" i="62"/>
  <c r="D526" i="62"/>
  <c r="D809" i="53"/>
  <c r="F809" i="53"/>
  <c r="B629" i="53"/>
  <c r="D629" i="53"/>
  <c r="E334" i="53"/>
  <c r="D334" i="53"/>
  <c r="G85" i="53"/>
  <c r="F85" i="53"/>
  <c r="H85" i="53"/>
  <c r="H1038" i="53"/>
  <c r="G1038" i="53"/>
  <c r="A732" i="53"/>
  <c r="E732" i="53"/>
  <c r="D878" i="42"/>
  <c r="B878" i="42"/>
  <c r="G812" i="42"/>
  <c r="H812" i="42"/>
  <c r="H477" i="63"/>
  <c r="F477" i="63"/>
  <c r="E477" i="63"/>
  <c r="D477" i="63"/>
  <c r="B477" i="63"/>
  <c r="E893" i="63"/>
  <c r="H893" i="63"/>
  <c r="G893" i="63"/>
  <c r="D893" i="63"/>
  <c r="A893" i="63"/>
  <c r="F443" i="63"/>
  <c r="A443" i="63"/>
  <c r="H443" i="63"/>
  <c r="E443" i="63"/>
  <c r="D443" i="63"/>
  <c r="A977" i="63"/>
  <c r="G977" i="63"/>
  <c r="F977" i="63"/>
  <c r="D977" i="63"/>
  <c r="E977" i="63"/>
  <c r="B977" i="63"/>
  <c r="D103" i="63"/>
  <c r="B103" i="63"/>
  <c r="E103" i="63"/>
  <c r="H103" i="63"/>
  <c r="G103" i="63"/>
  <c r="F103" i="63"/>
  <c r="B183" i="63"/>
  <c r="D183" i="63"/>
  <c r="F183" i="63"/>
  <c r="H183" i="63"/>
  <c r="B776" i="63"/>
  <c r="G776" i="63"/>
  <c r="E776" i="63"/>
  <c r="F776" i="63"/>
  <c r="A776" i="63"/>
  <c r="D1022" i="63"/>
  <c r="A1022" i="63"/>
  <c r="H1022" i="63"/>
  <c r="G1022" i="63"/>
  <c r="F1022" i="63"/>
  <c r="H27" i="63"/>
  <c r="B27" i="63"/>
  <c r="G27" i="63"/>
  <c r="E27" i="63"/>
  <c r="D27" i="63"/>
  <c r="A1014" i="63"/>
  <c r="B1014" i="63"/>
  <c r="G1014" i="63"/>
  <c r="F1014" i="63"/>
  <c r="E1014" i="63"/>
  <c r="F471" i="63"/>
  <c r="B471" i="63"/>
  <c r="G471" i="63"/>
  <c r="H471" i="63"/>
  <c r="A471" i="63"/>
  <c r="G1083" i="63"/>
  <c r="E1083" i="63"/>
  <c r="F1083" i="63"/>
  <c r="H1083" i="63"/>
  <c r="B1083" i="63"/>
  <c r="A1083" i="63"/>
  <c r="D587" i="63"/>
  <c r="A587" i="63"/>
  <c r="H587" i="63"/>
  <c r="B587" i="63"/>
  <c r="F587" i="63"/>
  <c r="H247" i="63"/>
  <c r="D247" i="63"/>
  <c r="B247" i="63"/>
  <c r="E247" i="63"/>
  <c r="G247" i="63"/>
  <c r="A648" i="63"/>
  <c r="F648" i="63"/>
  <c r="D648" i="63"/>
  <c r="G648" i="63"/>
  <c r="H648" i="63"/>
  <c r="B1053" i="63"/>
  <c r="E1053" i="63"/>
  <c r="G1053" i="63"/>
  <c r="A1053" i="63"/>
  <c r="D1053" i="63"/>
  <c r="F295" i="63"/>
  <c r="E295" i="63"/>
  <c r="D295" i="63"/>
  <c r="H295" i="63"/>
  <c r="G295" i="63"/>
  <c r="B295" i="63"/>
  <c r="A961" i="63"/>
  <c r="D961" i="63"/>
  <c r="B961" i="63"/>
  <c r="E961" i="63"/>
  <c r="G961" i="63"/>
  <c r="F923" i="63"/>
  <c r="D923" i="63"/>
  <c r="A923" i="63"/>
  <c r="G923" i="63"/>
  <c r="H923" i="63"/>
  <c r="F389" i="63"/>
  <c r="D389" i="63"/>
  <c r="G389" i="63"/>
  <c r="A389" i="63"/>
  <c r="E389" i="63"/>
  <c r="B389" i="63"/>
  <c r="E874" i="63"/>
  <c r="D874" i="63"/>
  <c r="A874" i="63"/>
  <c r="F874" i="63"/>
  <c r="H874" i="63"/>
  <c r="H575" i="63"/>
  <c r="B575" i="63"/>
  <c r="A575" i="63"/>
  <c r="G575" i="63"/>
  <c r="E575" i="63"/>
  <c r="D575" i="63"/>
  <c r="A1075" i="63"/>
  <c r="E1075" i="63"/>
  <c r="B1075" i="63"/>
  <c r="H1075" i="63"/>
  <c r="F1075" i="63"/>
  <c r="F117" i="63"/>
  <c r="B117" i="63"/>
  <c r="E117" i="63"/>
  <c r="H117" i="63"/>
  <c r="D117" i="63"/>
  <c r="G117" i="63"/>
  <c r="A466" i="63"/>
  <c r="G466" i="63"/>
  <c r="F466" i="63"/>
  <c r="B466" i="63"/>
  <c r="E466" i="63"/>
  <c r="H466" i="63"/>
  <c r="H756" i="63"/>
  <c r="A756" i="63"/>
  <c r="B756" i="63"/>
  <c r="D756" i="63"/>
  <c r="F756" i="63"/>
  <c r="E577" i="63"/>
  <c r="F577" i="63"/>
  <c r="G577" i="63"/>
  <c r="H577" i="63"/>
  <c r="D577" i="63"/>
  <c r="B851" i="63"/>
  <c r="A851" i="63"/>
  <c r="D851" i="63"/>
  <c r="E851" i="63"/>
  <c r="G851" i="63"/>
  <c r="H1108" i="63"/>
  <c r="G1108" i="63"/>
  <c r="A1108" i="63"/>
  <c r="D1108" i="63"/>
  <c r="B1108" i="63"/>
  <c r="F382" i="63"/>
  <c r="D382" i="63"/>
  <c r="H382" i="63"/>
  <c r="A382" i="63"/>
  <c r="G382" i="63"/>
  <c r="H85" i="63"/>
  <c r="G85" i="63"/>
  <c r="E85" i="63"/>
  <c r="F85" i="63"/>
  <c r="D85" i="63"/>
  <c r="B85" i="63"/>
  <c r="E1055" i="63"/>
  <c r="D1055" i="63"/>
  <c r="G1055" i="63"/>
  <c r="F1055" i="63"/>
  <c r="B1055" i="63"/>
  <c r="B1042" i="63"/>
  <c r="G1042" i="63"/>
  <c r="E1042" i="63"/>
  <c r="F1042" i="63"/>
  <c r="A1042" i="63"/>
  <c r="B714" i="63"/>
  <c r="A714" i="63"/>
  <c r="F714" i="63"/>
  <c r="E714" i="63"/>
  <c r="D714" i="63"/>
  <c r="H714" i="63"/>
  <c r="H414" i="63"/>
  <c r="G414" i="63"/>
  <c r="E414" i="63"/>
  <c r="D414" i="63"/>
  <c r="A414" i="63"/>
  <c r="F414" i="63"/>
  <c r="B414" i="63"/>
  <c r="F1107" i="63"/>
  <c r="A1107" i="63"/>
  <c r="G1107" i="63"/>
  <c r="D1107" i="63"/>
  <c r="B1107" i="63"/>
  <c r="H1107" i="63"/>
  <c r="D974" i="63"/>
  <c r="B974" i="63"/>
  <c r="A974" i="63"/>
  <c r="G974" i="63"/>
  <c r="E974" i="63"/>
  <c r="B339" i="63"/>
  <c r="F339" i="63"/>
  <c r="G339" i="63"/>
  <c r="E339" i="63"/>
  <c r="H517" i="63"/>
  <c r="D517" i="63"/>
  <c r="F517" i="63"/>
  <c r="A517" i="63"/>
  <c r="G517" i="63"/>
  <c r="E517" i="63"/>
  <c r="H638" i="63"/>
  <c r="G638" i="63"/>
  <c r="A638" i="63"/>
  <c r="D638" i="63"/>
  <c r="B638" i="63"/>
  <c r="B162" i="63"/>
  <c r="H162" i="63"/>
  <c r="F162" i="63"/>
  <c r="E162" i="63"/>
  <c r="F933" i="63"/>
  <c r="D933" i="63"/>
  <c r="H933" i="63"/>
  <c r="G933" i="63"/>
  <c r="A933" i="63"/>
  <c r="H526" i="63"/>
  <c r="E526" i="63"/>
  <c r="B526" i="63"/>
  <c r="F526" i="63"/>
  <c r="D526" i="63"/>
  <c r="G147" i="63"/>
  <c r="B147" i="63"/>
  <c r="F147" i="63"/>
  <c r="D147" i="63"/>
  <c r="H147" i="63"/>
  <c r="B991" i="63"/>
  <c r="E991" i="63"/>
  <c r="A991" i="63"/>
  <c r="H991" i="63"/>
  <c r="D991" i="63"/>
  <c r="F467" i="63"/>
  <c r="H467" i="63"/>
  <c r="G467" i="63"/>
  <c r="B467" i="63"/>
  <c r="E467" i="63"/>
  <c r="D467" i="63"/>
  <c r="G1014" i="61"/>
  <c r="A1014" i="61"/>
  <c r="D636" i="61"/>
  <c r="E636" i="61"/>
  <c r="H361" i="62"/>
  <c r="E297" i="62"/>
  <c r="D59" i="41"/>
  <c r="F572" i="51"/>
  <c r="E464" i="51"/>
  <c r="D1141" i="62"/>
  <c r="G1114" i="62"/>
  <c r="G1004" i="62"/>
  <c r="E233" i="51"/>
  <c r="A361" i="62"/>
  <c r="G768" i="51"/>
  <c r="F732" i="53"/>
  <c r="D872" i="62"/>
  <c r="D845" i="62"/>
  <c r="G787" i="62"/>
  <c r="E978" i="62"/>
  <c r="G1034" i="62"/>
  <c r="D1137" i="62"/>
  <c r="E1004" i="62"/>
  <c r="A524" i="63"/>
  <c r="B524" i="63"/>
  <c r="H8" i="63"/>
  <c r="B8" i="63"/>
  <c r="G53" i="63"/>
  <c r="H53" i="63"/>
  <c r="E323" i="63"/>
  <c r="H323" i="63"/>
  <c r="H64" i="63"/>
  <c r="F64" i="63"/>
  <c r="F207" i="63"/>
  <c r="D207" i="63"/>
  <c r="B299" i="63"/>
  <c r="G299" i="63"/>
  <c r="D270" i="63"/>
  <c r="B270" i="63"/>
  <c r="F186" i="63"/>
  <c r="H186" i="63"/>
  <c r="G21" i="63"/>
  <c r="D21" i="63"/>
  <c r="H36" i="63"/>
  <c r="G36" i="63"/>
  <c r="D201" i="63"/>
  <c r="B201" i="63"/>
  <c r="E541" i="63"/>
  <c r="F541" i="63"/>
  <c r="G109" i="63"/>
  <c r="B109" i="63"/>
  <c r="E366" i="63"/>
  <c r="B366" i="63"/>
  <c r="E319" i="63"/>
  <c r="D319" i="63"/>
  <c r="F240" i="63"/>
  <c r="B240" i="63"/>
  <c r="F190" i="63"/>
  <c r="E190" i="63"/>
  <c r="E375" i="63"/>
  <c r="D375" i="63"/>
  <c r="G287" i="63"/>
  <c r="H287" i="63"/>
  <c r="D139" i="63"/>
  <c r="H139" i="63"/>
  <c r="H480" i="63"/>
  <c r="D480" i="63"/>
  <c r="G479" i="63"/>
  <c r="F479" i="63"/>
  <c r="H62" i="63"/>
  <c r="G62" i="63"/>
  <c r="E263" i="63"/>
  <c r="D263" i="63"/>
  <c r="D543" i="63"/>
  <c r="B543" i="63"/>
  <c r="D818" i="63"/>
  <c r="E818" i="63"/>
  <c r="D368" i="63"/>
  <c r="A368" i="63"/>
  <c r="F128" i="63"/>
  <c r="H128" i="63"/>
  <c r="B385" i="63"/>
  <c r="G385" i="63"/>
  <c r="D96" i="63"/>
  <c r="H96" i="63"/>
  <c r="B173" i="63"/>
  <c r="E173" i="63"/>
  <c r="E13" i="63"/>
  <c r="G13" i="63"/>
  <c r="B463" i="63"/>
  <c r="A463" i="63"/>
  <c r="G144" i="63"/>
  <c r="D144" i="63"/>
  <c r="F212" i="63"/>
  <c r="B212" i="63"/>
  <c r="F901" i="63"/>
  <c r="F284" i="63"/>
  <c r="B328" i="59"/>
  <c r="D437" i="59"/>
  <c r="F451" i="59"/>
  <c r="G405" i="59"/>
  <c r="B560" i="59"/>
  <c r="A648" i="59"/>
  <c r="F648" i="59"/>
  <c r="B750" i="59"/>
  <c r="E687" i="59"/>
  <c r="D819" i="59"/>
  <c r="H225" i="57"/>
  <c r="F285" i="57"/>
  <c r="A459" i="57"/>
  <c r="B292" i="57"/>
  <c r="H300" i="57"/>
  <c r="G452" i="57"/>
  <c r="G475" i="57"/>
  <c r="D690" i="57"/>
  <c r="H437" i="59"/>
  <c r="H328" i="59"/>
  <c r="D847" i="59"/>
  <c r="H46" i="55"/>
  <c r="G631" i="51"/>
  <c r="D56" i="62"/>
  <c r="G56" i="62"/>
  <c r="B422" i="57"/>
  <c r="A422" i="57"/>
  <c r="G918" i="57"/>
  <c r="H918" i="57"/>
  <c r="B1111" i="57"/>
  <c r="E1111" i="57"/>
  <c r="G937" i="57"/>
  <c r="A937" i="57"/>
  <c r="B986" i="57"/>
  <c r="E986" i="57"/>
  <c r="D817" i="57"/>
  <c r="A817" i="57"/>
  <c r="E817" i="57"/>
  <c r="H1078" i="57"/>
  <c r="D1078" i="57"/>
  <c r="G603" i="57"/>
  <c r="F603" i="57"/>
  <c r="F779" i="57"/>
  <c r="A779" i="57"/>
  <c r="A719" i="57"/>
  <c r="H719" i="57"/>
  <c r="D944" i="57"/>
  <c r="G944" i="57"/>
  <c r="F944" i="57"/>
  <c r="H944" i="57"/>
  <c r="H371" i="57"/>
  <c r="G371" i="57"/>
  <c r="D1109" i="57"/>
  <c r="F1109" i="57"/>
  <c r="H1109" i="57"/>
  <c r="H893" i="57"/>
  <c r="A893" i="57"/>
  <c r="B805" i="57"/>
  <c r="A805" i="57"/>
  <c r="G755" i="57"/>
  <c r="A755" i="57"/>
  <c r="B816" i="57"/>
  <c r="A816" i="57"/>
  <c r="B301" i="57"/>
  <c r="G301" i="57"/>
  <c r="H895" i="57"/>
  <c r="G895" i="57"/>
  <c r="E412" i="57"/>
  <c r="F412" i="57"/>
  <c r="G1021" i="57"/>
  <c r="A1021" i="57"/>
  <c r="E563" i="57"/>
  <c r="B563" i="57"/>
  <c r="A859" i="42"/>
  <c r="G859" i="42"/>
  <c r="G532" i="42"/>
  <c r="E532" i="42"/>
  <c r="F630" i="59"/>
  <c r="H630" i="59"/>
  <c r="D456" i="59"/>
  <c r="B456" i="59"/>
  <c r="H184" i="59"/>
  <c r="B184" i="59"/>
  <c r="G253" i="59"/>
  <c r="D253" i="59"/>
  <c r="G414" i="59"/>
  <c r="H414" i="59"/>
  <c r="A414" i="59"/>
  <c r="A1028" i="59"/>
  <c r="G1028" i="59"/>
  <c r="E101" i="59"/>
  <c r="D101" i="59"/>
  <c r="B428" i="59"/>
  <c r="D428" i="59"/>
  <c r="A380" i="59"/>
  <c r="B380" i="59"/>
  <c r="G320" i="59"/>
  <c r="D320" i="59"/>
  <c r="B320" i="59"/>
  <c r="D305" i="59"/>
  <c r="H305" i="59"/>
  <c r="D632" i="55"/>
  <c r="F632" i="55"/>
  <c r="A902" i="55"/>
  <c r="F902" i="55"/>
  <c r="H902" i="55"/>
  <c r="D966" i="55"/>
  <c r="A966" i="55"/>
  <c r="E465" i="55"/>
  <c r="H465" i="55"/>
  <c r="B913" i="55"/>
  <c r="E913" i="55"/>
  <c r="D333" i="55"/>
  <c r="F333" i="55"/>
  <c r="E866" i="55"/>
  <c r="F866" i="55"/>
  <c r="E316" i="55"/>
  <c r="G316" i="55"/>
  <c r="B604" i="55"/>
  <c r="D604" i="55"/>
  <c r="H604" i="55"/>
  <c r="E970" i="55"/>
  <c r="F970" i="55"/>
  <c r="G970" i="55"/>
  <c r="H412" i="55"/>
  <c r="E412" i="55"/>
  <c r="H202" i="55"/>
  <c r="F202" i="55"/>
  <c r="E612" i="55"/>
  <c r="D612" i="55"/>
  <c r="D374" i="61"/>
  <c r="H374" i="61"/>
  <c r="F897" i="61"/>
  <c r="B897" i="61"/>
  <c r="F904" i="61"/>
  <c r="G904" i="61"/>
  <c r="H1131" i="61"/>
  <c r="B1131" i="61"/>
  <c r="D1131" i="61"/>
  <c r="A782" i="61"/>
  <c r="D782" i="61"/>
  <c r="E1088" i="61"/>
  <c r="A1088" i="61"/>
  <c r="D1088" i="61"/>
  <c r="H1088" i="61"/>
  <c r="A590" i="61"/>
  <c r="B590" i="61"/>
  <c r="E815" i="61"/>
  <c r="H815" i="61"/>
  <c r="G709" i="61"/>
  <c r="E709" i="61"/>
  <c r="E175" i="61"/>
  <c r="D175" i="61"/>
  <c r="B175" i="61"/>
  <c r="G92" i="61"/>
  <c r="E92" i="61"/>
  <c r="H478" i="61"/>
  <c r="G478" i="61"/>
  <c r="E225" i="57"/>
  <c r="E285" i="57"/>
  <c r="D275" i="57"/>
  <c r="F300" i="57"/>
  <c r="E452" i="57"/>
  <c r="G434" i="57"/>
  <c r="A458" i="57"/>
  <c r="F475" i="57"/>
  <c r="G726" i="57"/>
  <c r="B944" i="57"/>
  <c r="H1063" i="57"/>
  <c r="G1109" i="57"/>
  <c r="G1111" i="57"/>
  <c r="E190" i="57"/>
  <c r="B371" i="57"/>
  <c r="H686" i="57"/>
  <c r="D357" i="59"/>
  <c r="H253" i="59"/>
  <c r="F560" i="59"/>
  <c r="E312" i="55"/>
  <c r="D970" i="55"/>
  <c r="G951" i="57"/>
  <c r="E776" i="57"/>
  <c r="H726" i="57"/>
  <c r="E895" i="57"/>
  <c r="G998" i="59"/>
  <c r="G212" i="42"/>
  <c r="D940" i="53"/>
  <c r="E897" i="61"/>
  <c r="G123" i="41"/>
  <c r="F123" i="41"/>
  <c r="F1129" i="51"/>
  <c r="E1129" i="51"/>
  <c r="G1129" i="51"/>
  <c r="H681" i="51"/>
  <c r="A681" i="51"/>
  <c r="B429" i="57"/>
  <c r="B404" i="57"/>
  <c r="B569" i="57"/>
  <c r="H657" i="57"/>
  <c r="B662" i="57"/>
  <c r="D879" i="57"/>
  <c r="B1061" i="57"/>
  <c r="E951" i="57"/>
  <c r="B755" i="57"/>
  <c r="A998" i="57"/>
  <c r="F776" i="57"/>
  <c r="E1021" i="57"/>
  <c r="G763" i="57"/>
  <c r="D726" i="57"/>
  <c r="B628" i="57"/>
  <c r="E1110" i="57"/>
  <c r="F1077" i="57"/>
  <c r="E305" i="59"/>
  <c r="B599" i="59"/>
  <c r="E674" i="57"/>
  <c r="G428" i="59"/>
  <c r="H1032" i="57"/>
  <c r="B298" i="55"/>
  <c r="D897" i="61"/>
  <c r="B169" i="41"/>
  <c r="G169" i="41"/>
  <c r="E38" i="41"/>
  <c r="H38" i="41"/>
  <c r="D38" i="41"/>
  <c r="E392" i="41"/>
  <c r="F392" i="41"/>
  <c r="H1106" i="51"/>
  <c r="G1106" i="51"/>
  <c r="D284" i="51"/>
  <c r="G284" i="51"/>
  <c r="H284" i="51"/>
  <c r="E284" i="51"/>
  <c r="D79" i="51"/>
  <c r="E79" i="51"/>
  <c r="H79" i="51"/>
  <c r="E209" i="51"/>
  <c r="H209" i="51"/>
  <c r="G458" i="51"/>
  <c r="D458" i="51"/>
  <c r="D787" i="51"/>
  <c r="G787" i="51"/>
  <c r="H787" i="51"/>
  <c r="B1141" i="51"/>
  <c r="H1141" i="51"/>
  <c r="D1141" i="51"/>
  <c r="E1141" i="51"/>
  <c r="E766" i="51"/>
  <c r="D766" i="51"/>
  <c r="H780" i="51"/>
  <c r="F780" i="51"/>
  <c r="E496" i="51"/>
  <c r="F496" i="51"/>
  <c r="D181" i="51"/>
  <c r="E181" i="51"/>
  <c r="B181" i="51"/>
  <c r="G233" i="62"/>
  <c r="B233" i="62"/>
  <c r="G446" i="62"/>
  <c r="A446" i="62"/>
  <c r="H446" i="62"/>
  <c r="D905" i="53"/>
  <c r="H905" i="53"/>
  <c r="E82" i="53"/>
  <c r="D82" i="53"/>
  <c r="G617" i="53"/>
  <c r="A617" i="53"/>
  <c r="D325" i="53"/>
  <c r="H325" i="53"/>
  <c r="G325" i="53"/>
  <c r="H797" i="53"/>
  <c r="A797" i="53"/>
  <c r="B797" i="53"/>
  <c r="F630" i="57"/>
  <c r="H630" i="57"/>
  <c r="G950" i="57"/>
  <c r="B950" i="57"/>
  <c r="D794" i="57"/>
  <c r="E794" i="57"/>
  <c r="H794" i="57"/>
  <c r="G794" i="57"/>
  <c r="F1049" i="57"/>
  <c r="H1049" i="57"/>
  <c r="E1049" i="57"/>
  <c r="F423" i="57"/>
  <c r="E423" i="57"/>
  <c r="E550" i="57"/>
  <c r="B550" i="57"/>
  <c r="F849" i="57"/>
  <c r="A849" i="57"/>
  <c r="E849" i="57"/>
  <c r="A1020" i="57"/>
  <c r="D1020" i="57"/>
  <c r="A972" i="57"/>
  <c r="B972" i="57"/>
  <c r="D972" i="57"/>
  <c r="A767" i="57"/>
  <c r="H767" i="57"/>
  <c r="B924" i="57"/>
  <c r="G924" i="57"/>
  <c r="E924" i="57"/>
  <c r="G1124" i="57"/>
  <c r="A1124" i="57"/>
  <c r="H1056" i="57"/>
  <c r="F1056" i="57"/>
  <c r="E1056" i="57"/>
  <c r="D1056" i="57"/>
  <c r="A738" i="57"/>
  <c r="H738" i="57"/>
  <c r="E148" i="57"/>
  <c r="F148" i="57"/>
  <c r="G148" i="57"/>
  <c r="B783" i="57"/>
  <c r="F783" i="57"/>
  <c r="E942" i="57"/>
  <c r="D942" i="57"/>
  <c r="E740" i="57"/>
  <c r="F740" i="57"/>
  <c r="B660" i="57"/>
  <c r="A660" i="57"/>
  <c r="E627" i="57"/>
  <c r="A627" i="57"/>
  <c r="B688" i="57"/>
  <c r="F688" i="57"/>
  <c r="B908" i="57"/>
  <c r="H908" i="57"/>
  <c r="G758" i="42"/>
  <c r="A758" i="42"/>
  <c r="D758" i="42"/>
  <c r="E758" i="42"/>
  <c r="H616" i="42"/>
  <c r="G616" i="42"/>
  <c r="E616" i="42"/>
  <c r="E776" i="42"/>
  <c r="D776" i="42"/>
  <c r="H362" i="42"/>
  <c r="F362" i="42"/>
  <c r="F488" i="42"/>
  <c r="D488" i="42"/>
  <c r="H488" i="42"/>
  <c r="D202" i="42"/>
  <c r="G202" i="42"/>
  <c r="B202" i="42"/>
  <c r="A650" i="42"/>
  <c r="G650" i="42"/>
  <c r="D650" i="42"/>
  <c r="B650" i="42"/>
  <c r="H650" i="42"/>
  <c r="E650" i="42"/>
  <c r="F650" i="42"/>
  <c r="F148" i="42"/>
  <c r="B148" i="42"/>
  <c r="D148" i="42"/>
  <c r="E148" i="42"/>
  <c r="G276" i="42"/>
  <c r="D276" i="42"/>
  <c r="D363" i="42"/>
  <c r="H363" i="42"/>
  <c r="E69" i="42"/>
  <c r="D69" i="42"/>
  <c r="F69" i="42"/>
  <c r="H69" i="42"/>
  <c r="B955" i="42"/>
  <c r="A955" i="42"/>
  <c r="H955" i="42"/>
  <c r="G955" i="42"/>
  <c r="D260" i="42"/>
  <c r="B260" i="42"/>
  <c r="E260" i="42"/>
  <c r="E19" i="42"/>
  <c r="G19" i="42"/>
  <c r="B508" i="42"/>
  <c r="F716" i="42"/>
  <c r="H716" i="42"/>
  <c r="E654" i="42"/>
  <c r="F654" i="42"/>
  <c r="F402" i="42"/>
  <c r="G402" i="42"/>
  <c r="D586" i="59"/>
  <c r="E586" i="59"/>
  <c r="F377" i="59"/>
  <c r="G377" i="59"/>
  <c r="A409" i="59"/>
  <c r="F409" i="59"/>
  <c r="E183" i="59"/>
  <c r="B183" i="59"/>
  <c r="D553" i="59"/>
  <c r="G553" i="59"/>
  <c r="F1110" i="59"/>
  <c r="G1110" i="59"/>
  <c r="E544" i="59"/>
  <c r="H544" i="59"/>
  <c r="G494" i="59"/>
  <c r="H494" i="59"/>
  <c r="E514" i="59"/>
  <c r="G514" i="59"/>
  <c r="E196" i="59"/>
  <c r="B196" i="59"/>
  <c r="G174" i="59"/>
  <c r="B174" i="59"/>
  <c r="D174" i="59"/>
  <c r="H447" i="59"/>
  <c r="G447" i="59"/>
  <c r="E417" i="55"/>
  <c r="D417" i="55"/>
  <c r="F417" i="55"/>
  <c r="H929" i="55"/>
  <c r="G929" i="55"/>
  <c r="E274" i="55"/>
  <c r="B274" i="55"/>
  <c r="G274" i="55"/>
  <c r="G8" i="55"/>
  <c r="H8" i="55"/>
  <c r="F956" i="55"/>
  <c r="D956" i="55"/>
  <c r="E956" i="55"/>
  <c r="D954" i="55"/>
  <c r="E954" i="55"/>
  <c r="B431" i="55"/>
  <c r="H431" i="55"/>
  <c r="D259" i="55"/>
  <c r="F259" i="55"/>
  <c r="D285" i="55"/>
  <c r="H285" i="55"/>
  <c r="F893" i="55"/>
  <c r="H893" i="55"/>
  <c r="A893" i="55"/>
  <c r="B893" i="55"/>
  <c r="D893" i="55"/>
  <c r="E893" i="55"/>
  <c r="D717" i="55"/>
  <c r="A717" i="55"/>
  <c r="F717" i="55"/>
  <c r="H975" i="55"/>
  <c r="A975" i="55"/>
  <c r="E690" i="55"/>
  <c r="H690" i="55"/>
  <c r="F690" i="55"/>
  <c r="D557" i="55"/>
  <c r="E557" i="55"/>
  <c r="D590" i="55"/>
  <c r="B590" i="55"/>
  <c r="H429" i="63"/>
  <c r="F429" i="63"/>
  <c r="A507" i="63"/>
  <c r="D507" i="63"/>
  <c r="F507" i="63"/>
  <c r="D475" i="63"/>
  <c r="H475" i="63"/>
  <c r="F241" i="63"/>
  <c r="E241" i="63"/>
  <c r="B591" i="63"/>
  <c r="G591" i="63"/>
  <c r="B65" i="61"/>
  <c r="H65" i="61"/>
  <c r="D65" i="61"/>
  <c r="E481" i="61"/>
  <c r="D481" i="61"/>
  <c r="F275" i="57"/>
  <c r="H429" i="57"/>
  <c r="A404" i="57"/>
  <c r="A569" i="57"/>
  <c r="A777" i="57"/>
  <c r="A662" i="57"/>
  <c r="A951" i="57"/>
  <c r="H998" i="57"/>
  <c r="D776" i="57"/>
  <c r="H949" i="57"/>
  <c r="H1021" i="57"/>
  <c r="D779" i="57"/>
  <c r="F305" i="59"/>
  <c r="H907" i="59"/>
  <c r="A428" i="59"/>
  <c r="D900" i="59"/>
  <c r="H98" i="41"/>
  <c r="E98" i="41"/>
  <c r="G98" i="41"/>
  <c r="F161" i="41"/>
  <c r="B161" i="41"/>
  <c r="G161" i="41"/>
  <c r="E334" i="41"/>
  <c r="F334" i="41"/>
  <c r="B729" i="51"/>
  <c r="E729" i="51"/>
  <c r="F729" i="51"/>
  <c r="G729" i="51"/>
  <c r="D134" i="51"/>
  <c r="G134" i="51"/>
  <c r="B134" i="51"/>
  <c r="B791" i="51"/>
  <c r="G791" i="51"/>
  <c r="A1001" i="51"/>
  <c r="D1001" i="51"/>
  <c r="D614" i="51"/>
  <c r="G614" i="51"/>
  <c r="D87" i="51"/>
  <c r="H87" i="51"/>
  <c r="F87" i="51"/>
  <c r="B87" i="51"/>
  <c r="E919" i="51"/>
  <c r="D919" i="51"/>
  <c r="F919" i="51"/>
  <c r="H919" i="51"/>
  <c r="F517" i="51"/>
  <c r="E517" i="51"/>
  <c r="H517" i="51"/>
  <c r="H1137" i="51"/>
  <c r="D1137" i="51"/>
  <c r="E1137" i="51"/>
  <c r="B1137" i="51"/>
  <c r="G1107" i="51"/>
  <c r="A1107" i="51"/>
  <c r="F1107" i="51"/>
  <c r="H367" i="51"/>
  <c r="G367" i="51"/>
  <c r="B723" i="51"/>
  <c r="A723" i="51"/>
  <c r="D559" i="51"/>
  <c r="B559" i="51"/>
  <c r="E559" i="51"/>
  <c r="F559" i="51"/>
  <c r="G559" i="51"/>
  <c r="H559" i="51"/>
  <c r="A559" i="51"/>
  <c r="D527" i="51"/>
  <c r="E527" i="51"/>
  <c r="F527" i="51"/>
  <c r="G527" i="51"/>
  <c r="D145" i="51"/>
  <c r="H145" i="51"/>
  <c r="E152" i="62"/>
  <c r="F152" i="62"/>
  <c r="D118" i="62"/>
  <c r="B118" i="62"/>
  <c r="D274" i="62"/>
  <c r="H274" i="62"/>
  <c r="E274" i="62"/>
  <c r="G274" i="62"/>
  <c r="D331" i="62"/>
  <c r="A331" i="62"/>
  <c r="E83" i="62"/>
  <c r="B83" i="62"/>
  <c r="F83" i="62"/>
  <c r="A141" i="62"/>
  <c r="G141" i="62"/>
  <c r="B355" i="62"/>
  <c r="G355" i="62"/>
  <c r="F355" i="62"/>
  <c r="B505" i="53"/>
  <c r="D505" i="53"/>
  <c r="A505" i="53"/>
  <c r="B215" i="53"/>
  <c r="E215" i="53"/>
  <c r="E538" i="53"/>
  <c r="H538" i="53"/>
  <c r="F538" i="53"/>
  <c r="E1063" i="53"/>
  <c r="G1063" i="53"/>
  <c r="F1063" i="53"/>
  <c r="D1096" i="53"/>
  <c r="G1096" i="53"/>
  <c r="G22" i="53"/>
  <c r="E22" i="53"/>
  <c r="H54" i="53"/>
  <c r="B54" i="53"/>
  <c r="E54" i="53"/>
  <c r="F54" i="53"/>
  <c r="G54" i="53"/>
  <c r="H1161" i="53"/>
  <c r="G1161" i="53"/>
  <c r="D1161" i="53"/>
  <c r="E1161" i="53"/>
  <c r="F1161" i="53"/>
  <c r="A935" i="53"/>
  <c r="B935" i="53"/>
  <c r="D34" i="53"/>
  <c r="B34" i="53"/>
  <c r="E34" i="53"/>
  <c r="D1137" i="53"/>
  <c r="F1137" i="53"/>
  <c r="D500" i="53"/>
  <c r="G500" i="53"/>
  <c r="E491" i="53"/>
  <c r="H491" i="53"/>
  <c r="B491" i="53"/>
  <c r="D491" i="53"/>
  <c r="G491" i="53"/>
  <c r="D786" i="53"/>
  <c r="H786" i="53"/>
  <c r="A786" i="53"/>
  <c r="B786" i="53"/>
  <c r="E452" i="53"/>
  <c r="G452" i="53"/>
  <c r="D452" i="53"/>
  <c r="B492" i="53"/>
  <c r="D492" i="53"/>
  <c r="E492" i="53"/>
  <c r="F926" i="53"/>
  <c r="H926" i="53"/>
  <c r="H846" i="53"/>
  <c r="G846" i="53"/>
  <c r="E846" i="53"/>
  <c r="F846" i="53"/>
  <c r="D238" i="53"/>
  <c r="F238" i="53"/>
  <c r="B238" i="53"/>
  <c r="G765" i="53"/>
  <c r="B765" i="53"/>
  <c r="A766" i="53"/>
  <c r="B766" i="53"/>
  <c r="G864" i="53"/>
  <c r="A864" i="53"/>
  <c r="D864" i="53"/>
  <c r="E864" i="53"/>
  <c r="F864" i="53"/>
  <c r="B331" i="53"/>
  <c r="D331" i="53"/>
  <c r="D1005" i="53"/>
  <c r="B1005" i="53"/>
  <c r="A1005" i="53"/>
  <c r="F60" i="53"/>
  <c r="B60" i="53"/>
  <c r="F767" i="53"/>
  <c r="A767" i="53"/>
  <c r="G767" i="53"/>
  <c r="E767" i="53"/>
  <c r="D767" i="53"/>
  <c r="G805" i="53"/>
  <c r="H805" i="53"/>
  <c r="F805" i="53"/>
  <c r="D398" i="53"/>
  <c r="B398" i="53"/>
  <c r="E398" i="53"/>
  <c r="B1003" i="57"/>
  <c r="H1003" i="57"/>
  <c r="H74" i="57"/>
  <c r="F74" i="57"/>
  <c r="F775" i="57"/>
  <c r="A775" i="57"/>
  <c r="G775" i="57"/>
  <c r="E871" i="57"/>
  <c r="A871" i="57"/>
  <c r="A1025" i="57"/>
  <c r="G1025" i="57"/>
  <c r="A646" i="57"/>
  <c r="G646" i="57"/>
  <c r="E104" i="57"/>
  <c r="H104" i="57"/>
  <c r="G104" i="57"/>
  <c r="A1089" i="57"/>
  <c r="F1089" i="57"/>
  <c r="B417" i="57"/>
  <c r="D417" i="57"/>
  <c r="G417" i="57"/>
  <c r="H299" i="57"/>
  <c r="D299" i="57"/>
  <c r="H999" i="57"/>
  <c r="D999" i="57"/>
  <c r="A999" i="57"/>
  <c r="E718" i="57"/>
  <c r="H718" i="57"/>
  <c r="F722" i="57"/>
  <c r="H722" i="57"/>
  <c r="D866" i="57"/>
  <c r="E866" i="57"/>
  <c r="D813" i="57"/>
  <c r="G813" i="57"/>
  <c r="F860" i="57"/>
  <c r="G860" i="57"/>
  <c r="B703" i="57"/>
  <c r="E703" i="57"/>
  <c r="B62" i="57"/>
  <c r="E62" i="57"/>
  <c r="D62" i="57"/>
  <c r="G1040" i="57"/>
  <c r="D1040" i="57"/>
  <c r="F1006" i="57"/>
  <c r="D1006" i="57"/>
  <c r="F159" i="57"/>
  <c r="H159" i="57"/>
  <c r="G159" i="57"/>
  <c r="B941" i="57"/>
  <c r="E941" i="57"/>
  <c r="G941" i="57"/>
  <c r="E96" i="57"/>
  <c r="B96" i="57"/>
  <c r="D96" i="57"/>
  <c r="G739" i="57"/>
  <c r="E739" i="57"/>
  <c r="E480" i="57"/>
  <c r="H480" i="57"/>
  <c r="E899" i="57"/>
  <c r="B899" i="57"/>
  <c r="E704" i="57"/>
  <c r="H704" i="57"/>
  <c r="A704" i="57"/>
  <c r="B704" i="57"/>
  <c r="F704" i="57"/>
  <c r="D1116" i="57"/>
  <c r="F1116" i="57"/>
  <c r="H1111" i="57"/>
  <c r="B951" i="57"/>
  <c r="G998" i="57"/>
  <c r="G949" i="57"/>
  <c r="H190" i="57"/>
  <c r="F40" i="57"/>
  <c r="D665" i="59"/>
  <c r="G750" i="59"/>
  <c r="F879" i="55"/>
  <c r="B902" i="55"/>
  <c r="H527" i="51"/>
  <c r="D622" i="51"/>
  <c r="F202" i="42"/>
  <c r="B104" i="57"/>
  <c r="F22" i="53"/>
  <c r="D600" i="57"/>
  <c r="G719" i="57"/>
  <c r="E805" i="57"/>
  <c r="A986" i="57"/>
  <c r="E949" i="57"/>
  <c r="D40" i="57"/>
  <c r="B817" i="57"/>
  <c r="E628" i="59"/>
  <c r="G71" i="59"/>
  <c r="H570" i="59"/>
  <c r="D250" i="55"/>
  <c r="A622" i="51"/>
  <c r="H130" i="42"/>
  <c r="B268" i="53"/>
  <c r="D263" i="59"/>
  <c r="G371" i="59"/>
  <c r="D414" i="59"/>
  <c r="F665" i="59"/>
  <c r="A498" i="59"/>
  <c r="H471" i="59"/>
  <c r="G630" i="59"/>
  <c r="B405" i="59"/>
  <c r="E547" i="59"/>
  <c r="F536" i="59"/>
  <c r="E599" i="59"/>
  <c r="G847" i="59"/>
  <c r="H829" i="59"/>
  <c r="G900" i="59"/>
  <c r="F829" i="59"/>
  <c r="G930" i="59"/>
  <c r="D205" i="57"/>
  <c r="G138" i="57"/>
  <c r="D195" i="57"/>
  <c r="B459" i="57"/>
  <c r="H93" i="57"/>
  <c r="D686" i="57"/>
  <c r="A600" i="57"/>
  <c r="F763" i="57"/>
  <c r="H805" i="57"/>
  <c r="D422" i="57"/>
  <c r="B949" i="57"/>
  <c r="D371" i="57"/>
  <c r="B40" i="57"/>
  <c r="B68" i="59"/>
  <c r="D1111" i="57"/>
  <c r="H1028" i="59"/>
  <c r="G570" i="59"/>
  <c r="F147" i="51"/>
  <c r="H404" i="51"/>
  <c r="H202" i="42"/>
  <c r="G1091" i="51"/>
  <c r="D750" i="51"/>
  <c r="G130" i="42"/>
  <c r="H662" i="42"/>
  <c r="F880" i="53"/>
  <c r="A609" i="61"/>
  <c r="B141" i="62"/>
  <c r="A83" i="62"/>
  <c r="E611" i="51"/>
  <c r="F138" i="57"/>
  <c r="B93" i="57"/>
  <c r="F674" i="57"/>
  <c r="F686" i="57"/>
  <c r="E600" i="57"/>
  <c r="G805" i="57"/>
  <c r="G816" i="57"/>
  <c r="H422" i="57"/>
  <c r="E893" i="57"/>
  <c r="A949" i="57"/>
  <c r="D719" i="57"/>
  <c r="B70" i="51"/>
  <c r="G139" i="51"/>
  <c r="B205" i="51"/>
  <c r="F980" i="51"/>
  <c r="E880" i="53"/>
  <c r="A315" i="62"/>
  <c r="H315" i="62"/>
  <c r="B238" i="57"/>
  <c r="G93" i="57"/>
  <c r="A603" i="57"/>
  <c r="F817" i="57"/>
  <c r="E686" i="57"/>
  <c r="A895" i="57"/>
  <c r="G600" i="57"/>
  <c r="E816" i="57"/>
  <c r="G1032" i="57"/>
  <c r="G422" i="57"/>
  <c r="D893" i="57"/>
  <c r="B937" i="57"/>
  <c r="F918" i="57"/>
  <c r="D64" i="57"/>
  <c r="G670" i="55"/>
  <c r="B209" i="51"/>
  <c r="G766" i="51"/>
  <c r="G797" i="53"/>
  <c r="B880" i="53"/>
  <c r="D238" i="57"/>
  <c r="F93" i="57"/>
  <c r="E559" i="57"/>
  <c r="B603" i="57"/>
  <c r="H690" i="57"/>
  <c r="D816" i="57"/>
  <c r="F1032" i="57"/>
  <c r="B893" i="57"/>
  <c r="D1077" i="57"/>
  <c r="D918" i="57"/>
  <c r="D190" i="57"/>
  <c r="E459" i="57"/>
  <c r="D301" i="57"/>
  <c r="D502" i="59"/>
  <c r="E670" i="55"/>
  <c r="G209" i="51"/>
  <c r="G586" i="51"/>
  <c r="E1110" i="51"/>
  <c r="E355" i="62"/>
  <c r="F301" i="57"/>
  <c r="F225" i="57"/>
  <c r="D93" i="57"/>
  <c r="H559" i="57"/>
  <c r="H536" i="57"/>
  <c r="H172" i="57"/>
  <c r="G777" i="57"/>
  <c r="E603" i="57"/>
  <c r="G690" i="57"/>
  <c r="B763" i="57"/>
  <c r="E1109" i="57"/>
  <c r="B1077" i="57"/>
  <c r="G1078" i="57"/>
  <c r="H301" i="57"/>
  <c r="D184" i="59"/>
  <c r="A630" i="59"/>
  <c r="F65" i="55"/>
  <c r="A670" i="55"/>
  <c r="B766" i="51"/>
  <c r="E236" i="51"/>
  <c r="E586" i="51"/>
  <c r="B1102" i="61"/>
  <c r="E358" i="57"/>
  <c r="G219" i="59"/>
  <c r="B260" i="59"/>
  <c r="B437" i="59"/>
  <c r="F502" i="59"/>
  <c r="G451" i="59"/>
  <c r="H405" i="59"/>
  <c r="H536" i="59"/>
  <c r="A560" i="59"/>
  <c r="H648" i="59"/>
  <c r="F687" i="59"/>
  <c r="E995" i="59"/>
  <c r="H819" i="59"/>
  <c r="E1028" i="59"/>
  <c r="B1011" i="59"/>
  <c r="F1047" i="59"/>
  <c r="F64" i="57"/>
  <c r="E301" i="57"/>
  <c r="D225" i="57"/>
  <c r="H285" i="57"/>
  <c r="H292" i="57"/>
  <c r="D412" i="57"/>
  <c r="B452" i="57"/>
  <c r="D475" i="57"/>
  <c r="G536" i="57"/>
  <c r="E172" i="57"/>
  <c r="A657" i="57"/>
  <c r="D777" i="57"/>
  <c r="E690" i="57"/>
  <c r="D763" i="57"/>
  <c r="A1077" i="57"/>
  <c r="G465" i="55"/>
  <c r="B441" i="51"/>
  <c r="D617" i="51"/>
  <c r="H179" i="42"/>
  <c r="G625" i="42"/>
  <c r="B731" i="42"/>
  <c r="F542" i="53"/>
  <c r="F92" i="61"/>
  <c r="G152" i="62"/>
  <c r="D358" i="57"/>
  <c r="B135" i="59"/>
  <c r="H135" i="59"/>
  <c r="H32" i="59"/>
  <c r="F328" i="59"/>
  <c r="F219" i="59"/>
  <c r="E437" i="59"/>
  <c r="D560" i="59"/>
  <c r="H750" i="59"/>
  <c r="B785" i="59"/>
  <c r="H1124" i="59"/>
  <c r="D1028" i="59"/>
  <c r="B285" i="57"/>
  <c r="F459" i="57"/>
  <c r="B412" i="57"/>
  <c r="G300" i="57"/>
  <c r="H452" i="57"/>
  <c r="A536" i="57"/>
  <c r="H475" i="57"/>
  <c r="B172" i="57"/>
  <c r="B690" i="57"/>
  <c r="E138" i="57"/>
  <c r="G412" i="57"/>
  <c r="D170" i="55"/>
  <c r="D265" i="55"/>
  <c r="G531" i="55"/>
  <c r="E458" i="51"/>
  <c r="A549" i="51"/>
  <c r="F1106" i="51"/>
  <c r="F505" i="53"/>
  <c r="E280" i="41"/>
  <c r="D280" i="41"/>
  <c r="D88" i="41"/>
  <c r="B88" i="41"/>
  <c r="G220" i="51"/>
  <c r="E220" i="51"/>
  <c r="H1152" i="53"/>
  <c r="F1152" i="53"/>
  <c r="D742" i="57"/>
  <c r="B742" i="57"/>
  <c r="D348" i="57"/>
  <c r="F348" i="57"/>
  <c r="B748" i="57"/>
  <c r="F748" i="57"/>
  <c r="G748" i="57"/>
  <c r="E318" i="57"/>
  <c r="H318" i="57"/>
  <c r="E364" i="42"/>
  <c r="D364" i="42"/>
  <c r="H693" i="42"/>
  <c r="F693" i="42"/>
  <c r="B132" i="42"/>
  <c r="H132" i="42"/>
  <c r="E767" i="42"/>
  <c r="F767" i="42"/>
  <c r="B625" i="63"/>
  <c r="A625" i="63"/>
  <c r="H887" i="61"/>
  <c r="E887" i="61"/>
  <c r="F130" i="61"/>
  <c r="H130" i="61"/>
  <c r="F837" i="61"/>
  <c r="A837" i="61"/>
  <c r="B837" i="61"/>
  <c r="F1072" i="61"/>
  <c r="E1072" i="61"/>
  <c r="F141" i="61"/>
  <c r="G141" i="61"/>
  <c r="F741" i="61"/>
  <c r="H741" i="61"/>
  <c r="B741" i="61"/>
  <c r="F211" i="61"/>
  <c r="B211" i="61"/>
  <c r="D576" i="61"/>
  <c r="E576" i="61"/>
  <c r="F576" i="61"/>
  <c r="A576" i="61"/>
  <c r="E980" i="61"/>
  <c r="D980" i="61"/>
  <c r="A980" i="61"/>
  <c r="B399" i="61"/>
  <c r="E399" i="61"/>
  <c r="H399" i="61"/>
  <c r="H1137" i="42"/>
  <c r="F1137" i="42"/>
  <c r="F1033" i="42"/>
  <c r="G1033" i="42"/>
  <c r="E670" i="42"/>
  <c r="F670" i="42"/>
  <c r="D1028" i="42"/>
  <c r="G1028" i="42"/>
  <c r="G238" i="42"/>
  <c r="E238" i="42"/>
  <c r="D483" i="42"/>
  <c r="B483" i="42"/>
  <c r="B796" i="42"/>
  <c r="A796" i="42"/>
  <c r="B388" i="42"/>
  <c r="E388" i="42"/>
  <c r="B164" i="42"/>
  <c r="G164" i="42"/>
  <c r="F805" i="42"/>
  <c r="D805" i="42"/>
  <c r="D976" i="42"/>
  <c r="B976" i="42"/>
  <c r="A1085" i="59"/>
  <c r="F1085" i="59"/>
  <c r="B1086" i="59"/>
  <c r="A1086" i="59"/>
  <c r="H924" i="59"/>
  <c r="A924" i="59"/>
  <c r="E142" i="59"/>
  <c r="F142" i="59"/>
  <c r="D821" i="59"/>
  <c r="E821" i="59"/>
  <c r="H876" i="59"/>
  <c r="E876" i="59"/>
  <c r="F931" i="59"/>
  <c r="G931" i="59"/>
  <c r="F201" i="55"/>
  <c r="E201" i="55"/>
  <c r="H721" i="55"/>
  <c r="D721" i="55"/>
  <c r="F521" i="55"/>
  <c r="D521" i="55"/>
  <c r="E321" i="55"/>
  <c r="D321" i="55"/>
  <c r="G294" i="55"/>
  <c r="H294" i="55"/>
  <c r="G492" i="55"/>
  <c r="A492" i="55"/>
  <c r="G319" i="55"/>
  <c r="F319" i="55"/>
  <c r="G850" i="55"/>
  <c r="F850" i="55"/>
  <c r="E207" i="55"/>
  <c r="F207" i="55"/>
  <c r="B165" i="55"/>
  <c r="F165" i="55"/>
  <c r="G128" i="55"/>
  <c r="H128" i="55"/>
  <c r="F586" i="55"/>
  <c r="A586" i="55"/>
  <c r="D728" i="63"/>
  <c r="H728" i="63"/>
  <c r="A669" i="63"/>
  <c r="H669" i="63"/>
  <c r="E669" i="63"/>
  <c r="D669" i="63"/>
  <c r="E1016" i="63"/>
  <c r="F1016" i="63"/>
  <c r="B1016" i="63"/>
  <c r="F1068" i="63"/>
  <c r="B1068" i="63"/>
  <c r="H1068" i="63"/>
  <c r="A1068" i="63"/>
  <c r="E600" i="63"/>
  <c r="H600" i="63"/>
  <c r="D25" i="63"/>
  <c r="E25" i="63"/>
  <c r="G845" i="63"/>
  <c r="F845" i="63"/>
  <c r="F782" i="63"/>
  <c r="A782" i="63"/>
  <c r="G709" i="63"/>
  <c r="H709" i="63"/>
  <c r="G634" i="63"/>
  <c r="D634" i="63"/>
  <c r="G403" i="63"/>
  <c r="E403" i="63"/>
  <c r="E1004" i="63"/>
  <c r="A1004" i="63"/>
  <c r="E691" i="63"/>
  <c r="G691" i="63"/>
  <c r="A544" i="63"/>
  <c r="G544" i="63"/>
  <c r="E610" i="63"/>
  <c r="G610" i="63"/>
  <c r="A570" i="63"/>
  <c r="E570" i="63"/>
  <c r="F831" i="63"/>
  <c r="G831" i="63"/>
  <c r="D831" i="63"/>
  <c r="F788" i="63"/>
  <c r="A788" i="63"/>
  <c r="D498" i="63"/>
  <c r="F498" i="63"/>
  <c r="B642" i="63"/>
  <c r="D642" i="63"/>
  <c r="B940" i="63"/>
  <c r="H940" i="63"/>
  <c r="G940" i="63"/>
  <c r="E1000" i="61"/>
  <c r="B1000" i="61"/>
  <c r="G439" i="61"/>
  <c r="B439" i="61"/>
  <c r="G296" i="61"/>
  <c r="B296" i="61"/>
  <c r="F296" i="61"/>
  <c r="B865" i="61"/>
  <c r="D865" i="61"/>
  <c r="G865" i="61"/>
  <c r="F865" i="61"/>
  <c r="G584" i="61"/>
  <c r="H584" i="61"/>
  <c r="F584" i="61"/>
  <c r="A1153" i="61"/>
  <c r="E1153" i="61"/>
  <c r="H1153" i="61"/>
  <c r="G1153" i="61"/>
  <c r="D1153" i="61"/>
  <c r="A1160" i="61"/>
  <c r="E1160" i="61"/>
  <c r="G668" i="61"/>
  <c r="F668" i="61"/>
  <c r="H223" i="61"/>
  <c r="D223" i="61"/>
  <c r="G223" i="61"/>
  <c r="B830" i="61"/>
  <c r="E830" i="61"/>
  <c r="H830" i="61"/>
  <c r="F1135" i="61"/>
  <c r="G1135" i="61"/>
  <c r="D987" i="61"/>
  <c r="B987" i="61"/>
  <c r="H987" i="61"/>
  <c r="A987" i="61"/>
  <c r="F725" i="61"/>
  <c r="G725" i="61"/>
  <c r="G994" i="61"/>
  <c r="F994" i="61"/>
  <c r="E992" i="61"/>
  <c r="A992" i="61"/>
  <c r="F992" i="61"/>
  <c r="G992" i="61"/>
  <c r="F510" i="61"/>
  <c r="A510" i="61"/>
  <c r="F1123" i="61"/>
  <c r="G1123" i="61"/>
  <c r="B885" i="61"/>
  <c r="D885" i="61"/>
  <c r="F885" i="61"/>
  <c r="G885" i="61"/>
  <c r="H465" i="42"/>
  <c r="E901" i="42"/>
  <c r="G35" i="41"/>
  <c r="H648" i="42"/>
  <c r="G166" i="55"/>
  <c r="G386" i="53"/>
  <c r="H576" i="63"/>
  <c r="A1130" i="42"/>
  <c r="G1130" i="42"/>
  <c r="H1130" i="42"/>
  <c r="G489" i="42"/>
  <c r="E489" i="42"/>
  <c r="F950" i="42"/>
  <c r="D950" i="42"/>
  <c r="A712" i="42"/>
  <c r="E712" i="42"/>
  <c r="D744" i="42"/>
  <c r="H744" i="42"/>
  <c r="A1081" i="42"/>
  <c r="H1081" i="42"/>
  <c r="E197" i="42"/>
  <c r="H197" i="42"/>
  <c r="A1134" i="42"/>
  <c r="H1134" i="42"/>
  <c r="E1026" i="42"/>
  <c r="F1026" i="42"/>
  <c r="E1117" i="42"/>
  <c r="F1117" i="42"/>
  <c r="D1117" i="42"/>
  <c r="F268" i="42"/>
  <c r="H268" i="42"/>
  <c r="B1074" i="42"/>
  <c r="H1074" i="42"/>
  <c r="F467" i="42"/>
  <c r="G467" i="42"/>
  <c r="D1004" i="42"/>
  <c r="G1004" i="42"/>
  <c r="F1099" i="42"/>
  <c r="H1099" i="42"/>
  <c r="E1099" i="42"/>
  <c r="G1099" i="42"/>
  <c r="A684" i="42"/>
  <c r="H684" i="42"/>
  <c r="E684" i="42"/>
  <c r="A861" i="42"/>
  <c r="F861" i="42"/>
  <c r="B1021" i="59"/>
  <c r="G1021" i="59"/>
  <c r="E887" i="59"/>
  <c r="G887" i="59"/>
  <c r="H733" i="59"/>
  <c r="E733" i="59"/>
  <c r="G733" i="59"/>
  <c r="B70" i="59"/>
  <c r="D70" i="59"/>
  <c r="G70" i="59"/>
  <c r="F835" i="59"/>
  <c r="B835" i="59"/>
  <c r="D1121" i="59"/>
  <c r="H1121" i="59"/>
  <c r="D942" i="59"/>
  <c r="G942" i="59"/>
  <c r="F69" i="59"/>
  <c r="H69" i="59"/>
  <c r="E1045" i="59"/>
  <c r="D1045" i="59"/>
  <c r="H348" i="59"/>
  <c r="G737" i="55"/>
  <c r="E759" i="51"/>
  <c r="H534" i="51"/>
  <c r="D652" i="51"/>
  <c r="H188" i="42"/>
  <c r="H100" i="42"/>
  <c r="E396" i="42"/>
  <c r="D379" i="42"/>
  <c r="H674" i="42"/>
  <c r="F893" i="42"/>
  <c r="H889" i="53"/>
  <c r="E1137" i="42"/>
  <c r="H539" i="59"/>
  <c r="G516" i="63"/>
  <c r="E91" i="63"/>
  <c r="D100" i="42"/>
  <c r="D396" i="42"/>
  <c r="G712" i="42"/>
  <c r="D755" i="42"/>
  <c r="E861" i="42"/>
  <c r="G897" i="42"/>
  <c r="A136" i="62"/>
  <c r="E268" i="42"/>
  <c r="F277" i="63"/>
  <c r="B396" i="42"/>
  <c r="G861" i="42"/>
  <c r="D897" i="42"/>
  <c r="G911" i="42"/>
  <c r="F318" i="57"/>
  <c r="D1134" i="42"/>
  <c r="G1134" i="42"/>
  <c r="B1130" i="42"/>
  <c r="G100" i="42"/>
  <c r="A911" i="42"/>
  <c r="E960" i="53"/>
  <c r="H711" i="59"/>
  <c r="E1134" i="42"/>
  <c r="E950" i="42"/>
  <c r="E632" i="59"/>
  <c r="H746" i="59"/>
  <c r="F293" i="51"/>
  <c r="H145" i="42"/>
  <c r="G821" i="59"/>
  <c r="A925" i="59"/>
  <c r="B826" i="59"/>
  <c r="H950" i="42"/>
  <c r="D931" i="63"/>
  <c r="A728" i="63"/>
  <c r="G145" i="42"/>
  <c r="B755" i="42"/>
  <c r="D661" i="59"/>
  <c r="H906" i="42"/>
  <c r="H481" i="42"/>
  <c r="A907" i="63"/>
  <c r="F100" i="42"/>
  <c r="F145" i="42"/>
  <c r="B489" i="42"/>
  <c r="H286" i="62"/>
  <c r="D749" i="59"/>
  <c r="G481" i="42"/>
  <c r="H1132" i="42"/>
  <c r="B1122" i="63"/>
  <c r="D93" i="59"/>
  <c r="B201" i="59"/>
  <c r="E746" i="59"/>
  <c r="G146" i="51"/>
  <c r="H15" i="42"/>
  <c r="D145" i="42"/>
  <c r="H719" i="42"/>
  <c r="E1068" i="53"/>
  <c r="D629" i="59"/>
  <c r="F976" i="42"/>
  <c r="G906" i="42"/>
  <c r="D1061" i="42"/>
  <c r="G1132" i="42"/>
  <c r="B600" i="63"/>
  <c r="H70" i="59"/>
  <c r="B15" i="42"/>
  <c r="D548" i="42"/>
  <c r="G142" i="59"/>
  <c r="B61" i="42"/>
  <c r="D1081" i="42"/>
  <c r="F733" i="59"/>
  <c r="E850" i="55"/>
  <c r="H845" i="63"/>
  <c r="E216" i="41"/>
  <c r="H216" i="41"/>
  <c r="D56" i="41"/>
  <c r="G56" i="41"/>
  <c r="E494" i="41"/>
  <c r="D494" i="41"/>
  <c r="D890" i="51"/>
  <c r="F890" i="51"/>
  <c r="D883" i="51"/>
  <c r="B883" i="51"/>
  <c r="A883" i="51"/>
  <c r="E93" i="51"/>
  <c r="G93" i="51"/>
  <c r="F1057" i="62"/>
  <c r="G1057" i="62"/>
  <c r="H1057" i="62"/>
  <c r="F695" i="62"/>
  <c r="G695" i="62"/>
  <c r="H582" i="62"/>
  <c r="D582" i="62"/>
  <c r="F582" i="62"/>
  <c r="H1047" i="62"/>
  <c r="E1047" i="62"/>
  <c r="D1047" i="62"/>
  <c r="F904" i="62"/>
  <c r="H904" i="62"/>
  <c r="F739" i="62"/>
  <c r="G739" i="62"/>
  <c r="G946" i="62"/>
  <c r="H946" i="62"/>
  <c r="F50" i="62"/>
  <c r="B50" i="62"/>
  <c r="B1053" i="62"/>
  <c r="A1053" i="62"/>
  <c r="E80" i="62"/>
  <c r="F80" i="62"/>
  <c r="B524" i="62"/>
  <c r="A524" i="62"/>
  <c r="G861" i="62"/>
  <c r="H861" i="62"/>
  <c r="D861" i="62"/>
  <c r="B63" i="62"/>
  <c r="F63" i="62"/>
  <c r="H447" i="62"/>
  <c r="D447" i="62"/>
  <c r="H1117" i="62"/>
  <c r="A1117" i="62"/>
  <c r="D1117" i="62"/>
  <c r="G544" i="62"/>
  <c r="F544" i="62"/>
  <c r="A1109" i="62"/>
  <c r="D1109" i="62"/>
  <c r="F543" i="62"/>
  <c r="G543" i="62"/>
  <c r="H1106" i="62"/>
  <c r="G1106" i="62"/>
  <c r="D1106" i="62"/>
  <c r="F1138" i="62"/>
  <c r="H1138" i="62"/>
  <c r="F916" i="62"/>
  <c r="G916" i="62"/>
  <c r="H916" i="62"/>
  <c r="H480" i="62"/>
  <c r="A480" i="62"/>
  <c r="B73" i="53"/>
  <c r="D73" i="53"/>
  <c r="B481" i="53"/>
  <c r="B922" i="53"/>
  <c r="A922" i="53"/>
  <c r="F397" i="53"/>
  <c r="H397" i="53"/>
  <c r="B335" i="53"/>
  <c r="D335" i="53"/>
  <c r="H649" i="57"/>
  <c r="B649" i="57"/>
  <c r="D915" i="57"/>
  <c r="A915" i="57"/>
  <c r="F607" i="57"/>
  <c r="G607" i="57"/>
  <c r="E1026" i="57"/>
  <c r="F1026" i="57"/>
  <c r="G1026" i="57"/>
  <c r="F1073" i="42"/>
  <c r="D1073" i="42"/>
  <c r="A1073" i="42"/>
  <c r="H1073" i="42"/>
  <c r="H916" i="42"/>
  <c r="B916" i="42"/>
  <c r="B820" i="42"/>
  <c r="D820" i="42"/>
  <c r="B115" i="42"/>
  <c r="H115" i="42"/>
  <c r="B757" i="59"/>
  <c r="G757" i="59"/>
  <c r="B672" i="55"/>
  <c r="E672" i="55"/>
  <c r="G235" i="63"/>
  <c r="H235" i="63"/>
  <c r="F235" i="63"/>
  <c r="E235" i="63"/>
  <c r="H615" i="63"/>
  <c r="G615" i="63"/>
  <c r="E615" i="63"/>
  <c r="B615" i="63"/>
  <c r="G982" i="63"/>
  <c r="E982" i="63"/>
  <c r="H982" i="63"/>
  <c r="D982" i="63"/>
  <c r="B982" i="63"/>
  <c r="B214" i="63"/>
  <c r="H214" i="63"/>
  <c r="F214" i="63"/>
  <c r="B747" i="63"/>
  <c r="D747" i="63"/>
  <c r="G72" i="63"/>
  <c r="E72" i="63"/>
  <c r="D72" i="63"/>
  <c r="H72" i="63"/>
  <c r="E968" i="63"/>
  <c r="D968" i="63"/>
  <c r="B968" i="63"/>
  <c r="F14" i="63"/>
  <c r="D14" i="63"/>
  <c r="E14" i="63"/>
  <c r="B14" i="63"/>
  <c r="G665" i="63"/>
  <c r="F665" i="63"/>
  <c r="A665" i="63"/>
  <c r="D665" i="63"/>
  <c r="A868" i="63"/>
  <c r="H868" i="63"/>
  <c r="G868" i="63"/>
  <c r="F868" i="63"/>
  <c r="B868" i="63"/>
  <c r="G1035" i="63"/>
  <c r="F1035" i="63"/>
  <c r="D1035" i="63"/>
  <c r="A1035" i="63"/>
  <c r="D320" i="63"/>
  <c r="F320" i="63"/>
  <c r="G149" i="63"/>
  <c r="F149" i="63"/>
  <c r="E149" i="63"/>
  <c r="D149" i="63"/>
  <c r="B149" i="63"/>
  <c r="H149" i="63"/>
  <c r="B231" i="63"/>
  <c r="F231" i="63"/>
  <c r="E231" i="63"/>
  <c r="H231" i="63"/>
  <c r="G231" i="63"/>
  <c r="H765" i="63"/>
  <c r="F765" i="63"/>
  <c r="D765" i="63"/>
  <c r="G765" i="63"/>
  <c r="E765" i="63"/>
  <c r="B765" i="63"/>
  <c r="B875" i="63"/>
  <c r="A875" i="63"/>
  <c r="D875" i="63"/>
  <c r="G875" i="63"/>
  <c r="H875" i="63"/>
  <c r="F875" i="63"/>
  <c r="H23" i="63"/>
  <c r="F23" i="63"/>
  <c r="B23" i="63"/>
  <c r="D23" i="63"/>
  <c r="G23" i="63"/>
  <c r="E23" i="63"/>
  <c r="H44" i="63"/>
  <c r="F44" i="63"/>
  <c r="E44" i="63"/>
  <c r="D44" i="63"/>
  <c r="A934" i="63"/>
  <c r="F934" i="63"/>
  <c r="D934" i="63"/>
  <c r="H934" i="63"/>
  <c r="B934" i="63"/>
  <c r="G823" i="63"/>
  <c r="A823" i="63"/>
  <c r="B823" i="63"/>
  <c r="E823" i="63"/>
  <c r="D1101" i="63"/>
  <c r="A1101" i="63"/>
  <c r="F1101" i="63"/>
  <c r="B1101" i="63"/>
  <c r="E1101" i="63"/>
  <c r="A1090" i="63"/>
  <c r="H1090" i="63"/>
  <c r="F1090" i="63"/>
  <c r="D1090" i="63"/>
  <c r="G434" i="63"/>
  <c r="F434" i="63"/>
  <c r="A769" i="63"/>
  <c r="E769" i="63"/>
  <c r="F769" i="63"/>
  <c r="H769" i="63"/>
  <c r="G769" i="63"/>
  <c r="D769" i="63"/>
  <c r="E739" i="63"/>
  <c r="H739" i="63"/>
  <c r="F739" i="63"/>
  <c r="G739" i="63"/>
  <c r="B739" i="63"/>
  <c r="B1052" i="63"/>
  <c r="F1052" i="63"/>
  <c r="D1052" i="63"/>
  <c r="H10" i="63"/>
  <c r="B10" i="63"/>
  <c r="G10" i="63"/>
  <c r="F10" i="63"/>
  <c r="D10" i="63"/>
  <c r="D1045" i="63"/>
  <c r="G1045" i="63"/>
  <c r="H1113" i="63"/>
  <c r="B1113" i="63"/>
  <c r="G1113" i="63"/>
  <c r="F1113" i="63"/>
  <c r="E1113" i="63"/>
  <c r="A1113" i="63"/>
  <c r="B1041" i="63"/>
  <c r="A1041" i="63"/>
  <c r="F1041" i="63"/>
  <c r="D1041" i="63"/>
  <c r="H1041" i="63"/>
  <c r="F926" i="63"/>
  <c r="B926" i="63"/>
  <c r="E926" i="63"/>
  <c r="H926" i="63"/>
  <c r="G926" i="63"/>
  <c r="D926" i="63"/>
  <c r="G719" i="63"/>
  <c r="A719" i="63"/>
  <c r="F719" i="63"/>
  <c r="B719" i="63"/>
  <c r="E719" i="63"/>
  <c r="F724" i="63"/>
  <c r="D724" i="63"/>
  <c r="B724" i="63"/>
  <c r="G724" i="63"/>
  <c r="H724" i="63"/>
  <c r="B213" i="63"/>
  <c r="F213" i="63"/>
  <c r="H213" i="63"/>
  <c r="E213" i="63"/>
  <c r="D213" i="63"/>
  <c r="D258" i="63"/>
  <c r="B258" i="63"/>
  <c r="F258" i="63"/>
  <c r="G258" i="63"/>
  <c r="E154" i="63"/>
  <c r="H154" i="63"/>
  <c r="G154" i="63"/>
  <c r="D154" i="63"/>
  <c r="E380" i="63"/>
  <c r="G380" i="63"/>
  <c r="B380" i="63"/>
  <c r="H380" i="63"/>
  <c r="G383" i="63"/>
  <c r="D383" i="63"/>
  <c r="E1018" i="63"/>
  <c r="G1018" i="63"/>
  <c r="H436" i="63"/>
  <c r="B436" i="63"/>
  <c r="F436" i="63"/>
  <c r="A436" i="63"/>
  <c r="D883" i="63"/>
  <c r="A883" i="63"/>
  <c r="H883" i="63"/>
  <c r="E883" i="63"/>
  <c r="F307" i="63"/>
  <c r="E307" i="63"/>
  <c r="D307" i="63"/>
  <c r="B307" i="63"/>
  <c r="G307" i="63"/>
  <c r="G852" i="63"/>
  <c r="F852" i="63"/>
  <c r="H80" i="63"/>
  <c r="F80" i="63"/>
  <c r="E80" i="63"/>
  <c r="B80" i="63"/>
  <c r="G80" i="63"/>
  <c r="D80" i="63"/>
  <c r="F773" i="63"/>
  <c r="E773" i="63"/>
  <c r="G773" i="63"/>
  <c r="A417" i="63"/>
  <c r="H417" i="63"/>
  <c r="F417" i="63"/>
  <c r="E417" i="63"/>
  <c r="B417" i="63"/>
  <c r="D417" i="63"/>
  <c r="F271" i="63"/>
  <c r="B271" i="63"/>
  <c r="F560" i="63"/>
  <c r="B560" i="63"/>
  <c r="H560" i="63"/>
  <c r="G560" i="63"/>
  <c r="E560" i="63"/>
  <c r="D560" i="63"/>
  <c r="A644" i="63"/>
  <c r="E644" i="63"/>
  <c r="B644" i="63"/>
  <c r="H644" i="63"/>
  <c r="G644" i="63"/>
  <c r="G858" i="63"/>
  <c r="F858" i="63"/>
  <c r="A858" i="63"/>
  <c r="E858" i="63"/>
  <c r="H858" i="63"/>
  <c r="D858" i="63"/>
  <c r="D424" i="61"/>
  <c r="E424" i="61"/>
  <c r="H424" i="61"/>
  <c r="E33" i="61"/>
  <c r="D33" i="61"/>
  <c r="F777" i="61"/>
  <c r="G777" i="61"/>
  <c r="D279" i="61"/>
  <c r="H279" i="61"/>
  <c r="A757" i="61"/>
  <c r="H757" i="61"/>
  <c r="G1107" i="61"/>
  <c r="H1107" i="61"/>
  <c r="G12" i="61"/>
  <c r="D12" i="61"/>
  <c r="F895" i="61"/>
  <c r="B895" i="61"/>
  <c r="D895" i="61"/>
  <c r="H895" i="61"/>
  <c r="E1093" i="61"/>
  <c r="B1093" i="61"/>
  <c r="E733" i="61"/>
  <c r="A733" i="61"/>
  <c r="B733" i="61"/>
  <c r="D322" i="61"/>
  <c r="G322" i="61"/>
  <c r="A150" i="62"/>
  <c r="H150" i="62"/>
  <c r="D1147" i="42"/>
  <c r="F1147" i="42"/>
  <c r="F836" i="59"/>
  <c r="D836" i="59"/>
  <c r="F475" i="55"/>
  <c r="D475" i="55"/>
  <c r="B488" i="55"/>
  <c r="F979" i="63"/>
  <c r="G979" i="63"/>
  <c r="H956" i="63"/>
  <c r="A956" i="63"/>
  <c r="H1147" i="61"/>
  <c r="G1147" i="61"/>
  <c r="H866" i="61"/>
  <c r="B866" i="61"/>
  <c r="E866" i="61"/>
  <c r="F831" i="61"/>
  <c r="D831" i="61"/>
  <c r="G831" i="61"/>
  <c r="E164" i="41"/>
  <c r="B311" i="62"/>
  <c r="H433" i="41"/>
  <c r="F116" i="59"/>
  <c r="H588" i="51"/>
  <c r="H23" i="53"/>
  <c r="D72" i="53"/>
  <c r="B105" i="53"/>
  <c r="F742" i="53"/>
  <c r="H199" i="41"/>
  <c r="E23" i="41"/>
  <c r="G63" i="62"/>
  <c r="D1031" i="42"/>
  <c r="A900" i="62"/>
  <c r="A782" i="62"/>
  <c r="A1138" i="62"/>
  <c r="H585" i="63"/>
  <c r="F463" i="63"/>
  <c r="E301" i="63"/>
  <c r="E320" i="63"/>
  <c r="G14" i="63"/>
  <c r="E347" i="63"/>
  <c r="H258" i="63"/>
  <c r="B154" i="63"/>
  <c r="G553" i="51"/>
  <c r="E553" i="51"/>
  <c r="D553" i="51"/>
  <c r="G521" i="62"/>
  <c r="A521" i="62"/>
  <c r="G1032" i="62"/>
  <c r="A1032" i="62"/>
  <c r="G769" i="62"/>
  <c r="D769" i="62"/>
  <c r="A764" i="62"/>
  <c r="F764" i="62"/>
  <c r="G992" i="62"/>
  <c r="D992" i="62"/>
  <c r="H992" i="62"/>
  <c r="D654" i="62"/>
  <c r="F654" i="62"/>
  <c r="A654" i="62"/>
  <c r="D436" i="53"/>
  <c r="H436" i="53"/>
  <c r="F436" i="53"/>
  <c r="A1044" i="53"/>
  <c r="F1044" i="53"/>
  <c r="G947" i="51"/>
  <c r="D1016" i="51"/>
  <c r="D237" i="51"/>
  <c r="D953" i="62"/>
  <c r="A765" i="63"/>
  <c r="G320" i="63"/>
  <c r="B1035" i="63"/>
  <c r="B347" i="63"/>
  <c r="B235" i="63"/>
  <c r="F201" i="63"/>
  <c r="G433" i="41"/>
  <c r="F136" i="42"/>
  <c r="A730" i="51"/>
  <c r="E1097" i="42"/>
  <c r="G488" i="53"/>
  <c r="D50" i="62"/>
  <c r="G472" i="51"/>
  <c r="H1016" i="51"/>
  <c r="H665" i="51"/>
  <c r="H335" i="53"/>
  <c r="B585" i="63"/>
  <c r="H320" i="63"/>
  <c r="E1035" i="63"/>
  <c r="G347" i="63"/>
  <c r="D214" i="63"/>
  <c r="D235" i="63"/>
  <c r="G201" i="63"/>
  <c r="G72" i="53"/>
  <c r="H369" i="53"/>
  <c r="G447" i="62"/>
  <c r="A695" i="62"/>
  <c r="E544" i="62"/>
  <c r="E1137" i="62"/>
  <c r="D1036" i="62"/>
  <c r="F73" i="53"/>
  <c r="B1008" i="63"/>
  <c r="D271" i="63"/>
  <c r="H1035" i="63"/>
  <c r="H347" i="63"/>
  <c r="E214" i="63"/>
  <c r="G213" i="63"/>
  <c r="E201" i="63"/>
  <c r="A739" i="63"/>
  <c r="E271" i="63"/>
  <c r="D380" i="63"/>
  <c r="A347" i="63"/>
  <c r="G214" i="63"/>
  <c r="H201" i="63"/>
  <c r="G1006" i="53"/>
  <c r="H1175" i="62"/>
  <c r="E946" i="62"/>
  <c r="E1036" i="62"/>
  <c r="B582" i="62"/>
  <c r="D739" i="63"/>
  <c r="H580" i="63"/>
  <c r="G271" i="63"/>
  <c r="D212" i="63"/>
  <c r="F380" i="63"/>
  <c r="H1001" i="62"/>
  <c r="F946" i="62"/>
  <c r="E582" i="62"/>
  <c r="E784" i="63"/>
  <c r="H271" i="63"/>
  <c r="E212" i="63"/>
  <c r="A380" i="63"/>
  <c r="B44" i="63"/>
  <c r="D231" i="63"/>
  <c r="D1121" i="53"/>
  <c r="D480" i="41"/>
  <c r="F23" i="41"/>
  <c r="F54" i="62"/>
  <c r="G216" i="62"/>
  <c r="F635" i="51"/>
  <c r="A911" i="51"/>
  <c r="G962" i="53"/>
  <c r="D852" i="53"/>
  <c r="H50" i="62"/>
  <c r="F480" i="53"/>
  <c r="B946" i="62"/>
  <c r="A447" i="63"/>
  <c r="D644" i="63"/>
  <c r="G44" i="63"/>
  <c r="B159" i="61"/>
  <c r="E1064" i="63"/>
  <c r="A964" i="63"/>
  <c r="E1115" i="63"/>
  <c r="H937" i="63"/>
  <c r="G246" i="63"/>
  <c r="A549" i="63"/>
  <c r="F15" i="63"/>
  <c r="D1064" i="63"/>
  <c r="A937" i="63"/>
  <c r="E573" i="63"/>
  <c r="F246" i="63"/>
  <c r="F630" i="63"/>
  <c r="B515" i="63"/>
  <c r="E15" i="63"/>
  <c r="A943" i="63"/>
  <c r="B1064" i="63"/>
  <c r="A515" i="63"/>
  <c r="D15" i="63"/>
  <c r="A574" i="63"/>
  <c r="F515" i="63"/>
  <c r="B15" i="63"/>
  <c r="G700" i="63"/>
  <c r="B743" i="63"/>
  <c r="G1097" i="63"/>
  <c r="H510" i="63"/>
  <c r="G574" i="63"/>
  <c r="E515" i="63"/>
  <c r="B476" i="63"/>
  <c r="D1150" i="61"/>
  <c r="F140" i="41"/>
  <c r="B1097" i="63"/>
  <c r="B510" i="63"/>
  <c r="H274" i="63"/>
  <c r="D476" i="63"/>
  <c r="G440" i="63"/>
  <c r="D35" i="41"/>
  <c r="A54" i="62"/>
  <c r="G40" i="57"/>
  <c r="E479" i="57"/>
  <c r="D124" i="53"/>
  <c r="B377" i="41"/>
  <c r="E96" i="41"/>
  <c r="H353" i="53"/>
  <c r="G489" i="61"/>
  <c r="D1177" i="62"/>
  <c r="H474" i="41"/>
  <c r="D1091" i="62"/>
  <c r="E979" i="63"/>
  <c r="G784" i="63"/>
  <c r="D176" i="51"/>
  <c r="B176" i="51"/>
  <c r="B40" i="62"/>
  <c r="G40" i="62"/>
  <c r="F1082" i="57"/>
  <c r="B1082" i="57"/>
  <c r="F1145" i="42"/>
  <c r="D1145" i="42"/>
  <c r="H917" i="42"/>
  <c r="E917" i="42"/>
  <c r="G255" i="59"/>
  <c r="E255" i="59"/>
  <c r="G564" i="59"/>
  <c r="H564" i="59"/>
  <c r="G647" i="63"/>
  <c r="H647" i="63"/>
  <c r="D647" i="63"/>
  <c r="B1089" i="63"/>
  <c r="D1089" i="63"/>
  <c r="A1089" i="63"/>
  <c r="F487" i="63"/>
  <c r="E487" i="63"/>
  <c r="F118" i="63"/>
  <c r="B118" i="63"/>
  <c r="E603" i="63"/>
  <c r="F603" i="63"/>
  <c r="B646" i="63"/>
  <c r="E646" i="63"/>
  <c r="H12" i="63"/>
  <c r="B12" i="63"/>
  <c r="E1079" i="63"/>
  <c r="G1079" i="63"/>
  <c r="F1079" i="63"/>
  <c r="H346" i="63"/>
  <c r="E346" i="63"/>
  <c r="H965" i="63"/>
  <c r="E965" i="63"/>
  <c r="B629" i="63"/>
  <c r="D629" i="63"/>
  <c r="H938" i="63"/>
  <c r="F938" i="63"/>
  <c r="A938" i="63"/>
  <c r="B938" i="63"/>
  <c r="G938" i="63"/>
  <c r="H303" i="63"/>
  <c r="F303" i="63"/>
  <c r="F922" i="63"/>
  <c r="A922" i="63"/>
  <c r="B922" i="63"/>
  <c r="H450" i="63"/>
  <c r="E450" i="63"/>
  <c r="H1050" i="63"/>
  <c r="A1050" i="63"/>
  <c r="B1050" i="63"/>
  <c r="G643" i="63"/>
  <c r="B643" i="63"/>
  <c r="D865" i="63"/>
  <c r="F865" i="63"/>
  <c r="F948" i="63"/>
  <c r="B948" i="63"/>
  <c r="B814" i="63"/>
  <c r="G814" i="63"/>
  <c r="G962" i="63"/>
  <c r="A962" i="63"/>
  <c r="D962" i="63"/>
  <c r="B962" i="63"/>
  <c r="H321" i="63"/>
  <c r="B321" i="63"/>
  <c r="D321" i="63"/>
  <c r="D81" i="61"/>
  <c r="B81" i="61"/>
  <c r="H1142" i="61"/>
  <c r="G1142" i="61"/>
  <c r="D513" i="61"/>
  <c r="F513" i="61"/>
  <c r="A625" i="61"/>
  <c r="B625" i="61"/>
  <c r="D495" i="61"/>
  <c r="E495" i="61"/>
  <c r="D818" i="61"/>
  <c r="H818" i="61"/>
  <c r="F63" i="61"/>
  <c r="H63" i="61"/>
  <c r="D196" i="61"/>
  <c r="E196" i="61"/>
  <c r="H197" i="61"/>
  <c r="B197" i="61"/>
  <c r="G1068" i="61"/>
  <c r="F1068" i="61"/>
  <c r="B1068" i="61"/>
  <c r="G396" i="61"/>
  <c r="B1117" i="61"/>
  <c r="E1117" i="61"/>
  <c r="A652" i="51"/>
  <c r="F1115" i="51"/>
  <c r="G889" i="53"/>
  <c r="F982" i="59"/>
  <c r="B683" i="42"/>
  <c r="A910" i="42"/>
  <c r="H990" i="53"/>
  <c r="G1147" i="42"/>
  <c r="E406" i="61"/>
  <c r="D261" i="61"/>
  <c r="H261" i="61"/>
  <c r="D919" i="61"/>
  <c r="F1142" i="61"/>
  <c r="D255" i="59"/>
  <c r="E1177" i="62"/>
  <c r="D554" i="63"/>
  <c r="G156" i="41"/>
  <c r="G660" i="53"/>
  <c r="E416" i="57"/>
  <c r="B225" i="41"/>
  <c r="E225" i="41"/>
  <c r="F1010" i="62"/>
  <c r="D1010" i="62"/>
  <c r="A355" i="62"/>
  <c r="H355" i="62"/>
  <c r="B797" i="51"/>
  <c r="B136" i="62"/>
  <c r="E295" i="51"/>
  <c r="B917" i="42"/>
  <c r="B965" i="63"/>
  <c r="H1109" i="63"/>
  <c r="B666" i="63"/>
  <c r="B956" i="63"/>
  <c r="F529" i="63"/>
  <c r="E686" i="63"/>
  <c r="D499" i="41"/>
  <c r="H499" i="41"/>
  <c r="H499" i="51"/>
  <c r="E499" i="51"/>
  <c r="D499" i="51"/>
  <c r="E485" i="41"/>
  <c r="G965" i="63"/>
  <c r="F1109" i="63"/>
  <c r="E948" i="63"/>
  <c r="B230" i="63"/>
  <c r="F136" i="62"/>
  <c r="D806" i="55"/>
  <c r="A836" i="42"/>
  <c r="D317" i="53"/>
  <c r="G1097" i="42"/>
  <c r="E660" i="53"/>
  <c r="H406" i="61"/>
  <c r="E475" i="55"/>
  <c r="E488" i="55"/>
  <c r="H157" i="41"/>
  <c r="F1015" i="62"/>
  <c r="G873" i="62"/>
  <c r="H1008" i="63"/>
  <c r="G1109" i="63"/>
  <c r="H948" i="63"/>
  <c r="F643" i="63"/>
  <c r="E582" i="53"/>
  <c r="D660" i="62"/>
  <c r="B219" i="63"/>
  <c r="E282" i="41"/>
  <c r="H282" i="41"/>
  <c r="H346" i="41"/>
  <c r="G346" i="41"/>
  <c r="E473" i="51"/>
  <c r="B473" i="51"/>
  <c r="E927" i="51"/>
  <c r="G927" i="51"/>
  <c r="F927" i="51"/>
  <c r="F654" i="51"/>
  <c r="G654" i="51"/>
  <c r="B433" i="51"/>
  <c r="A662" i="62"/>
  <c r="E662" i="62"/>
  <c r="B1145" i="62"/>
  <c r="E1145" i="62"/>
  <c r="H1145" i="62"/>
  <c r="D730" i="62"/>
  <c r="E730" i="62"/>
  <c r="F712" i="62"/>
  <c r="G712" i="62"/>
  <c r="D393" i="62"/>
  <c r="G393" i="62"/>
  <c r="B393" i="62"/>
  <c r="A473" i="62"/>
  <c r="D473" i="62"/>
  <c r="G1142" i="62"/>
  <c r="D1142" i="62"/>
  <c r="D768" i="62"/>
  <c r="B768" i="62"/>
  <c r="F373" i="62"/>
  <c r="A373" i="62"/>
  <c r="G708" i="62"/>
  <c r="E708" i="62"/>
  <c r="D708" i="62"/>
  <c r="E639" i="62"/>
  <c r="H639" i="62"/>
  <c r="B639" i="62"/>
  <c r="F639" i="62"/>
  <c r="A639" i="62"/>
  <c r="G639" i="62"/>
  <c r="D69" i="62"/>
  <c r="E69" i="62"/>
  <c r="G628" i="62"/>
  <c r="E628" i="62"/>
  <c r="F628" i="62"/>
  <c r="D868" i="62"/>
  <c r="G868" i="62"/>
  <c r="H868" i="62"/>
  <c r="H866" i="62"/>
  <c r="A866" i="62"/>
  <c r="H864" i="62"/>
  <c r="A864" i="62"/>
  <c r="D1084" i="62"/>
  <c r="G1084" i="62"/>
  <c r="B1171" i="62"/>
  <c r="H1171" i="62"/>
  <c r="F706" i="62"/>
  <c r="G706" i="62"/>
  <c r="D706" i="62"/>
  <c r="B1011" i="62"/>
  <c r="E1011" i="62"/>
  <c r="D1011" i="62"/>
  <c r="F1011" i="62"/>
  <c r="G44" i="53"/>
  <c r="F44" i="53"/>
  <c r="D99" i="53"/>
  <c r="E99" i="53"/>
  <c r="H850" i="53"/>
  <c r="G850" i="53"/>
  <c r="E597" i="53"/>
  <c r="A597" i="53"/>
  <c r="H597" i="53"/>
  <c r="E306" i="53"/>
  <c r="B306" i="53"/>
  <c r="E1116" i="53"/>
  <c r="B1116" i="53"/>
  <c r="D491" i="57"/>
  <c r="B491" i="57"/>
  <c r="E491" i="57"/>
  <c r="D1091" i="57"/>
  <c r="H1091" i="57"/>
  <c r="D1153" i="42"/>
  <c r="G1153" i="42"/>
  <c r="B954" i="42"/>
  <c r="A954" i="42"/>
  <c r="H954" i="42"/>
  <c r="G672" i="42"/>
  <c r="B672" i="42"/>
  <c r="A1072" i="42"/>
  <c r="H1072" i="42"/>
  <c r="G235" i="42"/>
  <c r="H235" i="42"/>
  <c r="F315" i="42"/>
  <c r="E315" i="42"/>
  <c r="H315" i="42"/>
  <c r="A1032" i="57"/>
  <c r="D107" i="51"/>
  <c r="E246" i="51"/>
  <c r="D282" i="51"/>
  <c r="G759" i="51"/>
  <c r="H583" i="51"/>
  <c r="E400" i="53"/>
  <c r="D547" i="53"/>
  <c r="A1052" i="53"/>
  <c r="B1006" i="53"/>
  <c r="F1113" i="53"/>
  <c r="H1176" i="53"/>
  <c r="G139" i="41"/>
  <c r="H136" i="41"/>
  <c r="D40" i="62"/>
  <c r="D414" i="62"/>
  <c r="B475" i="55"/>
  <c r="E210" i="59"/>
  <c r="E530" i="55"/>
  <c r="E449" i="51"/>
  <c r="D1097" i="42"/>
  <c r="E1040" i="53"/>
  <c r="E625" i="61"/>
  <c r="E76" i="61"/>
  <c r="D1142" i="61"/>
  <c r="H919" i="61"/>
  <c r="D1147" i="61"/>
  <c r="E73" i="55"/>
  <c r="E1015" i="62"/>
  <c r="G473" i="62"/>
  <c r="D603" i="63"/>
  <c r="D430" i="51"/>
  <c r="F295" i="51"/>
  <c r="D872" i="51"/>
  <c r="F977" i="51"/>
  <c r="A523" i="53"/>
  <c r="H518" i="53"/>
  <c r="D1052" i="53"/>
  <c r="H1006" i="53"/>
  <c r="E1113" i="53"/>
  <c r="F1176" i="53"/>
  <c r="G419" i="41"/>
  <c r="H146" i="62"/>
  <c r="F150" i="62"/>
  <c r="B295" i="59"/>
  <c r="D210" i="59"/>
  <c r="H449" i="51"/>
  <c r="H1052" i="42"/>
  <c r="H392" i="53"/>
  <c r="E1149" i="42"/>
  <c r="H625" i="61"/>
  <c r="G63" i="61"/>
  <c r="E434" i="53"/>
  <c r="F928" i="53"/>
  <c r="B131" i="41"/>
  <c r="D1068" i="61"/>
  <c r="F1091" i="62"/>
  <c r="H473" i="62"/>
  <c r="A820" i="62"/>
  <c r="G1011" i="62"/>
  <c r="A554" i="51"/>
  <c r="G1024" i="51"/>
  <c r="G523" i="53"/>
  <c r="A1006" i="53"/>
  <c r="D1113" i="53"/>
  <c r="F998" i="53"/>
  <c r="E1176" i="53"/>
  <c r="H971" i="53"/>
  <c r="E172" i="62"/>
  <c r="F419" i="41"/>
  <c r="B146" i="62"/>
  <c r="H115" i="62"/>
  <c r="D295" i="59"/>
  <c r="E294" i="42"/>
  <c r="G399" i="53"/>
  <c r="D1149" i="42"/>
  <c r="E995" i="42"/>
  <c r="E63" i="61"/>
  <c r="D323" i="61"/>
  <c r="H173" i="53"/>
  <c r="A928" i="53"/>
  <c r="G632" i="61"/>
  <c r="G400" i="61"/>
  <c r="A873" i="61"/>
  <c r="H357" i="41"/>
  <c r="A552" i="59"/>
  <c r="G488" i="55"/>
  <c r="E897" i="51"/>
  <c r="H488" i="51"/>
  <c r="B137" i="55"/>
  <c r="G1171" i="62"/>
  <c r="H612" i="53"/>
  <c r="E647" i="63"/>
  <c r="G1050" i="63"/>
  <c r="F450" i="63"/>
  <c r="F657" i="57"/>
  <c r="A1063" i="57"/>
  <c r="D986" i="57"/>
  <c r="D1110" i="57"/>
  <c r="H65" i="51"/>
  <c r="E143" i="51"/>
  <c r="D978" i="51"/>
  <c r="H293" i="51"/>
  <c r="E554" i="51"/>
  <c r="G526" i="51"/>
  <c r="G574" i="51"/>
  <c r="D1024" i="51"/>
  <c r="D589" i="53"/>
  <c r="F1121" i="53"/>
  <c r="G1113" i="53"/>
  <c r="E998" i="53"/>
  <c r="D1176" i="53"/>
  <c r="H620" i="53"/>
  <c r="F971" i="53"/>
  <c r="H1068" i="53"/>
  <c r="H280" i="41"/>
  <c r="E419" i="41"/>
  <c r="D906" i="57"/>
  <c r="F400" i="61"/>
  <c r="E1142" i="61"/>
  <c r="B694" i="61"/>
  <c r="G1143" i="61"/>
  <c r="G170" i="51"/>
  <c r="D796" i="57"/>
  <c r="A77" i="62"/>
  <c r="B919" i="61"/>
  <c r="B712" i="62"/>
  <c r="D1171" i="62"/>
  <c r="H1119" i="53"/>
  <c r="H1011" i="62"/>
  <c r="A1040" i="63"/>
  <c r="A450" i="63"/>
  <c r="F518" i="57"/>
  <c r="H763" i="57"/>
  <c r="G1110" i="57"/>
  <c r="D937" i="57"/>
  <c r="A518" i="57"/>
  <c r="G70" i="51"/>
  <c r="B430" i="51"/>
  <c r="G293" i="51"/>
  <c r="H1024" i="51"/>
  <c r="D400" i="53"/>
  <c r="B589" i="53"/>
  <c r="A1176" i="53"/>
  <c r="H40" i="62"/>
  <c r="A172" i="62"/>
  <c r="H906" i="57"/>
  <c r="G618" i="55"/>
  <c r="H294" i="42"/>
  <c r="E1003" i="42"/>
  <c r="E81" i="61"/>
  <c r="D157" i="41"/>
  <c r="B927" i="51"/>
  <c r="E513" i="61"/>
  <c r="F868" i="62"/>
  <c r="H712" i="62"/>
  <c r="H196" i="61"/>
  <c r="D1145" i="62"/>
  <c r="A814" i="63"/>
  <c r="E1040" i="63"/>
  <c r="D450" i="63"/>
  <c r="H922" i="63"/>
  <c r="D303" i="63"/>
  <c r="A488" i="63"/>
  <c r="E549" i="63"/>
  <c r="H497" i="63"/>
  <c r="G15" i="63"/>
  <c r="D318" i="57"/>
  <c r="A742" i="57"/>
  <c r="G1081" i="42"/>
  <c r="H257" i="53"/>
  <c r="E490" i="62"/>
  <c r="H1018" i="62"/>
  <c r="B1018" i="62"/>
  <c r="F1018" i="62"/>
  <c r="E640" i="62"/>
  <c r="G274" i="63"/>
  <c r="A7" i="63"/>
  <c r="A8" i="63" s="1"/>
  <c r="A9" i="63" s="1"/>
  <c r="H725" i="51"/>
  <c r="G221" i="62"/>
  <c r="F186" i="41"/>
  <c r="G186" i="41"/>
  <c r="G77" i="41"/>
  <c r="H77" i="41"/>
  <c r="G277" i="41"/>
  <c r="E277" i="41"/>
  <c r="B675" i="51"/>
  <c r="A675" i="51"/>
  <c r="A346" i="62"/>
  <c r="G346" i="62"/>
  <c r="F346" i="62"/>
  <c r="E346" i="62"/>
  <c r="A97" i="62"/>
  <c r="E97" i="62"/>
  <c r="E1094" i="53"/>
  <c r="F1094" i="53"/>
  <c r="E1084" i="53"/>
  <c r="G1084" i="53"/>
  <c r="D1077" i="53"/>
  <c r="A1077" i="53"/>
  <c r="H153" i="42"/>
  <c r="E153" i="42"/>
  <c r="G353" i="57"/>
  <c r="B770" i="57"/>
  <c r="D856" i="57"/>
  <c r="G910" i="57"/>
  <c r="F1016" i="57"/>
  <c r="D889" i="57"/>
  <c r="F116" i="57"/>
  <c r="B503" i="57"/>
  <c r="G609" i="42"/>
  <c r="D899" i="53"/>
  <c r="G616" i="51"/>
  <c r="F609" i="42"/>
  <c r="H343" i="41"/>
  <c r="B343" i="41"/>
  <c r="H463" i="51"/>
  <c r="E463" i="51"/>
  <c r="E947" i="51"/>
  <c r="D947" i="51"/>
  <c r="D184" i="62"/>
  <c r="F184" i="62"/>
  <c r="B150" i="62"/>
  <c r="E150" i="62"/>
  <c r="D150" i="62"/>
  <c r="H167" i="62"/>
  <c r="B167" i="62"/>
  <c r="E54" i="62"/>
  <c r="B54" i="62"/>
  <c r="E115" i="62"/>
  <c r="F115" i="62"/>
  <c r="B115" i="62"/>
  <c r="D115" i="62"/>
  <c r="D463" i="62"/>
  <c r="F463" i="62"/>
  <c r="H508" i="62"/>
  <c r="E508" i="62"/>
  <c r="D1001" i="53"/>
  <c r="H1001" i="53"/>
  <c r="G39" i="53"/>
  <c r="D39" i="53"/>
  <c r="G926" i="51"/>
  <c r="D404" i="41"/>
  <c r="E404" i="41"/>
  <c r="E115" i="41"/>
  <c r="G115" i="41"/>
  <c r="H766" i="51"/>
  <c r="A766" i="51"/>
  <c r="F941" i="62"/>
  <c r="H941" i="62"/>
  <c r="B564" i="53"/>
  <c r="D564" i="53"/>
  <c r="G1022" i="53"/>
  <c r="H1022" i="53"/>
  <c r="G938" i="42"/>
  <c r="F938" i="42"/>
  <c r="G550" i="42"/>
  <c r="B550" i="42"/>
  <c r="G1039" i="57"/>
  <c r="H774" i="57"/>
  <c r="F1069" i="57"/>
  <c r="D631" i="57"/>
  <c r="D168" i="57"/>
  <c r="D931" i="57"/>
  <c r="D843" i="57"/>
  <c r="G228" i="51"/>
  <c r="H1151" i="62"/>
  <c r="E57" i="41"/>
  <c r="D57" i="41"/>
  <c r="B441" i="41"/>
  <c r="G441" i="41"/>
  <c r="F379" i="41"/>
  <c r="G379" i="41"/>
  <c r="B448" i="41"/>
  <c r="D448" i="41"/>
  <c r="H413" i="41"/>
  <c r="D413" i="41"/>
  <c r="F413" i="41"/>
  <c r="G319" i="41"/>
  <c r="F319" i="41"/>
  <c r="B319" i="41"/>
  <c r="F631" i="51"/>
  <c r="E631" i="51"/>
  <c r="E394" i="57"/>
  <c r="F784" i="57"/>
  <c r="G638" i="57"/>
  <c r="H939" i="57"/>
  <c r="G991" i="57"/>
  <c r="H853" i="57"/>
  <c r="F1039" i="57"/>
  <c r="G774" i="57"/>
  <c r="D1069" i="57"/>
  <c r="H168" i="57"/>
  <c r="B931" i="57"/>
  <c r="A920" i="53"/>
  <c r="D638" i="57"/>
  <c r="B696" i="57"/>
  <c r="E774" i="57"/>
  <c r="A1069" i="57"/>
  <c r="H608" i="57"/>
  <c r="G168" i="57"/>
  <c r="E18" i="57"/>
  <c r="E578" i="51"/>
  <c r="D97" i="62"/>
  <c r="G481" i="57"/>
  <c r="E696" i="57"/>
  <c r="B1035" i="57"/>
  <c r="G1069" i="57"/>
  <c r="F608" i="57"/>
  <c r="G229" i="57"/>
  <c r="D18" i="57"/>
  <c r="A955" i="51"/>
  <c r="F910" i="53"/>
  <c r="F1035" i="57"/>
  <c r="G1113" i="57"/>
  <c r="B920" i="53"/>
  <c r="H631" i="57"/>
  <c r="H933" i="57"/>
  <c r="F696" i="57"/>
  <c r="H920" i="57"/>
  <c r="B1069" i="57"/>
  <c r="F21" i="57"/>
  <c r="F320" i="57"/>
  <c r="B864" i="57"/>
  <c r="E1035" i="57"/>
  <c r="H1113" i="57"/>
  <c r="F641" i="57"/>
  <c r="B894" i="57"/>
  <c r="G920" i="57"/>
  <c r="G381" i="57"/>
  <c r="B1007" i="57"/>
  <c r="A1113" i="57"/>
  <c r="H299" i="51"/>
  <c r="D194" i="51"/>
  <c r="G12" i="41"/>
  <c r="F762" i="57"/>
  <c r="G933" i="57"/>
  <c r="E1113" i="57"/>
  <c r="A894" i="57"/>
  <c r="F920" i="57"/>
  <c r="B381" i="57"/>
  <c r="H762" i="57"/>
  <c r="D770" i="57"/>
  <c r="A641" i="57"/>
  <c r="F153" i="42"/>
  <c r="D486" i="53"/>
  <c r="H1110" i="53"/>
  <c r="H61" i="57"/>
  <c r="G55" i="57"/>
  <c r="B215" i="57"/>
  <c r="E36" i="57"/>
  <c r="H227" i="57"/>
  <c r="F187" i="57"/>
  <c r="E481" i="57"/>
  <c r="D762" i="57"/>
  <c r="B1113" i="57"/>
  <c r="B939" i="57"/>
  <c r="D381" i="57"/>
  <c r="B762" i="57"/>
  <c r="A667" i="51"/>
  <c r="F1055" i="51"/>
  <c r="H633" i="42"/>
  <c r="F61" i="57"/>
  <c r="F55" i="57"/>
  <c r="G227" i="57"/>
  <c r="E187" i="57"/>
  <c r="B296" i="57"/>
  <c r="D626" i="57"/>
  <c r="A533" i="57"/>
  <c r="G714" i="57"/>
  <c r="E762" i="57"/>
  <c r="E843" i="57"/>
  <c r="A889" i="57"/>
  <c r="F247" i="57"/>
  <c r="H269" i="57"/>
  <c r="H644" i="57"/>
  <c r="E874" i="51"/>
  <c r="H398" i="62"/>
  <c r="G30" i="53"/>
  <c r="B1153" i="61"/>
  <c r="H1016" i="63"/>
  <c r="D709" i="63"/>
  <c r="G669" i="63"/>
  <c r="E845" i="63"/>
  <c r="F728" i="63"/>
  <c r="H365" i="63"/>
  <c r="D403" i="63"/>
  <c r="A1122" i="63"/>
  <c r="H782" i="63"/>
  <c r="A576" i="63"/>
  <c r="A498" i="63"/>
  <c r="H634" i="63"/>
  <c r="D940" i="63"/>
  <c r="H838" i="63"/>
  <c r="G499" i="41"/>
  <c r="D568" i="57"/>
  <c r="G521" i="55"/>
  <c r="F745" i="51"/>
  <c r="H1116" i="42"/>
  <c r="E1070" i="42"/>
  <c r="E1147" i="42"/>
  <c r="H891" i="42"/>
  <c r="G235" i="53"/>
  <c r="D696" i="59"/>
  <c r="G875" i="59"/>
  <c r="B850" i="55"/>
  <c r="A565" i="57"/>
  <c r="E875" i="59"/>
  <c r="F838" i="51"/>
  <c r="F76" i="61"/>
  <c r="D1175" i="62"/>
  <c r="F328" i="41"/>
  <c r="F965" i="63"/>
  <c r="D1122" i="63"/>
  <c r="D782" i="63"/>
  <c r="B1093" i="63"/>
  <c r="B865" i="63"/>
  <c r="D938" i="63"/>
  <c r="D1040" i="63"/>
  <c r="H498" i="63"/>
  <c r="F593" i="63"/>
  <c r="B516" i="63"/>
  <c r="D599" i="63"/>
  <c r="E180" i="63"/>
  <c r="H136" i="42"/>
  <c r="H1147" i="42"/>
  <c r="E987" i="61"/>
  <c r="A932" i="61"/>
  <c r="G440" i="41"/>
  <c r="B747" i="57"/>
  <c r="B875" i="59"/>
  <c r="D296" i="61"/>
  <c r="F1153" i="61"/>
  <c r="F962" i="63"/>
  <c r="D965" i="63"/>
  <c r="E938" i="63"/>
  <c r="A643" i="63"/>
  <c r="H545" i="63"/>
  <c r="G1040" i="63"/>
  <c r="B498" i="63"/>
  <c r="D504" i="63"/>
  <c r="F346" i="63"/>
  <c r="F557" i="63"/>
  <c r="B809" i="63"/>
  <c r="A527" i="63"/>
  <c r="F153" i="63"/>
  <c r="E175" i="63"/>
  <c r="B565" i="57"/>
  <c r="E400" i="62"/>
  <c r="G1023" i="63"/>
  <c r="D973" i="63"/>
  <c r="H958" i="63"/>
  <c r="A523" i="63"/>
  <c r="B346" i="63"/>
  <c r="H557" i="63"/>
  <c r="D809" i="63"/>
  <c r="B279" i="63"/>
  <c r="F175" i="63"/>
  <c r="E337" i="61"/>
  <c r="A1117" i="63"/>
  <c r="F973" i="63"/>
  <c r="F600" i="63"/>
  <c r="B834" i="63"/>
  <c r="A958" i="63"/>
  <c r="D1049" i="63"/>
  <c r="D557" i="63"/>
  <c r="G790" i="63"/>
  <c r="E809" i="63"/>
  <c r="E140" i="63"/>
  <c r="F452" i="63"/>
  <c r="B817" i="42"/>
  <c r="A700" i="42"/>
  <c r="G835" i="53"/>
  <c r="H1060" i="53"/>
  <c r="H297" i="41"/>
  <c r="B781" i="57"/>
  <c r="D475" i="59"/>
  <c r="E153" i="51"/>
  <c r="D850" i="55"/>
  <c r="E938" i="55"/>
  <c r="H492" i="55"/>
  <c r="E294" i="55"/>
  <c r="E1132" i="42"/>
  <c r="B1052" i="53"/>
  <c r="H1003" i="42"/>
  <c r="G162" i="61"/>
  <c r="E314" i="53"/>
  <c r="A1142" i="61"/>
  <c r="G925" i="61"/>
  <c r="F919" i="61"/>
  <c r="E565" i="61"/>
  <c r="E865" i="61"/>
  <c r="G832" i="57"/>
  <c r="B932" i="59"/>
  <c r="B433" i="55"/>
  <c r="A721" i="55"/>
  <c r="F356" i="55"/>
  <c r="H376" i="41"/>
  <c r="E1068" i="61"/>
  <c r="F1116" i="42"/>
  <c r="D450" i="41"/>
  <c r="G1008" i="63"/>
  <c r="E962" i="63"/>
  <c r="E931" i="63"/>
  <c r="G701" i="63"/>
  <c r="G973" i="63"/>
  <c r="E814" i="63"/>
  <c r="D1054" i="63"/>
  <c r="D643" i="63"/>
  <c r="G600" i="63"/>
  <c r="B1040" i="63"/>
  <c r="D834" i="63"/>
  <c r="H788" i="63"/>
  <c r="B958" i="63"/>
  <c r="H629" i="63"/>
  <c r="D328" i="63"/>
  <c r="F619" i="63"/>
  <c r="D697" i="63"/>
  <c r="F206" i="63"/>
  <c r="D452" i="63"/>
  <c r="D881" i="42"/>
  <c r="B990" i="53"/>
  <c r="A1060" i="53"/>
  <c r="F906" i="57"/>
  <c r="F230" i="51"/>
  <c r="F961" i="59"/>
  <c r="H488" i="55"/>
  <c r="B304" i="42"/>
  <c r="E1145" i="42"/>
  <c r="G1116" i="42"/>
  <c r="F317" i="53"/>
  <c r="A514" i="53"/>
  <c r="D314" i="53"/>
  <c r="D668" i="61"/>
  <c r="B925" i="61"/>
  <c r="F932" i="61"/>
  <c r="E850" i="57"/>
  <c r="E433" i="55"/>
  <c r="H433" i="55"/>
  <c r="D819" i="61"/>
  <c r="A1068" i="61"/>
  <c r="E1116" i="42"/>
  <c r="F450" i="41"/>
  <c r="H962" i="63"/>
  <c r="H1089" i="63"/>
  <c r="A931" i="63"/>
  <c r="B1109" i="63"/>
  <c r="D701" i="63"/>
  <c r="A973" i="63"/>
  <c r="H814" i="63"/>
  <c r="D600" i="63"/>
  <c r="E834" i="63"/>
  <c r="G788" i="63"/>
  <c r="E876" i="63"/>
  <c r="A629" i="63"/>
  <c r="D363" i="51"/>
  <c r="B130" i="42"/>
  <c r="E570" i="42"/>
  <c r="A567" i="53"/>
  <c r="D632" i="53"/>
  <c r="B815" i="53"/>
  <c r="H40" i="57"/>
  <c r="A483" i="51"/>
  <c r="A909" i="42"/>
  <c r="F1017" i="61"/>
  <c r="B153" i="63"/>
  <c r="H153" i="63"/>
  <c r="B81" i="63"/>
  <c r="E81" i="63"/>
  <c r="D81" i="63"/>
  <c r="D280" i="63"/>
  <c r="E280" i="63"/>
  <c r="H509" i="63"/>
  <c r="E509" i="63"/>
  <c r="F918" i="63"/>
  <c r="E918" i="63"/>
  <c r="D45" i="63"/>
  <c r="B45" i="63"/>
  <c r="D567" i="63"/>
  <c r="B567" i="63"/>
  <c r="D277" i="63"/>
  <c r="H277" i="63"/>
  <c r="G277" i="63"/>
  <c r="F398" i="63"/>
  <c r="A398" i="63"/>
  <c r="B544" i="63"/>
  <c r="E544" i="63"/>
  <c r="D544" i="63"/>
  <c r="F127" i="63"/>
  <c r="G127" i="63"/>
  <c r="F362" i="63"/>
  <c r="A362" i="63"/>
  <c r="E67" i="63"/>
  <c r="D67" i="63"/>
  <c r="A1082" i="63"/>
  <c r="B1082" i="63"/>
  <c r="E1049" i="63"/>
  <c r="A1049" i="63"/>
  <c r="B686" i="57"/>
  <c r="F719" i="57"/>
  <c r="H879" i="57"/>
  <c r="F1111" i="57"/>
  <c r="E1032" i="57"/>
  <c r="B1078" i="57"/>
  <c r="F893" i="57"/>
  <c r="E937" i="57"/>
  <c r="D998" i="57"/>
  <c r="A776" i="57"/>
  <c r="D949" i="57"/>
  <c r="B1021" i="57"/>
  <c r="D39" i="59"/>
  <c r="E380" i="59"/>
  <c r="E357" i="59"/>
  <c r="B253" i="59"/>
  <c r="F750" i="59"/>
  <c r="A959" i="59"/>
  <c r="H970" i="55"/>
  <c r="D502" i="51"/>
  <c r="B966" i="55"/>
  <c r="B604" i="51"/>
  <c r="E697" i="51"/>
  <c r="F667" i="51"/>
  <c r="D60" i="42"/>
  <c r="E977" i="51"/>
  <c r="A797" i="51"/>
  <c r="A578" i="51"/>
  <c r="B502" i="42"/>
  <c r="D815" i="53"/>
  <c r="H940" i="53"/>
  <c r="A70" i="62"/>
  <c r="G604" i="55"/>
  <c r="B580" i="53"/>
  <c r="A1132" i="42"/>
  <c r="E956" i="53"/>
  <c r="E740" i="59"/>
  <c r="A1016" i="63"/>
  <c r="F931" i="63"/>
  <c r="D1068" i="63"/>
  <c r="H1004" i="63"/>
  <c r="F669" i="63"/>
  <c r="A600" i="63"/>
  <c r="A834" i="63"/>
  <c r="E498" i="63"/>
  <c r="B277" i="63"/>
  <c r="H403" i="63"/>
  <c r="B619" i="63"/>
  <c r="E153" i="63"/>
  <c r="B67" i="63"/>
  <c r="H118" i="63"/>
  <c r="H684" i="51"/>
  <c r="D977" i="51"/>
  <c r="H1127" i="51"/>
  <c r="D502" i="42"/>
  <c r="E659" i="42"/>
  <c r="E256" i="53"/>
  <c r="B570" i="42"/>
  <c r="D956" i="53"/>
  <c r="H829" i="51"/>
  <c r="G829" i="51"/>
  <c r="E728" i="62"/>
  <c r="F728" i="62"/>
  <c r="D120" i="62"/>
  <c r="E120" i="62"/>
  <c r="B337" i="53"/>
  <c r="E337" i="53"/>
  <c r="A747" i="57"/>
  <c r="F747" i="57"/>
  <c r="F189" i="63"/>
  <c r="H189" i="63"/>
  <c r="G189" i="63"/>
  <c r="A554" i="63"/>
  <c r="B554" i="63"/>
  <c r="D49" i="63"/>
  <c r="H49" i="63"/>
  <c r="G49" i="63"/>
  <c r="D345" i="63"/>
  <c r="G345" i="63"/>
  <c r="E345" i="63"/>
  <c r="F444" i="63"/>
  <c r="B444" i="63"/>
  <c r="G802" i="63"/>
  <c r="H802" i="63"/>
  <c r="D290" i="63"/>
  <c r="G290" i="63"/>
  <c r="H865" i="63"/>
  <c r="A865" i="63"/>
  <c r="F512" i="63"/>
  <c r="H512" i="63"/>
  <c r="G512" i="63"/>
  <c r="G451" i="63"/>
  <c r="F451" i="63"/>
  <c r="E451" i="63"/>
  <c r="F684" i="51"/>
  <c r="G1127" i="51"/>
  <c r="H702" i="42"/>
  <c r="F721" i="42"/>
  <c r="D256" i="53"/>
  <c r="B1017" i="61"/>
  <c r="H281" i="62"/>
  <c r="D570" i="42"/>
  <c r="E504" i="51"/>
  <c r="B305" i="51"/>
  <c r="F397" i="51"/>
  <c r="B249" i="51"/>
  <c r="E684" i="51"/>
  <c r="B256" i="53"/>
  <c r="G575" i="62"/>
  <c r="B1154" i="62"/>
  <c r="E118" i="62"/>
  <c r="H118" i="62"/>
  <c r="A1021" i="59"/>
  <c r="F1021" i="59"/>
  <c r="A763" i="57"/>
  <c r="A879" i="57"/>
  <c r="F422" i="57"/>
  <c r="G893" i="57"/>
  <c r="A1110" i="57"/>
  <c r="F1063" i="57"/>
  <c r="G1077" i="57"/>
  <c r="F755" i="57"/>
  <c r="F1110" i="57"/>
  <c r="E918" i="57"/>
  <c r="B559" i="57"/>
  <c r="B719" i="57"/>
  <c r="B1063" i="57"/>
  <c r="A429" i="57"/>
  <c r="F785" i="59"/>
  <c r="F570" i="59"/>
  <c r="D1017" i="59"/>
  <c r="G265" i="55"/>
  <c r="G998" i="55"/>
  <c r="F305" i="51"/>
  <c r="D684" i="51"/>
  <c r="F212" i="42"/>
  <c r="F702" i="42"/>
  <c r="E909" i="42"/>
  <c r="F256" i="53"/>
  <c r="D743" i="53"/>
  <c r="A511" i="62"/>
  <c r="D1016" i="63"/>
  <c r="G931" i="63"/>
  <c r="F1093" i="63"/>
  <c r="A723" i="63"/>
  <c r="G918" i="63"/>
  <c r="B669" i="63"/>
  <c r="H570" i="63"/>
  <c r="B1049" i="63"/>
  <c r="F25" i="63"/>
  <c r="B175" i="63"/>
  <c r="E45" i="63"/>
  <c r="B726" i="57"/>
  <c r="D603" i="57"/>
  <c r="A690" i="57"/>
  <c r="B600" i="57"/>
  <c r="D805" i="57"/>
  <c r="E879" i="57"/>
  <c r="H816" i="57"/>
  <c r="E422" i="57"/>
  <c r="E1077" i="57"/>
  <c r="H1110" i="57"/>
  <c r="H755" i="57"/>
  <c r="B918" i="57"/>
  <c r="F816" i="57"/>
  <c r="G559" i="57"/>
  <c r="E1063" i="57"/>
  <c r="G785" i="59"/>
  <c r="E570" i="59"/>
  <c r="E998" i="59"/>
  <c r="E250" i="55"/>
  <c r="F531" i="55"/>
  <c r="E1047" i="59"/>
  <c r="H695" i="55"/>
  <c r="F570" i="55"/>
  <c r="H35" i="51"/>
  <c r="F998" i="55"/>
  <c r="H697" i="51"/>
  <c r="H235" i="51"/>
  <c r="D989" i="51"/>
  <c r="B684" i="51"/>
  <c r="F901" i="51"/>
  <c r="A583" i="42"/>
  <c r="B909" i="42"/>
  <c r="E67" i="41"/>
  <c r="H39" i="59"/>
  <c r="H531" i="55"/>
  <c r="H926" i="51"/>
  <c r="B463" i="62"/>
  <c r="G664" i="62"/>
  <c r="G1016" i="63"/>
  <c r="F723" i="63"/>
  <c r="D918" i="63"/>
  <c r="D570" i="63"/>
  <c r="F1049" i="63"/>
  <c r="G25" i="63"/>
  <c r="F49" i="63"/>
  <c r="D216" i="63"/>
  <c r="H489" i="63"/>
  <c r="B452" i="63"/>
  <c r="G45" i="63"/>
  <c r="D518" i="57"/>
  <c r="F998" i="57"/>
  <c r="H674" i="57"/>
  <c r="A998" i="59"/>
  <c r="E265" i="55"/>
  <c r="E570" i="55"/>
  <c r="H818" i="55"/>
  <c r="H913" i="55"/>
  <c r="E604" i="51"/>
  <c r="A684" i="51"/>
  <c r="G567" i="53"/>
  <c r="D67" i="41"/>
  <c r="E926" i="51"/>
  <c r="H349" i="53"/>
  <c r="A678" i="63"/>
  <c r="H918" i="63"/>
  <c r="D410" i="63"/>
  <c r="B593" i="63"/>
  <c r="G280" i="63"/>
  <c r="E567" i="63"/>
  <c r="D489" i="63"/>
  <c r="G802" i="62"/>
  <c r="H802" i="62"/>
  <c r="D703" i="62"/>
  <c r="H703" i="62"/>
  <c r="B1118" i="62"/>
  <c r="D1118" i="62"/>
  <c r="A1111" i="57"/>
  <c r="A918" i="57"/>
  <c r="H563" i="57"/>
  <c r="B518" i="57"/>
  <c r="E998" i="57"/>
  <c r="G686" i="57"/>
  <c r="G305" i="59"/>
  <c r="G674" i="57"/>
  <c r="B847" i="59"/>
  <c r="H998" i="59"/>
  <c r="G250" i="55"/>
  <c r="D465" i="55"/>
  <c r="G412" i="55"/>
  <c r="G818" i="55"/>
  <c r="H911" i="55"/>
  <c r="G866" i="55"/>
  <c r="G913" i="55"/>
  <c r="D604" i="51"/>
  <c r="E395" i="51"/>
  <c r="A931" i="53"/>
  <c r="G940" i="53"/>
  <c r="F435" i="41"/>
  <c r="H1100" i="42"/>
  <c r="B106" i="53"/>
  <c r="G326" i="62"/>
  <c r="G135" i="59"/>
  <c r="A876" i="62"/>
  <c r="F1148" i="62"/>
  <c r="B678" i="63"/>
  <c r="H410" i="63"/>
  <c r="G907" i="63"/>
  <c r="F876" i="63"/>
  <c r="A593" i="63"/>
  <c r="F280" i="63"/>
  <c r="G567" i="63"/>
  <c r="B110" i="63"/>
  <c r="G489" i="63"/>
  <c r="E1091" i="62"/>
  <c r="G1091" i="62"/>
  <c r="B263" i="53"/>
  <c r="G263" i="53"/>
  <c r="E174" i="53"/>
  <c r="H174" i="53"/>
  <c r="H293" i="53"/>
  <c r="F293" i="53"/>
  <c r="D617" i="57"/>
  <c r="B617" i="57"/>
  <c r="F413" i="51"/>
  <c r="A604" i="51"/>
  <c r="G561" i="42"/>
  <c r="F535" i="61"/>
  <c r="E16" i="41"/>
  <c r="D1133" i="62"/>
  <c r="G1082" i="63"/>
  <c r="E907" i="63"/>
  <c r="G876" i="63"/>
  <c r="G593" i="63"/>
  <c r="G371" i="63"/>
  <c r="E420" i="63"/>
  <c r="H280" i="63"/>
  <c r="F697" i="63"/>
  <c r="D279" i="63"/>
  <c r="F567" i="63"/>
  <c r="A512" i="63"/>
  <c r="D134" i="63"/>
  <c r="E489" i="63"/>
  <c r="G518" i="57"/>
  <c r="H628" i="57"/>
  <c r="D172" i="57"/>
  <c r="H779" i="57"/>
  <c r="H603" i="57"/>
  <c r="H662" i="57"/>
  <c r="B895" i="57"/>
  <c r="D1061" i="57"/>
  <c r="D755" i="57"/>
  <c r="G779" i="57"/>
  <c r="A628" i="57"/>
  <c r="G563" i="57"/>
  <c r="B305" i="59"/>
  <c r="B101" i="59"/>
  <c r="B998" i="59"/>
  <c r="B465" i="55"/>
  <c r="B632" i="55"/>
  <c r="E911" i="55"/>
  <c r="D866" i="55"/>
  <c r="D913" i="55"/>
  <c r="E179" i="42"/>
  <c r="F632" i="53"/>
  <c r="F326" i="62"/>
  <c r="A463" i="62"/>
  <c r="F274" i="62"/>
  <c r="H521" i="55"/>
  <c r="G775" i="62"/>
  <c r="D1082" i="63"/>
  <c r="E642" i="63"/>
  <c r="H907" i="63"/>
  <c r="F610" i="63"/>
  <c r="D876" i="63"/>
  <c r="A516" i="63"/>
  <c r="E398" i="63"/>
  <c r="B280" i="63"/>
  <c r="E279" i="63"/>
  <c r="H567" i="63"/>
  <c r="G134" i="63"/>
  <c r="B127" i="63"/>
  <c r="H1017" i="51"/>
  <c r="E245" i="51"/>
  <c r="H345" i="42"/>
  <c r="D212" i="42"/>
  <c r="B632" i="53"/>
  <c r="G1020" i="53"/>
  <c r="D370" i="53"/>
  <c r="B1088" i="63"/>
  <c r="H134" i="63"/>
  <c r="A297" i="62"/>
  <c r="F297" i="62"/>
  <c r="H999" i="62"/>
  <c r="E999" i="62"/>
  <c r="B643" i="62"/>
  <c r="F643" i="62"/>
  <c r="G64" i="57"/>
  <c r="H238" i="57"/>
  <c r="B434" i="57"/>
  <c r="H458" i="57"/>
  <c r="H518" i="57"/>
  <c r="F569" i="57"/>
  <c r="A563" i="57"/>
  <c r="G172" i="57"/>
  <c r="B779" i="57"/>
  <c r="E662" i="57"/>
  <c r="A1061" i="57"/>
  <c r="B1109" i="57"/>
  <c r="H986" i="57"/>
  <c r="A1078" i="57"/>
  <c r="E944" i="57"/>
  <c r="H776" i="57"/>
  <c r="F986" i="57"/>
  <c r="H219" i="59"/>
  <c r="H320" i="59"/>
  <c r="F101" i="59"/>
  <c r="E428" i="59"/>
  <c r="H560" i="59"/>
  <c r="H959" i="59"/>
  <c r="D316" i="55"/>
  <c r="H65" i="55"/>
  <c r="D245" i="51"/>
  <c r="F508" i="51"/>
  <c r="H519" i="42"/>
  <c r="A570" i="42"/>
  <c r="A819" i="42"/>
  <c r="H632" i="53"/>
  <c r="E201" i="41"/>
  <c r="F750" i="42"/>
  <c r="G817" i="42"/>
  <c r="G284" i="62"/>
  <c r="A931" i="57"/>
  <c r="A826" i="59"/>
  <c r="B850" i="62"/>
  <c r="B1002" i="62"/>
  <c r="B1023" i="63"/>
  <c r="H1082" i="63"/>
  <c r="E1068" i="63"/>
  <c r="H973" i="63"/>
  <c r="H717" i="63"/>
  <c r="A831" i="63"/>
  <c r="E709" i="63"/>
  <c r="G642" i="63"/>
  <c r="E958" i="63"/>
  <c r="B907" i="63"/>
  <c r="D516" i="63"/>
  <c r="G398" i="63"/>
  <c r="A809" i="63"/>
  <c r="A838" i="63"/>
  <c r="D968" i="51"/>
  <c r="G968" i="51"/>
  <c r="G1129" i="62"/>
  <c r="D1129" i="62"/>
  <c r="H741" i="62"/>
  <c r="E741" i="62"/>
  <c r="H1122" i="62"/>
  <c r="D1122" i="62"/>
  <c r="B389" i="62"/>
  <c r="D389" i="62"/>
  <c r="G693" i="62"/>
  <c r="B693" i="62"/>
  <c r="F725" i="62"/>
  <c r="E725" i="62"/>
  <c r="H725" i="62"/>
  <c r="B64" i="57"/>
  <c r="A434" i="57"/>
  <c r="G458" i="57"/>
  <c r="F559" i="57"/>
  <c r="E569" i="57"/>
  <c r="A1109" i="57"/>
  <c r="G986" i="57"/>
  <c r="G776" i="57"/>
  <c r="F465" i="55"/>
  <c r="D305" i="51"/>
  <c r="D546" i="51"/>
  <c r="E212" i="42"/>
  <c r="B519" i="42"/>
  <c r="D130" i="42"/>
  <c r="E632" i="53"/>
  <c r="A817" i="42"/>
  <c r="D358" i="53"/>
  <c r="G826" i="59"/>
  <c r="E931" i="57"/>
  <c r="G93" i="41"/>
  <c r="G1068" i="63"/>
  <c r="E973" i="63"/>
  <c r="G958" i="63"/>
  <c r="E516" i="63"/>
  <c r="H809" i="63"/>
  <c r="B838" i="63"/>
  <c r="D963" i="63"/>
  <c r="B176" i="63"/>
  <c r="H81" i="63"/>
  <c r="B144" i="41"/>
  <c r="E144" i="41"/>
  <c r="A1113" i="51"/>
  <c r="G1113" i="51"/>
  <c r="G1089" i="62"/>
  <c r="F1089" i="62"/>
  <c r="G1112" i="62"/>
  <c r="H1112" i="62"/>
  <c r="E607" i="62"/>
  <c r="D607" i="62"/>
  <c r="F687" i="62"/>
  <c r="G687" i="62"/>
  <c r="D44" i="57"/>
  <c r="E1123" i="53"/>
  <c r="E994" i="61"/>
  <c r="D153" i="53"/>
  <c r="H21" i="57"/>
  <c r="F162" i="57"/>
  <c r="E229" i="57"/>
  <c r="E383" i="57"/>
  <c r="G173" i="57"/>
  <c r="A503" i="57"/>
  <c r="H641" i="57"/>
  <c r="A626" i="57"/>
  <c r="A644" i="57"/>
  <c r="E644" i="57"/>
  <c r="G696" i="57"/>
  <c r="F853" i="57"/>
  <c r="F864" i="57"/>
  <c r="E991" i="57"/>
  <c r="F894" i="57"/>
  <c r="F774" i="57"/>
  <c r="G939" i="57"/>
  <c r="G247" i="57"/>
  <c r="E608" i="57"/>
  <c r="H229" i="57"/>
  <c r="G894" i="57"/>
  <c r="G576" i="57"/>
  <c r="E194" i="51"/>
  <c r="E546" i="51"/>
  <c r="G667" i="51"/>
  <c r="B1055" i="51"/>
  <c r="B578" i="51"/>
  <c r="F388" i="42"/>
  <c r="F233" i="42"/>
  <c r="D724" i="42"/>
  <c r="B537" i="42"/>
  <c r="G674" i="42"/>
  <c r="H569" i="42"/>
  <c r="D620" i="42"/>
  <c r="H839" i="42"/>
  <c r="H979" i="42"/>
  <c r="D468" i="53"/>
  <c r="B369" i="41"/>
  <c r="G67" i="41"/>
  <c r="B326" i="62"/>
  <c r="D346" i="62"/>
  <c r="D83" i="62"/>
  <c r="H215" i="57"/>
  <c r="H483" i="51"/>
  <c r="E750" i="42"/>
  <c r="G1137" i="42"/>
  <c r="H215" i="53"/>
  <c r="E1015" i="53"/>
  <c r="G1015" i="53"/>
  <c r="D529" i="53"/>
  <c r="E148" i="53"/>
  <c r="E146" i="62"/>
  <c r="H97" i="62"/>
  <c r="E864" i="57"/>
  <c r="B386" i="51"/>
  <c r="B171" i="59"/>
  <c r="F1004" i="42"/>
  <c r="G709" i="59"/>
  <c r="B391" i="42"/>
  <c r="G118" i="62"/>
  <c r="D876" i="62"/>
  <c r="E1148" i="62"/>
  <c r="D1116" i="62"/>
  <c r="H490" i="41"/>
  <c r="G490" i="41"/>
  <c r="B904" i="51"/>
  <c r="E904" i="51"/>
  <c r="B169" i="51"/>
  <c r="E169" i="51"/>
  <c r="E839" i="51"/>
  <c r="D839" i="51"/>
  <c r="H1002" i="51"/>
  <c r="D1002" i="51"/>
  <c r="E1002" i="51"/>
  <c r="G124" i="51"/>
  <c r="H124" i="51"/>
  <c r="D369" i="51"/>
  <c r="E369" i="51"/>
  <c r="D992" i="51"/>
  <c r="G992" i="51"/>
  <c r="A992" i="51"/>
  <c r="F742" i="62"/>
  <c r="B742" i="62"/>
  <c r="H793" i="62"/>
  <c r="E793" i="62"/>
  <c r="F793" i="62"/>
  <c r="G793" i="62"/>
  <c r="A793" i="62"/>
  <c r="D793" i="62"/>
  <c r="D545" i="62"/>
  <c r="E545" i="62"/>
  <c r="G502" i="62"/>
  <c r="E502" i="62"/>
  <c r="D502" i="62"/>
  <c r="F502" i="62"/>
  <c r="B502" i="62"/>
  <c r="G711" i="62"/>
  <c r="A711" i="62"/>
  <c r="E711" i="62"/>
  <c r="F711" i="62"/>
  <c r="F881" i="62"/>
  <c r="H881" i="62"/>
  <c r="H1096" i="62"/>
  <c r="A1096" i="62"/>
  <c r="G1096" i="62"/>
  <c r="E697" i="62"/>
  <c r="F697" i="62"/>
  <c r="A670" i="62"/>
  <c r="B670" i="62"/>
  <c r="F670" i="62"/>
  <c r="B1124" i="62"/>
  <c r="G1124" i="62"/>
  <c r="D715" i="62"/>
  <c r="E715" i="62"/>
  <c r="B574" i="62"/>
  <c r="A574" i="62"/>
  <c r="F876" i="62"/>
  <c r="E876" i="62"/>
  <c r="E493" i="62"/>
  <c r="D493" i="62"/>
  <c r="D1154" i="62"/>
  <c r="F1154" i="62"/>
  <c r="H1154" i="62"/>
  <c r="G588" i="62"/>
  <c r="B588" i="62"/>
  <c r="H588" i="62"/>
  <c r="D578" i="62"/>
  <c r="H578" i="62"/>
  <c r="A578" i="62"/>
  <c r="B575" i="62"/>
  <c r="A575" i="62"/>
  <c r="D815" i="62"/>
  <c r="F815" i="62"/>
  <c r="G815" i="62"/>
  <c r="H815" i="62"/>
  <c r="H509" i="62"/>
  <c r="G509" i="62"/>
  <c r="F470" i="53"/>
  <c r="D161" i="53"/>
  <c r="E161" i="53"/>
  <c r="F161" i="53"/>
  <c r="G1100" i="53"/>
  <c r="E1100" i="53"/>
  <c r="H483" i="53"/>
  <c r="A976" i="53"/>
  <c r="E976" i="53"/>
  <c r="G917" i="53"/>
  <c r="H917" i="53"/>
  <c r="E1120" i="53"/>
  <c r="A1120" i="53"/>
  <c r="G15" i="57"/>
  <c r="E15" i="57"/>
  <c r="F979" i="57"/>
  <c r="E979" i="57"/>
  <c r="G533" i="57"/>
  <c r="F533" i="57"/>
  <c r="E187" i="42"/>
  <c r="F187" i="42"/>
  <c r="G662" i="51"/>
  <c r="H976" i="53"/>
  <c r="H952" i="53"/>
  <c r="D655" i="53"/>
  <c r="H1084" i="53"/>
  <c r="B886" i="53"/>
  <c r="F369" i="41"/>
  <c r="F33" i="41"/>
  <c r="H241" i="41"/>
  <c r="G97" i="62"/>
  <c r="F357" i="62"/>
  <c r="B346" i="62"/>
  <c r="D398" i="62"/>
  <c r="B576" i="57"/>
  <c r="H152" i="51"/>
  <c r="D609" i="42"/>
  <c r="B670" i="42"/>
  <c r="D1137" i="42"/>
  <c r="B483" i="53"/>
  <c r="B97" i="62"/>
  <c r="G165" i="51"/>
  <c r="E215" i="57"/>
  <c r="H670" i="62"/>
  <c r="E575" i="62"/>
  <c r="H864" i="53"/>
  <c r="A750" i="62"/>
  <c r="F662" i="51"/>
  <c r="E725" i="51"/>
  <c r="B1084" i="53"/>
  <c r="E33" i="41"/>
  <c r="F241" i="41"/>
  <c r="F97" i="62"/>
  <c r="G398" i="62"/>
  <c r="H576" i="57"/>
  <c r="G352" i="51"/>
  <c r="D904" i="51"/>
  <c r="G82" i="42"/>
  <c r="H576" i="51"/>
  <c r="H929" i="51"/>
  <c r="G999" i="53"/>
  <c r="B1137" i="42"/>
  <c r="D952" i="53"/>
  <c r="A237" i="62"/>
  <c r="E116" i="57"/>
  <c r="B1002" i="51"/>
  <c r="E165" i="51"/>
  <c r="B238" i="42"/>
  <c r="G670" i="62"/>
  <c r="D575" i="62"/>
  <c r="H574" i="62"/>
  <c r="D1124" i="62"/>
  <c r="G449" i="51"/>
  <c r="G1113" i="62"/>
  <c r="H1113" i="62"/>
  <c r="E777" i="62"/>
  <c r="H777" i="62"/>
  <c r="B486" i="62"/>
  <c r="G486" i="62"/>
  <c r="H486" i="62"/>
  <c r="D906" i="62"/>
  <c r="A906" i="62"/>
  <c r="H906" i="62"/>
  <c r="A40" i="62"/>
  <c r="F40" i="62"/>
  <c r="D824" i="62"/>
  <c r="H824" i="62"/>
  <c r="H565" i="62"/>
  <c r="B565" i="62"/>
  <c r="H1131" i="62"/>
  <c r="B1131" i="62"/>
  <c r="G1131" i="62"/>
  <c r="D1131" i="62"/>
  <c r="E660" i="62"/>
  <c r="H660" i="62"/>
  <c r="F531" i="62"/>
  <c r="E531" i="62"/>
  <c r="B804" i="62"/>
  <c r="A804" i="62"/>
  <c r="E779" i="62"/>
  <c r="F779" i="62"/>
  <c r="G779" i="62"/>
  <c r="D1086" i="62"/>
  <c r="G1086" i="62"/>
  <c r="H1086" i="62"/>
  <c r="A1075" i="62"/>
  <c r="B1075" i="62"/>
  <c r="H1075" i="62"/>
  <c r="G1075" i="62"/>
  <c r="H510" i="62"/>
  <c r="G510" i="62"/>
  <c r="B508" i="62"/>
  <c r="D508" i="62"/>
  <c r="D642" i="62"/>
  <c r="E642" i="62"/>
  <c r="F642" i="62"/>
  <c r="D399" i="53"/>
  <c r="H399" i="53"/>
  <c r="E611" i="53"/>
  <c r="D611" i="53"/>
  <c r="D207" i="57"/>
  <c r="G207" i="57"/>
  <c r="H700" i="57"/>
  <c r="D700" i="57"/>
  <c r="E128" i="57"/>
  <c r="F128" i="57"/>
  <c r="D119" i="42"/>
  <c r="F119" i="42"/>
  <c r="B409" i="42"/>
  <c r="G409" i="42"/>
  <c r="E26" i="42"/>
  <c r="H26" i="42"/>
  <c r="D633" i="42"/>
  <c r="A609" i="42"/>
  <c r="G425" i="42"/>
  <c r="H1033" i="42"/>
  <c r="H601" i="53"/>
  <c r="D1084" i="53"/>
  <c r="F1030" i="53"/>
  <c r="H153" i="41"/>
  <c r="H357" i="62"/>
  <c r="E398" i="62"/>
  <c r="F933" i="57"/>
  <c r="B369" i="51"/>
  <c r="D388" i="42"/>
  <c r="G576" i="51"/>
  <c r="D929" i="51"/>
  <c r="A1137" i="42"/>
  <c r="H368" i="53"/>
  <c r="D483" i="53"/>
  <c r="E1055" i="53"/>
  <c r="H237" i="62"/>
  <c r="H116" i="57"/>
  <c r="H381" i="57"/>
  <c r="G910" i="53"/>
  <c r="D244" i="53"/>
  <c r="D670" i="62"/>
  <c r="D1151" i="62"/>
  <c r="E1124" i="62"/>
  <c r="B57" i="62"/>
  <c r="A57" i="62"/>
  <c r="G601" i="53"/>
  <c r="D1030" i="53"/>
  <c r="H170" i="41"/>
  <c r="E153" i="41"/>
  <c r="E378" i="41"/>
  <c r="A398" i="62"/>
  <c r="B608" i="57"/>
  <c r="G644" i="57"/>
  <c r="A933" i="57"/>
  <c r="E299" i="51"/>
  <c r="E1028" i="42"/>
  <c r="D576" i="51"/>
  <c r="F483" i="53"/>
  <c r="B1055" i="53"/>
  <c r="H979" i="57"/>
  <c r="B910" i="53"/>
  <c r="B161" i="53"/>
  <c r="G791" i="62"/>
  <c r="D574" i="62"/>
  <c r="D470" i="62"/>
  <c r="A470" i="62"/>
  <c r="H1048" i="62"/>
  <c r="G1048" i="62"/>
  <c r="D552" i="62"/>
  <c r="E552" i="62"/>
  <c r="F566" i="62"/>
  <c r="G566" i="62"/>
  <c r="B566" i="62"/>
  <c r="B1059" i="62"/>
  <c r="H1059" i="62"/>
  <c r="F891" i="62"/>
  <c r="E891" i="62"/>
  <c r="G891" i="62"/>
  <c r="B495" i="62"/>
  <c r="F495" i="62"/>
  <c r="D495" i="62"/>
  <c r="G495" i="62"/>
  <c r="A495" i="62"/>
  <c r="H491" i="62"/>
  <c r="G491" i="62"/>
  <c r="D1136" i="62"/>
  <c r="G1136" i="62"/>
  <c r="D1090" i="62"/>
  <c r="H1090" i="62"/>
  <c r="A1090" i="62"/>
  <c r="B1090" i="62"/>
  <c r="E1090" i="62"/>
  <c r="G1090" i="62"/>
  <c r="A1071" i="62"/>
  <c r="H1071" i="62"/>
  <c r="D1056" i="62"/>
  <c r="A1056" i="62"/>
  <c r="A704" i="62"/>
  <c r="G704" i="62"/>
  <c r="D201" i="57"/>
  <c r="H201" i="57"/>
  <c r="G53" i="57"/>
  <c r="E53" i="57"/>
  <c r="E420" i="57"/>
  <c r="G420" i="57"/>
  <c r="A806" i="42"/>
  <c r="B806" i="42"/>
  <c r="D712" i="42"/>
  <c r="H712" i="42"/>
  <c r="D579" i="42"/>
  <c r="E579" i="42"/>
  <c r="E484" i="42"/>
  <c r="B484" i="42"/>
  <c r="G484" i="42"/>
  <c r="A1150" i="42"/>
  <c r="F1150" i="42"/>
  <c r="B632" i="59"/>
  <c r="G632" i="59"/>
  <c r="D145" i="59"/>
  <c r="B145" i="59"/>
  <c r="E563" i="55"/>
  <c r="D563" i="55"/>
  <c r="E738" i="63"/>
  <c r="B738" i="63"/>
  <c r="A738" i="63"/>
  <c r="F683" i="63"/>
  <c r="H683" i="63"/>
  <c r="D683" i="63"/>
  <c r="D1071" i="63"/>
  <c r="H1071" i="63"/>
  <c r="A763" i="63"/>
  <c r="H763" i="63"/>
  <c r="B87" i="63"/>
  <c r="D87" i="63"/>
  <c r="F87" i="63"/>
  <c r="G87" i="63"/>
  <c r="E87" i="63"/>
  <c r="D583" i="63"/>
  <c r="E583" i="63"/>
  <c r="F583" i="63"/>
  <c r="H583" i="63"/>
  <c r="E745" i="63"/>
  <c r="A745" i="63"/>
  <c r="G745" i="63"/>
  <c r="H745" i="63"/>
  <c r="F745" i="63"/>
  <c r="D745" i="63"/>
  <c r="G847" i="63"/>
  <c r="H847" i="63"/>
  <c r="D1043" i="63"/>
  <c r="H1043" i="63"/>
  <c r="D1019" i="63"/>
  <c r="E1019" i="63"/>
  <c r="F1019" i="63"/>
  <c r="H54" i="63"/>
  <c r="B54" i="63"/>
  <c r="B246" i="63"/>
  <c r="H246" i="63"/>
  <c r="G731" i="63"/>
  <c r="H731" i="63"/>
  <c r="F731" i="63"/>
  <c r="B315" i="63"/>
  <c r="E315" i="63"/>
  <c r="D315" i="63"/>
  <c r="D743" i="63"/>
  <c r="E743" i="63"/>
  <c r="F743" i="63"/>
  <c r="D630" i="63"/>
  <c r="B630" i="63"/>
  <c r="E630" i="63"/>
  <c r="G630" i="63"/>
  <c r="H1115" i="63"/>
  <c r="B1115" i="63"/>
  <c r="D285" i="63"/>
  <c r="F285" i="63"/>
  <c r="G285" i="63"/>
  <c r="E285" i="63"/>
  <c r="B285" i="63"/>
  <c r="H285" i="63"/>
  <c r="A791" i="63"/>
  <c r="G791" i="63"/>
  <c r="E791" i="63"/>
  <c r="B791" i="63"/>
  <c r="H791" i="63"/>
  <c r="D791" i="63"/>
  <c r="F791" i="63"/>
  <c r="B1069" i="63"/>
  <c r="A1069" i="63"/>
  <c r="A573" i="63"/>
  <c r="D573" i="63"/>
  <c r="D807" i="63"/>
  <c r="H807" i="63"/>
  <c r="B807" i="63"/>
  <c r="F807" i="63"/>
  <c r="E807" i="63"/>
  <c r="A807" i="63"/>
  <c r="D574" i="63"/>
  <c r="F574" i="63"/>
  <c r="B748" i="63"/>
  <c r="D748" i="63"/>
  <c r="H748" i="63"/>
  <c r="E916" i="63"/>
  <c r="B916" i="63"/>
  <c r="G916" i="63"/>
  <c r="F916" i="63"/>
  <c r="H916" i="63"/>
  <c r="E433" i="63"/>
  <c r="F433" i="63"/>
  <c r="D433" i="63"/>
  <c r="B700" i="63"/>
  <c r="F700" i="63"/>
  <c r="A700" i="63"/>
  <c r="A825" i="63"/>
  <c r="F825" i="63"/>
  <c r="B825" i="63"/>
  <c r="D793" i="63"/>
  <c r="A793" i="63"/>
  <c r="G793" i="63"/>
  <c r="H793" i="63"/>
  <c r="E1097" i="63"/>
  <c r="F1097" i="63"/>
  <c r="H549" i="63"/>
  <c r="F549" i="63"/>
  <c r="E943" i="63"/>
  <c r="G943" i="63"/>
  <c r="G627" i="63"/>
  <c r="E627" i="63"/>
  <c r="B627" i="63"/>
  <c r="A627" i="63"/>
  <c r="H627" i="63"/>
  <c r="D627" i="63"/>
  <c r="E297" i="63"/>
  <c r="D297" i="63"/>
  <c r="G211" i="63"/>
  <c r="H211" i="63"/>
  <c r="F143" i="63"/>
  <c r="G143" i="63"/>
  <c r="D143" i="63"/>
  <c r="B143" i="63"/>
  <c r="H143" i="63"/>
  <c r="F705" i="63"/>
  <c r="D705" i="63"/>
  <c r="D83" i="63"/>
  <c r="E83" i="63"/>
  <c r="H83" i="63"/>
  <c r="B83" i="63"/>
  <c r="E707" i="63"/>
  <c r="D707" i="63"/>
  <c r="H707" i="63"/>
  <c r="F707" i="63"/>
  <c r="A737" i="63"/>
  <c r="H737" i="63"/>
  <c r="B737" i="63"/>
  <c r="B229" i="63"/>
  <c r="E229" i="63"/>
  <c r="D229" i="63"/>
  <c r="H229" i="63"/>
  <c r="F229" i="63"/>
  <c r="E764" i="63"/>
  <c r="B764" i="63"/>
  <c r="A764" i="63"/>
  <c r="D764" i="63"/>
  <c r="G764" i="63"/>
  <c r="F764" i="63"/>
  <c r="D1072" i="63"/>
  <c r="F1072" i="63"/>
  <c r="B1072" i="63"/>
  <c r="G1072" i="63"/>
  <c r="G533" i="63"/>
  <c r="F533" i="63"/>
  <c r="H995" i="63"/>
  <c r="G995" i="63"/>
  <c r="D995" i="63"/>
  <c r="E995" i="63"/>
  <c r="H482" i="63"/>
  <c r="G482" i="63"/>
  <c r="F482" i="63"/>
  <c r="A482" i="63"/>
  <c r="F835" i="63"/>
  <c r="B835" i="63"/>
  <c r="G835" i="63"/>
  <c r="B404" i="63"/>
  <c r="A404" i="63"/>
  <c r="H404" i="63"/>
  <c r="G404" i="63"/>
  <c r="E404" i="63"/>
  <c r="G689" i="63"/>
  <c r="D689" i="63"/>
  <c r="A689" i="63"/>
  <c r="H315" i="51"/>
  <c r="H778" i="51"/>
  <c r="A616" i="51"/>
  <c r="E18" i="42"/>
  <c r="E284" i="53"/>
  <c r="D976" i="53"/>
  <c r="A668" i="53"/>
  <c r="A1084" i="53"/>
  <c r="F170" i="41"/>
  <c r="H83" i="41"/>
  <c r="D284" i="62"/>
  <c r="H856" i="57"/>
  <c r="H247" i="57"/>
  <c r="A576" i="51"/>
  <c r="H1077" i="53"/>
  <c r="A502" i="62"/>
  <c r="E775" i="62"/>
  <c r="E1056" i="62"/>
  <c r="F1056" i="62"/>
  <c r="G470" i="62"/>
  <c r="F791" i="62"/>
  <c r="D1071" i="62"/>
  <c r="D241" i="51"/>
  <c r="B241" i="51"/>
  <c r="A680" i="62"/>
  <c r="D680" i="62"/>
  <c r="F1031" i="62"/>
  <c r="E1031" i="62"/>
  <c r="D1031" i="62"/>
  <c r="H417" i="62"/>
  <c r="F417" i="62"/>
  <c r="B1147" i="62"/>
  <c r="G1147" i="62"/>
  <c r="A626" i="62"/>
  <c r="F626" i="62"/>
  <c r="B652" i="62"/>
  <c r="A652" i="62"/>
  <c r="B168" i="57"/>
  <c r="H931" i="57"/>
  <c r="H503" i="57"/>
  <c r="A904" i="51"/>
  <c r="G315" i="51"/>
  <c r="H443" i="51"/>
  <c r="G914" i="51"/>
  <c r="F752" i="53"/>
  <c r="E640" i="53"/>
  <c r="H668" i="53"/>
  <c r="E170" i="41"/>
  <c r="G83" i="41"/>
  <c r="H183" i="62"/>
  <c r="B22" i="53"/>
  <c r="G60" i="53"/>
  <c r="D54" i="53"/>
  <c r="A676" i="53"/>
  <c r="A640" i="53"/>
  <c r="H26" i="57"/>
  <c r="B227" i="57"/>
  <c r="D357" i="62"/>
  <c r="F151" i="62"/>
  <c r="F113" i="53"/>
  <c r="D1068" i="62"/>
  <c r="G1068" i="62"/>
  <c r="G843" i="57"/>
  <c r="B124" i="51"/>
  <c r="D483" i="51"/>
  <c r="E315" i="51"/>
  <c r="G443" i="51"/>
  <c r="F914" i="51"/>
  <c r="B602" i="42"/>
  <c r="G640" i="53"/>
  <c r="B666" i="53"/>
  <c r="E668" i="53"/>
  <c r="G334" i="41"/>
  <c r="F275" i="62"/>
  <c r="F183" i="62"/>
  <c r="E939" i="57"/>
  <c r="D894" i="57"/>
  <c r="F992" i="51"/>
  <c r="H904" i="51"/>
  <c r="F1028" i="42"/>
  <c r="H22" i="53"/>
  <c r="B193" i="53"/>
  <c r="E15" i="53"/>
  <c r="G111" i="53"/>
  <c r="B120" i="62"/>
  <c r="D227" i="57"/>
  <c r="F847" i="57"/>
  <c r="B911" i="62"/>
  <c r="F1116" i="62"/>
  <c r="H749" i="62"/>
  <c r="D1052" i="62"/>
  <c r="E483" i="51"/>
  <c r="F124" i="51"/>
  <c r="H616" i="51"/>
  <c r="F443" i="51"/>
  <c r="G1002" i="51"/>
  <c r="F602" i="42"/>
  <c r="F67" i="42"/>
  <c r="A633" i="42"/>
  <c r="A666" i="53"/>
  <c r="B668" i="53"/>
  <c r="D1120" i="53"/>
  <c r="H177" i="41"/>
  <c r="G223" i="41"/>
  <c r="G79" i="62"/>
  <c r="D979" i="57"/>
  <c r="H894" i="57"/>
  <c r="D22" i="53"/>
  <c r="H1154" i="42"/>
  <c r="F193" i="53"/>
  <c r="H1084" i="42"/>
  <c r="H666" i="53"/>
  <c r="B676" i="53"/>
  <c r="E111" i="53"/>
  <c r="G120" i="62"/>
  <c r="G1116" i="57"/>
  <c r="D348" i="62"/>
  <c r="D50" i="42"/>
  <c r="E113" i="53"/>
  <c r="G486" i="53"/>
  <c r="G1150" i="42"/>
  <c r="B758" i="51"/>
  <c r="F1121" i="62"/>
  <c r="H1006" i="62"/>
  <c r="G749" i="62"/>
  <c r="F1052" i="62"/>
  <c r="F15" i="57"/>
  <c r="H118" i="57"/>
  <c r="B641" i="57"/>
  <c r="A631" i="57"/>
  <c r="H770" i="57"/>
  <c r="E784" i="57"/>
  <c r="G931" i="57"/>
  <c r="H696" i="57"/>
  <c r="B920" i="57"/>
  <c r="A774" i="57"/>
  <c r="F889" i="57"/>
  <c r="F135" i="57"/>
  <c r="E63" i="57"/>
  <c r="A843" i="57"/>
  <c r="E443" i="51"/>
  <c r="A767" i="51"/>
  <c r="B1004" i="51"/>
  <c r="H67" i="42"/>
  <c r="D471" i="42"/>
  <c r="A839" i="42"/>
  <c r="F871" i="42"/>
  <c r="G666" i="53"/>
  <c r="D668" i="53"/>
  <c r="G177" i="41"/>
  <c r="B357" i="62"/>
  <c r="D153" i="62"/>
  <c r="F79" i="62"/>
  <c r="D298" i="62"/>
  <c r="D355" i="62"/>
  <c r="D215" i="57"/>
  <c r="G770" i="57"/>
  <c r="B839" i="51"/>
  <c r="G676" i="53"/>
  <c r="G1154" i="42"/>
  <c r="G1084" i="42"/>
  <c r="H193" i="53"/>
  <c r="E1130" i="42"/>
  <c r="D312" i="62"/>
  <c r="G413" i="41"/>
  <c r="F120" i="62"/>
  <c r="D718" i="57"/>
  <c r="E1116" i="57"/>
  <c r="H161" i="53"/>
  <c r="B223" i="53"/>
  <c r="E565" i="62"/>
  <c r="A1136" i="62"/>
  <c r="E970" i="62"/>
  <c r="G1066" i="62"/>
  <c r="B914" i="62"/>
  <c r="G471" i="42"/>
  <c r="H87" i="63"/>
  <c r="A762" i="57"/>
  <c r="E1007" i="57"/>
  <c r="H843" i="57"/>
  <c r="A541" i="51"/>
  <c r="E450" i="51"/>
  <c r="F249" i="51"/>
  <c r="B633" i="42"/>
  <c r="G633" i="42"/>
  <c r="E67" i="42"/>
  <c r="B558" i="42"/>
  <c r="B471" i="42"/>
  <c r="B601" i="42"/>
  <c r="G839" i="42"/>
  <c r="H871" i="42"/>
  <c r="H556" i="53"/>
  <c r="E666" i="53"/>
  <c r="B899" i="53"/>
  <c r="G1110" i="53"/>
  <c r="G1077" i="53"/>
  <c r="F177" i="41"/>
  <c r="G351" i="41"/>
  <c r="D79" i="62"/>
  <c r="H346" i="62"/>
  <c r="F221" i="62"/>
  <c r="H318" i="62"/>
  <c r="B298" i="62"/>
  <c r="G641" i="57"/>
  <c r="F369" i="51"/>
  <c r="E602" i="42"/>
  <c r="A528" i="51"/>
  <c r="F1154" i="42"/>
  <c r="F976" i="53"/>
  <c r="F1084" i="42"/>
  <c r="G193" i="53"/>
  <c r="F118" i="62"/>
  <c r="H394" i="62"/>
  <c r="H1100" i="53"/>
  <c r="H129" i="53"/>
  <c r="E578" i="62"/>
  <c r="D617" i="62"/>
  <c r="H1149" i="62"/>
  <c r="G574" i="62"/>
  <c r="E471" i="42"/>
  <c r="H135" i="57"/>
  <c r="A864" i="57"/>
  <c r="B991" i="57"/>
  <c r="D1007" i="57"/>
  <c r="H541" i="51"/>
  <c r="E249" i="51"/>
  <c r="D153" i="42"/>
  <c r="G1055" i="51"/>
  <c r="G601" i="42"/>
  <c r="G569" i="42"/>
  <c r="F839" i="42"/>
  <c r="A1110" i="53"/>
  <c r="D177" i="41"/>
  <c r="A79" i="62"/>
  <c r="G318" i="62"/>
  <c r="A298" i="62"/>
  <c r="G483" i="51"/>
  <c r="H369" i="51"/>
  <c r="H609" i="42"/>
  <c r="F999" i="53"/>
  <c r="D1154" i="42"/>
  <c r="A979" i="57"/>
  <c r="A1100" i="53"/>
  <c r="H625" i="53"/>
  <c r="F697" i="51"/>
  <c r="D806" i="42"/>
  <c r="D1149" i="62"/>
  <c r="E511" i="62"/>
  <c r="F351" i="41"/>
  <c r="B79" i="62"/>
  <c r="H79" i="62"/>
  <c r="B237" i="62"/>
  <c r="E318" i="62"/>
  <c r="H298" i="62"/>
  <c r="G369" i="51"/>
  <c r="B483" i="51"/>
  <c r="B133" i="42"/>
  <c r="B1154" i="42"/>
  <c r="D435" i="41"/>
  <c r="D113" i="53"/>
  <c r="G697" i="62"/>
  <c r="F937" i="62"/>
  <c r="B135" i="57"/>
  <c r="E162" i="57"/>
  <c r="B187" i="57"/>
  <c r="F383" i="57"/>
  <c r="B631" i="57"/>
  <c r="B843" i="57"/>
  <c r="G856" i="57"/>
  <c r="G853" i="57"/>
  <c r="H864" i="57"/>
  <c r="B1039" i="57"/>
  <c r="D1113" i="57"/>
  <c r="E920" i="57"/>
  <c r="D320" i="57"/>
  <c r="A608" i="57"/>
  <c r="G608" i="57"/>
  <c r="H874" i="51"/>
  <c r="E929" i="51"/>
  <c r="A697" i="51"/>
  <c r="B697" i="51"/>
  <c r="D697" i="51"/>
  <c r="H758" i="51"/>
  <c r="H724" i="42"/>
  <c r="F537" i="42"/>
  <c r="B839" i="42"/>
  <c r="D556" i="53"/>
  <c r="H499" i="53"/>
  <c r="B1120" i="53"/>
  <c r="E315" i="62"/>
  <c r="H83" i="62"/>
  <c r="B992" i="51"/>
  <c r="G904" i="51"/>
  <c r="G129" i="53"/>
  <c r="F1077" i="53"/>
  <c r="H871" i="53"/>
  <c r="A876" i="53"/>
  <c r="A529" i="53"/>
  <c r="H148" i="53"/>
  <c r="H274" i="41"/>
  <c r="H419" i="62"/>
  <c r="D221" i="62"/>
  <c r="F146" i="62"/>
  <c r="F839" i="51"/>
  <c r="H361" i="53"/>
  <c r="F79" i="51"/>
  <c r="D937" i="62"/>
  <c r="D892" i="62"/>
  <c r="A566" i="62"/>
  <c r="G728" i="63"/>
  <c r="E728" i="63"/>
  <c r="F599" i="63"/>
  <c r="H599" i="63"/>
  <c r="F216" i="63"/>
  <c r="E216" i="63"/>
  <c r="H1093" i="63"/>
  <c r="D1093" i="63"/>
  <c r="B25" i="63"/>
  <c r="H25" i="63"/>
  <c r="G509" i="63"/>
  <c r="A509" i="63"/>
  <c r="D509" i="63"/>
  <c r="B91" i="63"/>
  <c r="G91" i="63"/>
  <c r="H91" i="63"/>
  <c r="G678" i="63"/>
  <c r="F678" i="63"/>
  <c r="B845" i="63"/>
  <c r="A845" i="63"/>
  <c r="E604" i="63"/>
  <c r="H604" i="63"/>
  <c r="E490" i="63"/>
  <c r="D490" i="63"/>
  <c r="B490" i="63"/>
  <c r="H723" i="63"/>
  <c r="D723" i="63"/>
  <c r="A709" i="63"/>
  <c r="F709" i="63"/>
  <c r="B634" i="63"/>
  <c r="F634" i="63"/>
  <c r="E593" i="63"/>
  <c r="D593" i="63"/>
  <c r="E69" i="63"/>
  <c r="D69" i="63"/>
  <c r="B69" i="63"/>
  <c r="F691" i="63"/>
  <c r="H691" i="63"/>
  <c r="G656" i="63"/>
  <c r="A656" i="63"/>
  <c r="F570" i="63"/>
  <c r="B570" i="63"/>
  <c r="B831" i="63"/>
  <c r="H831" i="63"/>
  <c r="G1122" i="63"/>
  <c r="F1122" i="63"/>
  <c r="B788" i="63"/>
  <c r="E788" i="63"/>
  <c r="A642" i="63"/>
  <c r="H642" i="63"/>
  <c r="D145" i="63"/>
  <c r="B145" i="63"/>
  <c r="D917" i="42"/>
  <c r="B511" i="42"/>
  <c r="E1089" i="63"/>
  <c r="H931" i="63"/>
  <c r="F1082" i="63"/>
  <c r="G865" i="63"/>
  <c r="F647" i="63"/>
  <c r="D814" i="63"/>
  <c r="E831" i="63"/>
  <c r="B709" i="63"/>
  <c r="F1040" i="63"/>
  <c r="A634" i="63"/>
  <c r="G570" i="63"/>
  <c r="D958" i="63"/>
  <c r="F907" i="63"/>
  <c r="G1049" i="63"/>
  <c r="B728" i="63"/>
  <c r="F516" i="63"/>
  <c r="B345" i="63"/>
  <c r="B403" i="63"/>
  <c r="H279" i="63"/>
  <c r="A567" i="63"/>
  <c r="B489" i="63"/>
  <c r="H45" i="63"/>
  <c r="G1067" i="63"/>
  <c r="D1067" i="63"/>
  <c r="A1067" i="63"/>
  <c r="D230" i="63"/>
  <c r="F230" i="63"/>
  <c r="F488" i="63"/>
  <c r="G488" i="63"/>
  <c r="H697" i="63"/>
  <c r="A697" i="63"/>
  <c r="E697" i="63"/>
  <c r="H371" i="63"/>
  <c r="F371" i="63"/>
  <c r="D371" i="63"/>
  <c r="F249" i="63"/>
  <c r="E249" i="63"/>
  <c r="B249" i="63"/>
  <c r="G249" i="63"/>
  <c r="G122" i="63"/>
  <c r="H122" i="63"/>
  <c r="F1059" i="63"/>
  <c r="A1059" i="63"/>
  <c r="H1059" i="63"/>
  <c r="D1112" i="63"/>
  <c r="E1112" i="63"/>
  <c r="H1112" i="63"/>
  <c r="D487" i="63"/>
  <c r="B487" i="63"/>
  <c r="A646" i="63"/>
  <c r="D646" i="63"/>
  <c r="H39" i="63"/>
  <c r="B39" i="63"/>
  <c r="G686" i="63"/>
  <c r="B686" i="63"/>
  <c r="G346" i="63"/>
  <c r="A346" i="63"/>
  <c r="B303" i="63"/>
  <c r="G303" i="63"/>
  <c r="E303" i="63"/>
  <c r="A452" i="63"/>
  <c r="H452" i="63"/>
  <c r="G444" i="63"/>
  <c r="D444" i="63"/>
  <c r="H425" i="63"/>
  <c r="D425" i="63"/>
  <c r="B425" i="63"/>
  <c r="B42" i="63"/>
  <c r="E42" i="63"/>
  <c r="H316" i="63"/>
  <c r="B316" i="63"/>
  <c r="A979" i="63"/>
  <c r="B979" i="63"/>
  <c r="H979" i="63"/>
  <c r="F336" i="63"/>
  <c r="B336" i="63"/>
  <c r="E336" i="63"/>
  <c r="E206" i="63"/>
  <c r="H206" i="63"/>
  <c r="E512" i="63"/>
  <c r="D512" i="63"/>
  <c r="D956" i="63"/>
  <c r="G956" i="63"/>
  <c r="E956" i="63"/>
  <c r="A1008" i="63"/>
  <c r="E1008" i="63"/>
  <c r="H175" i="63"/>
  <c r="G175" i="63"/>
  <c r="B180" i="63"/>
  <c r="D180" i="63"/>
  <c r="H180" i="63"/>
  <c r="A484" i="63"/>
  <c r="D484" i="63"/>
  <c r="E484" i="63"/>
  <c r="B696" i="59"/>
  <c r="A1023" i="63"/>
  <c r="H1122" i="63"/>
  <c r="D948" i="63"/>
  <c r="G782" i="63"/>
  <c r="H701" i="63"/>
  <c r="A1079" i="63"/>
  <c r="E723" i="63"/>
  <c r="G666" i="63"/>
  <c r="D1004" i="63"/>
  <c r="B784" i="63"/>
  <c r="H834" i="63"/>
  <c r="H656" i="63"/>
  <c r="F642" i="63"/>
  <c r="A410" i="63"/>
  <c r="D845" i="63"/>
  <c r="E523" i="63"/>
  <c r="E365" i="63"/>
  <c r="D346" i="63"/>
  <c r="A487" i="63"/>
  <c r="H362" i="63"/>
  <c r="E599" i="63"/>
  <c r="H646" i="63"/>
  <c r="B604" i="63"/>
  <c r="F809" i="63"/>
  <c r="H544" i="63"/>
  <c r="G145" i="63"/>
  <c r="D153" i="63"/>
  <c r="A963" i="63"/>
  <c r="E110" i="63"/>
  <c r="H67" i="63"/>
  <c r="E134" i="63"/>
  <c r="H216" i="63"/>
  <c r="D488" i="63"/>
  <c r="D122" i="63"/>
  <c r="G69" i="63"/>
  <c r="B509" i="63"/>
  <c r="G81" i="63"/>
  <c r="D12" i="63"/>
  <c r="H1023" i="63"/>
  <c r="E1059" i="63"/>
  <c r="A948" i="63"/>
  <c r="E782" i="63"/>
  <c r="B701" i="63"/>
  <c r="E1067" i="63"/>
  <c r="B723" i="63"/>
  <c r="F666" i="63"/>
  <c r="G1004" i="63"/>
  <c r="A784" i="63"/>
  <c r="F834" i="63"/>
  <c r="D656" i="63"/>
  <c r="D576" i="63"/>
  <c r="B410" i="63"/>
  <c r="D610" i="63"/>
  <c r="F484" i="63"/>
  <c r="D523" i="63"/>
  <c r="F365" i="63"/>
  <c r="H487" i="63"/>
  <c r="D362" i="63"/>
  <c r="G599" i="63"/>
  <c r="F646" i="63"/>
  <c r="G316" i="63"/>
  <c r="F604" i="63"/>
  <c r="A619" i="63"/>
  <c r="F544" i="63"/>
  <c r="E145" i="63"/>
  <c r="H963" i="63"/>
  <c r="H110" i="63"/>
  <c r="G67" i="63"/>
  <c r="F134" i="63"/>
  <c r="G216" i="63"/>
  <c r="H488" i="63"/>
  <c r="H69" i="63"/>
  <c r="F81" i="63"/>
  <c r="F12" i="63"/>
  <c r="F60" i="59"/>
  <c r="E1039" i="42"/>
  <c r="F1023" i="63"/>
  <c r="B1059" i="63"/>
  <c r="B782" i="63"/>
  <c r="D979" i="63"/>
  <c r="E701" i="63"/>
  <c r="B1067" i="63"/>
  <c r="E666" i="63"/>
  <c r="F1004" i="63"/>
  <c r="D784" i="63"/>
  <c r="B656" i="63"/>
  <c r="G576" i="63"/>
  <c r="E410" i="63"/>
  <c r="F425" i="63"/>
  <c r="F940" i="63"/>
  <c r="H610" i="63"/>
  <c r="H484" i="63"/>
  <c r="F523" i="63"/>
  <c r="D365" i="63"/>
  <c r="E362" i="63"/>
  <c r="D691" i="63"/>
  <c r="A599" i="63"/>
  <c r="B232" i="63"/>
  <c r="G604" i="63"/>
  <c r="E619" i="63"/>
  <c r="E838" i="63"/>
  <c r="H145" i="63"/>
  <c r="H140" i="63"/>
  <c r="B963" i="63"/>
  <c r="D110" i="63"/>
  <c r="B178" i="63"/>
  <c r="H176" i="63"/>
  <c r="B71" i="63"/>
  <c r="F69" i="63"/>
  <c r="E12" i="63"/>
  <c r="A490" i="63"/>
  <c r="D1159" i="53"/>
  <c r="E1023" i="63"/>
  <c r="A1093" i="63"/>
  <c r="B1004" i="63"/>
  <c r="E678" i="63"/>
  <c r="F656" i="63"/>
  <c r="E576" i="63"/>
  <c r="F410" i="63"/>
  <c r="G425" i="63"/>
  <c r="A940" i="63"/>
  <c r="A610" i="63"/>
  <c r="H876" i="63"/>
  <c r="E802" i="63"/>
  <c r="B523" i="63"/>
  <c r="G365" i="63"/>
  <c r="G362" i="63"/>
  <c r="B691" i="63"/>
  <c r="G557" i="63"/>
  <c r="B398" i="63"/>
  <c r="A686" i="63"/>
  <c r="A604" i="63"/>
  <c r="H619" i="63"/>
  <c r="B527" i="63"/>
  <c r="F838" i="63"/>
  <c r="E444" i="63"/>
  <c r="B140" i="63"/>
  <c r="F963" i="63"/>
  <c r="F110" i="63"/>
  <c r="G176" i="63"/>
  <c r="D127" i="63"/>
  <c r="E71" i="63"/>
  <c r="E70" i="63"/>
  <c r="B61" i="63"/>
  <c r="F490" i="63"/>
  <c r="H165" i="55"/>
  <c r="E1093" i="63"/>
  <c r="F1067" i="63"/>
  <c r="D678" i="63"/>
  <c r="E656" i="63"/>
  <c r="B450" i="63"/>
  <c r="D788" i="63"/>
  <c r="A425" i="63"/>
  <c r="E940" i="63"/>
  <c r="B610" i="63"/>
  <c r="B876" i="63"/>
  <c r="F802" i="63"/>
  <c r="G523" i="63"/>
  <c r="B365" i="63"/>
  <c r="B362" i="63"/>
  <c r="A691" i="63"/>
  <c r="B557" i="63"/>
  <c r="E529" i="63"/>
  <c r="D398" i="63"/>
  <c r="D686" i="63"/>
  <c r="D619" i="63"/>
  <c r="G838" i="63"/>
  <c r="H444" i="63"/>
  <c r="E230" i="63"/>
  <c r="G140" i="63"/>
  <c r="G963" i="63"/>
  <c r="E176" i="63"/>
  <c r="E127" i="63"/>
  <c r="G71" i="63"/>
  <c r="G70" i="63"/>
  <c r="D249" i="63"/>
  <c r="H490" i="63"/>
  <c r="H71" i="63"/>
  <c r="G490" i="63"/>
  <c r="E471" i="62"/>
  <c r="F471" i="62"/>
  <c r="A807" i="62"/>
  <c r="E807" i="62"/>
  <c r="E1132" i="62"/>
  <c r="D1132" i="62"/>
  <c r="B1028" i="62"/>
  <c r="G1028" i="62"/>
  <c r="F771" i="62"/>
  <c r="E771" i="62"/>
  <c r="A771" i="62"/>
  <c r="A720" i="62"/>
  <c r="B720" i="62"/>
  <c r="G948" i="62"/>
  <c r="E948" i="62"/>
  <c r="D619" i="62"/>
  <c r="H619" i="62"/>
  <c r="F140" i="63"/>
  <c r="A489" i="63"/>
  <c r="D176" i="63"/>
  <c r="H127" i="63"/>
  <c r="D71" i="63"/>
  <c r="F91" i="63"/>
  <c r="D410" i="41"/>
  <c r="E410" i="41"/>
  <c r="D471" i="41"/>
  <c r="G471" i="41"/>
  <c r="E471" i="41"/>
  <c r="F471" i="41"/>
  <c r="G121" i="41"/>
  <c r="B121" i="41"/>
  <c r="D121" i="41"/>
  <c r="E121" i="41"/>
  <c r="F121" i="41"/>
  <c r="H121" i="41"/>
  <c r="H119" i="41"/>
  <c r="G119" i="41"/>
  <c r="E17" i="41"/>
  <c r="F17" i="41"/>
  <c r="D186" i="41"/>
  <c r="E186" i="41"/>
  <c r="H186" i="41"/>
  <c r="G358" i="41"/>
  <c r="H358" i="41"/>
  <c r="D425" i="41"/>
  <c r="H425" i="41"/>
  <c r="B425" i="41"/>
  <c r="G425" i="41"/>
  <c r="F425" i="41"/>
  <c r="D359" i="41"/>
  <c r="E359" i="41"/>
  <c r="D200" i="41"/>
  <c r="E200" i="41"/>
  <c r="F200" i="41"/>
  <c r="H200" i="41"/>
  <c r="B344" i="41"/>
  <c r="E344" i="41"/>
  <c r="H344" i="41"/>
  <c r="G344" i="41"/>
  <c r="E422" i="41"/>
  <c r="F422" i="41"/>
  <c r="E279" i="41"/>
  <c r="F279" i="41"/>
  <c r="F295" i="41"/>
  <c r="G295" i="41"/>
  <c r="B152" i="41"/>
  <c r="E152" i="41"/>
  <c r="F152" i="41"/>
  <c r="D386" i="41"/>
  <c r="H386" i="41"/>
  <c r="E386" i="41"/>
  <c r="F386" i="41"/>
  <c r="E63" i="41"/>
  <c r="G63" i="41"/>
  <c r="F395" i="41"/>
  <c r="H395" i="41"/>
  <c r="G395" i="41"/>
  <c r="B395" i="41"/>
  <c r="G259" i="41"/>
  <c r="F259" i="41"/>
  <c r="B431" i="41"/>
  <c r="H431" i="41"/>
  <c r="E431" i="41"/>
  <c r="F431" i="41"/>
  <c r="G431" i="41"/>
  <c r="F223" i="41"/>
  <c r="H223" i="41"/>
  <c r="D223" i="41"/>
  <c r="E172" i="41"/>
  <c r="H172" i="41"/>
  <c r="F172" i="41"/>
  <c r="B172" i="41"/>
  <c r="G172" i="41"/>
  <c r="D462" i="41"/>
  <c r="E462" i="41"/>
  <c r="H462" i="41"/>
  <c r="F462" i="41"/>
  <c r="G462" i="41"/>
  <c r="H307" i="41"/>
  <c r="D307" i="41"/>
  <c r="G307" i="41"/>
  <c r="D133" i="41"/>
  <c r="B133" i="41"/>
  <c r="H123" i="41"/>
  <c r="D123" i="41"/>
  <c r="B123" i="41"/>
  <c r="E123" i="41"/>
  <c r="B77" i="41"/>
  <c r="D77" i="41"/>
  <c r="F77" i="41"/>
  <c r="F143" i="41"/>
  <c r="G143" i="41"/>
  <c r="G75" i="41"/>
  <c r="F75" i="41"/>
  <c r="E210" i="41"/>
  <c r="H210" i="41"/>
  <c r="G453" i="41"/>
  <c r="F453" i="41"/>
  <c r="E453" i="41"/>
  <c r="D453" i="41"/>
  <c r="D400" i="41"/>
  <c r="E400" i="41"/>
  <c r="B419" i="41"/>
  <c r="H419" i="41"/>
  <c r="G47" i="41"/>
  <c r="H47" i="41"/>
  <c r="D483" i="41"/>
  <c r="F483" i="41"/>
  <c r="E483" i="41"/>
  <c r="H483" i="41"/>
  <c r="B483" i="41"/>
  <c r="G483" i="41"/>
  <c r="D14" i="41"/>
  <c r="E14" i="41"/>
  <c r="G14" i="41"/>
  <c r="H14" i="41"/>
  <c r="E148" i="41"/>
  <c r="B148" i="41"/>
  <c r="D380" i="41"/>
  <c r="G380" i="41"/>
  <c r="E220" i="41"/>
  <c r="G220" i="41"/>
  <c r="B244" i="41"/>
  <c r="H244" i="41"/>
  <c r="D840" i="51"/>
  <c r="G840" i="51"/>
  <c r="H840" i="51"/>
  <c r="H633" i="51"/>
  <c r="D633" i="51"/>
  <c r="F633" i="51"/>
  <c r="G633" i="51"/>
  <c r="E633" i="51"/>
  <c r="F35" i="51"/>
  <c r="E35" i="51"/>
  <c r="G424" i="51"/>
  <c r="H424" i="51"/>
  <c r="A822" i="51"/>
  <c r="G822" i="51"/>
  <c r="B872" i="51"/>
  <c r="E872" i="51"/>
  <c r="H872" i="51"/>
  <c r="G872" i="51"/>
  <c r="H215" i="51"/>
  <c r="F215" i="51"/>
  <c r="G215" i="51"/>
  <c r="E441" i="51"/>
  <c r="F441" i="51"/>
  <c r="H441" i="51"/>
  <c r="E969" i="51"/>
  <c r="D969" i="51"/>
  <c r="G969" i="51"/>
  <c r="D1129" i="51"/>
  <c r="H1129" i="51"/>
  <c r="A505" i="51"/>
  <c r="B505" i="51"/>
  <c r="E505" i="51"/>
  <c r="D505" i="51"/>
  <c r="A1017" i="51"/>
  <c r="E1017" i="51"/>
  <c r="G1017" i="51"/>
  <c r="D856" i="51"/>
  <c r="H856" i="51"/>
  <c r="G856" i="51"/>
  <c r="D681" i="51"/>
  <c r="F681" i="51"/>
  <c r="H978" i="51"/>
  <c r="G978" i="51"/>
  <c r="H99" i="51"/>
  <c r="G99" i="51"/>
  <c r="H726" i="51"/>
  <c r="B726" i="51"/>
  <c r="A871" i="51"/>
  <c r="H871" i="51"/>
  <c r="G871" i="51"/>
  <c r="D871" i="51"/>
  <c r="F1127" i="51"/>
  <c r="E1127" i="51"/>
  <c r="G728" i="51"/>
  <c r="A728" i="51"/>
  <c r="F246" i="51"/>
  <c r="H246" i="51"/>
  <c r="B246" i="51"/>
  <c r="D1081" i="51"/>
  <c r="B1081" i="51"/>
  <c r="E1081" i="51"/>
  <c r="G1081" i="51"/>
  <c r="H1081" i="51"/>
  <c r="G504" i="51"/>
  <c r="D504" i="51"/>
  <c r="F73" i="51"/>
  <c r="E73" i="51"/>
  <c r="B73" i="51"/>
  <c r="A790" i="51"/>
  <c r="B790" i="51"/>
  <c r="B407" i="51"/>
  <c r="G407" i="51"/>
  <c r="H407" i="51"/>
  <c r="H290" i="51"/>
  <c r="F290" i="51"/>
  <c r="E290" i="51"/>
  <c r="D280" i="51"/>
  <c r="E280" i="51"/>
  <c r="D536" i="51"/>
  <c r="H536" i="51"/>
  <c r="G536" i="51"/>
  <c r="F536" i="51"/>
  <c r="D161" i="51"/>
  <c r="H161" i="51"/>
  <c r="E161" i="51"/>
  <c r="A561" i="51"/>
  <c r="F561" i="51"/>
  <c r="E561" i="51"/>
  <c r="G561" i="51"/>
  <c r="F143" i="51"/>
  <c r="B143" i="51"/>
  <c r="A942" i="51"/>
  <c r="B942" i="51"/>
  <c r="H753" i="51"/>
  <c r="G753" i="51"/>
  <c r="E396" i="51"/>
  <c r="G396" i="51"/>
  <c r="F529" i="51"/>
  <c r="H529" i="51"/>
  <c r="D432" i="51"/>
  <c r="F432" i="51"/>
  <c r="A620" i="51"/>
  <c r="G620" i="51"/>
  <c r="F620" i="51"/>
  <c r="A508" i="51"/>
  <c r="B508" i="51"/>
  <c r="B634" i="51"/>
  <c r="A634" i="51"/>
  <c r="G634" i="51"/>
  <c r="D634" i="51"/>
  <c r="E634" i="51"/>
  <c r="E380" i="51"/>
  <c r="B380" i="51"/>
  <c r="E531" i="51"/>
  <c r="G531" i="51"/>
  <c r="E477" i="51"/>
  <c r="A477" i="51"/>
  <c r="B477" i="51"/>
  <c r="G477" i="51"/>
  <c r="D641" i="51"/>
  <c r="G641" i="51"/>
  <c r="H821" i="51"/>
  <c r="E821" i="51"/>
  <c r="G235" i="51"/>
  <c r="B235" i="51"/>
  <c r="E275" i="51"/>
  <c r="G275" i="51"/>
  <c r="H595" i="51"/>
  <c r="D595" i="51"/>
  <c r="E595" i="51"/>
  <c r="F595" i="51"/>
  <c r="G1028" i="51"/>
  <c r="H1028" i="51"/>
  <c r="F1028" i="51"/>
  <c r="B395" i="51"/>
  <c r="G395" i="51"/>
  <c r="F949" i="51"/>
  <c r="D949" i="51"/>
  <c r="E949" i="51"/>
  <c r="H949" i="51"/>
  <c r="D912" i="51"/>
  <c r="E912" i="51"/>
  <c r="E347" i="51"/>
  <c r="F347" i="51"/>
  <c r="F831" i="51"/>
  <c r="B831" i="51"/>
  <c r="H831" i="51"/>
  <c r="H755" i="51"/>
  <c r="D755" i="51"/>
  <c r="E755" i="51"/>
  <c r="F755" i="51"/>
  <c r="G755" i="51"/>
  <c r="A755" i="51"/>
  <c r="B755" i="51"/>
  <c r="G259" i="51"/>
  <c r="F259" i="51"/>
  <c r="E419" i="51"/>
  <c r="D419" i="51"/>
  <c r="D932" i="51"/>
  <c r="H932" i="51"/>
  <c r="B932" i="51"/>
  <c r="D447" i="51"/>
  <c r="H447" i="51"/>
  <c r="D416" i="51"/>
  <c r="G416" i="51"/>
  <c r="F416" i="51"/>
  <c r="A1053" i="51"/>
  <c r="E1053" i="51"/>
  <c r="G1053" i="51"/>
  <c r="D1025" i="51"/>
  <c r="A1025" i="51"/>
  <c r="B1025" i="51"/>
  <c r="E1025" i="51"/>
  <c r="G1025" i="51"/>
  <c r="H1025" i="51"/>
  <c r="B628" i="51"/>
  <c r="E628" i="51"/>
  <c r="D628" i="51"/>
  <c r="A628" i="51"/>
  <c r="F628" i="51"/>
  <c r="D187" i="51"/>
  <c r="E187" i="51"/>
  <c r="H707" i="51"/>
  <c r="D707" i="51"/>
  <c r="B707" i="51"/>
  <c r="B1039" i="51"/>
  <c r="G1039" i="51"/>
  <c r="H1039" i="51"/>
  <c r="E1039" i="51"/>
  <c r="D1039" i="51"/>
  <c r="G668" i="51"/>
  <c r="D668" i="51"/>
  <c r="F668" i="51"/>
  <c r="H668" i="51"/>
  <c r="A668" i="51"/>
  <c r="B668" i="51"/>
  <c r="F920" i="62"/>
  <c r="D920" i="62"/>
  <c r="E920" i="62"/>
  <c r="H920" i="62"/>
  <c r="H761" i="62"/>
  <c r="A761" i="62"/>
  <c r="F761" i="62"/>
  <c r="D761" i="62"/>
  <c r="B761" i="62"/>
  <c r="H465" i="62"/>
  <c r="D465" i="62"/>
  <c r="E465" i="62"/>
  <c r="F89" i="62"/>
  <c r="E89" i="62"/>
  <c r="F664" i="62"/>
  <c r="B664" i="62"/>
  <c r="A664" i="62"/>
  <c r="F378" i="62"/>
  <c r="A378" i="62"/>
  <c r="B378" i="62"/>
  <c r="E378" i="62"/>
  <c r="D378" i="62"/>
  <c r="H378" i="62"/>
  <c r="F776" i="62"/>
  <c r="D776" i="62"/>
  <c r="E776" i="62"/>
  <c r="E375" i="62"/>
  <c r="G375" i="62"/>
  <c r="A1095" i="62"/>
  <c r="D1095" i="62"/>
  <c r="F1095" i="62"/>
  <c r="G1095" i="62"/>
  <c r="H1095" i="62"/>
  <c r="B1095" i="62"/>
  <c r="E1095" i="62"/>
  <c r="G424" i="62"/>
  <c r="F424" i="62"/>
  <c r="D952" i="62"/>
  <c r="E952" i="62"/>
  <c r="A825" i="62"/>
  <c r="G825" i="62"/>
  <c r="D825" i="62"/>
  <c r="B825" i="62"/>
  <c r="E825" i="62"/>
  <c r="H825" i="62"/>
  <c r="F825" i="62"/>
  <c r="E682" i="62"/>
  <c r="D682" i="62"/>
  <c r="E33" i="62"/>
  <c r="G33" i="62"/>
  <c r="H33" i="62"/>
  <c r="B33" i="62"/>
  <c r="F33" i="62"/>
  <c r="A33" i="62"/>
  <c r="G1073" i="62"/>
  <c r="F1073" i="62"/>
  <c r="H1073" i="62"/>
  <c r="F694" i="62"/>
  <c r="H694" i="62"/>
  <c r="G694" i="62"/>
  <c r="E950" i="62"/>
  <c r="G950" i="62"/>
  <c r="F950" i="62"/>
  <c r="A950" i="62"/>
  <c r="D950" i="62"/>
  <c r="D1065" i="62"/>
  <c r="F1065" i="62"/>
  <c r="G1065" i="62"/>
  <c r="E1065" i="62"/>
  <c r="H1065" i="62"/>
  <c r="F138" i="62"/>
  <c r="E138" i="62"/>
  <c r="F199" i="62"/>
  <c r="A199" i="62"/>
  <c r="G199" i="62"/>
  <c r="D199" i="62"/>
  <c r="D455" i="62"/>
  <c r="B455" i="62"/>
  <c r="E1002" i="62"/>
  <c r="G1002" i="62"/>
  <c r="H1002" i="62"/>
  <c r="F1002" i="62"/>
  <c r="H56" i="62"/>
  <c r="F56" i="62"/>
  <c r="E56" i="62"/>
  <c r="A56" i="62"/>
  <c r="B56" i="62"/>
  <c r="E625" i="62"/>
  <c r="D625" i="62"/>
  <c r="B1153" i="62"/>
  <c r="E1153" i="62"/>
  <c r="H1153" i="62"/>
  <c r="D1153" i="62"/>
  <c r="D70" i="62"/>
  <c r="H70" i="62"/>
  <c r="B70" i="62"/>
  <c r="F70" i="62"/>
  <c r="G70" i="62"/>
  <c r="D598" i="62"/>
  <c r="G598" i="62"/>
  <c r="E598" i="62"/>
  <c r="A598" i="62"/>
  <c r="B598" i="62"/>
  <c r="E42" i="62"/>
  <c r="F42" i="62"/>
  <c r="B42" i="62"/>
  <c r="H42" i="62"/>
  <c r="G42" i="62"/>
  <c r="D42" i="62"/>
  <c r="H279" i="62"/>
  <c r="G279" i="62"/>
  <c r="G535" i="62"/>
  <c r="F535" i="62"/>
  <c r="H535" i="62"/>
  <c r="D826" i="62"/>
  <c r="B826" i="62"/>
  <c r="A1082" i="62"/>
  <c r="F1082" i="62"/>
  <c r="G1082" i="62"/>
  <c r="B1082" i="62"/>
  <c r="H1082" i="62"/>
  <c r="E136" i="62"/>
  <c r="H136" i="62"/>
  <c r="D136" i="62"/>
  <c r="B392" i="62"/>
  <c r="F392" i="62"/>
  <c r="G392" i="62"/>
  <c r="H961" i="62"/>
  <c r="G961" i="62"/>
  <c r="D492" i="62"/>
  <c r="H492" i="62"/>
  <c r="F492" i="62"/>
  <c r="E492" i="62"/>
  <c r="E111" i="62"/>
  <c r="G111" i="62"/>
  <c r="A111" i="62"/>
  <c r="F111" i="62"/>
  <c r="H111" i="62"/>
  <c r="D111" i="62"/>
  <c r="G482" i="62"/>
  <c r="D482" i="62"/>
  <c r="H482" i="62"/>
  <c r="E1140" i="62"/>
  <c r="D1140" i="62"/>
  <c r="F1140" i="62"/>
  <c r="E958" i="62"/>
  <c r="H958" i="62"/>
  <c r="E191" i="62"/>
  <c r="G191" i="62"/>
  <c r="H836" i="62"/>
  <c r="F836" i="62"/>
  <c r="A836" i="62"/>
  <c r="G836" i="62"/>
  <c r="E117" i="62"/>
  <c r="D117" i="62"/>
  <c r="B117" i="62"/>
  <c r="H30" i="62"/>
  <c r="B30" i="62"/>
  <c r="A800" i="62"/>
  <c r="G800" i="62"/>
  <c r="E800" i="62"/>
  <c r="H800" i="62"/>
  <c r="F800" i="62"/>
  <c r="A429" i="62"/>
  <c r="F429" i="62"/>
  <c r="H429" i="62"/>
  <c r="B429" i="62"/>
  <c r="E114" i="62"/>
  <c r="H114" i="62"/>
  <c r="D114" i="62"/>
  <c r="G114" i="62"/>
  <c r="B114" i="62"/>
  <c r="F114" i="62"/>
  <c r="A1170" i="62"/>
  <c r="B1170" i="62"/>
  <c r="H1170" i="62"/>
  <c r="F1170" i="62"/>
  <c r="D1170" i="62"/>
  <c r="F228" i="62"/>
  <c r="E228" i="62"/>
  <c r="H228" i="62"/>
  <c r="G228" i="62"/>
  <c r="E466" i="62"/>
  <c r="F466" i="62"/>
  <c r="G466" i="62"/>
  <c r="E418" i="62"/>
  <c r="D418" i="62"/>
  <c r="H418" i="62"/>
  <c r="F701" i="62"/>
  <c r="G701" i="62"/>
  <c r="D701" i="62"/>
  <c r="H701" i="62"/>
  <c r="A867" i="62"/>
  <c r="B867" i="62"/>
  <c r="A987" i="62"/>
  <c r="E987" i="62"/>
  <c r="D987" i="62"/>
  <c r="B64" i="62"/>
  <c r="A64" i="62"/>
  <c r="G276" i="62"/>
  <c r="D276" i="62"/>
  <c r="B276" i="62"/>
  <c r="E276" i="62"/>
  <c r="E210" i="62"/>
  <c r="A210" i="62"/>
  <c r="D210" i="62"/>
  <c r="G210" i="62"/>
  <c r="F210" i="62"/>
  <c r="H210" i="62"/>
  <c r="G924" i="62"/>
  <c r="B924" i="62"/>
  <c r="D924" i="62"/>
  <c r="F924" i="62"/>
  <c r="A540" i="62"/>
  <c r="B540" i="62"/>
  <c r="F540" i="62"/>
  <c r="E540" i="62"/>
  <c r="D540" i="62"/>
  <c r="D85" i="62"/>
  <c r="H85" i="62"/>
  <c r="B85" i="62"/>
  <c r="D658" i="62"/>
  <c r="G658" i="62"/>
  <c r="F658" i="62"/>
  <c r="E658" i="62"/>
  <c r="D623" i="62"/>
  <c r="H623" i="62"/>
  <c r="B623" i="62"/>
  <c r="E623" i="62"/>
  <c r="F623" i="62"/>
  <c r="G623" i="62"/>
  <c r="A623" i="62"/>
  <c r="E21" i="62"/>
  <c r="D21" i="62"/>
  <c r="A21" i="62"/>
  <c r="F21" i="62"/>
  <c r="D655" i="62"/>
  <c r="H655" i="62"/>
  <c r="B655" i="62"/>
  <c r="E655" i="62"/>
  <c r="A655" i="62"/>
  <c r="F655" i="62"/>
  <c r="F60" i="62"/>
  <c r="H60" i="62"/>
  <c r="B60" i="62"/>
  <c r="A60" i="62"/>
  <c r="E60" i="62"/>
  <c r="D60" i="62"/>
  <c r="D18" i="62"/>
  <c r="G18" i="62"/>
  <c r="F18" i="62"/>
  <c r="E18" i="62"/>
  <c r="A18" i="62"/>
  <c r="H653" i="62"/>
  <c r="G653" i="62"/>
  <c r="H651" i="62"/>
  <c r="G651" i="62"/>
  <c r="A651" i="62"/>
  <c r="A882" i="62"/>
  <c r="G882" i="62"/>
  <c r="F882" i="62"/>
  <c r="A848" i="62"/>
  <c r="H848" i="62"/>
  <c r="B848" i="62"/>
  <c r="D350" i="62"/>
  <c r="G350" i="62"/>
  <c r="H350" i="62"/>
  <c r="B350" i="62"/>
  <c r="D995" i="62"/>
  <c r="G995" i="62"/>
  <c r="H995" i="62"/>
  <c r="F995" i="62"/>
  <c r="F965" i="62"/>
  <c r="D965" i="62"/>
  <c r="E965" i="62"/>
  <c r="H965" i="62"/>
  <c r="D530" i="62"/>
  <c r="H530" i="62"/>
  <c r="H500" i="62"/>
  <c r="E500" i="62"/>
  <c r="G500" i="62"/>
  <c r="B500" i="62"/>
  <c r="A500" i="62"/>
  <c r="F500" i="62"/>
  <c r="D500" i="62"/>
  <c r="A47" i="62"/>
  <c r="D47" i="62"/>
  <c r="G47" i="62"/>
  <c r="B47" i="62"/>
  <c r="H47" i="62"/>
  <c r="F47" i="62"/>
  <c r="F763" i="62"/>
  <c r="H763" i="62"/>
  <c r="A562" i="62"/>
  <c r="D562" i="62"/>
  <c r="H562" i="62"/>
  <c r="E562" i="62"/>
  <c r="H533" i="62"/>
  <c r="D533" i="62"/>
  <c r="G112" i="62"/>
  <c r="F112" i="62"/>
  <c r="B112" i="62"/>
  <c r="E112" i="62"/>
  <c r="A82" i="62"/>
  <c r="E82" i="62"/>
  <c r="B82" i="62"/>
  <c r="G82" i="62"/>
  <c r="D82" i="62"/>
  <c r="F82" i="62"/>
  <c r="H82" i="62"/>
  <c r="F860" i="62"/>
  <c r="D860" i="62"/>
  <c r="E860" i="62"/>
  <c r="B860" i="62"/>
  <c r="F448" i="62"/>
  <c r="H448" i="62"/>
  <c r="E448" i="62"/>
  <c r="A448" i="62"/>
  <c r="B448" i="62"/>
  <c r="G448" i="62"/>
  <c r="D448" i="62"/>
  <c r="E438" i="53"/>
  <c r="H438" i="53"/>
  <c r="G705" i="53"/>
  <c r="A705" i="53"/>
  <c r="A1066" i="53"/>
  <c r="G1066" i="53"/>
  <c r="D966" i="53"/>
  <c r="A966" i="53"/>
  <c r="F966" i="53"/>
  <c r="G225" i="53"/>
  <c r="D225" i="53"/>
  <c r="H225" i="53"/>
  <c r="G55" i="53"/>
  <c r="D55" i="53"/>
  <c r="H55" i="53"/>
  <c r="H567" i="53"/>
  <c r="B567" i="53"/>
  <c r="D567" i="53"/>
  <c r="F743" i="53"/>
  <c r="G743" i="53"/>
  <c r="D230" i="53"/>
  <c r="H230" i="53"/>
  <c r="E230" i="53"/>
  <c r="F230" i="53"/>
  <c r="G1033" i="53"/>
  <c r="H1033" i="53"/>
  <c r="D218" i="53"/>
  <c r="E218" i="53"/>
  <c r="G218" i="53"/>
  <c r="G1111" i="53"/>
  <c r="E1111" i="53"/>
  <c r="H1111" i="53"/>
  <c r="D1111" i="53"/>
  <c r="B1111" i="53"/>
  <c r="G184" i="53"/>
  <c r="B184" i="53"/>
  <c r="G518" i="53"/>
  <c r="B518" i="53"/>
  <c r="A518" i="53"/>
  <c r="G774" i="53"/>
  <c r="H774" i="53"/>
  <c r="D774" i="53"/>
  <c r="E774" i="53"/>
  <c r="A774" i="53"/>
  <c r="B774" i="53"/>
  <c r="D232" i="53"/>
  <c r="G232" i="53"/>
  <c r="B232" i="53"/>
  <c r="B600" i="53"/>
  <c r="G600" i="53"/>
  <c r="A806" i="53"/>
  <c r="E806" i="53"/>
  <c r="F806" i="53"/>
  <c r="H806" i="53"/>
  <c r="B806" i="53"/>
  <c r="D806" i="53"/>
  <c r="G618" i="53"/>
  <c r="E618" i="53"/>
  <c r="F618" i="53"/>
  <c r="E296" i="53"/>
  <c r="H296" i="53"/>
  <c r="H650" i="53"/>
  <c r="F650" i="53"/>
  <c r="G650" i="53"/>
  <c r="D154" i="53"/>
  <c r="G154" i="53"/>
  <c r="F410" i="53"/>
  <c r="D410" i="53"/>
  <c r="B410" i="53"/>
  <c r="E410" i="53"/>
  <c r="E89" i="53"/>
  <c r="H89" i="53"/>
  <c r="G520" i="53"/>
  <c r="E520" i="53"/>
  <c r="H1089" i="53"/>
  <c r="D1089" i="53"/>
  <c r="B178" i="53"/>
  <c r="F178" i="53"/>
  <c r="G178" i="53"/>
  <c r="H178" i="53"/>
  <c r="G144" i="53"/>
  <c r="B144" i="53"/>
  <c r="H144" i="53"/>
  <c r="B980" i="53"/>
  <c r="A980" i="53"/>
  <c r="B613" i="53"/>
  <c r="H613" i="53"/>
  <c r="D613" i="53"/>
  <c r="E336" i="53"/>
  <c r="D336" i="53"/>
  <c r="G224" i="53"/>
  <c r="D224" i="53"/>
  <c r="F413" i="53"/>
  <c r="E413" i="53"/>
  <c r="F237" i="53"/>
  <c r="D237" i="53"/>
  <c r="D978" i="53"/>
  <c r="G978" i="53"/>
  <c r="F978" i="53"/>
  <c r="H978" i="53"/>
  <c r="D671" i="53"/>
  <c r="F671" i="53"/>
  <c r="G671" i="53"/>
  <c r="E671" i="53"/>
  <c r="D580" i="53"/>
  <c r="F580" i="53"/>
  <c r="E580" i="53"/>
  <c r="A580" i="53"/>
  <c r="A1040" i="53"/>
  <c r="F1040" i="53"/>
  <c r="H1040" i="53"/>
  <c r="D709" i="53"/>
  <c r="A709" i="53"/>
  <c r="H709" i="53"/>
  <c r="E709" i="53"/>
  <c r="F709" i="53"/>
  <c r="G709" i="53"/>
  <c r="B709" i="53"/>
  <c r="D548" i="53"/>
  <c r="E548" i="53"/>
  <c r="G573" i="53"/>
  <c r="A573" i="53"/>
  <c r="B573" i="53"/>
  <c r="E573" i="53"/>
  <c r="D754" i="53"/>
  <c r="B754" i="53"/>
  <c r="G1068" i="53"/>
  <c r="B1068" i="53"/>
  <c r="D1068" i="53"/>
  <c r="E1020" i="53"/>
  <c r="H1020" i="53"/>
  <c r="A1020" i="53"/>
  <c r="B1020" i="53"/>
  <c r="B319" i="53"/>
  <c r="F319" i="53"/>
  <c r="D269" i="53"/>
  <c r="E269" i="53"/>
  <c r="A1151" i="53"/>
  <c r="B1151" i="53"/>
  <c r="A1104" i="53"/>
  <c r="F1104" i="53"/>
  <c r="D1104" i="53"/>
  <c r="G1104" i="53"/>
  <c r="H1104" i="53"/>
  <c r="H780" i="53"/>
  <c r="A780" i="53"/>
  <c r="D780" i="53"/>
  <c r="E780" i="53"/>
  <c r="G780" i="53"/>
  <c r="B780" i="53"/>
  <c r="F780" i="53"/>
  <c r="H723" i="53"/>
  <c r="A723" i="53"/>
  <c r="G1152" i="53"/>
  <c r="A1152" i="53"/>
  <c r="D1152" i="53"/>
  <c r="E1152" i="53"/>
  <c r="E1117" i="53"/>
  <c r="D1117" i="53"/>
  <c r="H1117" i="53"/>
  <c r="F1117" i="53"/>
  <c r="G1117" i="53"/>
  <c r="D546" i="53"/>
  <c r="H546" i="53"/>
  <c r="E546" i="53"/>
  <c r="A546" i="53"/>
  <c r="B546" i="53"/>
  <c r="G546" i="53"/>
  <c r="F546" i="53"/>
  <c r="B1074" i="53"/>
  <c r="D1074" i="53"/>
  <c r="H464" i="53"/>
  <c r="B464" i="53"/>
  <c r="D464" i="53"/>
  <c r="E464" i="53"/>
  <c r="F464" i="53"/>
  <c r="G464" i="53"/>
  <c r="H429" i="53"/>
  <c r="F429" i="53"/>
  <c r="B402" i="53"/>
  <c r="D402" i="53"/>
  <c r="E402" i="53"/>
  <c r="G914" i="53"/>
  <c r="H914" i="53"/>
  <c r="A1132" i="53"/>
  <c r="D1132" i="53"/>
  <c r="F1132" i="53"/>
  <c r="B1132" i="53"/>
  <c r="F692" i="53"/>
  <c r="G692" i="53"/>
  <c r="H692" i="53"/>
  <c r="E692" i="53"/>
  <c r="D933" i="53"/>
  <c r="B933" i="53"/>
  <c r="G49" i="57"/>
  <c r="E49" i="57"/>
  <c r="E657" i="57"/>
  <c r="B657" i="57"/>
  <c r="D657" i="57"/>
  <c r="H459" i="57"/>
  <c r="G459" i="57"/>
  <c r="H937" i="57"/>
  <c r="F937" i="57"/>
  <c r="D951" i="57"/>
  <c r="H951" i="57"/>
  <c r="H817" i="57"/>
  <c r="G817" i="57"/>
  <c r="H777" i="57"/>
  <c r="B777" i="57"/>
  <c r="F777" i="57"/>
  <c r="F1078" i="57"/>
  <c r="E1078" i="57"/>
  <c r="E536" i="57"/>
  <c r="D536" i="57"/>
  <c r="B536" i="57"/>
  <c r="F404" i="57"/>
  <c r="G404" i="57"/>
  <c r="E404" i="57"/>
  <c r="B190" i="57"/>
  <c r="G190" i="57"/>
  <c r="F1061" i="57"/>
  <c r="H1061" i="57"/>
  <c r="A674" i="57"/>
  <c r="B674" i="57"/>
  <c r="D292" i="57"/>
  <c r="E292" i="57"/>
  <c r="F205" i="57"/>
  <c r="G205" i="57"/>
  <c r="E429" i="57"/>
  <c r="F429" i="57"/>
  <c r="F371" i="57"/>
  <c r="E371" i="57"/>
  <c r="G628" i="57"/>
  <c r="D628" i="57"/>
  <c r="D434" i="53"/>
  <c r="F434" i="53"/>
  <c r="H434" i="53"/>
  <c r="A1155" i="53"/>
  <c r="F1155" i="53"/>
  <c r="E549" i="53"/>
  <c r="A549" i="53"/>
  <c r="D549" i="53"/>
  <c r="F744" i="57"/>
  <c r="A744" i="57"/>
  <c r="H744" i="57"/>
  <c r="H146" i="57"/>
  <c r="F146" i="57"/>
  <c r="E146" i="57"/>
  <c r="G146" i="57"/>
  <c r="B146" i="57"/>
  <c r="F746" i="57"/>
  <c r="H746" i="57"/>
  <c r="E341" i="57"/>
  <c r="F341" i="57"/>
  <c r="E515" i="57"/>
  <c r="G515" i="57"/>
  <c r="A515" i="57"/>
  <c r="D484" i="57"/>
  <c r="F484" i="57"/>
  <c r="D748" i="57"/>
  <c r="A748" i="57"/>
  <c r="G419" i="57"/>
  <c r="H419" i="57"/>
  <c r="H995" i="57"/>
  <c r="F995" i="57"/>
  <c r="F478" i="57"/>
  <c r="G478" i="57"/>
  <c r="E592" i="57"/>
  <c r="F592" i="57"/>
  <c r="E121" i="42"/>
  <c r="B121" i="42"/>
  <c r="G121" i="42"/>
  <c r="D887" i="42"/>
  <c r="H887" i="42"/>
  <c r="F177" i="42"/>
  <c r="G177" i="42"/>
  <c r="B177" i="42"/>
  <c r="B57" i="42"/>
  <c r="D57" i="42"/>
  <c r="E89" i="42"/>
  <c r="G89" i="42"/>
  <c r="B89" i="42"/>
  <c r="F89" i="42"/>
  <c r="D162" i="42"/>
  <c r="H162" i="42"/>
  <c r="B162" i="42"/>
  <c r="H989" i="42"/>
  <c r="E989" i="42"/>
  <c r="F989" i="42"/>
  <c r="G943" i="42"/>
  <c r="D943" i="42"/>
  <c r="G987" i="42"/>
  <c r="F987" i="42"/>
  <c r="H539" i="42"/>
  <c r="B539" i="42"/>
  <c r="F1104" i="42"/>
  <c r="A1104" i="42"/>
  <c r="D1104" i="42"/>
  <c r="G948" i="42"/>
  <c r="B948" i="42"/>
  <c r="A948" i="42"/>
  <c r="F948" i="42"/>
  <c r="D163" i="42"/>
  <c r="G163" i="42"/>
  <c r="B1036" i="42"/>
  <c r="F1036" i="42"/>
  <c r="D571" i="42"/>
  <c r="G571" i="42"/>
  <c r="F941" i="42"/>
  <c r="A941" i="42"/>
  <c r="E941" i="42"/>
  <c r="B153" i="59"/>
  <c r="G153" i="59"/>
  <c r="E314" i="59"/>
  <c r="D314" i="59"/>
  <c r="D294" i="59"/>
  <c r="H294" i="59"/>
  <c r="F506" i="59"/>
  <c r="G506" i="59"/>
  <c r="G483" i="59"/>
  <c r="E483" i="59"/>
  <c r="F483" i="59"/>
  <c r="B956" i="59"/>
  <c r="F956" i="59"/>
  <c r="H956" i="59"/>
  <c r="D704" i="59"/>
  <c r="A704" i="59"/>
  <c r="A805" i="59"/>
  <c r="D805" i="59"/>
  <c r="D515" i="59"/>
  <c r="E515" i="59"/>
  <c r="H965" i="59"/>
  <c r="A965" i="59"/>
  <c r="D850" i="59"/>
  <c r="B850" i="59"/>
  <c r="E1024" i="59"/>
  <c r="D1024" i="59"/>
  <c r="F1024" i="59"/>
  <c r="E335" i="59"/>
  <c r="F335" i="59"/>
  <c r="E981" i="59"/>
  <c r="A981" i="59"/>
  <c r="G440" i="55"/>
  <c r="E440" i="55"/>
  <c r="D491" i="55"/>
  <c r="F491" i="55"/>
  <c r="D9" i="55"/>
  <c r="F9" i="55"/>
  <c r="B742" i="55"/>
  <c r="D742" i="55"/>
  <c r="H146" i="55"/>
  <c r="B146" i="55"/>
  <c r="H657" i="55"/>
  <c r="E657" i="55"/>
  <c r="D657" i="55"/>
  <c r="A657" i="55"/>
  <c r="H642" i="55"/>
  <c r="G642" i="55"/>
  <c r="B143" i="55"/>
  <c r="E143" i="55"/>
  <c r="H922" i="55"/>
  <c r="F922" i="55"/>
  <c r="E922" i="55"/>
  <c r="B736" i="55"/>
  <c r="G736" i="55"/>
  <c r="E736" i="55"/>
  <c r="F675" i="55"/>
  <c r="A675" i="55"/>
  <c r="F1005" i="55"/>
  <c r="A1005" i="55"/>
  <c r="D1005" i="55"/>
  <c r="F196" i="55"/>
  <c r="D196" i="55"/>
  <c r="B196" i="55"/>
  <c r="H196" i="55"/>
  <c r="G196" i="55"/>
  <c r="B167" i="63"/>
  <c r="H167" i="63"/>
  <c r="D167" i="63"/>
  <c r="F167" i="63"/>
  <c r="E167" i="63"/>
  <c r="H340" i="63"/>
  <c r="F340" i="63"/>
  <c r="E340" i="63"/>
  <c r="D340" i="63"/>
  <c r="B340" i="63"/>
  <c r="G340" i="63"/>
  <c r="F833" i="63"/>
  <c r="E833" i="63"/>
  <c r="D833" i="63"/>
  <c r="H833" i="63"/>
  <c r="G833" i="63"/>
  <c r="B833" i="63"/>
  <c r="A833" i="63"/>
  <c r="D790" i="63"/>
  <c r="B790" i="63"/>
  <c r="H790" i="63"/>
  <c r="E790" i="63"/>
  <c r="A790" i="63"/>
  <c r="D679" i="63"/>
  <c r="G679" i="63"/>
  <c r="F679" i="63"/>
  <c r="A679" i="63"/>
  <c r="E679" i="63"/>
  <c r="H679" i="63"/>
  <c r="B806" i="63"/>
  <c r="G806" i="63"/>
  <c r="F806" i="63"/>
  <c r="E806" i="63"/>
  <c r="D806" i="63"/>
  <c r="A806" i="63"/>
  <c r="H806" i="63"/>
  <c r="E108" i="63"/>
  <c r="G108" i="63"/>
  <c r="B108" i="63"/>
  <c r="F108" i="63"/>
  <c r="D108" i="63"/>
  <c r="H343" i="63"/>
  <c r="B343" i="63"/>
  <c r="F343" i="63"/>
  <c r="G343" i="63"/>
  <c r="E343" i="63"/>
  <c r="D343" i="63"/>
  <c r="H171" i="63"/>
  <c r="B171" i="63"/>
  <c r="G171" i="63"/>
  <c r="F171" i="63"/>
  <c r="E171" i="63"/>
  <c r="D171" i="63"/>
  <c r="H188" i="63"/>
  <c r="D188" i="63"/>
  <c r="B188" i="63"/>
  <c r="G188" i="63"/>
  <c r="E188" i="63"/>
  <c r="D1117" i="63"/>
  <c r="E1117" i="63"/>
  <c r="B1117" i="63"/>
  <c r="H1117" i="63"/>
  <c r="E1003" i="63"/>
  <c r="B1003" i="63"/>
  <c r="F1003" i="63"/>
  <c r="D1003" i="63"/>
  <c r="H1003" i="63"/>
  <c r="G1003" i="63"/>
  <c r="A1003" i="63"/>
  <c r="G407" i="63"/>
  <c r="A407" i="63"/>
  <c r="F407" i="63"/>
  <c r="H407" i="63"/>
  <c r="E407" i="63"/>
  <c r="D407" i="63"/>
  <c r="B407" i="63"/>
  <c r="E808" i="63"/>
  <c r="B808" i="63"/>
  <c r="A808" i="63"/>
  <c r="H808" i="63"/>
  <c r="G808" i="63"/>
  <c r="B205" i="63"/>
  <c r="E205" i="63"/>
  <c r="D205" i="63"/>
  <c r="F205" i="63"/>
  <c r="G205" i="63"/>
  <c r="H205" i="63"/>
  <c r="H504" i="63"/>
  <c r="F504" i="63"/>
  <c r="G504" i="63"/>
  <c r="B504" i="63"/>
  <c r="E777" i="63"/>
  <c r="B777" i="63"/>
  <c r="F777" i="63"/>
  <c r="H777" i="63"/>
  <c r="G777" i="63"/>
  <c r="D777" i="63"/>
  <c r="D88" i="63"/>
  <c r="F88" i="63"/>
  <c r="E88" i="63"/>
  <c r="B88" i="63"/>
  <c r="G88" i="63"/>
  <c r="H88" i="63"/>
  <c r="F209" i="63"/>
  <c r="E209" i="63"/>
  <c r="D209" i="63"/>
  <c r="H209" i="63"/>
  <c r="B209" i="63"/>
  <c r="G209" i="63"/>
  <c r="F614" i="63"/>
  <c r="A614" i="63"/>
  <c r="B614" i="63"/>
  <c r="D614" i="63"/>
  <c r="E614" i="63"/>
  <c r="H614" i="63"/>
  <c r="G614" i="63"/>
  <c r="F236" i="63"/>
  <c r="H236" i="63"/>
  <c r="E236" i="63"/>
  <c r="G236" i="63"/>
  <c r="D236" i="63"/>
  <c r="B236" i="63"/>
  <c r="F888" i="63"/>
  <c r="B888" i="63"/>
  <c r="E888" i="63"/>
  <c r="D888" i="63"/>
  <c r="A888" i="63"/>
  <c r="H888" i="63"/>
  <c r="G888" i="63"/>
  <c r="E579" i="63"/>
  <c r="A579" i="63"/>
  <c r="G579" i="63"/>
  <c r="D579" i="63"/>
  <c r="H579" i="63"/>
  <c r="B579" i="63"/>
  <c r="F579" i="63"/>
  <c r="D107" i="63"/>
  <c r="G107" i="63"/>
  <c r="H107" i="63"/>
  <c r="E107" i="63"/>
  <c r="F107" i="63"/>
  <c r="B107" i="63"/>
  <c r="B150" i="63"/>
  <c r="H150" i="63"/>
  <c r="G150" i="63"/>
  <c r="F150" i="63"/>
  <c r="E150" i="63"/>
  <c r="D891" i="63"/>
  <c r="G891" i="63"/>
  <c r="B891" i="63"/>
  <c r="A891" i="63"/>
  <c r="F891" i="63"/>
  <c r="H891" i="63"/>
  <c r="E891" i="63"/>
  <c r="E395" i="63"/>
  <c r="D395" i="63"/>
  <c r="G395" i="63"/>
  <c r="H395" i="63"/>
  <c r="F395" i="63"/>
  <c r="B395" i="63"/>
  <c r="A395" i="63"/>
  <c r="B166" i="63"/>
  <c r="E166" i="63"/>
  <c r="D166" i="63"/>
  <c r="H166" i="63"/>
  <c r="G166" i="63"/>
  <c r="F166" i="63"/>
  <c r="E55" i="63"/>
  <c r="D55" i="63"/>
  <c r="H55" i="63"/>
  <c r="G55" i="63"/>
  <c r="F55" i="63"/>
  <c r="H333" i="63"/>
  <c r="F333" i="63"/>
  <c r="D333" i="63"/>
  <c r="B333" i="63"/>
  <c r="F377" i="63"/>
  <c r="B377" i="63"/>
  <c r="G377" i="63"/>
  <c r="H377" i="63"/>
  <c r="E377" i="63"/>
  <c r="A377" i="63"/>
  <c r="D377" i="63"/>
  <c r="B778" i="63"/>
  <c r="F778" i="63"/>
  <c r="D778" i="63"/>
  <c r="G778" i="63"/>
  <c r="A778" i="63"/>
  <c r="E778" i="63"/>
  <c r="H778" i="63"/>
  <c r="E1121" i="63"/>
  <c r="F1121" i="63"/>
  <c r="D1121" i="63"/>
  <c r="G1121" i="63"/>
  <c r="B1121" i="63"/>
  <c r="A1121" i="63"/>
  <c r="H1121" i="63"/>
  <c r="F430" i="63"/>
  <c r="H430" i="63"/>
  <c r="D430" i="63"/>
  <c r="A430" i="63"/>
  <c r="G430" i="63"/>
  <c r="G1054" i="63"/>
  <c r="A1054" i="63"/>
  <c r="H1054" i="63"/>
  <c r="F1054" i="63"/>
  <c r="B1054" i="63"/>
  <c r="D420" i="63"/>
  <c r="A420" i="63"/>
  <c r="F420" i="63"/>
  <c r="G420" i="63"/>
  <c r="B420" i="63"/>
  <c r="E26" i="63"/>
  <c r="D26" i="63"/>
  <c r="B26" i="63"/>
  <c r="H26" i="63"/>
  <c r="G26" i="63"/>
  <c r="F26" i="63"/>
  <c r="F639" i="63"/>
  <c r="D639" i="63"/>
  <c r="E639" i="63"/>
  <c r="H639" i="63"/>
  <c r="B639" i="63"/>
  <c r="A639" i="63"/>
  <c r="G639" i="63"/>
  <c r="H478" i="63"/>
  <c r="B478" i="63"/>
  <c r="G478" i="63"/>
  <c r="F478" i="63"/>
  <c r="D478" i="63"/>
  <c r="E478" i="63"/>
  <c r="E373" i="63"/>
  <c r="A373" i="63"/>
  <c r="H373" i="63"/>
  <c r="G373" i="63"/>
  <c r="F373" i="63"/>
  <c r="B373" i="63"/>
  <c r="A803" i="63"/>
  <c r="E803" i="63"/>
  <c r="B803" i="63"/>
  <c r="G803" i="63"/>
  <c r="H803" i="63"/>
  <c r="F803" i="63"/>
  <c r="D803" i="63"/>
  <c r="B725" i="63"/>
  <c r="A725" i="63"/>
  <c r="D725" i="63"/>
  <c r="H725" i="63"/>
  <c r="G725" i="63"/>
  <c r="E725" i="63"/>
  <c r="F725" i="63"/>
  <c r="H976" i="63"/>
  <c r="D976" i="63"/>
  <c r="A976" i="63"/>
  <c r="G976" i="63"/>
  <c r="F976" i="63"/>
  <c r="E976" i="63"/>
  <c r="D830" i="63"/>
  <c r="H830" i="63"/>
  <c r="F830" i="63"/>
  <c r="G830" i="63"/>
  <c r="E830" i="63"/>
  <c r="B830" i="63"/>
  <c r="A830" i="63"/>
  <c r="A687" i="63"/>
  <c r="F687" i="63"/>
  <c r="E687" i="63"/>
  <c r="D687" i="63"/>
  <c r="H687" i="63"/>
  <c r="B687" i="63"/>
  <c r="G351" i="63"/>
  <c r="B351" i="63"/>
  <c r="A351" i="63"/>
  <c r="H351" i="63"/>
  <c r="F351" i="63"/>
  <c r="E351" i="63"/>
  <c r="B356" i="63"/>
  <c r="E356" i="63"/>
  <c r="F356" i="63"/>
  <c r="H356" i="63"/>
  <c r="D356" i="63"/>
  <c r="A356" i="63"/>
  <c r="G356" i="63"/>
  <c r="B314" i="63"/>
  <c r="G314" i="63"/>
  <c r="D314" i="63"/>
  <c r="H314" i="63"/>
  <c r="F314" i="63"/>
  <c r="E314" i="63"/>
  <c r="H218" i="63"/>
  <c r="B218" i="63"/>
  <c r="G218" i="63"/>
  <c r="F218" i="63"/>
  <c r="D218" i="63"/>
  <c r="E218" i="63"/>
  <c r="G513" i="63"/>
  <c r="H513" i="63"/>
  <c r="B513" i="63"/>
  <c r="A513" i="63"/>
  <c r="E513" i="63"/>
  <c r="D513" i="63"/>
  <c r="F513" i="63"/>
  <c r="G1100" i="63"/>
  <c r="B1100" i="63"/>
  <c r="A1100" i="63"/>
  <c r="D1100" i="63"/>
  <c r="H1100" i="63"/>
  <c r="E1100" i="63"/>
  <c r="F1100" i="63"/>
  <c r="G335" i="63"/>
  <c r="F335" i="63"/>
  <c r="E335" i="63"/>
  <c r="D335" i="63"/>
  <c r="B335" i="63"/>
  <c r="E625" i="63"/>
  <c r="F625" i="63"/>
  <c r="G625" i="63"/>
  <c r="H625" i="63"/>
  <c r="D625" i="63"/>
  <c r="E657" i="63"/>
  <c r="F657" i="63"/>
  <c r="H657" i="63"/>
  <c r="B657" i="63"/>
  <c r="A657" i="63"/>
  <c r="D657" i="63"/>
  <c r="G657" i="63"/>
  <c r="H633" i="63"/>
  <c r="E633" i="63"/>
  <c r="D633" i="63"/>
  <c r="G633" i="63"/>
  <c r="F633" i="63"/>
  <c r="B633" i="63"/>
  <c r="B848" i="63"/>
  <c r="A848" i="63"/>
  <c r="H848" i="63"/>
  <c r="G848" i="63"/>
  <c r="F848" i="63"/>
  <c r="E848" i="63"/>
  <c r="D848" i="63"/>
  <c r="B409" i="63"/>
  <c r="E409" i="63"/>
  <c r="F409" i="63"/>
  <c r="H409" i="63"/>
  <c r="D409" i="63"/>
  <c r="G409" i="63"/>
  <c r="A409" i="63"/>
  <c r="H932" i="63"/>
  <c r="A932" i="63"/>
  <c r="D932" i="63"/>
  <c r="F932" i="63"/>
  <c r="E932" i="63"/>
  <c r="B932" i="63"/>
  <c r="G932" i="63"/>
  <c r="G985" i="63"/>
  <c r="F985" i="63"/>
  <c r="A985" i="63"/>
  <c r="B985" i="63"/>
  <c r="H985" i="63"/>
  <c r="G878" i="63"/>
  <c r="E878" i="63"/>
  <c r="F878" i="63"/>
  <c r="B878" i="63"/>
  <c r="A878" i="63"/>
  <c r="B146" i="63"/>
  <c r="G146" i="63"/>
  <c r="H146" i="63"/>
  <c r="F146" i="63"/>
  <c r="E146" i="63"/>
  <c r="F298" i="63"/>
  <c r="B298" i="63"/>
  <c r="H298" i="63"/>
  <c r="E298" i="63"/>
  <c r="G298" i="63"/>
  <c r="D298" i="63"/>
  <c r="H131" i="63"/>
  <c r="B131" i="63"/>
  <c r="G131" i="63"/>
  <c r="F131" i="63"/>
  <c r="E131" i="63"/>
  <c r="D131" i="63"/>
  <c r="F465" i="63"/>
  <c r="B465" i="63"/>
  <c r="D465" i="63"/>
  <c r="E465" i="63"/>
  <c r="G465" i="63"/>
  <c r="B1123" i="63"/>
  <c r="A1123" i="63"/>
  <c r="H1123" i="63"/>
  <c r="G1123" i="63"/>
  <c r="F1123" i="63"/>
  <c r="D1123" i="63"/>
  <c r="E1123" i="63"/>
  <c r="F623" i="63"/>
  <c r="E623" i="63"/>
  <c r="D623" i="63"/>
  <c r="B623" i="63"/>
  <c r="H623" i="63"/>
  <c r="A623" i="63"/>
  <c r="G623" i="63"/>
  <c r="G767" i="63"/>
  <c r="A767" i="63"/>
  <c r="B767" i="63"/>
  <c r="F767" i="63"/>
  <c r="D767" i="63"/>
  <c r="G545" i="63"/>
  <c r="D545" i="63"/>
  <c r="B545" i="63"/>
  <c r="F545" i="63"/>
  <c r="A545" i="63"/>
  <c r="D620" i="63"/>
  <c r="G620" i="63"/>
  <c r="F620" i="63"/>
  <c r="E620" i="63"/>
  <c r="B620" i="63"/>
  <c r="F910" i="63"/>
  <c r="E910" i="63"/>
  <c r="G910" i="63"/>
  <c r="B910" i="63"/>
  <c r="A910" i="63"/>
  <c r="H910" i="63"/>
  <c r="F186" i="61"/>
  <c r="G186" i="61"/>
  <c r="G265" i="61"/>
  <c r="B265" i="61"/>
  <c r="G630" i="61"/>
  <c r="A630" i="61"/>
  <c r="F1030" i="61"/>
  <c r="G1030" i="61"/>
  <c r="D1030" i="61"/>
  <c r="A1030" i="61"/>
  <c r="G982" i="61"/>
  <c r="D982" i="61"/>
  <c r="E982" i="61"/>
  <c r="F982" i="61"/>
  <c r="H86" i="61"/>
  <c r="F86" i="61"/>
  <c r="E970" i="61"/>
  <c r="A970" i="61"/>
  <c r="F970" i="61"/>
  <c r="H970" i="61"/>
  <c r="D970" i="61"/>
  <c r="D967" i="61"/>
  <c r="H967" i="61"/>
  <c r="A967" i="61"/>
  <c r="G353" i="61"/>
  <c r="H353" i="61"/>
  <c r="E353" i="61"/>
  <c r="D72" i="61"/>
  <c r="G72" i="61"/>
  <c r="H72" i="61"/>
  <c r="D1112" i="61"/>
  <c r="F1112" i="61"/>
  <c r="D177" i="61"/>
  <c r="E177" i="61"/>
  <c r="F648" i="61"/>
  <c r="G648" i="61"/>
  <c r="H963" i="61"/>
  <c r="G963" i="61"/>
  <c r="F963" i="61"/>
  <c r="A963" i="61"/>
  <c r="D1036" i="61"/>
  <c r="A1036" i="61"/>
  <c r="H1036" i="61"/>
  <c r="E1036" i="61"/>
  <c r="D1013" i="61"/>
  <c r="B1013" i="61"/>
  <c r="G1013" i="61"/>
  <c r="H1013" i="61"/>
  <c r="G1134" i="61"/>
  <c r="B1134" i="61"/>
  <c r="F1134" i="61"/>
  <c r="H1134" i="61"/>
  <c r="A1134" i="61"/>
  <c r="D912" i="61"/>
  <c r="F912" i="61"/>
  <c r="D850" i="61"/>
  <c r="E850" i="61"/>
  <c r="B850" i="61"/>
  <c r="G238" i="57"/>
  <c r="F238" i="57"/>
  <c r="H1030" i="42"/>
  <c r="D1030" i="42"/>
  <c r="G1030" i="42"/>
  <c r="E1030" i="42"/>
  <c r="A874" i="42"/>
  <c r="D874" i="42"/>
  <c r="D986" i="42"/>
  <c r="G986" i="42"/>
  <c r="G657" i="42"/>
  <c r="B657" i="42"/>
  <c r="A657" i="42"/>
  <c r="D689" i="42"/>
  <c r="H689" i="42"/>
  <c r="F464" i="42"/>
  <c r="H464" i="42"/>
  <c r="A814" i="42"/>
  <c r="B814" i="42"/>
  <c r="H814" i="42"/>
  <c r="G814" i="42"/>
  <c r="H160" i="42"/>
  <c r="G160" i="42"/>
  <c r="G1045" i="42"/>
  <c r="F1045" i="42"/>
  <c r="A1045" i="42"/>
  <c r="D1045" i="42"/>
  <c r="A1100" i="42"/>
  <c r="F1100" i="42"/>
  <c r="G1100" i="42"/>
  <c r="E1152" i="42"/>
  <c r="B1152" i="42"/>
  <c r="D1152" i="42"/>
  <c r="F1152" i="42"/>
  <c r="H1152" i="42"/>
  <c r="G739" i="42"/>
  <c r="D739" i="42"/>
  <c r="E739" i="42"/>
  <c r="H739" i="42"/>
  <c r="F204" i="42"/>
  <c r="E204" i="42"/>
  <c r="G837" i="42"/>
  <c r="H837" i="42"/>
  <c r="E837" i="42"/>
  <c r="E1006" i="42"/>
  <c r="D1006" i="42"/>
  <c r="G1006" i="42"/>
  <c r="F765" i="42"/>
  <c r="D765" i="42"/>
  <c r="H765" i="42"/>
  <c r="A502" i="59"/>
  <c r="H502" i="59"/>
  <c r="A522" i="59"/>
  <c r="D522" i="59"/>
  <c r="B522" i="59"/>
  <c r="E39" i="59"/>
  <c r="F39" i="59"/>
  <c r="B39" i="59"/>
  <c r="E184" i="59"/>
  <c r="G184" i="59"/>
  <c r="B665" i="59"/>
  <c r="E665" i="59"/>
  <c r="H665" i="59"/>
  <c r="G328" i="59"/>
  <c r="E328" i="59"/>
  <c r="E550" i="59"/>
  <c r="A550" i="59"/>
  <c r="D550" i="59"/>
  <c r="E648" i="59"/>
  <c r="D648" i="59"/>
  <c r="B825" i="59"/>
  <c r="H825" i="59"/>
  <c r="D825" i="59"/>
  <c r="A1011" i="59"/>
  <c r="F1011" i="59"/>
  <c r="D1011" i="59"/>
  <c r="G1011" i="59"/>
  <c r="B628" i="59"/>
  <c r="H628" i="59"/>
  <c r="A863" i="59"/>
  <c r="E863" i="59"/>
  <c r="F819" i="59"/>
  <c r="G819" i="59"/>
  <c r="F907" i="59"/>
  <c r="A907" i="59"/>
  <c r="B907" i="59"/>
  <c r="A995" i="59"/>
  <c r="D995" i="59"/>
  <c r="F995" i="59"/>
  <c r="G995" i="59"/>
  <c r="D84" i="59"/>
  <c r="E84" i="59"/>
  <c r="F84" i="59"/>
  <c r="H84" i="59"/>
  <c r="D959" i="59"/>
  <c r="F959" i="59"/>
  <c r="E959" i="59"/>
  <c r="F731" i="55"/>
  <c r="D731" i="55"/>
  <c r="E251" i="55"/>
  <c r="D251" i="55"/>
  <c r="G312" i="55"/>
  <c r="D312" i="55"/>
  <c r="A879" i="55"/>
  <c r="E879" i="55"/>
  <c r="H333" i="55"/>
  <c r="G333" i="55"/>
  <c r="F848" i="55"/>
  <c r="E848" i="55"/>
  <c r="H848" i="55"/>
  <c r="A604" i="55"/>
  <c r="F604" i="55"/>
  <c r="B818" i="55"/>
  <c r="E818" i="55"/>
  <c r="D80" i="55"/>
  <c r="H80" i="55"/>
  <c r="F80" i="55"/>
  <c r="G163" i="55"/>
  <c r="H163" i="55"/>
  <c r="G1111" i="63"/>
  <c r="E1111" i="63"/>
  <c r="D1111" i="63"/>
  <c r="A1111" i="63"/>
  <c r="H1111" i="63"/>
  <c r="F1111" i="63"/>
  <c r="B1111" i="63"/>
  <c r="H198" i="63"/>
  <c r="E198" i="63"/>
  <c r="B198" i="63"/>
  <c r="G198" i="63"/>
  <c r="A1000" i="63"/>
  <c r="H1000" i="63"/>
  <c r="F1000" i="63"/>
  <c r="E1000" i="63"/>
  <c r="D1000" i="63"/>
  <c r="B459" i="63"/>
  <c r="A459" i="63"/>
  <c r="G459" i="63"/>
  <c r="E459" i="63"/>
  <c r="H459" i="63"/>
  <c r="D459" i="63"/>
  <c r="A472" i="63"/>
  <c r="E472" i="63"/>
  <c r="D472" i="63"/>
  <c r="B472" i="63"/>
  <c r="F472" i="63"/>
  <c r="G472" i="63"/>
  <c r="H472" i="63"/>
  <c r="B172" i="63"/>
  <c r="F172" i="63"/>
  <c r="E172" i="63"/>
  <c r="H172" i="63"/>
  <c r="D172" i="63"/>
  <c r="G172" i="63"/>
  <c r="B455" i="63"/>
  <c r="G455" i="63"/>
  <c r="D455" i="63"/>
  <c r="F455" i="63"/>
  <c r="E455" i="63"/>
  <c r="B92" i="63"/>
  <c r="F92" i="63"/>
  <c r="H92" i="63"/>
  <c r="E92" i="63"/>
  <c r="D92" i="63"/>
  <c r="H811" i="63"/>
  <c r="F811" i="63"/>
  <c r="D811" i="63"/>
  <c r="E811" i="63"/>
  <c r="A811" i="63"/>
  <c r="G461" i="63"/>
  <c r="D461" i="63"/>
  <c r="H461" i="63"/>
  <c r="F461" i="63"/>
  <c r="E461" i="63"/>
  <c r="B461" i="63"/>
  <c r="E894" i="63"/>
  <c r="B894" i="63"/>
  <c r="A894" i="63"/>
  <c r="H894" i="63"/>
  <c r="G894" i="63"/>
  <c r="F894" i="63"/>
  <c r="D894" i="63"/>
  <c r="B157" i="63"/>
  <c r="D157" i="63"/>
  <c r="H157" i="63"/>
  <c r="G157" i="63"/>
  <c r="F157" i="63"/>
  <c r="E157" i="63"/>
  <c r="D919" i="63"/>
  <c r="H919" i="63"/>
  <c r="F919" i="63"/>
  <c r="A919" i="63"/>
  <c r="E919" i="63"/>
  <c r="G919" i="63"/>
  <c r="F11" i="63"/>
  <c r="H11" i="63"/>
  <c r="B11" i="63"/>
  <c r="G11" i="63"/>
  <c r="A717" i="63"/>
  <c r="B717" i="63"/>
  <c r="F717" i="63"/>
  <c r="D717" i="63"/>
  <c r="H760" i="63"/>
  <c r="E760" i="63"/>
  <c r="G760" i="63"/>
  <c r="F760" i="63"/>
  <c r="D760" i="63"/>
  <c r="D1001" i="63"/>
  <c r="F1001" i="63"/>
  <c r="H1001" i="63"/>
  <c r="A1001" i="63"/>
  <c r="E1001" i="63"/>
  <c r="B1001" i="63"/>
  <c r="G344" i="63"/>
  <c r="H344" i="63"/>
  <c r="D344" i="63"/>
  <c r="F344" i="63"/>
  <c r="B344" i="63"/>
  <c r="E344" i="63"/>
  <c r="A1104" i="63"/>
  <c r="B1104" i="63"/>
  <c r="G1104" i="63"/>
  <c r="F1104" i="63"/>
  <c r="D1104" i="63"/>
  <c r="E1104" i="63"/>
  <c r="H1104" i="63"/>
  <c r="G870" i="63"/>
  <c r="H870" i="63"/>
  <c r="A870" i="63"/>
  <c r="B870" i="63"/>
  <c r="F870" i="63"/>
  <c r="D870" i="63"/>
  <c r="E870" i="63"/>
  <c r="E253" i="63"/>
  <c r="F253" i="63"/>
  <c r="D253" i="63"/>
  <c r="B253" i="63"/>
  <c r="G253" i="63"/>
  <c r="B57" i="63"/>
  <c r="F57" i="63"/>
  <c r="E57" i="63"/>
  <c r="D57" i="63"/>
  <c r="H57" i="63"/>
  <c r="G57" i="63"/>
  <c r="G613" i="63"/>
  <c r="D613" i="63"/>
  <c r="A613" i="63"/>
  <c r="H613" i="63"/>
  <c r="E613" i="63"/>
  <c r="G363" i="63"/>
  <c r="F363" i="63"/>
  <c r="E363" i="63"/>
  <c r="H363" i="63"/>
  <c r="A363" i="63"/>
  <c r="D363" i="63"/>
  <c r="B363" i="63"/>
  <c r="B662" i="63"/>
  <c r="F662" i="63"/>
  <c r="D662" i="63"/>
  <c r="H662" i="63"/>
  <c r="E662" i="63"/>
  <c r="A662" i="63"/>
  <c r="G662" i="63"/>
  <c r="G28" i="63"/>
  <c r="B28" i="63"/>
  <c r="H28" i="63"/>
  <c r="E28" i="63"/>
  <c r="D28" i="63"/>
  <c r="F651" i="63"/>
  <c r="E651" i="63"/>
  <c r="D651" i="63"/>
  <c r="A651" i="63"/>
  <c r="H651" i="63"/>
  <c r="G651" i="63"/>
  <c r="B651" i="63"/>
  <c r="F422" i="63"/>
  <c r="D422" i="63"/>
  <c r="H422" i="63"/>
  <c r="E422" i="63"/>
  <c r="B422" i="63"/>
  <c r="A422" i="63"/>
  <c r="G422" i="63"/>
  <c r="D311" i="63"/>
  <c r="E311" i="63"/>
  <c r="F311" i="63"/>
  <c r="B311" i="63"/>
  <c r="G311" i="63"/>
  <c r="H311" i="63"/>
  <c r="G589" i="63"/>
  <c r="E589" i="63"/>
  <c r="D589" i="63"/>
  <c r="F589" i="63"/>
  <c r="A589" i="63"/>
  <c r="B589" i="63"/>
  <c r="H589" i="63"/>
  <c r="B1024" i="63"/>
  <c r="G1024" i="63"/>
  <c r="E1024" i="63"/>
  <c r="H1024" i="63"/>
  <c r="D1024" i="63"/>
  <c r="A1024" i="63"/>
  <c r="F1024" i="63"/>
  <c r="G508" i="63"/>
  <c r="D508" i="63"/>
  <c r="H508" i="63"/>
  <c r="E508" i="63"/>
  <c r="F508" i="63"/>
  <c r="B508" i="63"/>
  <c r="A508" i="63"/>
  <c r="B702" i="63"/>
  <c r="F702" i="63"/>
  <c r="D702" i="63"/>
  <c r="G702" i="63"/>
  <c r="H702" i="63"/>
  <c r="E702" i="63"/>
  <c r="H20" i="63"/>
  <c r="E20" i="63"/>
  <c r="D20" i="63"/>
  <c r="B20" i="63"/>
  <c r="G20" i="63"/>
  <c r="F20" i="63"/>
  <c r="B668" i="63"/>
  <c r="H668" i="63"/>
  <c r="A668" i="63"/>
  <c r="F668" i="63"/>
  <c r="D668" i="63"/>
  <c r="G668" i="63"/>
  <c r="E668" i="63"/>
  <c r="H1070" i="63"/>
  <c r="A1070" i="63"/>
  <c r="D1070" i="63"/>
  <c r="B1070" i="63"/>
  <c r="F1070" i="63"/>
  <c r="H400" i="63"/>
  <c r="A400" i="63"/>
  <c r="D400" i="63"/>
  <c r="G400" i="63"/>
  <c r="F400" i="63"/>
  <c r="B412" i="63"/>
  <c r="G412" i="63"/>
  <c r="H412" i="63"/>
  <c r="F412" i="63"/>
  <c r="G289" i="63"/>
  <c r="F289" i="63"/>
  <c r="H289" i="63"/>
  <c r="D289" i="63"/>
  <c r="G698" i="63"/>
  <c r="E698" i="63"/>
  <c r="A698" i="63"/>
  <c r="B698" i="63"/>
  <c r="F698" i="63"/>
  <c r="H698" i="63"/>
  <c r="D698" i="63"/>
  <c r="B132" i="63"/>
  <c r="H132" i="63"/>
  <c r="E132" i="63"/>
  <c r="D132" i="63"/>
  <c r="F132" i="63"/>
  <c r="G132" i="63"/>
  <c r="B31" i="63"/>
  <c r="H31" i="63"/>
  <c r="F31" i="63"/>
  <c r="G31" i="63"/>
  <c r="E31" i="63"/>
  <c r="D31" i="63"/>
  <c r="G226" i="63"/>
  <c r="D226" i="63"/>
  <c r="H226" i="63"/>
  <c r="B226" i="63"/>
  <c r="F226" i="63"/>
  <c r="E226" i="63"/>
  <c r="B34" i="63"/>
  <c r="H34" i="63"/>
  <c r="G34" i="63"/>
  <c r="F34" i="63"/>
  <c r="E34" i="63"/>
  <c r="D34" i="63"/>
  <c r="A1012" i="63"/>
  <c r="H1012" i="63"/>
  <c r="F1012" i="63"/>
  <c r="D1012" i="63"/>
  <c r="E1012" i="63"/>
  <c r="A672" i="63"/>
  <c r="H672" i="63"/>
  <c r="G672" i="63"/>
  <c r="E672" i="63"/>
  <c r="F672" i="63"/>
  <c r="B672" i="63"/>
  <c r="D672" i="63"/>
  <c r="D677" i="63"/>
  <c r="H677" i="63"/>
  <c r="E677" i="63"/>
  <c r="F677" i="63"/>
  <c r="B677" i="63"/>
  <c r="A677" i="63"/>
  <c r="G677" i="63"/>
  <c r="G1088" i="63"/>
  <c r="F1088" i="63"/>
  <c r="E1088" i="63"/>
  <c r="A1088" i="63"/>
  <c r="H1088" i="63"/>
  <c r="H915" i="63"/>
  <c r="B915" i="63"/>
  <c r="A915" i="63"/>
  <c r="F915" i="63"/>
  <c r="D915" i="63"/>
  <c r="H113" i="63"/>
  <c r="G113" i="63"/>
  <c r="F113" i="63"/>
  <c r="E113" i="63"/>
  <c r="D113" i="63"/>
  <c r="A880" i="63"/>
  <c r="F880" i="63"/>
  <c r="D880" i="63"/>
  <c r="B880" i="63"/>
  <c r="H880" i="63"/>
  <c r="G880" i="63"/>
  <c r="G1027" i="63"/>
  <c r="E1027" i="63"/>
  <c r="H1027" i="63"/>
  <c r="D1027" i="63"/>
  <c r="A1027" i="63"/>
  <c r="B1027" i="63"/>
  <c r="F1027" i="63"/>
  <c r="D254" i="63"/>
  <c r="H254" i="63"/>
  <c r="G254" i="63"/>
  <c r="F254" i="63"/>
  <c r="B426" i="63"/>
  <c r="G426" i="63"/>
  <c r="A426" i="63"/>
  <c r="D426" i="63"/>
  <c r="F426" i="63"/>
  <c r="E426" i="63"/>
  <c r="H426" i="63"/>
  <c r="G259" i="63"/>
  <c r="B259" i="63"/>
  <c r="H259" i="63"/>
  <c r="F259" i="63"/>
  <c r="E259" i="63"/>
  <c r="D259" i="63"/>
  <c r="D617" i="63"/>
  <c r="E617" i="63"/>
  <c r="G617" i="63"/>
  <c r="B617" i="63"/>
  <c r="H617" i="63"/>
  <c r="F617" i="63"/>
  <c r="A617" i="63"/>
  <c r="B35" i="63"/>
  <c r="H35" i="63"/>
  <c r="G35" i="63"/>
  <c r="F35" i="63"/>
  <c r="E35" i="63"/>
  <c r="D35" i="63"/>
  <c r="H561" i="63"/>
  <c r="B561" i="63"/>
  <c r="A561" i="63"/>
  <c r="D561" i="63"/>
  <c r="E561" i="63"/>
  <c r="G561" i="63"/>
  <c r="F561" i="63"/>
  <c r="D194" i="63"/>
  <c r="F194" i="63"/>
  <c r="E194" i="63"/>
  <c r="B194" i="63"/>
  <c r="H194" i="63"/>
  <c r="G194" i="63"/>
  <c r="G432" i="63"/>
  <c r="E432" i="63"/>
  <c r="A432" i="63"/>
  <c r="B432" i="63"/>
  <c r="H432" i="63"/>
  <c r="H862" i="63"/>
  <c r="B862" i="63"/>
  <c r="G862" i="63"/>
  <c r="F862" i="63"/>
  <c r="E862" i="63"/>
  <c r="E354" i="63"/>
  <c r="F354" i="63"/>
  <c r="D354" i="63"/>
  <c r="H354" i="63"/>
  <c r="B354" i="63"/>
  <c r="H899" i="63"/>
  <c r="B899" i="63"/>
  <c r="A899" i="63"/>
  <c r="F899" i="63"/>
  <c r="D899" i="63"/>
  <c r="E899" i="63"/>
  <c r="G899" i="63"/>
  <c r="E48" i="63"/>
  <c r="B48" i="63"/>
  <c r="G48" i="63"/>
  <c r="H48" i="63"/>
  <c r="D48" i="63"/>
  <c r="D820" i="63"/>
  <c r="B820" i="63"/>
  <c r="H820" i="63"/>
  <c r="E820" i="63"/>
  <c r="F820" i="63"/>
  <c r="G820" i="63"/>
  <c r="A820" i="63"/>
  <c r="E1013" i="63"/>
  <c r="B1013" i="63"/>
  <c r="H1013" i="63"/>
  <c r="A1013" i="63"/>
  <c r="F1013" i="63"/>
  <c r="G1013" i="63"/>
  <c r="H394" i="63"/>
  <c r="D394" i="63"/>
  <c r="B394" i="63"/>
  <c r="A394" i="63"/>
  <c r="E394" i="63"/>
  <c r="G394" i="63"/>
  <c r="F394" i="63"/>
  <c r="B268" i="63"/>
  <c r="F268" i="63"/>
  <c r="E268" i="63"/>
  <c r="D268" i="63"/>
  <c r="H268" i="63"/>
  <c r="E244" i="63"/>
  <c r="H244" i="63"/>
  <c r="G244" i="63"/>
  <c r="D244" i="63"/>
  <c r="B244" i="63"/>
  <c r="B537" i="63"/>
  <c r="G537" i="63"/>
  <c r="H537" i="63"/>
  <c r="D537" i="63"/>
  <c r="E537" i="63"/>
  <c r="F537" i="63"/>
  <c r="A537" i="63"/>
  <c r="D1017" i="61"/>
  <c r="E1017" i="61"/>
  <c r="H1017" i="61"/>
  <c r="G1017" i="61"/>
  <c r="G839" i="61"/>
  <c r="D839" i="61"/>
  <c r="B536" i="61"/>
  <c r="F536" i="61"/>
  <c r="G1111" i="61"/>
  <c r="E1111" i="61"/>
  <c r="H1111" i="61"/>
  <c r="D1111" i="61"/>
  <c r="B774" i="61"/>
  <c r="A774" i="61"/>
  <c r="G986" i="61"/>
  <c r="A986" i="61"/>
  <c r="B986" i="61"/>
  <c r="H986" i="61"/>
  <c r="E986" i="61"/>
  <c r="E609" i="61"/>
  <c r="H609" i="61"/>
  <c r="G328" i="61"/>
  <c r="D328" i="61"/>
  <c r="E328" i="61"/>
  <c r="F328" i="61"/>
  <c r="G897" i="61"/>
  <c r="A897" i="61"/>
  <c r="H897" i="61"/>
  <c r="E616" i="61"/>
  <c r="G616" i="61"/>
  <c r="H616" i="61"/>
  <c r="D904" i="61"/>
  <c r="E904" i="61"/>
  <c r="F1131" i="61"/>
  <c r="E1131" i="61"/>
  <c r="H78" i="61"/>
  <c r="G78" i="61"/>
  <c r="G1088" i="61"/>
  <c r="F1088" i="61"/>
  <c r="B1088" i="61"/>
  <c r="D882" i="61"/>
  <c r="B882" i="61"/>
  <c r="E882" i="61"/>
  <c r="A764" i="61"/>
  <c r="D764" i="61"/>
  <c r="D928" i="61"/>
  <c r="A928" i="61"/>
  <c r="B928" i="61"/>
  <c r="G928" i="61"/>
  <c r="F928" i="61"/>
  <c r="G815" i="61"/>
  <c r="F815" i="61"/>
  <c r="D851" i="61"/>
  <c r="A851" i="61"/>
  <c r="B851" i="61"/>
  <c r="E1102" i="61"/>
  <c r="F1102" i="61"/>
  <c r="G1102" i="61"/>
  <c r="D1102" i="61"/>
  <c r="A1102" i="61"/>
  <c r="A788" i="61"/>
  <c r="B788" i="61"/>
  <c r="E1045" i="61"/>
  <c r="D1045" i="61"/>
  <c r="F1045" i="61"/>
  <c r="F176" i="61"/>
  <c r="B176" i="61"/>
  <c r="B606" i="61"/>
  <c r="A606" i="61"/>
  <c r="D1029" i="61"/>
  <c r="A1029" i="61"/>
  <c r="H1029" i="61"/>
  <c r="F1029" i="61"/>
  <c r="D651" i="61"/>
  <c r="A651" i="61"/>
  <c r="D642" i="61"/>
  <c r="E642" i="61"/>
  <c r="E955" i="61"/>
  <c r="G955" i="61"/>
  <c r="A955" i="61"/>
  <c r="A485" i="61"/>
  <c r="E485" i="61"/>
  <c r="H485" i="61"/>
  <c r="B485" i="61"/>
  <c r="E1152" i="61"/>
  <c r="G1152" i="61"/>
  <c r="D1152" i="61"/>
  <c r="F478" i="61"/>
  <c r="A478" i="61"/>
  <c r="D232" i="41"/>
  <c r="H232" i="41"/>
  <c r="E86" i="41"/>
  <c r="B86" i="41"/>
  <c r="B387" i="41"/>
  <c r="F387" i="41"/>
  <c r="E387" i="41"/>
  <c r="G306" i="41"/>
  <c r="D306" i="41"/>
  <c r="F208" i="41"/>
  <c r="G208" i="41"/>
  <c r="B208" i="41"/>
  <c r="E208" i="41"/>
  <c r="H208" i="41"/>
  <c r="F30" i="41"/>
  <c r="D30" i="41"/>
  <c r="E469" i="41"/>
  <c r="G469" i="41"/>
  <c r="D429" i="41"/>
  <c r="E429" i="41"/>
  <c r="H429" i="41"/>
  <c r="H115" i="41"/>
  <c r="D115" i="41"/>
  <c r="F350" i="41"/>
  <c r="H350" i="41"/>
  <c r="D967" i="51"/>
  <c r="F967" i="51"/>
  <c r="D217" i="51"/>
  <c r="B217" i="51"/>
  <c r="H217" i="51"/>
  <c r="F217" i="51"/>
  <c r="G19" i="51"/>
  <c r="F19" i="51"/>
  <c r="H727" i="51"/>
  <c r="E727" i="51"/>
  <c r="G727" i="51"/>
  <c r="B489" i="51"/>
  <c r="D489" i="51"/>
  <c r="E489" i="51"/>
  <c r="D482" i="51"/>
  <c r="B482" i="51"/>
  <c r="G663" i="51"/>
  <c r="B663" i="51"/>
  <c r="B1069" i="51"/>
  <c r="E1069" i="51"/>
  <c r="B417" i="51"/>
  <c r="F417" i="51"/>
  <c r="G417" i="51"/>
  <c r="E410" i="51"/>
  <c r="D410" i="51"/>
  <c r="F410" i="51"/>
  <c r="D139" i="51"/>
  <c r="B139" i="51"/>
  <c r="H645" i="51"/>
  <c r="D645" i="51"/>
  <c r="A752" i="51"/>
  <c r="B752" i="51"/>
  <c r="D732" i="51"/>
  <c r="H732" i="51"/>
  <c r="E858" i="62"/>
  <c r="F858" i="62"/>
  <c r="G858" i="62"/>
  <c r="A646" i="62"/>
  <c r="D646" i="62"/>
  <c r="B646" i="62"/>
  <c r="D1049" i="62"/>
  <c r="H1049" i="62"/>
  <c r="E1049" i="62"/>
  <c r="A744" i="62"/>
  <c r="H744" i="62"/>
  <c r="F106" i="62"/>
  <c r="H106" i="62"/>
  <c r="A106" i="62"/>
  <c r="D106" i="62"/>
  <c r="B106" i="62"/>
  <c r="G106" i="62"/>
  <c r="A1146" i="62"/>
  <c r="H1146" i="62"/>
  <c r="B1146" i="62"/>
  <c r="D1146" i="62"/>
  <c r="H1041" i="62"/>
  <c r="F1041" i="62"/>
  <c r="G1041" i="62"/>
  <c r="A998" i="62"/>
  <c r="B998" i="62"/>
  <c r="H679" i="62"/>
  <c r="F679" i="62"/>
  <c r="G679" i="62"/>
  <c r="A679" i="62"/>
  <c r="D536" i="62"/>
  <c r="H536" i="62"/>
  <c r="F615" i="62"/>
  <c r="E615" i="62"/>
  <c r="H615" i="62"/>
  <c r="B1162" i="62"/>
  <c r="D1162" i="62"/>
  <c r="F1162" i="62"/>
  <c r="A1162" i="62"/>
  <c r="H1162" i="62"/>
  <c r="D296" i="62"/>
  <c r="A296" i="62"/>
  <c r="E296" i="62"/>
  <c r="E681" i="62"/>
  <c r="D681" i="62"/>
  <c r="H681" i="62"/>
  <c r="G681" i="62"/>
  <c r="A681" i="62"/>
  <c r="F681" i="62"/>
  <c r="D282" i="62"/>
  <c r="E282" i="62"/>
  <c r="H282" i="62"/>
  <c r="B282" i="62"/>
  <c r="A1066" i="62"/>
  <c r="E1066" i="62"/>
  <c r="F1066" i="62"/>
  <c r="B1066" i="62"/>
  <c r="A945" i="62"/>
  <c r="D945" i="62"/>
  <c r="F945" i="62"/>
  <c r="E945" i="62"/>
  <c r="F233" i="62"/>
  <c r="E233" i="62"/>
  <c r="A233" i="62"/>
  <c r="H233" i="62"/>
  <c r="E852" i="62"/>
  <c r="G852" i="62"/>
  <c r="D852" i="62"/>
  <c r="H852" i="62"/>
  <c r="G843" i="62"/>
  <c r="H843" i="62"/>
  <c r="E843" i="62"/>
  <c r="F843" i="62"/>
  <c r="D446" i="62"/>
  <c r="E446" i="62"/>
  <c r="F446" i="62"/>
  <c r="E31" i="62"/>
  <c r="F31" i="62"/>
  <c r="G31" i="62"/>
  <c r="D31" i="62"/>
  <c r="B430" i="62"/>
  <c r="A430" i="62"/>
  <c r="E430" i="62"/>
  <c r="D430" i="62"/>
  <c r="H430" i="62"/>
  <c r="G430" i="62"/>
  <c r="G1173" i="62"/>
  <c r="D1173" i="62"/>
  <c r="G941" i="62"/>
  <c r="D941" i="62"/>
  <c r="A1119" i="62"/>
  <c r="D1119" i="62"/>
  <c r="F1119" i="62"/>
  <c r="E160" i="62"/>
  <c r="F160" i="62"/>
  <c r="B160" i="62"/>
  <c r="D573" i="62"/>
  <c r="G573" i="62"/>
  <c r="F573" i="62"/>
  <c r="B1123" i="62"/>
  <c r="F1123" i="62"/>
  <c r="G1123" i="62"/>
  <c r="D1123" i="62"/>
  <c r="E1123" i="62"/>
  <c r="H1123" i="62"/>
  <c r="G736" i="62"/>
  <c r="A736" i="62"/>
  <c r="D736" i="62"/>
  <c r="E736" i="62"/>
  <c r="F736" i="62"/>
  <c r="B736" i="62"/>
  <c r="E351" i="62"/>
  <c r="F351" i="62"/>
  <c r="G351" i="62"/>
  <c r="B1044" i="62"/>
  <c r="D1044" i="62"/>
  <c r="E1042" i="62"/>
  <c r="A1042" i="62"/>
  <c r="B1042" i="62"/>
  <c r="D1042" i="62"/>
  <c r="D477" i="62"/>
  <c r="H477" i="62"/>
  <c r="B477" i="62"/>
  <c r="E477" i="62"/>
  <c r="E1040" i="62"/>
  <c r="G1040" i="62"/>
  <c r="F1040" i="62"/>
  <c r="H1040" i="62"/>
  <c r="D1040" i="62"/>
  <c r="H475" i="62"/>
  <c r="F475" i="62"/>
  <c r="H468" i="62"/>
  <c r="F468" i="62"/>
  <c r="B468" i="62"/>
  <c r="F178" i="62"/>
  <c r="H178" i="62"/>
  <c r="D178" i="62"/>
  <c r="G850" i="62"/>
  <c r="H850" i="62"/>
  <c r="A850" i="62"/>
  <c r="B1139" i="62"/>
  <c r="H1139" i="62"/>
  <c r="G1139" i="62"/>
  <c r="D1139" i="62"/>
  <c r="H732" i="62"/>
  <c r="F732" i="62"/>
  <c r="E732" i="62"/>
  <c r="G297" i="53"/>
  <c r="E297" i="53"/>
  <c r="F474" i="53"/>
  <c r="B474" i="53"/>
  <c r="D329" i="53"/>
  <c r="H329" i="53"/>
  <c r="B417" i="53"/>
  <c r="H417" i="53"/>
  <c r="D417" i="53"/>
  <c r="F417" i="53"/>
  <c r="D50" i="53"/>
  <c r="E50" i="53"/>
  <c r="E679" i="53"/>
  <c r="D679" i="53"/>
  <c r="F114" i="53"/>
  <c r="H114" i="53"/>
  <c r="E114" i="53"/>
  <c r="G114" i="53"/>
  <c r="B114" i="53"/>
  <c r="D273" i="53"/>
  <c r="H273" i="53"/>
  <c r="F186" i="53"/>
  <c r="H186" i="53"/>
  <c r="A948" i="53"/>
  <c r="G948" i="53"/>
  <c r="H559" i="53"/>
  <c r="A559" i="53"/>
  <c r="D239" i="53"/>
  <c r="B239" i="53"/>
  <c r="F239" i="53"/>
  <c r="H239" i="53"/>
  <c r="F324" i="53"/>
  <c r="G324" i="53"/>
  <c r="H542" i="53"/>
  <c r="B542" i="53"/>
  <c r="E963" i="53"/>
  <c r="A963" i="53"/>
  <c r="G963" i="53"/>
  <c r="B354" i="53"/>
  <c r="D354" i="53"/>
  <c r="D880" i="53"/>
  <c r="H880" i="53"/>
  <c r="A880" i="53"/>
  <c r="D896" i="53"/>
  <c r="G896" i="53"/>
  <c r="F797" i="53"/>
  <c r="E797" i="53"/>
  <c r="D797" i="53"/>
  <c r="G332" i="53"/>
  <c r="D332" i="53"/>
  <c r="H332" i="53"/>
  <c r="F332" i="53"/>
  <c r="E1022" i="53"/>
  <c r="A1022" i="53"/>
  <c r="G421" i="53"/>
  <c r="D421" i="53"/>
  <c r="F421" i="53"/>
  <c r="H421" i="53"/>
  <c r="B421" i="53"/>
  <c r="E421" i="53"/>
  <c r="G985" i="57"/>
  <c r="H985" i="57"/>
  <c r="E137" i="57"/>
  <c r="B137" i="57"/>
  <c r="D137" i="57"/>
  <c r="F1018" i="57"/>
  <c r="B1018" i="57"/>
  <c r="B983" i="57"/>
  <c r="D983" i="57"/>
  <c r="D594" i="57"/>
  <c r="E594" i="57"/>
  <c r="B927" i="57"/>
  <c r="D927" i="57"/>
  <c r="F767" i="57"/>
  <c r="G767" i="57"/>
  <c r="E767" i="57"/>
  <c r="D764" i="57"/>
  <c r="B764" i="57"/>
  <c r="B213" i="57"/>
  <c r="E213" i="57"/>
  <c r="G524" i="57"/>
  <c r="H524" i="57"/>
  <c r="E524" i="57"/>
  <c r="B524" i="57"/>
  <c r="A524" i="57"/>
  <c r="F524" i="57"/>
  <c r="E660" i="57"/>
  <c r="H660" i="57"/>
  <c r="D660" i="57"/>
  <c r="F1065" i="42"/>
  <c r="H1065" i="42"/>
  <c r="E1065" i="42"/>
  <c r="G1048" i="42"/>
  <c r="H1048" i="42"/>
  <c r="B506" i="42"/>
  <c r="D506" i="42"/>
  <c r="H826" i="42"/>
  <c r="E826" i="42"/>
  <c r="D1094" i="42"/>
  <c r="E1094" i="42"/>
  <c r="F856" i="42"/>
  <c r="D856" i="42"/>
  <c r="G392" i="42"/>
  <c r="E392" i="42"/>
  <c r="B362" i="42"/>
  <c r="G362" i="42"/>
  <c r="E410" i="42"/>
  <c r="H410" i="42"/>
  <c r="A629" i="42"/>
  <c r="G629" i="42"/>
  <c r="D629" i="42"/>
  <c r="F1012" i="42"/>
  <c r="H1012" i="42"/>
  <c r="G1012" i="42"/>
  <c r="G821" i="42"/>
  <c r="F821" i="42"/>
  <c r="E821" i="42"/>
  <c r="D84" i="42"/>
  <c r="F84" i="42"/>
  <c r="H19" i="42"/>
  <c r="F19" i="42"/>
  <c r="D19" i="42"/>
  <c r="B53" i="42"/>
  <c r="D53" i="42"/>
  <c r="H53" i="42"/>
  <c r="A716" i="42"/>
  <c r="E716" i="42"/>
  <c r="A1088" i="42"/>
  <c r="F1088" i="42"/>
  <c r="H1088" i="42"/>
  <c r="G1088" i="42"/>
  <c r="D1088" i="42"/>
  <c r="E1088" i="42"/>
  <c r="B219" i="42"/>
  <c r="G219" i="42"/>
  <c r="H219" i="42"/>
  <c r="D219" i="42"/>
  <c r="H726" i="59"/>
  <c r="G726" i="59"/>
  <c r="B726" i="59"/>
  <c r="F726" i="59"/>
  <c r="E409" i="59"/>
  <c r="B409" i="59"/>
  <c r="G409" i="59"/>
  <c r="E311" i="59"/>
  <c r="D311" i="59"/>
  <c r="E455" i="59"/>
  <c r="H455" i="59"/>
  <c r="G455" i="59"/>
  <c r="F544" i="59"/>
  <c r="G544" i="59"/>
  <c r="H660" i="59"/>
  <c r="E660" i="59"/>
  <c r="F891" i="59"/>
  <c r="G891" i="59"/>
  <c r="H891" i="59"/>
  <c r="E574" i="59"/>
  <c r="D574" i="59"/>
  <c r="E17" i="59"/>
  <c r="G17" i="59"/>
  <c r="H17" i="59"/>
  <c r="D979" i="59"/>
  <c r="F979" i="59"/>
  <c r="G979" i="59"/>
  <c r="F292" i="59"/>
  <c r="E292" i="59"/>
  <c r="D196" i="59"/>
  <c r="G196" i="59"/>
  <c r="H196" i="59"/>
  <c r="B273" i="59"/>
  <c r="H273" i="59"/>
  <c r="G273" i="59"/>
  <c r="D885" i="59"/>
  <c r="G885" i="59"/>
  <c r="B450" i="59"/>
  <c r="G450" i="59"/>
  <c r="D853" i="59"/>
  <c r="G853" i="59"/>
  <c r="H369" i="59"/>
  <c r="D369" i="59"/>
  <c r="F929" i="55"/>
  <c r="A929" i="55"/>
  <c r="D929" i="55"/>
  <c r="F727" i="55"/>
  <c r="H727" i="55"/>
  <c r="D215" i="55"/>
  <c r="B215" i="55"/>
  <c r="A870" i="55"/>
  <c r="E870" i="55"/>
  <c r="A950" i="55"/>
  <c r="D950" i="55"/>
  <c r="B950" i="55"/>
  <c r="F950" i="55"/>
  <c r="F98" i="55"/>
  <c r="B98" i="55"/>
  <c r="B809" i="55"/>
  <c r="F809" i="55"/>
  <c r="D809" i="55"/>
  <c r="F511" i="55"/>
  <c r="H511" i="55"/>
  <c r="D261" i="55"/>
  <c r="B261" i="55"/>
  <c r="D175" i="55"/>
  <c r="E175" i="55"/>
  <c r="H175" i="55"/>
  <c r="E414" i="55"/>
  <c r="F414" i="55"/>
  <c r="F835" i="55"/>
  <c r="E835" i="55"/>
  <c r="D429" i="63"/>
  <c r="B429" i="63"/>
  <c r="A429" i="63"/>
  <c r="E429" i="63"/>
  <c r="G429" i="63"/>
  <c r="F1048" i="63"/>
  <c r="E1048" i="63"/>
  <c r="H1048" i="63"/>
  <c r="D1048" i="63"/>
  <c r="B1048" i="63"/>
  <c r="G328" i="63"/>
  <c r="E328" i="63"/>
  <c r="H328" i="63"/>
  <c r="F328" i="63"/>
  <c r="A998" i="63"/>
  <c r="F998" i="63"/>
  <c r="B998" i="63"/>
  <c r="H998" i="63"/>
  <c r="G998" i="63"/>
  <c r="A941" i="63"/>
  <c r="B941" i="63"/>
  <c r="H941" i="63"/>
  <c r="G941" i="63"/>
  <c r="F941" i="63"/>
  <c r="E941" i="63"/>
  <c r="F169" i="63"/>
  <c r="D169" i="63"/>
  <c r="H169" i="63"/>
  <c r="G169" i="63"/>
  <c r="B169" i="63"/>
  <c r="E169" i="63"/>
  <c r="B555" i="63"/>
  <c r="F555" i="63"/>
  <c r="E555" i="63"/>
  <c r="D555" i="63"/>
  <c r="H555" i="63"/>
  <c r="G555" i="63"/>
  <c r="A555" i="63"/>
  <c r="G40" i="63"/>
  <c r="H40" i="63"/>
  <c r="E40" i="63"/>
  <c r="D40" i="63"/>
  <c r="B40" i="63"/>
  <c r="F40" i="63"/>
  <c r="B243" i="63"/>
  <c r="F243" i="63"/>
  <c r="G243" i="63"/>
  <c r="E243" i="63"/>
  <c r="D243" i="63"/>
  <c r="G454" i="63"/>
  <c r="H454" i="63"/>
  <c r="A454" i="63"/>
  <c r="D454" i="63"/>
  <c r="F454" i="63"/>
  <c r="H1010" i="63"/>
  <c r="A1010" i="63"/>
  <c r="E1010" i="63"/>
  <c r="G1010" i="63"/>
  <c r="D1010" i="63"/>
  <c r="B1010" i="63"/>
  <c r="F1010" i="63"/>
  <c r="D753" i="63"/>
  <c r="E753" i="63"/>
  <c r="F753" i="63"/>
  <c r="A753" i="63"/>
  <c r="G753" i="63"/>
  <c r="B753" i="63"/>
  <c r="H753" i="63"/>
  <c r="B507" i="63"/>
  <c r="E507" i="63"/>
  <c r="H507" i="63"/>
  <c r="G507" i="63"/>
  <c r="E94" i="63"/>
  <c r="B94" i="63"/>
  <c r="G94" i="63"/>
  <c r="F94" i="63"/>
  <c r="H94" i="63"/>
  <c r="D94" i="63"/>
  <c r="E437" i="63"/>
  <c r="D437" i="63"/>
  <c r="B437" i="63"/>
  <c r="A437" i="63"/>
  <c r="H437" i="63"/>
  <c r="F437" i="63"/>
  <c r="G437" i="63"/>
  <c r="F475" i="63"/>
  <c r="A475" i="63"/>
  <c r="B475" i="63"/>
  <c r="G475" i="63"/>
  <c r="E475" i="63"/>
  <c r="F762" i="63"/>
  <c r="G762" i="63"/>
  <c r="E762" i="63"/>
  <c r="D762" i="63"/>
  <c r="B762" i="63"/>
  <c r="A762" i="63"/>
  <c r="H762" i="63"/>
  <c r="B59" i="63"/>
  <c r="F59" i="63"/>
  <c r="H59" i="63"/>
  <c r="E59" i="63"/>
  <c r="G59" i="63"/>
  <c r="D59" i="63"/>
  <c r="G752" i="63"/>
  <c r="A752" i="63"/>
  <c r="H752" i="63"/>
  <c r="F752" i="63"/>
  <c r="B752" i="63"/>
  <c r="E752" i="63"/>
  <c r="D752" i="63"/>
  <c r="E999" i="63"/>
  <c r="G999" i="63"/>
  <c r="A999" i="63"/>
  <c r="D999" i="63"/>
  <c r="G374" i="63"/>
  <c r="H374" i="63"/>
  <c r="E374" i="63"/>
  <c r="D374" i="63"/>
  <c r="B374" i="63"/>
  <c r="A374" i="63"/>
  <c r="F374" i="63"/>
  <c r="E859" i="63"/>
  <c r="A859" i="63"/>
  <c r="F859" i="63"/>
  <c r="G859" i="63"/>
  <c r="D859" i="63"/>
  <c r="H859" i="63"/>
  <c r="B859" i="63"/>
  <c r="A902" i="63"/>
  <c r="H902" i="63"/>
  <c r="F902" i="63"/>
  <c r="E902" i="63"/>
  <c r="D902" i="63"/>
  <c r="B902" i="63"/>
  <c r="D29" i="63"/>
  <c r="B29" i="63"/>
  <c r="E29" i="63"/>
  <c r="G29" i="63"/>
  <c r="H29" i="63"/>
  <c r="F29" i="63"/>
  <c r="A535" i="63"/>
  <c r="H535" i="63"/>
  <c r="E535" i="63"/>
  <c r="D535" i="63"/>
  <c r="F535" i="63"/>
  <c r="B535" i="63"/>
  <c r="G813" i="63"/>
  <c r="H813" i="63"/>
  <c r="F813" i="63"/>
  <c r="B813" i="63"/>
  <c r="D813" i="63"/>
  <c r="A813" i="63"/>
  <c r="E813" i="63"/>
  <c r="G317" i="63"/>
  <c r="H317" i="63"/>
  <c r="B317" i="63"/>
  <c r="F317" i="63"/>
  <c r="E317" i="63"/>
  <c r="D317" i="63"/>
  <c r="F551" i="63"/>
  <c r="A551" i="63"/>
  <c r="D551" i="63"/>
  <c r="E551" i="63"/>
  <c r="G551" i="63"/>
  <c r="B551" i="63"/>
  <c r="E184" i="63"/>
  <c r="D184" i="63"/>
  <c r="G184" i="63"/>
  <c r="H184" i="63"/>
  <c r="F184" i="63"/>
  <c r="B184" i="63"/>
  <c r="B688" i="63"/>
  <c r="A688" i="63"/>
  <c r="D688" i="63"/>
  <c r="F688" i="63"/>
  <c r="H688" i="63"/>
  <c r="G688" i="63"/>
  <c r="E688" i="63"/>
  <c r="D732" i="63"/>
  <c r="F732" i="63"/>
  <c r="G732" i="63"/>
  <c r="E732" i="63"/>
  <c r="H732" i="63"/>
  <c r="A732" i="63"/>
  <c r="B732" i="63"/>
  <c r="F58" i="63"/>
  <c r="H58" i="63"/>
  <c r="D58" i="63"/>
  <c r="B58" i="63"/>
  <c r="E58" i="63"/>
  <c r="G58" i="63"/>
  <c r="E133" i="63"/>
  <c r="D133" i="63"/>
  <c r="B133" i="63"/>
  <c r="H133" i="63"/>
  <c r="G133" i="63"/>
  <c r="F133" i="63"/>
  <c r="H622" i="63"/>
  <c r="G622" i="63"/>
  <c r="E622" i="63"/>
  <c r="D622" i="63"/>
  <c r="B622" i="63"/>
  <c r="F622" i="63"/>
  <c r="A622" i="63"/>
  <c r="B197" i="63"/>
  <c r="D197" i="63"/>
  <c r="E197" i="63"/>
  <c r="G197" i="63"/>
  <c r="F197" i="63"/>
  <c r="F308" i="63"/>
  <c r="D308" i="63"/>
  <c r="H308" i="63"/>
  <c r="G308" i="63"/>
  <c r="F626" i="63"/>
  <c r="D626" i="63"/>
  <c r="A626" i="63"/>
  <c r="E626" i="63"/>
  <c r="B626" i="63"/>
  <c r="H626" i="63"/>
  <c r="G626" i="63"/>
  <c r="H161" i="63"/>
  <c r="B161" i="63"/>
  <c r="G161" i="63"/>
  <c r="F161" i="63"/>
  <c r="E161" i="63"/>
  <c r="D161" i="63"/>
  <c r="F832" i="63"/>
  <c r="H832" i="63"/>
  <c r="B832" i="63"/>
  <c r="G832" i="63"/>
  <c r="A832" i="63"/>
  <c r="E832" i="63"/>
  <c r="D832" i="63"/>
  <c r="D766" i="63"/>
  <c r="A766" i="63"/>
  <c r="F766" i="63"/>
  <c r="E766" i="63"/>
  <c r="B766" i="63"/>
  <c r="G766" i="63"/>
  <c r="H766" i="63"/>
  <c r="G771" i="63"/>
  <c r="H771" i="63"/>
  <c r="D771" i="63"/>
  <c r="B771" i="63"/>
  <c r="F771" i="63"/>
  <c r="A771" i="63"/>
  <c r="E771" i="63"/>
  <c r="E97" i="63"/>
  <c r="D97" i="63"/>
  <c r="B97" i="63"/>
  <c r="H97" i="63"/>
  <c r="G97" i="63"/>
  <c r="A522" i="63"/>
  <c r="H522" i="63"/>
  <c r="G522" i="63"/>
  <c r="B522" i="63"/>
  <c r="F522" i="63"/>
  <c r="E522" i="63"/>
  <c r="D522" i="63"/>
  <c r="E305" i="63"/>
  <c r="H305" i="63"/>
  <c r="G305" i="63"/>
  <c r="B305" i="63"/>
  <c r="D305" i="63"/>
  <c r="A944" i="63"/>
  <c r="E944" i="63"/>
  <c r="H944" i="63"/>
  <c r="B944" i="63"/>
  <c r="G944" i="63"/>
  <c r="D944" i="63"/>
  <c r="E866" i="63"/>
  <c r="H866" i="63"/>
  <c r="F866" i="63"/>
  <c r="D866" i="63"/>
  <c r="G866" i="63"/>
  <c r="B866" i="63"/>
  <c r="A866" i="63"/>
  <c r="D906" i="63"/>
  <c r="B906" i="63"/>
  <c r="H906" i="63"/>
  <c r="A906" i="63"/>
  <c r="F906" i="63"/>
  <c r="G906" i="63"/>
  <c r="E906" i="63"/>
  <c r="F978" i="63"/>
  <c r="D978" i="63"/>
  <c r="A978" i="63"/>
  <c r="E978" i="63"/>
  <c r="H978" i="63"/>
  <c r="G978" i="63"/>
  <c r="B978" i="63"/>
  <c r="F494" i="63"/>
  <c r="B494" i="63"/>
  <c r="D494" i="63"/>
  <c r="A494" i="63"/>
  <c r="G494" i="63"/>
  <c r="H494" i="63"/>
  <c r="E494" i="63"/>
  <c r="H241" i="63"/>
  <c r="G241" i="63"/>
  <c r="B241" i="63"/>
  <c r="D241" i="63"/>
  <c r="A844" i="63"/>
  <c r="E844" i="63"/>
  <c r="F844" i="63"/>
  <c r="H844" i="63"/>
  <c r="D844" i="63"/>
  <c r="G844" i="63"/>
  <c r="B844" i="63"/>
  <c r="E608" i="63"/>
  <c r="A608" i="63"/>
  <c r="H608" i="63"/>
  <c r="B608" i="63"/>
  <c r="F608" i="63"/>
  <c r="D608" i="63"/>
  <c r="D431" i="63"/>
  <c r="A431" i="63"/>
  <c r="G431" i="63"/>
  <c r="H431" i="63"/>
  <c r="E431" i="63"/>
  <c r="B431" i="63"/>
  <c r="F431" i="63"/>
  <c r="G338" i="63"/>
  <c r="B338" i="63"/>
  <c r="D338" i="63"/>
  <c r="F338" i="63"/>
  <c r="H338" i="63"/>
  <c r="E338" i="63"/>
  <c r="E908" i="63"/>
  <c r="G908" i="63"/>
  <c r="A908" i="63"/>
  <c r="H908" i="63"/>
  <c r="B908" i="63"/>
  <c r="F908" i="63"/>
  <c r="D908" i="63"/>
  <c r="B260" i="63"/>
  <c r="H260" i="63"/>
  <c r="G260" i="63"/>
  <c r="E260" i="63"/>
  <c r="D260" i="63"/>
  <c r="F260" i="63"/>
  <c r="A805" i="63"/>
  <c r="F805" i="63"/>
  <c r="D805" i="63"/>
  <c r="H805" i="63"/>
  <c r="B805" i="63"/>
  <c r="G805" i="63"/>
  <c r="E805" i="63"/>
  <c r="G112" i="63"/>
  <c r="F112" i="63"/>
  <c r="E112" i="63"/>
  <c r="B112" i="63"/>
  <c r="H112" i="63"/>
  <c r="D112" i="63"/>
  <c r="B729" i="63"/>
  <c r="H729" i="63"/>
  <c r="F729" i="63"/>
  <c r="D729" i="63"/>
  <c r="G729" i="63"/>
  <c r="E729" i="63"/>
  <c r="D1060" i="63"/>
  <c r="F1060" i="63"/>
  <c r="A1060" i="63"/>
  <c r="H1060" i="63"/>
  <c r="G1060" i="63"/>
  <c r="D441" i="63"/>
  <c r="H441" i="63"/>
  <c r="G441" i="63"/>
  <c r="F441" i="63"/>
  <c r="A441" i="63"/>
  <c r="E441" i="63"/>
  <c r="B441" i="63"/>
  <c r="D159" i="63"/>
  <c r="B159" i="63"/>
  <c r="E159" i="63"/>
  <c r="F159" i="63"/>
  <c r="H159" i="63"/>
  <c r="G159" i="63"/>
  <c r="B292" i="63"/>
  <c r="G292" i="63"/>
  <c r="H292" i="63"/>
  <c r="F292" i="63"/>
  <c r="D292" i="63"/>
  <c r="D581" i="63"/>
  <c r="G581" i="63"/>
  <c r="F581" i="63"/>
  <c r="A581" i="63"/>
  <c r="H581" i="63"/>
  <c r="B581" i="63"/>
  <c r="H597" i="63"/>
  <c r="B597" i="63"/>
  <c r="G597" i="63"/>
  <c r="F597" i="63"/>
  <c r="D597" i="63"/>
  <c r="H591" i="63"/>
  <c r="F591" i="63"/>
  <c r="E591" i="63"/>
  <c r="D591" i="63"/>
  <c r="A591" i="63"/>
  <c r="A881" i="63"/>
  <c r="G881" i="63"/>
  <c r="H881" i="63"/>
  <c r="E881" i="63"/>
  <c r="D881" i="63"/>
  <c r="B881" i="63"/>
  <c r="D116" i="63"/>
  <c r="F116" i="63"/>
  <c r="H116" i="63"/>
  <c r="G116" i="63"/>
  <c r="E116" i="63"/>
  <c r="B116" i="63"/>
  <c r="G889" i="63"/>
  <c r="A889" i="63"/>
  <c r="H889" i="63"/>
  <c r="F889" i="63"/>
  <c r="B889" i="63"/>
  <c r="D74" i="63"/>
  <c r="B74" i="63"/>
  <c r="H74" i="63"/>
  <c r="G74" i="63"/>
  <c r="E74" i="63"/>
  <c r="F90" i="61"/>
  <c r="D90" i="61"/>
  <c r="H993" i="61"/>
  <c r="E993" i="61"/>
  <c r="F993" i="61"/>
  <c r="D993" i="61"/>
  <c r="A993" i="61"/>
  <c r="H545" i="61"/>
  <c r="E545" i="61"/>
  <c r="B577" i="61"/>
  <c r="G577" i="61"/>
  <c r="A472" i="61"/>
  <c r="B472" i="61"/>
  <c r="B935" i="61"/>
  <c r="F935" i="61"/>
  <c r="G935" i="61"/>
  <c r="D935" i="61"/>
  <c r="H327" i="61"/>
  <c r="G327" i="61"/>
  <c r="A838" i="61"/>
  <c r="F838" i="61"/>
  <c r="H838" i="61"/>
  <c r="D838" i="61"/>
  <c r="G838" i="61"/>
  <c r="B534" i="61"/>
  <c r="E534" i="61"/>
  <c r="H534" i="61"/>
  <c r="A534" i="61"/>
  <c r="F200" i="61"/>
  <c r="B200" i="61"/>
  <c r="D169" i="61"/>
  <c r="H169" i="61"/>
  <c r="E169" i="61"/>
  <c r="D888" i="61"/>
  <c r="E888" i="61"/>
  <c r="F888" i="61"/>
  <c r="D157" i="61"/>
  <c r="F157" i="61"/>
  <c r="D973" i="61"/>
  <c r="H973" i="61"/>
  <c r="B973" i="61"/>
  <c r="F421" i="61"/>
  <c r="G421" i="61"/>
  <c r="B589" i="61"/>
  <c r="E589" i="61"/>
  <c r="F589" i="61"/>
  <c r="G924" i="61"/>
  <c r="H924" i="61"/>
  <c r="G723" i="61"/>
  <c r="H723" i="61"/>
  <c r="A723" i="61"/>
  <c r="B573" i="61"/>
  <c r="H573" i="61"/>
  <c r="D573" i="61"/>
  <c r="A629" i="61"/>
  <c r="H629" i="61"/>
  <c r="E898" i="61"/>
  <c r="B898" i="61"/>
  <c r="D898" i="61"/>
  <c r="G564" i="61"/>
  <c r="B564" i="61"/>
  <c r="F564" i="61"/>
  <c r="E1122" i="61"/>
  <c r="G1122" i="61"/>
  <c r="G864" i="61"/>
  <c r="A864" i="61"/>
  <c r="G147" i="61"/>
  <c r="H147" i="61"/>
  <c r="A1051" i="61"/>
  <c r="E1051" i="61"/>
  <c r="F516" i="61"/>
  <c r="A516" i="61"/>
  <c r="E516" i="61"/>
  <c r="D516" i="61"/>
  <c r="G579" i="61"/>
  <c r="E579" i="61"/>
  <c r="F579" i="61"/>
  <c r="F15" i="61"/>
  <c r="H15" i="61"/>
  <c r="F913" i="55"/>
  <c r="B410" i="51"/>
  <c r="H622" i="51"/>
  <c r="F257" i="42"/>
  <c r="H290" i="42"/>
  <c r="H212" i="42"/>
  <c r="E57" i="42"/>
  <c r="E519" i="42"/>
  <c r="F130" i="42"/>
  <c r="H721" i="42"/>
  <c r="H819" i="42"/>
  <c r="B1025" i="42"/>
  <c r="F963" i="53"/>
  <c r="H383" i="53"/>
  <c r="H960" i="53"/>
  <c r="B758" i="61"/>
  <c r="H642" i="61"/>
  <c r="H851" i="61"/>
  <c r="G667" i="61"/>
  <c r="B404" i="41"/>
  <c r="F429" i="41"/>
  <c r="B178" i="62"/>
  <c r="F184" i="59"/>
  <c r="G484" i="57"/>
  <c r="E67" i="57"/>
  <c r="H271" i="57"/>
  <c r="E329" i="55"/>
  <c r="H684" i="55"/>
  <c r="H945" i="59"/>
  <c r="F162" i="42"/>
  <c r="G749" i="42"/>
  <c r="A1036" i="42"/>
  <c r="E986" i="42"/>
  <c r="D1110" i="42"/>
  <c r="E232" i="41"/>
  <c r="B353" i="61"/>
  <c r="F153" i="59"/>
  <c r="E809" i="55"/>
  <c r="D494" i="59"/>
  <c r="G290" i="42"/>
  <c r="A1049" i="62"/>
  <c r="B1040" i="62"/>
  <c r="H1119" i="62"/>
  <c r="G1117" i="63"/>
  <c r="B760" i="63"/>
  <c r="D1013" i="63"/>
  <c r="E889" i="63"/>
  <c r="A620" i="63"/>
  <c r="H465" i="63"/>
  <c r="G268" i="63"/>
  <c r="B254" i="63"/>
  <c r="B55" i="63"/>
  <c r="B454" i="63"/>
  <c r="H756" i="42"/>
  <c r="D519" i="42"/>
  <c r="G721" i="42"/>
  <c r="D819" i="42"/>
  <c r="A1025" i="42"/>
  <c r="G383" i="53"/>
  <c r="G960" i="53"/>
  <c r="A536" i="61"/>
  <c r="D130" i="61"/>
  <c r="G900" i="61"/>
  <c r="D815" i="61"/>
  <c r="H667" i="61"/>
  <c r="B651" i="61"/>
  <c r="A31" i="62"/>
  <c r="B429" i="41"/>
  <c r="G392" i="41"/>
  <c r="G178" i="62"/>
  <c r="E748" i="57"/>
  <c r="G263" i="59"/>
  <c r="F271" i="57"/>
  <c r="G907" i="59"/>
  <c r="B160" i="42"/>
  <c r="G765" i="42"/>
  <c r="H963" i="53"/>
  <c r="B31" i="62"/>
  <c r="G746" i="57"/>
  <c r="D177" i="59"/>
  <c r="F329" i="55"/>
  <c r="G648" i="59"/>
  <c r="D290" i="42"/>
  <c r="G468" i="62"/>
  <c r="A1040" i="62"/>
  <c r="D998" i="63"/>
  <c r="D889" i="63"/>
  <c r="D808" i="63"/>
  <c r="H878" i="63"/>
  <c r="A702" i="63"/>
  <c r="H620" i="63"/>
  <c r="A465" i="63"/>
  <c r="E454" i="63"/>
  <c r="E72" i="61"/>
  <c r="H31" i="62"/>
  <c r="G329" i="55"/>
  <c r="F805" i="59"/>
  <c r="F818" i="55"/>
  <c r="F1146" i="62"/>
  <c r="F999" i="63"/>
  <c r="E998" i="63"/>
  <c r="F808" i="63"/>
  <c r="D878" i="63"/>
  <c r="F613" i="63"/>
  <c r="H767" i="63"/>
  <c r="G354" i="63"/>
  <c r="A455" i="63"/>
  <c r="F198" i="63"/>
  <c r="D862" i="63"/>
  <c r="F188" i="63"/>
  <c r="D150" i="63"/>
  <c r="A412" i="63"/>
  <c r="G167" i="63"/>
  <c r="A718" i="55"/>
  <c r="E604" i="55"/>
  <c r="F911" i="55"/>
  <c r="G902" i="55"/>
  <c r="G79" i="51"/>
  <c r="D998" i="55"/>
  <c r="H966" i="55"/>
  <c r="G922" i="51"/>
  <c r="E163" i="42"/>
  <c r="G539" i="42"/>
  <c r="F132" i="42"/>
  <c r="F616" i="42"/>
  <c r="B721" i="42"/>
  <c r="H847" i="42"/>
  <c r="E872" i="42"/>
  <c r="H881" i="42"/>
  <c r="E332" i="53"/>
  <c r="A551" i="53"/>
  <c r="E494" i="53"/>
  <c r="F1022" i="53"/>
  <c r="G905" i="53"/>
  <c r="H321" i="61"/>
  <c r="G130" i="61"/>
  <c r="A900" i="61"/>
  <c r="H1152" i="61"/>
  <c r="H955" i="61"/>
  <c r="H630" i="61"/>
  <c r="H1045" i="61"/>
  <c r="A178" i="62"/>
  <c r="D329" i="55"/>
  <c r="E574" i="55"/>
  <c r="E791" i="59"/>
  <c r="G879" i="55"/>
  <c r="F985" i="57"/>
  <c r="G254" i="55"/>
  <c r="D89" i="42"/>
  <c r="H948" i="42"/>
  <c r="F1048" i="42"/>
  <c r="E896" i="53"/>
  <c r="E1134" i="61"/>
  <c r="E750" i="59"/>
  <c r="E636" i="42"/>
  <c r="G609" i="61"/>
  <c r="D986" i="61"/>
  <c r="E536" i="62"/>
  <c r="G1049" i="62"/>
  <c r="H999" i="63"/>
  <c r="G1070" i="63"/>
  <c r="G608" i="63"/>
  <c r="G1000" i="63"/>
  <c r="B613" i="63"/>
  <c r="B430" i="63"/>
  <c r="E767" i="63"/>
  <c r="A354" i="63"/>
  <c r="H455" i="63"/>
  <c r="D198" i="63"/>
  <c r="A862" i="63"/>
  <c r="D412" i="63"/>
  <c r="H108" i="63"/>
  <c r="A998" i="55"/>
  <c r="G966" i="55"/>
  <c r="B163" i="42"/>
  <c r="H163" i="42"/>
  <c r="H31" i="42"/>
  <c r="F327" i="42"/>
  <c r="G162" i="42"/>
  <c r="G364" i="42"/>
  <c r="F570" i="42"/>
  <c r="B571" i="42"/>
  <c r="F539" i="42"/>
  <c r="D756" i="42"/>
  <c r="E132" i="42"/>
  <c r="D872" i="42"/>
  <c r="G551" i="53"/>
  <c r="H843" i="53"/>
  <c r="H494" i="53"/>
  <c r="E86" i="61"/>
  <c r="H1155" i="53"/>
  <c r="F905" i="53"/>
  <c r="F1173" i="53"/>
  <c r="F321" i="61"/>
  <c r="E1029" i="61"/>
  <c r="B955" i="61"/>
  <c r="F1013" i="61"/>
  <c r="F955" i="61"/>
  <c r="F38" i="41"/>
  <c r="D630" i="61"/>
  <c r="H305" i="61"/>
  <c r="G1045" i="61"/>
  <c r="H469" i="41"/>
  <c r="D716" i="59"/>
  <c r="B127" i="55"/>
  <c r="B739" i="42"/>
  <c r="D1048" i="42"/>
  <c r="E186" i="61"/>
  <c r="H982" i="61"/>
  <c r="F986" i="61"/>
  <c r="F1036" i="61"/>
  <c r="F1049" i="62"/>
  <c r="H736" i="62"/>
  <c r="H1103" i="62"/>
  <c r="G1012" i="63"/>
  <c r="B999" i="63"/>
  <c r="E1060" i="63"/>
  <c r="E1070" i="63"/>
  <c r="B1000" i="63"/>
  <c r="B976" i="63"/>
  <c r="E430" i="63"/>
  <c r="G902" i="63"/>
  <c r="E412" i="63"/>
  <c r="F97" i="63"/>
  <c r="A866" i="55"/>
  <c r="D902" i="55"/>
  <c r="H811" i="55"/>
  <c r="B79" i="51"/>
  <c r="H482" i="51"/>
  <c r="H998" i="55"/>
  <c r="F966" i="55"/>
  <c r="G645" i="51"/>
  <c r="G257" i="42"/>
  <c r="D179" i="42"/>
  <c r="H141" i="42"/>
  <c r="F364" i="42"/>
  <c r="H263" i="42"/>
  <c r="A571" i="42"/>
  <c r="E539" i="42"/>
  <c r="D132" i="42"/>
  <c r="B872" i="42"/>
  <c r="B843" i="53"/>
  <c r="D86" i="61"/>
  <c r="G1155" i="53"/>
  <c r="B1173" i="53"/>
  <c r="D321" i="61"/>
  <c r="E963" i="61"/>
  <c r="B1030" i="61"/>
  <c r="G305" i="61"/>
  <c r="F1111" i="61"/>
  <c r="A1045" i="61"/>
  <c r="F469" i="41"/>
  <c r="H748" i="57"/>
  <c r="B506" i="59"/>
  <c r="A726" i="59"/>
  <c r="A825" i="59"/>
  <c r="F253" i="59"/>
  <c r="H89" i="42"/>
  <c r="B84" i="42"/>
  <c r="A489" i="51"/>
  <c r="F290" i="42"/>
  <c r="A739" i="42"/>
  <c r="H354" i="53"/>
  <c r="A1048" i="42"/>
  <c r="A801" i="61"/>
  <c r="D233" i="62"/>
  <c r="A982" i="61"/>
  <c r="G171" i="53"/>
  <c r="D843" i="53"/>
  <c r="B762" i="61"/>
  <c r="G516" i="61"/>
  <c r="F60" i="42"/>
  <c r="B1012" i="63"/>
  <c r="B1060" i="63"/>
  <c r="F432" i="63"/>
  <c r="E400" i="63"/>
  <c r="A777" i="63"/>
  <c r="E333" i="63"/>
  <c r="F244" i="63"/>
  <c r="D373" i="63"/>
  <c r="D146" i="63"/>
  <c r="H866" i="55"/>
  <c r="G811" i="55"/>
  <c r="E645" i="51"/>
  <c r="D984" i="51"/>
  <c r="F121" i="42"/>
  <c r="D539" i="42"/>
  <c r="F887" i="42"/>
  <c r="H896" i="53"/>
  <c r="H185" i="61"/>
  <c r="A839" i="61"/>
  <c r="A1013" i="61"/>
  <c r="B38" i="41"/>
  <c r="B982" i="61"/>
  <c r="G1029" i="61"/>
  <c r="D963" i="61"/>
  <c r="H1030" i="61"/>
  <c r="E305" i="61"/>
  <c r="D914" i="61"/>
  <c r="B1152" i="61"/>
  <c r="F616" i="61"/>
  <c r="A834" i="53"/>
  <c r="B926" i="61"/>
  <c r="E106" i="62"/>
  <c r="D469" i="41"/>
  <c r="F310" i="62"/>
  <c r="H983" i="57"/>
  <c r="A506" i="59"/>
  <c r="H1006" i="42"/>
  <c r="D1036" i="42"/>
  <c r="G909" i="42"/>
  <c r="E146" i="61"/>
  <c r="F801" i="61"/>
  <c r="G967" i="61"/>
  <c r="E171" i="53"/>
  <c r="F843" i="53"/>
  <c r="G609" i="55"/>
  <c r="D910" i="63"/>
  <c r="D985" i="63"/>
  <c r="G1001" i="63"/>
  <c r="G811" i="63"/>
  <c r="D432" i="63"/>
  <c r="B400" i="63"/>
  <c r="G333" i="63"/>
  <c r="A539" i="42"/>
  <c r="E814" i="42"/>
  <c r="D780" i="42"/>
  <c r="G720" i="53"/>
  <c r="G485" i="61"/>
  <c r="E647" i="53"/>
  <c r="H175" i="61"/>
  <c r="G471" i="61"/>
  <c r="F896" i="53"/>
  <c r="G119" i="61"/>
  <c r="B185" i="61"/>
  <c r="F177" i="61"/>
  <c r="B963" i="61"/>
  <c r="B305" i="61"/>
  <c r="H648" i="61"/>
  <c r="A926" i="61"/>
  <c r="E310" i="62"/>
  <c r="F213" i="57"/>
  <c r="H1083" i="57"/>
  <c r="G515" i="59"/>
  <c r="F625" i="42"/>
  <c r="G437" i="42"/>
  <c r="D922" i="51"/>
  <c r="A756" i="42"/>
  <c r="F354" i="53"/>
  <c r="B329" i="53"/>
  <c r="E18" i="61"/>
  <c r="B801" i="61"/>
  <c r="H882" i="61"/>
  <c r="B1036" i="61"/>
  <c r="E294" i="59"/>
  <c r="B963" i="53"/>
  <c r="B744" i="62"/>
  <c r="F944" i="63"/>
  <c r="E915" i="63"/>
  <c r="E985" i="63"/>
  <c r="B811" i="63"/>
  <c r="F459" i="63"/>
  <c r="D11" i="63"/>
  <c r="E308" i="63"/>
  <c r="E581" i="63"/>
  <c r="D280" i="42"/>
  <c r="E280" i="42"/>
  <c r="G444" i="42"/>
  <c r="G179" i="42"/>
  <c r="B280" i="42"/>
  <c r="D625" i="42"/>
  <c r="E868" i="42"/>
  <c r="B874" i="42"/>
  <c r="G941" i="42"/>
  <c r="A564" i="53"/>
  <c r="B594" i="53"/>
  <c r="B328" i="61"/>
  <c r="F647" i="53"/>
  <c r="G175" i="61"/>
  <c r="B896" i="53"/>
  <c r="F119" i="61"/>
  <c r="G542" i="53"/>
  <c r="B177" i="61"/>
  <c r="H474" i="61"/>
  <c r="B967" i="61"/>
  <c r="D169" i="41"/>
  <c r="H926" i="61"/>
  <c r="H310" i="62"/>
  <c r="H957" i="59"/>
  <c r="F868" i="42"/>
  <c r="H1104" i="42"/>
  <c r="D114" i="53"/>
  <c r="G993" i="61"/>
  <c r="F1152" i="61"/>
  <c r="B515" i="57"/>
  <c r="D410" i="42"/>
  <c r="B336" i="51"/>
  <c r="F864" i="61"/>
  <c r="E646" i="62"/>
  <c r="F744" i="62"/>
  <c r="G1048" i="63"/>
  <c r="E880" i="63"/>
  <c r="G915" i="63"/>
  <c r="A729" i="63"/>
  <c r="E11" i="63"/>
  <c r="D351" i="63"/>
  <c r="H197" i="63"/>
  <c r="B308" i="63"/>
  <c r="F305" i="63"/>
  <c r="F998" i="59"/>
  <c r="H312" i="55"/>
  <c r="D378" i="55"/>
  <c r="F766" i="51"/>
  <c r="B47" i="42"/>
  <c r="F179" i="42"/>
  <c r="E561" i="42"/>
  <c r="F756" i="42"/>
  <c r="D868" i="42"/>
  <c r="E874" i="42"/>
  <c r="B941" i="42"/>
  <c r="F594" i="53"/>
  <c r="F175" i="61"/>
  <c r="A896" i="53"/>
  <c r="E542" i="53"/>
  <c r="H177" i="61"/>
  <c r="H839" i="61"/>
  <c r="E967" i="61"/>
  <c r="A1152" i="61"/>
  <c r="H904" i="61"/>
  <c r="F926" i="61"/>
  <c r="B446" i="62"/>
  <c r="E995" i="57"/>
  <c r="F261" i="55"/>
  <c r="F167" i="55"/>
  <c r="E663" i="51"/>
  <c r="E417" i="53"/>
  <c r="G1104" i="42"/>
  <c r="D133" i="53"/>
  <c r="B82" i="53"/>
  <c r="F948" i="53"/>
  <c r="B993" i="61"/>
  <c r="D767" i="57"/>
  <c r="H66" i="59"/>
  <c r="G358" i="51"/>
  <c r="G261" i="55"/>
  <c r="B573" i="62"/>
  <c r="A1048" i="63"/>
  <c r="E717" i="63"/>
  <c r="B679" i="63"/>
  <c r="E504" i="63"/>
  <c r="E597" i="63"/>
  <c r="F74" i="63"/>
  <c r="B289" i="63"/>
  <c r="G92" i="63"/>
  <c r="H243" i="63"/>
  <c r="E397" i="41"/>
  <c r="G314" i="53"/>
  <c r="A1005" i="51"/>
  <c r="B481" i="62"/>
  <c r="E613" i="62"/>
  <c r="F409" i="41"/>
  <c r="H409" i="41"/>
  <c r="D409" i="41"/>
  <c r="G409" i="41"/>
  <c r="E161" i="41"/>
  <c r="D161" i="41"/>
  <c r="H225" i="41"/>
  <c r="F225" i="41"/>
  <c r="G225" i="41"/>
  <c r="D319" i="41"/>
  <c r="H319" i="41"/>
  <c r="F159" i="41"/>
  <c r="H159" i="41"/>
  <c r="G159" i="41"/>
  <c r="G162" i="51"/>
  <c r="H162" i="51"/>
  <c r="H72" i="51"/>
  <c r="G72" i="51"/>
  <c r="F72" i="51"/>
  <c r="D386" i="51"/>
  <c r="F386" i="51"/>
  <c r="G386" i="51"/>
  <c r="B609" i="51"/>
  <c r="H609" i="51"/>
  <c r="D609" i="51"/>
  <c r="F108" i="51"/>
  <c r="G108" i="51"/>
  <c r="G525" i="51"/>
  <c r="E525" i="51"/>
  <c r="F1101" i="51"/>
  <c r="D1101" i="51"/>
  <c r="F96" i="51"/>
  <c r="E96" i="51"/>
  <c r="H611" i="51"/>
  <c r="G611" i="51"/>
  <c r="F611" i="51"/>
  <c r="F84" i="51"/>
  <c r="E84" i="51"/>
  <c r="E723" i="51"/>
  <c r="D723" i="51"/>
  <c r="F723" i="51"/>
  <c r="A704" i="51"/>
  <c r="D704" i="51"/>
  <c r="G899" i="51"/>
  <c r="F899" i="51"/>
  <c r="F774" i="62"/>
  <c r="G774" i="62"/>
  <c r="D774" i="62"/>
  <c r="E774" i="62"/>
  <c r="H774" i="62"/>
  <c r="G839" i="62"/>
  <c r="B839" i="62"/>
  <c r="H839" i="62"/>
  <c r="E569" i="62"/>
  <c r="G569" i="62"/>
  <c r="B569" i="62"/>
  <c r="F569" i="62"/>
  <c r="D569" i="62"/>
  <c r="B312" i="41"/>
  <c r="D312" i="41"/>
  <c r="E312" i="41"/>
  <c r="B492" i="41"/>
  <c r="H492" i="41"/>
  <c r="D236" i="41"/>
  <c r="H236" i="41"/>
  <c r="F287" i="41"/>
  <c r="G287" i="41"/>
  <c r="F46" i="41"/>
  <c r="D46" i="41"/>
  <c r="B936" i="51"/>
  <c r="G936" i="51"/>
  <c r="E377" i="51"/>
  <c r="B377" i="51"/>
  <c r="A547" i="51"/>
  <c r="B547" i="51"/>
  <c r="H547" i="51"/>
  <c r="H1040" i="51"/>
  <c r="A1040" i="51"/>
  <c r="D1040" i="51"/>
  <c r="F499" i="51"/>
  <c r="B499" i="51"/>
  <c r="G499" i="51"/>
  <c r="F239" i="51"/>
  <c r="H239" i="51"/>
  <c r="E693" i="51"/>
  <c r="D693" i="51"/>
  <c r="D238" i="51"/>
  <c r="F238" i="51"/>
  <c r="G1017" i="62"/>
  <c r="H1017" i="62"/>
  <c r="B1017" i="62"/>
  <c r="H426" i="62"/>
  <c r="G426" i="62"/>
  <c r="F1081" i="62"/>
  <c r="H1081" i="62"/>
  <c r="E1081" i="62"/>
  <c r="D1081" i="62"/>
  <c r="F1009" i="62"/>
  <c r="H1009" i="62"/>
  <c r="H663" i="62"/>
  <c r="A663" i="62"/>
  <c r="H377" i="62"/>
  <c r="G377" i="62"/>
  <c r="A513" i="62"/>
  <c r="F513" i="62"/>
  <c r="F38" i="62"/>
  <c r="B38" i="62"/>
  <c r="D38" i="62"/>
  <c r="G38" i="62"/>
  <c r="E38" i="62"/>
  <c r="H38" i="62"/>
  <c r="A822" i="62"/>
  <c r="D822" i="62"/>
  <c r="F10" i="62"/>
  <c r="H10" i="62"/>
  <c r="A417" i="62"/>
  <c r="D417" i="62"/>
  <c r="H888" i="62"/>
  <c r="A888" i="62"/>
  <c r="D745" i="62"/>
  <c r="E745" i="62"/>
  <c r="D676" i="62"/>
  <c r="H676" i="62"/>
  <c r="G676" i="62"/>
  <c r="D1147" i="62"/>
  <c r="H1147" i="62"/>
  <c r="E626" i="62"/>
  <c r="G626" i="62"/>
  <c r="H626" i="62"/>
  <c r="B994" i="62"/>
  <c r="F994" i="62"/>
  <c r="E11" i="62"/>
  <c r="D11" i="62"/>
  <c r="D1027" i="62"/>
  <c r="E1027" i="62"/>
  <c r="H637" i="62"/>
  <c r="B637" i="62"/>
  <c r="F405" i="62"/>
  <c r="E405" i="62"/>
  <c r="D974" i="62"/>
  <c r="G974" i="62"/>
  <c r="A972" i="62"/>
  <c r="E972" i="62"/>
  <c r="F402" i="62"/>
  <c r="G402" i="62"/>
  <c r="D99" i="62"/>
  <c r="G99" i="62"/>
  <c r="F99" i="62"/>
  <c r="D1022" i="62"/>
  <c r="H1022" i="62"/>
  <c r="B677" i="62"/>
  <c r="H677" i="62"/>
  <c r="B217" i="53"/>
  <c r="D217" i="53"/>
  <c r="D1127" i="53"/>
  <c r="E1127" i="53"/>
  <c r="F1127" i="53"/>
  <c r="A1159" i="53"/>
  <c r="B1159" i="53"/>
  <c r="G1159" i="53"/>
  <c r="D8" i="53"/>
  <c r="E8" i="53"/>
  <c r="F216" i="53"/>
  <c r="E216" i="53"/>
  <c r="F77" i="53"/>
  <c r="G77" i="53"/>
  <c r="H77" i="53"/>
  <c r="G405" i="53"/>
  <c r="F405" i="53"/>
  <c r="F975" i="53"/>
  <c r="E975" i="53"/>
  <c r="D28" i="53"/>
  <c r="B28" i="53"/>
  <c r="F28" i="53"/>
  <c r="F408" i="57"/>
  <c r="D408" i="57"/>
  <c r="D902" i="57"/>
  <c r="B902" i="57"/>
  <c r="E520" i="57"/>
  <c r="A520" i="57"/>
  <c r="D520" i="57"/>
  <c r="F136" i="57"/>
  <c r="H136" i="57"/>
  <c r="E709" i="57"/>
  <c r="D709" i="57"/>
  <c r="H501" i="57"/>
  <c r="G501" i="57"/>
  <c r="E768" i="57"/>
  <c r="D768" i="57"/>
  <c r="E1084" i="57"/>
  <c r="H1084" i="57"/>
  <c r="G624" i="57"/>
  <c r="H624" i="57"/>
  <c r="B624" i="57"/>
  <c r="F1113" i="42"/>
  <c r="G1113" i="42"/>
  <c r="H1113" i="42"/>
  <c r="A1062" i="42"/>
  <c r="F1062" i="42"/>
  <c r="D1050" i="42"/>
  <c r="G1050" i="42"/>
  <c r="H1050" i="42"/>
  <c r="E1000" i="42"/>
  <c r="F1000" i="42"/>
  <c r="G1059" i="42"/>
  <c r="D1059" i="42"/>
  <c r="H594" i="42"/>
  <c r="G594" i="42"/>
  <c r="B973" i="42"/>
  <c r="E973" i="42"/>
  <c r="E1131" i="42"/>
  <c r="F1131" i="42"/>
  <c r="G1131" i="42"/>
  <c r="E512" i="42"/>
  <c r="D972" i="42"/>
  <c r="F972" i="42"/>
  <c r="F1068" i="42"/>
  <c r="B1068" i="42"/>
  <c r="D1068" i="42"/>
  <c r="H1037" i="42"/>
  <c r="D1037" i="42"/>
  <c r="G1037" i="42"/>
  <c r="E1037" i="42"/>
  <c r="A758" i="59"/>
  <c r="B758" i="59"/>
  <c r="D717" i="59"/>
  <c r="B717" i="59"/>
  <c r="E717" i="59"/>
  <c r="A984" i="59"/>
  <c r="G984" i="59"/>
  <c r="E984" i="59"/>
  <c r="H416" i="59"/>
  <c r="B416" i="59"/>
  <c r="F848" i="59"/>
  <c r="H848" i="59"/>
  <c r="D848" i="59"/>
  <c r="F79" i="59"/>
  <c r="E79" i="59"/>
  <c r="E114" i="59"/>
  <c r="G114" i="59"/>
  <c r="D113" i="59"/>
  <c r="F113" i="59"/>
  <c r="G113" i="59"/>
  <c r="E396" i="59"/>
  <c r="A396" i="59"/>
  <c r="G183" i="55"/>
  <c r="F183" i="55"/>
  <c r="G520" i="55"/>
  <c r="E520" i="55"/>
  <c r="G248" i="41"/>
  <c r="F248" i="41"/>
  <c r="D41" i="41"/>
  <c r="F41" i="41"/>
  <c r="G327" i="41"/>
  <c r="H327" i="41"/>
  <c r="B184" i="41"/>
  <c r="H184" i="41"/>
  <c r="G184" i="41"/>
  <c r="F111" i="41"/>
  <c r="H111" i="41"/>
  <c r="D260" i="41"/>
  <c r="H260" i="41"/>
  <c r="F328" i="51"/>
  <c r="E328" i="51"/>
  <c r="D550" i="51"/>
  <c r="A550" i="51"/>
  <c r="B550" i="51"/>
  <c r="H493" i="51"/>
  <c r="B493" i="51"/>
  <c r="D939" i="51"/>
  <c r="B939" i="51"/>
  <c r="F939" i="51"/>
  <c r="F650" i="51"/>
  <c r="E650" i="51"/>
  <c r="E280" i="62"/>
  <c r="H280" i="62"/>
  <c r="F280" i="62"/>
  <c r="D521" i="62"/>
  <c r="F521" i="62"/>
  <c r="B521" i="62"/>
  <c r="E521" i="62"/>
  <c r="F410" i="62"/>
  <c r="E410" i="62"/>
  <c r="A454" i="62"/>
  <c r="E454" i="62"/>
  <c r="G454" i="62"/>
  <c r="H454" i="62"/>
  <c r="B454" i="62"/>
  <c r="A135" i="62"/>
  <c r="B135" i="62"/>
  <c r="H889" i="62"/>
  <c r="B889" i="62"/>
  <c r="A889" i="62"/>
  <c r="E200" i="62"/>
  <c r="G200" i="62"/>
  <c r="F200" i="62"/>
  <c r="E769" i="62"/>
  <c r="F769" i="62"/>
  <c r="A769" i="62"/>
  <c r="B769" i="62"/>
  <c r="F665" i="62"/>
  <c r="H665" i="62"/>
  <c r="D665" i="62"/>
  <c r="E665" i="62"/>
  <c r="G665" i="62"/>
  <c r="A1050" i="62"/>
  <c r="H1050" i="62"/>
  <c r="E1050" i="62"/>
  <c r="G630" i="62"/>
  <c r="D630" i="62"/>
  <c r="E1001" i="62"/>
  <c r="G1001" i="62"/>
  <c r="F1001" i="62"/>
  <c r="B1001" i="62"/>
  <c r="D1001" i="62"/>
  <c r="E667" i="62"/>
  <c r="D667" i="62"/>
  <c r="B959" i="62"/>
  <c r="A959" i="62"/>
  <c r="G959" i="62"/>
  <c r="F900" i="62"/>
  <c r="H900" i="62"/>
  <c r="F893" i="62"/>
  <c r="B893" i="62"/>
  <c r="H893" i="62"/>
  <c r="G1165" i="62"/>
  <c r="D1165" i="62"/>
  <c r="H1165" i="62"/>
  <c r="A226" i="62"/>
  <c r="D226" i="62"/>
  <c r="H226" i="62"/>
  <c r="D747" i="62"/>
  <c r="H747" i="62"/>
  <c r="E747" i="62"/>
  <c r="E979" i="62"/>
  <c r="H979" i="62"/>
  <c r="A962" i="62"/>
  <c r="E962" i="62"/>
  <c r="D962" i="62"/>
  <c r="D939" i="62"/>
  <c r="H939" i="62"/>
  <c r="E931" i="62"/>
  <c r="G931" i="62"/>
  <c r="F931" i="62"/>
  <c r="A366" i="62"/>
  <c r="D366" i="62"/>
  <c r="E930" i="62"/>
  <c r="D930" i="62"/>
  <c r="G66" i="62"/>
  <c r="E66" i="62"/>
  <c r="D527" i="62"/>
  <c r="F527" i="62"/>
  <c r="G527" i="62"/>
  <c r="A527" i="62"/>
  <c r="E527" i="62"/>
  <c r="F781" i="62"/>
  <c r="H781" i="62"/>
  <c r="E781" i="62"/>
  <c r="A781" i="62"/>
  <c r="G781" i="62"/>
  <c r="B781" i="62"/>
  <c r="B654" i="62"/>
  <c r="G654" i="62"/>
  <c r="H654" i="62"/>
  <c r="D243" i="62"/>
  <c r="A243" i="62"/>
  <c r="H243" i="62"/>
  <c r="G243" i="62"/>
  <c r="F243" i="62"/>
  <c r="F295" i="53"/>
  <c r="H295" i="53"/>
  <c r="F289" i="53"/>
  <c r="H289" i="53"/>
  <c r="D401" i="53"/>
  <c r="H401" i="53"/>
  <c r="F401" i="53"/>
  <c r="D534" i="53"/>
  <c r="H534" i="53"/>
  <c r="B534" i="53"/>
  <c r="G176" i="53"/>
  <c r="B176" i="53"/>
  <c r="H176" i="53"/>
  <c r="E1044" i="53"/>
  <c r="G1044" i="53"/>
  <c r="D179" i="53"/>
  <c r="F179" i="53"/>
  <c r="G179" i="53"/>
  <c r="H179" i="53"/>
  <c r="F79" i="53"/>
  <c r="D79" i="53"/>
  <c r="F254" i="53"/>
  <c r="D254" i="53"/>
  <c r="D480" i="53"/>
  <c r="E480" i="53"/>
  <c r="A708" i="53"/>
  <c r="G708" i="53"/>
  <c r="B501" i="53"/>
  <c r="H501" i="53"/>
  <c r="G501" i="53"/>
  <c r="G348" i="53"/>
  <c r="F348" i="53"/>
  <c r="F556" i="57"/>
  <c r="G556" i="57"/>
  <c r="B378" i="51"/>
  <c r="F346" i="53"/>
  <c r="H167" i="41"/>
  <c r="D936" i="51"/>
  <c r="F327" i="41"/>
  <c r="G216" i="53"/>
  <c r="H405" i="53"/>
  <c r="H1159" i="53"/>
  <c r="B765" i="62"/>
  <c r="A994" i="62"/>
  <c r="B930" i="62"/>
  <c r="D637" i="62"/>
  <c r="F1017" i="62"/>
  <c r="E378" i="51"/>
  <c r="E323" i="51"/>
  <c r="B346" i="53"/>
  <c r="F765" i="62"/>
  <c r="H745" i="62"/>
  <c r="E1144" i="62"/>
  <c r="H520" i="62"/>
  <c r="D513" i="62"/>
  <c r="D975" i="53"/>
  <c r="D283" i="53"/>
  <c r="D994" i="62"/>
  <c r="G1144" i="62"/>
  <c r="B84" i="51"/>
  <c r="F1027" i="62"/>
  <c r="F520" i="62"/>
  <c r="G247" i="62"/>
  <c r="H127" i="51"/>
  <c r="B1027" i="62"/>
  <c r="G1050" i="62"/>
  <c r="A665" i="62"/>
  <c r="B794" i="62"/>
  <c r="D1144" i="62"/>
  <c r="B676" i="62"/>
  <c r="F942" i="62"/>
  <c r="G663" i="62"/>
  <c r="H1032" i="62"/>
  <c r="H557" i="62"/>
  <c r="F663" i="62"/>
  <c r="D893" i="62"/>
  <c r="F630" i="62"/>
  <c r="B1050" i="62"/>
  <c r="F1050" i="62"/>
  <c r="E513" i="62"/>
  <c r="G893" i="62"/>
  <c r="E46" i="41"/>
  <c r="G21" i="41"/>
  <c r="F557" i="62"/>
  <c r="A630" i="62"/>
  <c r="H1064" i="62"/>
  <c r="A499" i="51"/>
  <c r="G328" i="51"/>
  <c r="E386" i="51"/>
  <c r="E630" i="62"/>
  <c r="A942" i="62"/>
  <c r="D557" i="62"/>
  <c r="E434" i="62"/>
  <c r="F153" i="62"/>
  <c r="G83" i="62"/>
  <c r="B429" i="59"/>
  <c r="D104" i="57"/>
  <c r="D441" i="59"/>
  <c r="F1007" i="59"/>
  <c r="D449" i="51"/>
  <c r="E125" i="42"/>
  <c r="G423" i="53"/>
  <c r="E1006" i="53"/>
  <c r="H90" i="53"/>
  <c r="H120" i="62"/>
  <c r="B1051" i="57"/>
  <c r="B925" i="59"/>
  <c r="F484" i="42"/>
  <c r="G348" i="62"/>
  <c r="G146" i="62"/>
  <c r="B709" i="59"/>
  <c r="E91" i="55"/>
  <c r="F247" i="61"/>
  <c r="G51" i="55"/>
  <c r="B779" i="62"/>
  <c r="D510" i="62"/>
  <c r="F1075" i="62"/>
  <c r="A1048" i="62"/>
  <c r="F1090" i="62"/>
  <c r="E1108" i="62"/>
  <c r="E704" i="62"/>
  <c r="E566" i="62"/>
  <c r="D1124" i="63"/>
  <c r="H1032" i="63"/>
  <c r="G863" i="63"/>
  <c r="B734" i="63"/>
  <c r="B1086" i="63"/>
  <c r="G1059" i="63"/>
  <c r="B682" i="63"/>
  <c r="A701" i="63"/>
  <c r="D1069" i="63"/>
  <c r="F822" i="63"/>
  <c r="F1115" i="63"/>
  <c r="G699" i="63"/>
  <c r="A666" i="63"/>
  <c r="B937" i="63"/>
  <c r="E892" i="63"/>
  <c r="F784" i="63"/>
  <c r="G743" i="63"/>
  <c r="F956" i="63"/>
  <c r="B763" i="63"/>
  <c r="G450" i="63"/>
  <c r="G807" i="63"/>
  <c r="G540" i="63"/>
  <c r="D520" i="63"/>
  <c r="B761" i="63"/>
  <c r="D655" i="63"/>
  <c r="H574" i="63"/>
  <c r="D559" i="63"/>
  <c r="E425" i="63"/>
  <c r="G890" i="63"/>
  <c r="H649" i="63"/>
  <c r="B877" i="63"/>
  <c r="E730" i="63"/>
  <c r="D841" i="63"/>
  <c r="B816" i="63"/>
  <c r="H764" i="63"/>
  <c r="B745" i="63"/>
  <c r="A371" i="63"/>
  <c r="E531" i="63"/>
  <c r="G487" i="63"/>
  <c r="H318" i="63"/>
  <c r="D246" i="63"/>
  <c r="H827" i="63"/>
  <c r="A557" i="63"/>
  <c r="E793" i="63"/>
  <c r="D404" i="63"/>
  <c r="G646" i="63"/>
  <c r="B435" i="63"/>
  <c r="E685" i="63"/>
  <c r="E274" i="63"/>
  <c r="G185" i="63"/>
  <c r="F571" i="63"/>
  <c r="B502" i="63"/>
  <c r="A444" i="63"/>
  <c r="H230" i="63"/>
  <c r="H630" i="63"/>
  <c r="D515" i="63"/>
  <c r="G279" i="63"/>
  <c r="D199" i="63"/>
  <c r="E189" i="63"/>
  <c r="H144" i="63"/>
  <c r="F202" i="63"/>
  <c r="B196" i="63"/>
  <c r="B49" i="63"/>
  <c r="G83" i="63"/>
  <c r="A360" i="63"/>
  <c r="E47" i="63"/>
  <c r="E452" i="63"/>
  <c r="H315" i="63"/>
  <c r="H249" i="63"/>
  <c r="B128" i="63"/>
  <c r="G19" i="63"/>
  <c r="H13" i="63"/>
  <c r="G12" i="63"/>
  <c r="G669" i="51"/>
  <c r="E669" i="51"/>
  <c r="F970" i="62"/>
  <c r="B970" i="62"/>
  <c r="E914" i="62"/>
  <c r="A914" i="62"/>
  <c r="F554" i="63"/>
  <c r="H554" i="63"/>
  <c r="E122" i="63"/>
  <c r="B122" i="63"/>
  <c r="A673" i="63"/>
  <c r="G673" i="63"/>
  <c r="F527" i="63"/>
  <c r="H527" i="63"/>
  <c r="B580" i="63"/>
  <c r="E580" i="63"/>
  <c r="H336" i="63"/>
  <c r="D336" i="63"/>
  <c r="D451" i="63"/>
  <c r="H451" i="63"/>
  <c r="B484" i="63"/>
  <c r="G484" i="63"/>
  <c r="E126" i="61"/>
  <c r="D126" i="61"/>
  <c r="E806" i="42"/>
  <c r="H806" i="42"/>
  <c r="D7" i="63"/>
  <c r="G7" i="63"/>
  <c r="G462" i="63"/>
  <c r="F462" i="63"/>
  <c r="B17" i="63"/>
  <c r="H17" i="63"/>
  <c r="E886" i="63"/>
  <c r="D886" i="63"/>
  <c r="H541" i="63"/>
  <c r="B541" i="63"/>
  <c r="F818" i="63"/>
  <c r="G818" i="63"/>
  <c r="G352" i="63"/>
  <c r="E352" i="63"/>
  <c r="E553" i="63"/>
  <c r="F553" i="63"/>
  <c r="H115" i="63"/>
  <c r="D115" i="63"/>
  <c r="H978" i="61"/>
  <c r="B978" i="61"/>
  <c r="H616" i="63"/>
  <c r="E616" i="63"/>
  <c r="D601" i="63"/>
  <c r="F601" i="63"/>
  <c r="D1066" i="63"/>
  <c r="A1066" i="63"/>
  <c r="E966" i="61"/>
  <c r="F966" i="61"/>
  <c r="F965" i="61"/>
  <c r="B965" i="61"/>
  <c r="B436" i="62"/>
  <c r="A274" i="62"/>
  <c r="B710" i="59"/>
  <c r="G933" i="42"/>
  <c r="G215" i="53"/>
  <c r="F148" i="53"/>
  <c r="G928" i="53"/>
  <c r="E999" i="57"/>
  <c r="A711" i="59"/>
  <c r="D558" i="59"/>
  <c r="F1005" i="59"/>
  <c r="H914" i="62"/>
  <c r="H804" i="62"/>
  <c r="F511" i="62"/>
  <c r="B1116" i="62"/>
  <c r="D1113" i="62"/>
  <c r="G1133" i="62"/>
  <c r="D728" i="62"/>
  <c r="H987" i="63"/>
  <c r="B943" i="63"/>
  <c r="D1009" i="63"/>
  <c r="F1064" i="63"/>
  <c r="B1019" i="63"/>
  <c r="G1038" i="63"/>
  <c r="B1071" i="63"/>
  <c r="B952" i="63"/>
  <c r="F713" i="63"/>
  <c r="F692" i="63"/>
  <c r="E986" i="63"/>
  <c r="D700" i="63"/>
  <c r="G1043" i="63"/>
  <c r="E860" i="63"/>
  <c r="G901" i="63"/>
  <c r="G825" i="63"/>
  <c r="G738" i="63"/>
  <c r="G886" i="63"/>
  <c r="E835" i="63"/>
  <c r="E1096" i="63"/>
  <c r="E758" i="63"/>
  <c r="B707" i="63"/>
  <c r="E855" i="63"/>
  <c r="H797" i="63"/>
  <c r="A641" i="63"/>
  <c r="D817" i="63"/>
  <c r="D839" i="63"/>
  <c r="A603" i="63"/>
  <c r="D446" i="63"/>
  <c r="F658" i="63"/>
  <c r="A705" i="63"/>
  <c r="F499" i="63"/>
  <c r="F458" i="63"/>
  <c r="F627" i="63"/>
  <c r="B529" i="63"/>
  <c r="F686" i="63"/>
  <c r="H464" i="63"/>
  <c r="F369" i="63"/>
  <c r="D316" i="63"/>
  <c r="F275" i="63"/>
  <c r="D847" i="63"/>
  <c r="D737" i="63"/>
  <c r="A553" i="63"/>
  <c r="G232" i="63"/>
  <c r="F173" i="63"/>
  <c r="G518" i="63"/>
  <c r="F224" i="63"/>
  <c r="B697" i="63"/>
  <c r="G696" i="63"/>
  <c r="A451" i="63"/>
  <c r="D524" i="63"/>
  <c r="B433" i="63"/>
  <c r="B327" i="63"/>
  <c r="H543" i="63"/>
  <c r="E482" i="63"/>
  <c r="A352" i="63"/>
  <c r="F39" i="63"/>
  <c r="D342" i="63"/>
  <c r="F180" i="63"/>
  <c r="D462" i="63"/>
  <c r="D240" i="63"/>
  <c r="F100" i="63"/>
  <c r="E476" i="63"/>
  <c r="E321" i="63"/>
  <c r="G104" i="63"/>
  <c r="E554" i="63"/>
  <c r="D206" i="63"/>
  <c r="E86" i="63"/>
  <c r="E488" i="63"/>
  <c r="E193" i="63"/>
  <c r="F96" i="63"/>
  <c r="G683" i="63"/>
  <c r="F357" i="63"/>
  <c r="F70" i="63"/>
  <c r="F61" i="63"/>
  <c r="E52" i="63"/>
  <c r="G221" i="63"/>
  <c r="H332" i="63"/>
  <c r="H319" i="63"/>
  <c r="E143" i="63"/>
  <c r="B7" i="63"/>
  <c r="G836" i="57"/>
  <c r="D146" i="62"/>
  <c r="B674" i="53"/>
  <c r="G150" i="62"/>
  <c r="B449" i="51"/>
  <c r="G914" i="62"/>
  <c r="A835" i="62"/>
  <c r="B1113" i="62"/>
  <c r="G1108" i="62"/>
  <c r="B704" i="62"/>
  <c r="F704" i="62"/>
  <c r="E1009" i="63"/>
  <c r="F1038" i="63"/>
  <c r="D713" i="63"/>
  <c r="A860" i="63"/>
  <c r="H1096" i="63"/>
  <c r="D758" i="63"/>
  <c r="A797" i="63"/>
  <c r="E839" i="63"/>
  <c r="F446" i="63"/>
  <c r="G458" i="63"/>
  <c r="H369" i="63"/>
  <c r="F917" i="63"/>
  <c r="E594" i="63"/>
  <c r="F518" i="63"/>
  <c r="G224" i="63"/>
  <c r="A601" i="63"/>
  <c r="G524" i="63"/>
  <c r="F342" i="63"/>
  <c r="E519" i="63"/>
  <c r="F124" i="63"/>
  <c r="B104" i="63"/>
  <c r="B193" i="63"/>
  <c r="A683" i="63"/>
  <c r="H221" i="63"/>
  <c r="D332" i="63"/>
  <c r="B319" i="63"/>
  <c r="F7" i="63"/>
  <c r="D712" i="62"/>
  <c r="E712" i="62"/>
  <c r="D616" i="62"/>
  <c r="A616" i="62"/>
  <c r="E473" i="62"/>
  <c r="F473" i="62"/>
  <c r="F547" i="62"/>
  <c r="E547" i="62"/>
  <c r="G547" i="62"/>
  <c r="E131" i="53"/>
  <c r="F131" i="53"/>
  <c r="D447" i="53"/>
  <c r="G447" i="53"/>
  <c r="F141" i="62"/>
  <c r="H54" i="62"/>
  <c r="A115" i="62"/>
  <c r="E349" i="57"/>
  <c r="G393" i="57"/>
  <c r="E1150" i="42"/>
  <c r="H1150" i="42"/>
  <c r="G812" i="51"/>
  <c r="F1134" i="42"/>
  <c r="E1081" i="42"/>
  <c r="H737" i="53"/>
  <c r="D215" i="53"/>
  <c r="G148" i="53"/>
  <c r="B928" i="53"/>
  <c r="D172" i="62"/>
  <c r="E207" i="57"/>
  <c r="G80" i="57"/>
  <c r="F292" i="55"/>
  <c r="F709" i="59"/>
  <c r="F107" i="51"/>
  <c r="H1052" i="53"/>
  <c r="F188" i="42"/>
  <c r="F152" i="53"/>
  <c r="H1005" i="59"/>
  <c r="A1059" i="53"/>
  <c r="D484" i="42"/>
  <c r="F689" i="62"/>
  <c r="H609" i="62"/>
  <c r="H981" i="62"/>
  <c r="E1086" i="62"/>
  <c r="F552" i="62"/>
  <c r="E1136" i="62"/>
  <c r="F1008" i="63"/>
  <c r="H1063" i="63"/>
  <c r="G1089" i="63"/>
  <c r="G1047" i="63"/>
  <c r="B987" i="63"/>
  <c r="F943" i="63"/>
  <c r="A1065" i="63"/>
  <c r="H1009" i="63"/>
  <c r="A1109" i="63"/>
  <c r="H1064" i="63"/>
  <c r="A1019" i="63"/>
  <c r="F953" i="63"/>
  <c r="A1038" i="63"/>
  <c r="D966" i="63"/>
  <c r="G1071" i="63"/>
  <c r="E865" i="63"/>
  <c r="B713" i="63"/>
  <c r="H692" i="63"/>
  <c r="D612" i="63"/>
  <c r="H986" i="63"/>
  <c r="G964" i="63"/>
  <c r="D1079" i="63"/>
  <c r="D710" i="63"/>
  <c r="F1112" i="63"/>
  <c r="D860" i="63"/>
  <c r="D901" i="63"/>
  <c r="H825" i="63"/>
  <c r="D738" i="63"/>
  <c r="B886" i="63"/>
  <c r="D835" i="63"/>
  <c r="H905" i="63"/>
  <c r="F758" i="63"/>
  <c r="E643" i="63"/>
  <c r="A566" i="63"/>
  <c r="E1050" i="63"/>
  <c r="G855" i="63"/>
  <c r="F510" i="63"/>
  <c r="E797" i="63"/>
  <c r="F663" i="63"/>
  <c r="E641" i="63"/>
  <c r="G583" i="63"/>
  <c r="A731" i="63"/>
  <c r="F817" i="63"/>
  <c r="A839" i="63"/>
  <c r="G603" i="63"/>
  <c r="G446" i="63"/>
  <c r="D658" i="63"/>
  <c r="G705" i="63"/>
  <c r="D499" i="63"/>
  <c r="D458" i="63"/>
  <c r="F297" i="63"/>
  <c r="D529" i="63"/>
  <c r="A369" i="63"/>
  <c r="F316" i="63"/>
  <c r="H275" i="63"/>
  <c r="E847" i="63"/>
  <c r="G737" i="63"/>
  <c r="G553" i="63"/>
  <c r="D232" i="63"/>
  <c r="G917" i="63"/>
  <c r="F594" i="63"/>
  <c r="A518" i="63"/>
  <c r="H224" i="63"/>
  <c r="E696" i="63"/>
  <c r="G601" i="63"/>
  <c r="E524" i="63"/>
  <c r="H433" i="63"/>
  <c r="B673" i="63"/>
  <c r="A543" i="63"/>
  <c r="H352" i="63"/>
  <c r="E54" i="63"/>
  <c r="G39" i="63"/>
  <c r="G342" i="63"/>
  <c r="D203" i="63"/>
  <c r="A519" i="63"/>
  <c r="B462" i="63"/>
  <c r="D211" i="63"/>
  <c r="G100" i="63"/>
  <c r="A497" i="63"/>
  <c r="G124" i="63"/>
  <c r="E115" i="63"/>
  <c r="D210" i="63"/>
  <c r="E178" i="63"/>
  <c r="F440" i="63"/>
  <c r="F321" i="63"/>
  <c r="F104" i="63"/>
  <c r="B269" i="63"/>
  <c r="G206" i="63"/>
  <c r="G86" i="63"/>
  <c r="F193" i="63"/>
  <c r="E683" i="63"/>
  <c r="H70" i="63"/>
  <c r="D219" i="63"/>
  <c r="D61" i="63"/>
  <c r="B52" i="63"/>
  <c r="F42" i="63"/>
  <c r="D221" i="63"/>
  <c r="E332" i="63"/>
  <c r="G118" i="63"/>
  <c r="E7" i="63"/>
  <c r="B533" i="63"/>
  <c r="E442" i="42"/>
  <c r="H841" i="57"/>
  <c r="H51" i="55"/>
  <c r="D1074" i="42"/>
  <c r="F1074" i="42"/>
  <c r="D565" i="62"/>
  <c r="G634" i="62"/>
  <c r="F981" i="62"/>
  <c r="H1167" i="62"/>
  <c r="D704" i="62"/>
  <c r="F1063" i="63"/>
  <c r="D1078" i="63"/>
  <c r="E1047" i="63"/>
  <c r="F987" i="63"/>
  <c r="H943" i="63"/>
  <c r="E1065" i="63"/>
  <c r="G1064" i="63"/>
  <c r="H953" i="63"/>
  <c r="H1038" i="63"/>
  <c r="G966" i="63"/>
  <c r="B850" i="63"/>
  <c r="A1071" i="63"/>
  <c r="G713" i="63"/>
  <c r="F612" i="63"/>
  <c r="F986" i="63"/>
  <c r="B964" i="63"/>
  <c r="D794" i="63"/>
  <c r="G710" i="63"/>
  <c r="E912" i="63"/>
  <c r="B1066" i="63"/>
  <c r="B957" i="63"/>
  <c r="G860" i="63"/>
  <c r="E901" i="63"/>
  <c r="H835" i="63"/>
  <c r="G905" i="63"/>
  <c r="G758" i="63"/>
  <c r="E566" i="63"/>
  <c r="H855" i="63"/>
  <c r="F552" i="63"/>
  <c r="G510" i="63"/>
  <c r="F797" i="63"/>
  <c r="G663" i="63"/>
  <c r="F641" i="63"/>
  <c r="A583" i="63"/>
  <c r="B731" i="63"/>
  <c r="D922" i="63"/>
  <c r="H603" i="63"/>
  <c r="G573" i="63"/>
  <c r="A802" i="63"/>
  <c r="G658" i="63"/>
  <c r="G629" i="63"/>
  <c r="E705" i="63"/>
  <c r="H458" i="63"/>
  <c r="H297" i="63"/>
  <c r="A529" i="63"/>
  <c r="B456" i="63"/>
  <c r="H345" i="63"/>
  <c r="G369" i="63"/>
  <c r="E316" i="63"/>
  <c r="B275" i="63"/>
  <c r="A847" i="63"/>
  <c r="G607" i="63"/>
  <c r="D553" i="63"/>
  <c r="H232" i="63"/>
  <c r="H917" i="63"/>
  <c r="D594" i="63"/>
  <c r="D580" i="63"/>
  <c r="E518" i="63"/>
  <c r="D224" i="63"/>
  <c r="B696" i="63"/>
  <c r="H601" i="63"/>
  <c r="F325" i="63"/>
  <c r="F524" i="63"/>
  <c r="H290" i="63"/>
  <c r="E673" i="63"/>
  <c r="F543" i="63"/>
  <c r="B352" i="63"/>
  <c r="F54" i="63"/>
  <c r="D39" i="63"/>
  <c r="H342" i="63"/>
  <c r="F203" i="63"/>
  <c r="D519" i="63"/>
  <c r="B211" i="63"/>
  <c r="D152" i="63"/>
  <c r="H100" i="63"/>
  <c r="D497" i="63"/>
  <c r="B124" i="63"/>
  <c r="F115" i="63"/>
  <c r="E210" i="63"/>
  <c r="F178" i="63"/>
  <c r="B440" i="63"/>
  <c r="G321" i="63"/>
  <c r="D104" i="63"/>
  <c r="G269" i="63"/>
  <c r="G228" i="63"/>
  <c r="B683" i="63"/>
  <c r="B70" i="63"/>
  <c r="E219" i="63"/>
  <c r="G61" i="63"/>
  <c r="D52" i="63"/>
  <c r="G42" i="63"/>
  <c r="E221" i="63"/>
  <c r="D118" i="63"/>
  <c r="H533" i="63"/>
  <c r="F311" i="41"/>
  <c r="H311" i="41"/>
  <c r="H1033" i="62"/>
  <c r="G1033" i="62"/>
  <c r="F1134" i="62"/>
  <c r="A1134" i="62"/>
  <c r="G894" i="62"/>
  <c r="D894" i="62"/>
  <c r="A707" i="62"/>
  <c r="B707" i="62"/>
  <c r="F645" i="62"/>
  <c r="G645" i="62"/>
  <c r="E331" i="62"/>
  <c r="D54" i="62"/>
  <c r="B442" i="42"/>
  <c r="F1070" i="42"/>
  <c r="E235" i="53"/>
  <c r="G391" i="61"/>
  <c r="D247" i="61"/>
  <c r="A965" i="61"/>
  <c r="E347" i="62"/>
  <c r="A709" i="59"/>
  <c r="H356" i="55"/>
  <c r="G429" i="59"/>
  <c r="E30" i="53"/>
  <c r="E361" i="53"/>
  <c r="G1074" i="42"/>
  <c r="A118" i="62"/>
  <c r="F978" i="61"/>
  <c r="E911" i="62"/>
  <c r="H634" i="62"/>
  <c r="F859" i="62"/>
  <c r="A547" i="62"/>
  <c r="B531" i="62"/>
  <c r="H970" i="62"/>
  <c r="B473" i="62"/>
  <c r="H1177" i="62"/>
  <c r="H566" i="62"/>
  <c r="E1074" i="63"/>
  <c r="D1063" i="63"/>
  <c r="G1078" i="63"/>
  <c r="F1065" i="63"/>
  <c r="D1109" i="63"/>
  <c r="G953" i="63"/>
  <c r="H966" i="63"/>
  <c r="H713" i="63"/>
  <c r="A647" i="63"/>
  <c r="G612" i="63"/>
  <c r="D964" i="63"/>
  <c r="A794" i="63"/>
  <c r="H1079" i="63"/>
  <c r="F733" i="63"/>
  <c r="H710" i="63"/>
  <c r="D666" i="63"/>
  <c r="F912" i="63"/>
  <c r="A1112" i="63"/>
  <c r="G1066" i="63"/>
  <c r="H957" i="63"/>
  <c r="F860" i="63"/>
  <c r="H901" i="63"/>
  <c r="D804" i="63"/>
  <c r="A835" i="63"/>
  <c r="F905" i="63"/>
  <c r="B758" i="63"/>
  <c r="H643" i="63"/>
  <c r="B566" i="63"/>
  <c r="F337" i="63"/>
  <c r="D1050" i="63"/>
  <c r="B855" i="63"/>
  <c r="G552" i="63"/>
  <c r="E510" i="63"/>
  <c r="E663" i="63"/>
  <c r="B583" i="63"/>
  <c r="D731" i="63"/>
  <c r="E922" i="63"/>
  <c r="H573" i="63"/>
  <c r="B802" i="63"/>
  <c r="A748" i="63"/>
  <c r="A658" i="63"/>
  <c r="E629" i="63"/>
  <c r="H705" i="63"/>
  <c r="A458" i="63"/>
  <c r="E324" i="63"/>
  <c r="G297" i="63"/>
  <c r="B793" i="63"/>
  <c r="H529" i="63"/>
  <c r="D456" i="63"/>
  <c r="A345" i="63"/>
  <c r="G310" i="63"/>
  <c r="F847" i="63"/>
  <c r="A607" i="63"/>
  <c r="H553" i="63"/>
  <c r="E232" i="63"/>
  <c r="B917" i="63"/>
  <c r="A594" i="63"/>
  <c r="E527" i="63"/>
  <c r="G580" i="63"/>
  <c r="B518" i="63"/>
  <c r="B208" i="63"/>
  <c r="B601" i="63"/>
  <c r="G549" i="63"/>
  <c r="G325" i="63"/>
  <c r="H524" i="63"/>
  <c r="B290" i="63"/>
  <c r="F673" i="63"/>
  <c r="D204" i="63"/>
  <c r="G54" i="63"/>
  <c r="E39" i="63"/>
  <c r="E342" i="63"/>
  <c r="G203" i="63"/>
  <c r="B519" i="63"/>
  <c r="E211" i="63"/>
  <c r="E152" i="63"/>
  <c r="D100" i="63"/>
  <c r="F497" i="63"/>
  <c r="D124" i="63"/>
  <c r="G115" i="63"/>
  <c r="G210" i="63"/>
  <c r="G178" i="63"/>
  <c r="D440" i="63"/>
  <c r="F269" i="63"/>
  <c r="H228" i="63"/>
  <c r="F219" i="63"/>
  <c r="F106" i="63"/>
  <c r="H61" i="63"/>
  <c r="F52" i="63"/>
  <c r="H42" i="63"/>
  <c r="E118" i="63"/>
  <c r="D533" i="63"/>
  <c r="A713" i="63"/>
  <c r="B647" i="63"/>
  <c r="E1069" i="63"/>
  <c r="F964" i="63"/>
  <c r="G822" i="63"/>
  <c r="F794" i="63"/>
  <c r="B1079" i="63"/>
  <c r="E733" i="63"/>
  <c r="A710" i="63"/>
  <c r="H912" i="63"/>
  <c r="B1112" i="63"/>
  <c r="F1066" i="63"/>
  <c r="F957" i="63"/>
  <c r="D892" i="63"/>
  <c r="G804" i="63"/>
  <c r="D566" i="63"/>
  <c r="H337" i="63"/>
  <c r="F1050" i="63"/>
  <c r="B663" i="63"/>
  <c r="G922" i="63"/>
  <c r="F816" i="63"/>
  <c r="B573" i="63"/>
  <c r="D802" i="63"/>
  <c r="E748" i="63"/>
  <c r="F629" i="63"/>
  <c r="B705" i="63"/>
  <c r="E371" i="63"/>
  <c r="B324" i="63"/>
  <c r="B297" i="63"/>
  <c r="F310" i="63"/>
  <c r="F334" i="63"/>
  <c r="B847" i="63"/>
  <c r="B607" i="63"/>
  <c r="D917" i="63"/>
  <c r="G594" i="63"/>
  <c r="D527" i="63"/>
  <c r="A580" i="63"/>
  <c r="A502" i="63"/>
  <c r="E208" i="63"/>
  <c r="E601" i="63"/>
  <c r="D549" i="63"/>
  <c r="E290" i="63"/>
  <c r="H673" i="63"/>
  <c r="D54" i="63"/>
  <c r="B203" i="63"/>
  <c r="F519" i="63"/>
  <c r="F211" i="63"/>
  <c r="H152" i="63"/>
  <c r="G497" i="63"/>
  <c r="E124" i="63"/>
  <c r="B115" i="63"/>
  <c r="B210" i="63"/>
  <c r="H178" i="63"/>
  <c r="H440" i="63"/>
  <c r="F83" i="63"/>
  <c r="E269" i="63"/>
  <c r="D228" i="63"/>
  <c r="H219" i="63"/>
  <c r="D42" i="63"/>
  <c r="E533" i="63"/>
  <c r="B361" i="53"/>
  <c r="G555" i="62"/>
  <c r="A911" i="62"/>
  <c r="H552" i="62"/>
  <c r="A508" i="62"/>
  <c r="A970" i="62"/>
  <c r="B511" i="62"/>
  <c r="E1116" i="62"/>
  <c r="H891" i="62"/>
  <c r="D1167" i="62"/>
  <c r="H1066" i="63"/>
  <c r="A957" i="63"/>
  <c r="E540" i="63"/>
  <c r="B559" i="63"/>
  <c r="A890" i="63"/>
  <c r="B649" i="63"/>
  <c r="D334" i="63"/>
  <c r="H594" i="63"/>
  <c r="H203" i="63"/>
  <c r="H519" i="63"/>
  <c r="A440" i="63"/>
  <c r="E196" i="63"/>
  <c r="B360" i="63"/>
  <c r="E228" i="63"/>
  <c r="G315" i="63"/>
  <c r="E128" i="63"/>
  <c r="D13" i="63"/>
  <c r="F1020" i="62"/>
  <c r="G1020" i="62"/>
  <c r="F686" i="62"/>
  <c r="H686" i="62"/>
  <c r="A1026" i="62"/>
  <c r="B1026" i="62"/>
  <c r="H1137" i="62"/>
  <c r="G1018" i="62"/>
  <c r="A904" i="62"/>
  <c r="A582" i="62"/>
  <c r="A8" i="61" l="1"/>
  <c r="A9" i="51"/>
  <c r="A9" i="53"/>
  <c r="A10" i="59"/>
  <c r="A10" i="63"/>
  <c r="A11" i="63" s="1"/>
  <c r="A9" i="55"/>
  <c r="A10" i="42"/>
  <c r="A10" i="57"/>
  <c r="A10" i="41"/>
  <c r="A11" i="62"/>
  <c r="A12" i="62" s="1"/>
  <c r="A9" i="61" l="1"/>
  <c r="A11" i="59"/>
  <c r="A12" i="59" s="1"/>
  <c r="A10" i="55"/>
  <c r="A10" i="53"/>
  <c r="A10" i="51"/>
  <c r="A12" i="63"/>
  <c r="A13" i="63" s="1"/>
  <c r="A11" i="42"/>
  <c r="A11" i="57"/>
  <c r="A11" i="41"/>
  <c r="A13" i="62"/>
  <c r="A14" i="62" s="1"/>
  <c r="A11" i="55" l="1"/>
  <c r="A10" i="61"/>
  <c r="A11" i="53"/>
  <c r="A11" i="51"/>
  <c r="A12" i="42"/>
  <c r="A13" i="59"/>
  <c r="A14" i="59" s="1"/>
  <c r="A15" i="59" s="1"/>
  <c r="A14" i="63"/>
  <c r="A12" i="57"/>
  <c r="A12" i="41"/>
  <c r="A11" i="61" l="1"/>
  <c r="A12" i="61" s="1"/>
  <c r="A13" i="61" s="1"/>
  <c r="A12" i="55"/>
  <c r="A12" i="51"/>
  <c r="A12" i="53"/>
  <c r="A13" i="53" s="1"/>
  <c r="A13" i="42"/>
  <c r="A15" i="63"/>
  <c r="A13" i="57"/>
  <c r="A16" i="59"/>
  <c r="A13" i="41"/>
  <c r="A14" i="41" l="1"/>
  <c r="A15" i="41" s="1"/>
  <c r="A16" i="41" s="1"/>
  <c r="A17" i="41" s="1"/>
  <c r="A18" i="41" s="1"/>
  <c r="A19" i="41" s="1"/>
  <c r="A13" i="55"/>
  <c r="A14" i="55" s="1"/>
  <c r="A13" i="51"/>
  <c r="A14" i="42"/>
  <c r="A14" i="61"/>
  <c r="A15" i="61" s="1"/>
  <c r="A17" i="59"/>
  <c r="A16" i="63"/>
  <c r="A17" i="63" s="1"/>
  <c r="A18" i="63" s="1"/>
  <c r="A19" i="63" s="1"/>
  <c r="A20" i="63" s="1"/>
  <c r="A21" i="63" s="1"/>
  <c r="A22" i="63" s="1"/>
  <c r="A23" i="63" s="1"/>
  <c r="A24" i="63" s="1"/>
  <c r="A25" i="63" s="1"/>
  <c r="A26" i="63" s="1"/>
  <c r="A27" i="63" s="1"/>
  <c r="A28" i="63" s="1"/>
  <c r="A29" i="63" s="1"/>
  <c r="A30" i="63" s="1"/>
  <c r="A31" i="63" s="1"/>
  <c r="A32" i="63" s="1"/>
  <c r="A33" i="63" s="1"/>
  <c r="A34" i="63" s="1"/>
  <c r="A35" i="63" s="1"/>
  <c r="A36" i="63" s="1"/>
  <c r="A37" i="63" s="1"/>
  <c r="A38" i="63" s="1"/>
  <c r="A39" i="63" s="1"/>
  <c r="A40" i="63" s="1"/>
  <c r="A41" i="63" s="1"/>
  <c r="A42" i="63" s="1"/>
  <c r="A43" i="63" s="1"/>
  <c r="A44" i="63" s="1"/>
  <c r="A45" i="63" s="1"/>
  <c r="A46" i="63" s="1"/>
  <c r="A47" i="63" s="1"/>
  <c r="A48" i="63" s="1"/>
  <c r="A49" i="63" s="1"/>
  <c r="A50" i="63" s="1"/>
  <c r="A51" i="63" s="1"/>
  <c r="A52" i="63" s="1"/>
  <c r="A53" i="63" s="1"/>
  <c r="A54" i="63" s="1"/>
  <c r="A55" i="63" s="1"/>
  <c r="A56" i="63" s="1"/>
  <c r="A57" i="63" s="1"/>
  <c r="A58" i="63" s="1"/>
  <c r="A59" i="63" s="1"/>
  <c r="A60" i="63" s="1"/>
  <c r="A61" i="63" s="1"/>
  <c r="A62" i="63" s="1"/>
  <c r="A63" i="63" s="1"/>
  <c r="A64" i="63" s="1"/>
  <c r="A65" i="63" s="1"/>
  <c r="A66" i="63" s="1"/>
  <c r="A67" i="63" s="1"/>
  <c r="A68" i="63" s="1"/>
  <c r="A69" i="63" s="1"/>
  <c r="A70" i="63" s="1"/>
  <c r="A71" i="63" s="1"/>
  <c r="A72" i="63" s="1"/>
  <c r="A73" i="63" s="1"/>
  <c r="A74" i="63" s="1"/>
  <c r="A75" i="63" s="1"/>
  <c r="A76" i="63" s="1"/>
  <c r="A77" i="63" s="1"/>
  <c r="A78" i="63" s="1"/>
  <c r="A79" i="63" s="1"/>
  <c r="A80" i="63" s="1"/>
  <c r="A81" i="63" s="1"/>
  <c r="A82" i="63" s="1"/>
  <c r="A83" i="63" s="1"/>
  <c r="A84" i="63" s="1"/>
  <c r="A85" i="63" s="1"/>
  <c r="A86" i="63" s="1"/>
  <c r="A87" i="63" s="1"/>
  <c r="A88" i="63" s="1"/>
  <c r="A89" i="63" s="1"/>
  <c r="A90" i="63" s="1"/>
  <c r="A91" i="63" s="1"/>
  <c r="A92" i="63" s="1"/>
  <c r="A93" i="63" s="1"/>
  <c r="A94" i="63" s="1"/>
  <c r="A95" i="63" s="1"/>
  <c r="A96" i="63" s="1"/>
  <c r="A97" i="63" s="1"/>
  <c r="A98" i="63" s="1"/>
  <c r="A99" i="63" s="1"/>
  <c r="A100" i="63" s="1"/>
  <c r="A101" i="63" s="1"/>
  <c r="A102" i="63" s="1"/>
  <c r="A103" i="63" s="1"/>
  <c r="A104" i="63" s="1"/>
  <c r="A105" i="63" s="1"/>
  <c r="A106" i="63" s="1"/>
  <c r="A107" i="63" s="1"/>
  <c r="A108" i="63" s="1"/>
  <c r="A109" i="63" s="1"/>
  <c r="A110" i="63" s="1"/>
  <c r="A111" i="63" s="1"/>
  <c r="A112" i="63" s="1"/>
  <c r="A113" i="63" s="1"/>
  <c r="A114" i="63" s="1"/>
  <c r="A115" i="63" s="1"/>
  <c r="A116" i="63" s="1"/>
  <c r="A117" i="63" s="1"/>
  <c r="A118" i="63" s="1"/>
  <c r="A119" i="63" s="1"/>
  <c r="A120" i="63" s="1"/>
  <c r="A121" i="63" s="1"/>
  <c r="A122" i="63" s="1"/>
  <c r="A123" i="63" s="1"/>
  <c r="A124" i="63" s="1"/>
  <c r="A125" i="63" s="1"/>
  <c r="A126" i="63" s="1"/>
  <c r="A127" i="63" s="1"/>
  <c r="A128" i="63" s="1"/>
  <c r="A129" i="63" s="1"/>
  <c r="A130" i="63" s="1"/>
  <c r="A131" i="63" s="1"/>
  <c r="A132" i="63" s="1"/>
  <c r="A133" i="63" s="1"/>
  <c r="A134" i="63" s="1"/>
  <c r="A135" i="63" s="1"/>
  <c r="A136" i="63" s="1"/>
  <c r="A137" i="63" s="1"/>
  <c r="A138" i="63" s="1"/>
  <c r="A139" i="63" s="1"/>
  <c r="A140" i="63" s="1"/>
  <c r="A141" i="63" s="1"/>
  <c r="A142" i="63" s="1"/>
  <c r="A143" i="63" s="1"/>
  <c r="A144" i="63" s="1"/>
  <c r="A145" i="63" s="1"/>
  <c r="A146" i="63" s="1"/>
  <c r="A147" i="63" s="1"/>
  <c r="A148" i="63" s="1"/>
  <c r="A149" i="63" s="1"/>
  <c r="A150" i="63" s="1"/>
  <c r="A151" i="63" s="1"/>
  <c r="A152" i="63" s="1"/>
  <c r="A153" i="63" s="1"/>
  <c r="A154" i="63" s="1"/>
  <c r="A155" i="63" s="1"/>
  <c r="A156" i="63" s="1"/>
  <c r="A157" i="63" s="1"/>
  <c r="A158" i="63" s="1"/>
  <c r="A159" i="63" s="1"/>
  <c r="A160" i="63" s="1"/>
  <c r="A161" i="63" s="1"/>
  <c r="A162" i="63" s="1"/>
  <c r="A163" i="63" s="1"/>
  <c r="A164" i="63" s="1"/>
  <c r="A165" i="63" s="1"/>
  <c r="A166" i="63" s="1"/>
  <c r="A167" i="63" s="1"/>
  <c r="A168" i="63" s="1"/>
  <c r="A169" i="63" s="1"/>
  <c r="A170" i="63" s="1"/>
  <c r="A171" i="63" s="1"/>
  <c r="A172" i="63" s="1"/>
  <c r="A173" i="63" s="1"/>
  <c r="A174" i="63" s="1"/>
  <c r="A175" i="63" s="1"/>
  <c r="A176" i="63" s="1"/>
  <c r="A177" i="63" s="1"/>
  <c r="A178" i="63" s="1"/>
  <c r="A179" i="63" s="1"/>
  <c r="A180" i="63" s="1"/>
  <c r="A181" i="63" s="1"/>
  <c r="A182" i="63" s="1"/>
  <c r="A183" i="63" s="1"/>
  <c r="A184" i="63" s="1"/>
  <c r="A185" i="63" s="1"/>
  <c r="A186" i="63" s="1"/>
  <c r="A187" i="63" s="1"/>
  <c r="A188" i="63" s="1"/>
  <c r="A189" i="63" s="1"/>
  <c r="A190" i="63" s="1"/>
  <c r="A191" i="63" s="1"/>
  <c r="A192" i="63" s="1"/>
  <c r="A193" i="63" s="1"/>
  <c r="A194" i="63" s="1"/>
  <c r="A195" i="63" s="1"/>
  <c r="A196" i="63" s="1"/>
  <c r="A197" i="63" s="1"/>
  <c r="A198" i="63" s="1"/>
  <c r="A199" i="63" s="1"/>
  <c r="A200" i="63" s="1"/>
  <c r="A201" i="63" s="1"/>
  <c r="A202" i="63" s="1"/>
  <c r="A203" i="63" s="1"/>
  <c r="A204" i="63" s="1"/>
  <c r="A205" i="63" s="1"/>
  <c r="A206" i="63" s="1"/>
  <c r="A207" i="63" s="1"/>
  <c r="A208" i="63" s="1"/>
  <c r="A209" i="63" s="1"/>
  <c r="A210" i="63" s="1"/>
  <c r="A211" i="63" s="1"/>
  <c r="A212" i="63" s="1"/>
  <c r="A213" i="63" s="1"/>
  <c r="A214" i="63" s="1"/>
  <c r="A215" i="63" s="1"/>
  <c r="A216" i="63" s="1"/>
  <c r="A217" i="63" s="1"/>
  <c r="A218" i="63" s="1"/>
  <c r="A219" i="63" s="1"/>
  <c r="A220" i="63" s="1"/>
  <c r="A221" i="63" s="1"/>
  <c r="A222" i="63" s="1"/>
  <c r="A223" i="63" s="1"/>
  <c r="A224" i="63" s="1"/>
  <c r="A225" i="63" s="1"/>
  <c r="A226" i="63" s="1"/>
  <c r="A227" i="63" s="1"/>
  <c r="A228" i="63" s="1"/>
  <c r="A229" i="63" s="1"/>
  <c r="A230" i="63" s="1"/>
  <c r="A231" i="63" s="1"/>
  <c r="A232" i="63" s="1"/>
  <c r="A233" i="63" s="1"/>
  <c r="A234" i="63" s="1"/>
  <c r="A235" i="63" s="1"/>
  <c r="A236" i="63" s="1"/>
  <c r="A237" i="63" s="1"/>
  <c r="A238" i="63" s="1"/>
  <c r="A239" i="63" s="1"/>
  <c r="A240" i="63" s="1"/>
  <c r="A241" i="63" s="1"/>
  <c r="A242" i="63" s="1"/>
  <c r="A243" i="63" s="1"/>
  <c r="A244" i="63" s="1"/>
  <c r="A245" i="63" s="1"/>
  <c r="A246" i="63" s="1"/>
  <c r="A247" i="63" s="1"/>
  <c r="A248" i="63" s="1"/>
  <c r="A249" i="63" s="1"/>
  <c r="A250" i="63" s="1"/>
  <c r="A251" i="63" s="1"/>
  <c r="A252" i="63" s="1"/>
  <c r="A253" i="63" s="1"/>
  <c r="A254" i="63" s="1"/>
  <c r="A255" i="63" s="1"/>
  <c r="A256" i="63" s="1"/>
  <c r="A257" i="63" s="1"/>
  <c r="A258" i="63" s="1"/>
  <c r="A259" i="63" s="1"/>
  <c r="A260" i="63" s="1"/>
  <c r="A261" i="63" s="1"/>
  <c r="A262" i="63" s="1"/>
  <c r="A263" i="63" s="1"/>
  <c r="A264" i="63" s="1"/>
  <c r="A265" i="63" s="1"/>
  <c r="A266" i="63" s="1"/>
  <c r="A267" i="63" s="1"/>
  <c r="A268" i="63" s="1"/>
  <c r="A269" i="63" s="1"/>
  <c r="A270" i="63" s="1"/>
  <c r="A271" i="63" s="1"/>
  <c r="A272" i="63" s="1"/>
  <c r="A273" i="63" s="1"/>
  <c r="A274" i="63" s="1"/>
  <c r="A275" i="63" s="1"/>
  <c r="A276" i="63" s="1"/>
  <c r="A277" i="63" s="1"/>
  <c r="A278" i="63" s="1"/>
  <c r="A279" i="63" s="1"/>
  <c r="A280" i="63" s="1"/>
  <c r="A281" i="63" s="1"/>
  <c r="A282" i="63" s="1"/>
  <c r="A283" i="63" s="1"/>
  <c r="A284" i="63" s="1"/>
  <c r="A285" i="63" s="1"/>
  <c r="A286" i="63" s="1"/>
  <c r="A287" i="63" s="1"/>
  <c r="A288" i="63" s="1"/>
  <c r="A289" i="63" s="1"/>
  <c r="A290" i="63" s="1"/>
  <c r="A291" i="63" s="1"/>
  <c r="A292" i="63" s="1"/>
  <c r="A293" i="63" s="1"/>
  <c r="A294" i="63" s="1"/>
  <c r="A295" i="63" s="1"/>
  <c r="A296" i="63" s="1"/>
  <c r="A297" i="63" s="1"/>
  <c r="A298" i="63" s="1"/>
  <c r="A299" i="63" s="1"/>
  <c r="A300" i="63" s="1"/>
  <c r="A301" i="63" s="1"/>
  <c r="A302" i="63" s="1"/>
  <c r="A303" i="63" s="1"/>
  <c r="A304" i="63" s="1"/>
  <c r="A305" i="63" s="1"/>
  <c r="A306" i="63" s="1"/>
  <c r="A307" i="63" s="1"/>
  <c r="A308" i="63" s="1"/>
  <c r="A309" i="63" s="1"/>
  <c r="A310" i="63" s="1"/>
  <c r="A311" i="63" s="1"/>
  <c r="A312" i="63" s="1"/>
  <c r="A313" i="63" s="1"/>
  <c r="A314" i="63" s="1"/>
  <c r="A315" i="63" s="1"/>
  <c r="A316" i="63" s="1"/>
  <c r="A317" i="63" s="1"/>
  <c r="A318" i="63" s="1"/>
  <c r="A319" i="63" s="1"/>
  <c r="A320" i="63" s="1"/>
  <c r="A321" i="63" s="1"/>
  <c r="A322" i="63" s="1"/>
  <c r="A323" i="63" s="1"/>
  <c r="A324" i="63" s="1"/>
  <c r="A325" i="63" s="1"/>
  <c r="A326" i="63" s="1"/>
  <c r="A327" i="63" s="1"/>
  <c r="A328" i="63" s="1"/>
  <c r="A329" i="63" s="1"/>
  <c r="A330" i="63" s="1"/>
  <c r="A331" i="63" s="1"/>
  <c r="A332" i="63" s="1"/>
  <c r="A333" i="63" s="1"/>
  <c r="A334" i="63" s="1"/>
  <c r="A335" i="63" s="1"/>
  <c r="A336" i="63" s="1"/>
  <c r="A337" i="63" s="1"/>
  <c r="A338" i="63" s="1"/>
  <c r="A339" i="63" s="1"/>
  <c r="A340" i="63" s="1"/>
  <c r="A341" i="63" s="1"/>
  <c r="A342" i="63" s="1"/>
  <c r="A343" i="63" s="1"/>
  <c r="A344" i="63" s="1"/>
  <c r="A14" i="57"/>
  <c r="A14" i="53"/>
  <c r="A20" i="41" l="1"/>
  <c r="A21" i="41" s="1"/>
  <c r="A22" i="41" s="1"/>
  <c r="A23" i="41" s="1"/>
  <c r="A24" i="41" s="1"/>
  <c r="A25" i="41" s="1"/>
  <c r="A26" i="41" s="1"/>
  <c r="A27" i="41" s="1"/>
  <c r="A28" i="41" s="1"/>
  <c r="A29" i="41" s="1"/>
  <c r="A30" i="41" s="1"/>
  <c r="A31" i="41" s="1"/>
  <c r="A32" i="41" s="1"/>
  <c r="A33" i="41" s="1"/>
  <c r="A34" i="41" s="1"/>
  <c r="A35" i="41" s="1"/>
  <c r="A36" i="41" s="1"/>
  <c r="A37" i="41" s="1"/>
  <c r="A38" i="41" s="1"/>
  <c r="A39" i="41" s="1"/>
  <c r="A40" i="41" s="1"/>
  <c r="A41" i="41" s="1"/>
  <c r="A42" i="41" s="1"/>
  <c r="A43" i="41" s="1"/>
  <c r="A44" i="41" s="1"/>
  <c r="A45" i="41" s="1"/>
  <c r="A46" i="41" s="1"/>
  <c r="A47" i="41" s="1"/>
  <c r="A48" i="41" s="1"/>
  <c r="A49" i="41" s="1"/>
  <c r="A50" i="41" s="1"/>
  <c r="A51" i="41" s="1"/>
  <c r="A52" i="41" s="1"/>
  <c r="A53" i="41" s="1"/>
  <c r="A54" i="41" s="1"/>
  <c r="A55" i="41" s="1"/>
  <c r="A56" i="41" s="1"/>
  <c r="A57" i="41" s="1"/>
  <c r="A58" i="41" s="1"/>
  <c r="A59" i="41" s="1"/>
  <c r="A60" i="41" s="1"/>
  <c r="A61" i="41" s="1"/>
  <c r="A62" i="41" s="1"/>
  <c r="A63" i="41" s="1"/>
  <c r="A64" i="41" s="1"/>
  <c r="A65" i="41" s="1"/>
  <c r="A66" i="41" s="1"/>
  <c r="A67" i="41" s="1"/>
  <c r="A68" i="41" s="1"/>
  <c r="A69" i="41" s="1"/>
  <c r="A70" i="41" s="1"/>
  <c r="A71" i="41" s="1"/>
  <c r="A72" i="41" s="1"/>
  <c r="A73" i="41" s="1"/>
  <c r="A74" i="41" s="1"/>
  <c r="A75" i="41" s="1"/>
  <c r="A76" i="41" s="1"/>
  <c r="A77" i="41" s="1"/>
  <c r="A78" i="41" s="1"/>
  <c r="A79" i="41" s="1"/>
  <c r="A80" i="41" s="1"/>
  <c r="A81" i="41" s="1"/>
  <c r="A82" i="41" s="1"/>
  <c r="A83" i="41" s="1"/>
  <c r="A84" i="41" s="1"/>
  <c r="A85" i="41" s="1"/>
  <c r="A86" i="41" s="1"/>
  <c r="A87" i="41" s="1"/>
  <c r="A88" i="41" s="1"/>
  <c r="A89" i="41" s="1"/>
  <c r="A90" i="41" s="1"/>
  <c r="A91" i="41" s="1"/>
  <c r="A92" i="41" s="1"/>
  <c r="A93" i="41" s="1"/>
  <c r="A94" i="41" s="1"/>
  <c r="A95" i="41" s="1"/>
  <c r="A96" i="41" s="1"/>
  <c r="A97" i="41" s="1"/>
  <c r="A98" i="41" s="1"/>
  <c r="A99" i="41" s="1"/>
  <c r="A100" i="41" s="1"/>
  <c r="A101" i="41" s="1"/>
  <c r="A102" i="41" s="1"/>
  <c r="A103" i="41" s="1"/>
  <c r="A104" i="41" s="1"/>
  <c r="A105" i="41" s="1"/>
  <c r="A106" i="41" s="1"/>
  <c r="A107" i="41" s="1"/>
  <c r="A108" i="41" s="1"/>
  <c r="A14" i="51"/>
  <c r="A15" i="51" s="1"/>
  <c r="A16" i="51" s="1"/>
  <c r="A15" i="42"/>
  <c r="A16" i="42" s="1"/>
  <c r="A17" i="42" s="1"/>
  <c r="A18" i="42" s="1"/>
  <c r="A19" i="42" s="1"/>
  <c r="A20" i="42" s="1"/>
  <c r="A21" i="42" s="1"/>
  <c r="A22" i="42" s="1"/>
  <c r="A23" i="42" s="1"/>
  <c r="A24" i="42" s="1"/>
  <c r="A25" i="42" s="1"/>
  <c r="A26" i="42" s="1"/>
  <c r="A27" i="42" s="1"/>
  <c r="A28" i="42" s="1"/>
  <c r="A29" i="42" s="1"/>
  <c r="A30" i="42" s="1"/>
  <c r="A31" i="42" s="1"/>
  <c r="A32" i="42" s="1"/>
  <c r="A33" i="42" s="1"/>
  <c r="A34" i="42" s="1"/>
  <c r="A35" i="42" s="1"/>
  <c r="A36" i="42" s="1"/>
  <c r="A37" i="42" s="1"/>
  <c r="A38" i="42" s="1"/>
  <c r="A18" i="59"/>
  <c r="A19" i="59" s="1"/>
  <c r="A15" i="57"/>
  <c r="A16" i="57" s="1"/>
  <c r="A15" i="55"/>
  <c r="A15" i="53"/>
  <c r="A16" i="61"/>
  <c r="A109" i="41" l="1"/>
  <c r="A110" i="41" s="1"/>
  <c r="A111" i="41" s="1"/>
  <c r="A112" i="41" s="1"/>
  <c r="A113" i="41" s="1"/>
  <c r="A114" i="41" s="1"/>
  <c r="A115" i="41" s="1"/>
  <c r="A116" i="41" s="1"/>
  <c r="A117" i="41" s="1"/>
  <c r="A118" i="41" s="1"/>
  <c r="A119" i="41" s="1"/>
  <c r="A120" i="41" s="1"/>
  <c r="A121" i="41" s="1"/>
  <c r="A122" i="41" s="1"/>
  <c r="A123" i="41" s="1"/>
  <c r="A124" i="41" s="1"/>
  <c r="A125" i="41" s="1"/>
  <c r="A126" i="41" s="1"/>
  <c r="A127" i="41" s="1"/>
  <c r="A128" i="41" s="1"/>
  <c r="A129" i="41" s="1"/>
  <c r="A130" i="41" s="1"/>
  <c r="A131" i="41" s="1"/>
  <c r="A132" i="41" s="1"/>
  <c r="A133" i="41" s="1"/>
  <c r="A134" i="41" s="1"/>
  <c r="A135" i="41" s="1"/>
  <c r="A136" i="41" s="1"/>
  <c r="A137" i="41" s="1"/>
  <c r="A138" i="41" s="1"/>
  <c r="A139" i="41" s="1"/>
  <c r="A140" i="41" s="1"/>
  <c r="A141" i="41" s="1"/>
  <c r="A142" i="41" s="1"/>
  <c r="A143" i="41" s="1"/>
  <c r="A144" i="41" s="1"/>
  <c r="A145" i="41" s="1"/>
  <c r="A146" i="41" s="1"/>
  <c r="A147" i="41" s="1"/>
  <c r="A148" i="41" s="1"/>
  <c r="A149" i="41" s="1"/>
  <c r="A150" i="41" s="1"/>
  <c r="A151" i="41" s="1"/>
  <c r="A152" i="41" s="1"/>
  <c r="A153" i="41" s="1"/>
  <c r="A154" i="41" s="1"/>
  <c r="A155" i="41" s="1"/>
  <c r="A156" i="41" s="1"/>
  <c r="A157" i="41" s="1"/>
  <c r="A158" i="41" s="1"/>
  <c r="A159" i="41" s="1"/>
  <c r="A160" i="41" s="1"/>
  <c r="A161" i="41" s="1"/>
  <c r="A162" i="41" s="1"/>
  <c r="A163" i="41" s="1"/>
  <c r="A164" i="41" s="1"/>
  <c r="A165" i="41" s="1"/>
  <c r="A166" i="41" s="1"/>
  <c r="A167" i="41" s="1"/>
  <c r="A168" i="41" s="1"/>
  <c r="A169" i="41" s="1"/>
  <c r="A170" i="41" s="1"/>
  <c r="A171" i="41" s="1"/>
  <c r="A172" i="41" s="1"/>
  <c r="A173" i="41" s="1"/>
  <c r="A174" i="41" s="1"/>
  <c r="A175" i="41" s="1"/>
  <c r="A176" i="41" s="1"/>
  <c r="A177" i="41" s="1"/>
  <c r="A178" i="41" s="1"/>
  <c r="A179" i="41" s="1"/>
  <c r="A180" i="41" s="1"/>
  <c r="A181" i="41" s="1"/>
  <c r="A182" i="41" s="1"/>
  <c r="A183" i="41" s="1"/>
  <c r="A184" i="41" s="1"/>
  <c r="A185" i="41" s="1"/>
  <c r="A186" i="41" s="1"/>
  <c r="A187" i="41" s="1"/>
  <c r="A188" i="41" s="1"/>
  <c r="A189" i="41" s="1"/>
  <c r="A190" i="41" s="1"/>
  <c r="A191" i="41" s="1"/>
  <c r="A192" i="41" s="1"/>
  <c r="A193" i="41" s="1"/>
  <c r="A194" i="41" s="1"/>
  <c r="A195" i="41" s="1"/>
  <c r="A196" i="41" s="1"/>
  <c r="A197" i="41" s="1"/>
  <c r="A198" i="41" s="1"/>
  <c r="A199" i="41" s="1"/>
  <c r="A200" i="41" s="1"/>
  <c r="A201" i="41" s="1"/>
  <c r="A202" i="41" s="1"/>
  <c r="A203" i="41" s="1"/>
  <c r="A204" i="41" s="1"/>
  <c r="A205" i="41" s="1"/>
  <c r="A206" i="41" s="1"/>
  <c r="A207" i="41" s="1"/>
  <c r="A208" i="41" s="1"/>
  <c r="A209" i="41" s="1"/>
  <c r="A210" i="41" s="1"/>
  <c r="A211" i="41" s="1"/>
  <c r="A212" i="41" s="1"/>
  <c r="A213" i="41" s="1"/>
  <c r="A214" i="41" s="1"/>
  <c r="A215" i="41" s="1"/>
  <c r="A216" i="41" s="1"/>
  <c r="A217" i="41" s="1"/>
  <c r="A218" i="41" s="1"/>
  <c r="A219" i="41" s="1"/>
  <c r="A220" i="41" s="1"/>
  <c r="A221" i="41" s="1"/>
  <c r="A222" i="41" s="1"/>
  <c r="A223" i="41" s="1"/>
  <c r="A224" i="41" s="1"/>
  <c r="A225" i="41" s="1"/>
  <c r="A226" i="41" s="1"/>
  <c r="A227" i="41" s="1"/>
  <c r="A228" i="41" s="1"/>
  <c r="A229" i="41" s="1"/>
  <c r="A230" i="41" s="1"/>
  <c r="A231" i="41" s="1"/>
  <c r="A232" i="41" s="1"/>
  <c r="A233" i="41" s="1"/>
  <c r="A234" i="41" s="1"/>
  <c r="A235" i="41" s="1"/>
  <c r="A236" i="41" s="1"/>
  <c r="A237" i="41" s="1"/>
  <c r="A238" i="41" s="1"/>
  <c r="A239" i="41" s="1"/>
  <c r="A240" i="41" s="1"/>
  <c r="A241" i="41" s="1"/>
  <c r="A242" i="41" s="1"/>
  <c r="A243" i="41" s="1"/>
  <c r="A244" i="41" s="1"/>
  <c r="A245" i="41" s="1"/>
  <c r="A246" i="41" s="1"/>
  <c r="A247" i="41" s="1"/>
  <c r="A248" i="41" s="1"/>
  <c r="A249" i="41" s="1"/>
  <c r="A250" i="41" s="1"/>
  <c r="A251" i="41" s="1"/>
  <c r="A252" i="41" s="1"/>
  <c r="A253" i="41" s="1"/>
  <c r="A254" i="41" s="1"/>
  <c r="A255" i="41" s="1"/>
  <c r="A256" i="41" s="1"/>
  <c r="A257" i="41" s="1"/>
  <c r="A258" i="41" s="1"/>
  <c r="A259" i="41" s="1"/>
  <c r="A260" i="41" s="1"/>
  <c r="A261" i="41" s="1"/>
  <c r="A262" i="41" s="1"/>
  <c r="A263" i="41" s="1"/>
  <c r="A264" i="41" s="1"/>
  <c r="A265" i="41" s="1"/>
  <c r="A266" i="41" s="1"/>
  <c r="A267" i="41" s="1"/>
  <c r="A268" i="41" s="1"/>
  <c r="A269" i="41" s="1"/>
  <c r="A270" i="41" s="1"/>
  <c r="A271" i="41" s="1"/>
  <c r="A272" i="41" s="1"/>
  <c r="A273" i="41" s="1"/>
  <c r="A274" i="41" s="1"/>
  <c r="A275" i="41" s="1"/>
  <c r="A276" i="41" s="1"/>
  <c r="A277" i="41" s="1"/>
  <c r="A278" i="41" s="1"/>
  <c r="A279" i="41" s="1"/>
  <c r="A280" i="41" s="1"/>
  <c r="A281" i="41" s="1"/>
  <c r="A282" i="41" s="1"/>
  <c r="A283" i="41" s="1"/>
  <c r="A284" i="41" s="1"/>
  <c r="A285" i="41" s="1"/>
  <c r="A286" i="41" s="1"/>
  <c r="A287" i="41" s="1"/>
  <c r="A288" i="41" s="1"/>
  <c r="A289" i="41" s="1"/>
  <c r="A290" i="41" s="1"/>
  <c r="A291" i="41" s="1"/>
  <c r="A292" i="41" s="1"/>
  <c r="A293" i="41" s="1"/>
  <c r="A294" i="41" s="1"/>
  <c r="A295" i="41" s="1"/>
  <c r="A296" i="41" s="1"/>
  <c r="A297" i="41" s="1"/>
  <c r="A298" i="41" s="1"/>
  <c r="A299" i="41" s="1"/>
  <c r="A300" i="41" s="1"/>
  <c r="A301" i="41" s="1"/>
  <c r="A302" i="41" s="1"/>
  <c r="A303" i="41" s="1"/>
  <c r="A304" i="41" s="1"/>
  <c r="A305" i="41" s="1"/>
  <c r="A306" i="41" s="1"/>
  <c r="A307" i="41" s="1"/>
  <c r="A308" i="41" s="1"/>
  <c r="A309" i="41" s="1"/>
  <c r="A310" i="41" s="1"/>
  <c r="A311" i="41" s="1"/>
  <c r="A312" i="41" s="1"/>
  <c r="A313" i="41" s="1"/>
  <c r="A314" i="41" s="1"/>
  <c r="A315" i="41" s="1"/>
  <c r="A316" i="41" s="1"/>
  <c r="A317" i="41" s="1"/>
  <c r="A318" i="41" s="1"/>
  <c r="A319" i="41" s="1"/>
  <c r="A320" i="41" s="1"/>
  <c r="A321" i="41" s="1"/>
  <c r="A322" i="41" s="1"/>
  <c r="A323" i="41" s="1"/>
  <c r="A324" i="41" s="1"/>
  <c r="A325" i="41" s="1"/>
  <c r="A326" i="41" s="1"/>
  <c r="A327" i="41" s="1"/>
  <c r="A328" i="41" s="1"/>
  <c r="A329" i="41" s="1"/>
  <c r="A330" i="41" s="1"/>
  <c r="A331" i="41" s="1"/>
  <c r="A332" i="41" s="1"/>
  <c r="A333" i="41" s="1"/>
  <c r="A334" i="41" s="1"/>
  <c r="A335" i="41" s="1"/>
  <c r="A336" i="41" s="1"/>
  <c r="A337" i="41" s="1"/>
  <c r="A338" i="41" s="1"/>
  <c r="A339" i="41" s="1"/>
  <c r="A340" i="41" s="1"/>
  <c r="A341" i="41" s="1"/>
  <c r="A342" i="41" s="1"/>
  <c r="A343" i="41" s="1"/>
  <c r="A344" i="41" s="1"/>
  <c r="A345" i="41" s="1"/>
  <c r="A346" i="41" s="1"/>
  <c r="A347" i="41" s="1"/>
  <c r="A348" i="41" s="1"/>
  <c r="A349" i="41" s="1"/>
  <c r="A350" i="41" s="1"/>
  <c r="A351" i="41" s="1"/>
  <c r="A352" i="41" s="1"/>
  <c r="A353" i="41" s="1"/>
  <c r="A354" i="41" s="1"/>
  <c r="A355" i="41" s="1"/>
  <c r="A356" i="41" s="1"/>
  <c r="A357" i="41" s="1"/>
  <c r="A358" i="41" s="1"/>
  <c r="A359" i="41" s="1"/>
  <c r="A360" i="41" s="1"/>
  <c r="A361" i="41" s="1"/>
  <c r="A362" i="41" s="1"/>
  <c r="A363" i="41" s="1"/>
  <c r="A364" i="41" s="1"/>
  <c r="A365" i="41" s="1"/>
  <c r="A366" i="41" s="1"/>
  <c r="A367" i="41" s="1"/>
  <c r="A368" i="41" s="1"/>
  <c r="A369" i="41" s="1"/>
  <c r="A370" i="41" s="1"/>
  <c r="A371" i="41" s="1"/>
  <c r="A372" i="41" s="1"/>
  <c r="A373" i="41" s="1"/>
  <c r="A374" i="41" s="1"/>
  <c r="A375" i="41" s="1"/>
  <c r="A376" i="41" s="1"/>
  <c r="A377" i="41" s="1"/>
  <c r="A378" i="41" s="1"/>
  <c r="A379" i="41" s="1"/>
  <c r="A380" i="41" s="1"/>
  <c r="A381" i="41" s="1"/>
  <c r="A382" i="41" s="1"/>
  <c r="A383" i="41" s="1"/>
  <c r="A384" i="41" s="1"/>
  <c r="A385" i="41" s="1"/>
  <c r="A386" i="41" s="1"/>
  <c r="A387" i="41" s="1"/>
  <c r="A388" i="41" s="1"/>
  <c r="A389" i="41" s="1"/>
  <c r="A390" i="41" s="1"/>
  <c r="A391" i="41" s="1"/>
  <c r="A392" i="41" s="1"/>
  <c r="A393" i="41" s="1"/>
  <c r="A394" i="41" s="1"/>
  <c r="A395" i="41" s="1"/>
  <c r="A396" i="41" s="1"/>
  <c r="A397" i="41" s="1"/>
  <c r="A398" i="41" s="1"/>
  <c r="A399" i="41" s="1"/>
  <c r="A400" i="41" s="1"/>
  <c r="A401" i="41" s="1"/>
  <c r="A402" i="41" s="1"/>
  <c r="A403" i="41" s="1"/>
  <c r="A404" i="41" s="1"/>
  <c r="A405" i="41" s="1"/>
  <c r="A406" i="41" s="1"/>
  <c r="A407" i="41" s="1"/>
  <c r="A408" i="41" s="1"/>
  <c r="A409" i="41" s="1"/>
  <c r="A410" i="41" s="1"/>
  <c r="A411" i="41" s="1"/>
  <c r="A412" i="41" s="1"/>
  <c r="A413" i="41" s="1"/>
  <c r="A414" i="41" s="1"/>
  <c r="A415" i="41" s="1"/>
  <c r="A416" i="41" s="1"/>
  <c r="A417" i="41" s="1"/>
  <c r="A418" i="41" s="1"/>
  <c r="A419" i="41" s="1"/>
  <c r="A420" i="41" s="1"/>
  <c r="A421" i="41" s="1"/>
  <c r="A422" i="41" s="1"/>
  <c r="A423" i="41" s="1"/>
  <c r="A424" i="41" s="1"/>
  <c r="A425" i="41" s="1"/>
  <c r="A426" i="41" s="1"/>
  <c r="A427" i="41" s="1"/>
  <c r="A428" i="41" s="1"/>
  <c r="A429" i="41" s="1"/>
  <c r="A430" i="41" s="1"/>
  <c r="A431" i="41" s="1"/>
  <c r="A432" i="41" s="1"/>
  <c r="A433" i="41" s="1"/>
  <c r="A434" i="41" s="1"/>
  <c r="A435" i="41" s="1"/>
  <c r="A436" i="41" s="1"/>
  <c r="A437" i="41" s="1"/>
  <c r="A438" i="41" s="1"/>
  <c r="A439" i="41" s="1"/>
  <c r="A440" i="41" s="1"/>
  <c r="A441" i="41" s="1"/>
  <c r="A442" i="41" s="1"/>
  <c r="A443" i="41" s="1"/>
  <c r="A444" i="41" s="1"/>
  <c r="A445" i="41" s="1"/>
  <c r="A446" i="41" s="1"/>
  <c r="A447" i="41" s="1"/>
  <c r="A448" i="41" s="1"/>
  <c r="A449" i="41" s="1"/>
  <c r="A450" i="41" s="1"/>
  <c r="A451" i="41" s="1"/>
  <c r="A452" i="41" s="1"/>
  <c r="A453" i="41" s="1"/>
  <c r="A454" i="41" s="1"/>
  <c r="A455" i="41" s="1"/>
  <c r="A456" i="41" s="1"/>
  <c r="A457" i="41" s="1"/>
  <c r="A458" i="41" s="1"/>
  <c r="A459" i="41" s="1"/>
  <c r="A460" i="41" s="1"/>
  <c r="A461" i="41" s="1"/>
  <c r="A462" i="41" s="1"/>
  <c r="A463" i="41" s="1"/>
  <c r="A464" i="41" s="1"/>
  <c r="A465" i="41" s="1"/>
  <c r="A466" i="41" s="1"/>
  <c r="A467" i="41" s="1"/>
  <c r="A468" i="41" s="1"/>
  <c r="A469" i="41" s="1"/>
  <c r="A470" i="41" s="1"/>
  <c r="A471" i="41" s="1"/>
  <c r="A472" i="41" s="1"/>
  <c r="A473" i="41" s="1"/>
  <c r="A474" i="41" s="1"/>
  <c r="A475" i="41" s="1"/>
  <c r="A476" i="41" s="1"/>
  <c r="A477" i="41" s="1"/>
  <c r="A478" i="41" s="1"/>
  <c r="A479" i="41" s="1"/>
  <c r="A480" i="41" s="1"/>
  <c r="A481" i="41" s="1"/>
  <c r="A482" i="41" s="1"/>
  <c r="A483" i="41" s="1"/>
  <c r="A484" i="41" s="1"/>
  <c r="A485" i="41" s="1"/>
  <c r="A486" i="41" s="1"/>
  <c r="A487" i="41" s="1"/>
  <c r="A488" i="41" s="1"/>
  <c r="A489" i="41" s="1"/>
  <c r="A490" i="41" s="1"/>
  <c r="A491" i="41" s="1"/>
  <c r="A492" i="41" s="1"/>
  <c r="A493" i="41" s="1"/>
  <c r="A494" i="41" s="1"/>
  <c r="A495" i="41" s="1"/>
  <c r="A496" i="41" s="1"/>
  <c r="A497" i="41" s="1"/>
  <c r="A498" i="41" s="1"/>
  <c r="A499" i="41" s="1"/>
  <c r="A500" i="41" s="1"/>
  <c r="A501" i="41" s="1"/>
  <c r="A502" i="41" s="1"/>
  <c r="A503" i="41" s="1"/>
  <c r="A504" i="41" s="1"/>
  <c r="A505" i="41" s="1"/>
  <c r="A506" i="41" s="1"/>
  <c r="A507" i="41" s="1"/>
  <c r="A508" i="41" s="1"/>
  <c r="A509" i="41" s="1"/>
  <c r="A510" i="41" s="1"/>
  <c r="A511" i="41" s="1"/>
  <c r="A512" i="41" s="1"/>
  <c r="A513" i="41" s="1"/>
  <c r="A514" i="41" s="1"/>
  <c r="A515" i="41" s="1"/>
  <c r="A516" i="41" s="1"/>
  <c r="A517" i="41" s="1"/>
  <c r="A518" i="41" s="1"/>
  <c r="A519" i="41" s="1"/>
  <c r="A520" i="41" s="1"/>
  <c r="A521" i="41" s="1"/>
  <c r="A522" i="41" s="1"/>
  <c r="A20" i="59"/>
  <c r="A21" i="59" s="1"/>
  <c r="A22" i="59" s="1"/>
  <c r="A23" i="59" s="1"/>
  <c r="A24" i="59" s="1"/>
  <c r="A25" i="59" s="1"/>
  <c r="A26" i="59" s="1"/>
  <c r="A27" i="59" s="1"/>
  <c r="A28" i="59" s="1"/>
  <c r="A29" i="59" s="1"/>
  <c r="A30" i="59" s="1"/>
  <c r="A31" i="59" s="1"/>
  <c r="A32" i="59" s="1"/>
  <c r="A33" i="59" s="1"/>
  <c r="A34" i="59" s="1"/>
  <c r="A35" i="59" s="1"/>
  <c r="A36" i="59" s="1"/>
  <c r="A37" i="59" s="1"/>
  <c r="A38" i="59" s="1"/>
  <c r="A39" i="59" s="1"/>
  <c r="A40" i="59" s="1"/>
  <c r="A41" i="59" s="1"/>
  <c r="A42" i="59" s="1"/>
  <c r="A43" i="59" s="1"/>
  <c r="A44" i="59" s="1"/>
  <c r="A45" i="59" s="1"/>
  <c r="A46" i="59" s="1"/>
  <c r="A47" i="59" s="1"/>
  <c r="A48" i="59" s="1"/>
  <c r="A49" i="59" s="1"/>
  <c r="A50" i="59" s="1"/>
  <c r="A51" i="59" s="1"/>
  <c r="A52" i="59" s="1"/>
  <c r="A53" i="59" s="1"/>
  <c r="A54" i="59" s="1"/>
  <c r="A55" i="59" s="1"/>
  <c r="A56" i="59" s="1"/>
  <c r="A57" i="59" s="1"/>
  <c r="A58" i="59" s="1"/>
  <c r="A59" i="59" s="1"/>
  <c r="A60" i="59" s="1"/>
  <c r="A61" i="59" s="1"/>
  <c r="A62" i="59" s="1"/>
  <c r="A63" i="59" s="1"/>
  <c r="A64" i="59" s="1"/>
  <c r="A65" i="59" s="1"/>
  <c r="A66" i="59" s="1"/>
  <c r="A67" i="59" s="1"/>
  <c r="A68" i="59" s="1"/>
  <c r="A69" i="59" s="1"/>
  <c r="A70" i="59" s="1"/>
  <c r="A71" i="59" s="1"/>
  <c r="A72" i="59" s="1"/>
  <c r="A73" i="59" s="1"/>
  <c r="A74" i="59" s="1"/>
  <c r="A75" i="59" s="1"/>
  <c r="A76" i="59" s="1"/>
  <c r="A77" i="59" s="1"/>
  <c r="A78" i="59" s="1"/>
  <c r="A79" i="59" s="1"/>
  <c r="A80" i="59" s="1"/>
  <c r="A81" i="59" s="1"/>
  <c r="A82" i="59" s="1"/>
  <c r="A83" i="59" s="1"/>
  <c r="A84" i="59" s="1"/>
  <c r="A85" i="59" s="1"/>
  <c r="A86" i="59" s="1"/>
  <c r="A87" i="59" s="1"/>
  <c r="A88" i="59" s="1"/>
  <c r="A89" i="59" s="1"/>
  <c r="A90" i="59" s="1"/>
  <c r="A91" i="59" s="1"/>
  <c r="A92" i="59" s="1"/>
  <c r="A93" i="59" s="1"/>
  <c r="A94" i="59" s="1"/>
  <c r="A95" i="59" s="1"/>
  <c r="A96" i="59" s="1"/>
  <c r="A97" i="59" s="1"/>
  <c r="A98" i="59" s="1"/>
  <c r="A99" i="59" s="1"/>
  <c r="A100" i="59" s="1"/>
  <c r="A101" i="59" s="1"/>
  <c r="A102" i="59" s="1"/>
  <c r="A103" i="59" s="1"/>
  <c r="A104" i="59" s="1"/>
  <c r="A105" i="59" s="1"/>
  <c r="A106" i="59" s="1"/>
  <c r="A107" i="59" s="1"/>
  <c r="A108" i="59" s="1"/>
  <c r="A109" i="59" s="1"/>
  <c r="A110" i="59" s="1"/>
  <c r="A111" i="59" s="1"/>
  <c r="A112" i="59" s="1"/>
  <c r="A113" i="59" s="1"/>
  <c r="A114" i="59" s="1"/>
  <c r="A115" i="59" s="1"/>
  <c r="A116" i="59" s="1"/>
  <c r="A117" i="59" s="1"/>
  <c r="A118" i="59" s="1"/>
  <c r="A119" i="59" s="1"/>
  <c r="A120" i="59" s="1"/>
  <c r="A121" i="59" s="1"/>
  <c r="A122" i="59" s="1"/>
  <c r="A123" i="59" s="1"/>
  <c r="A124" i="59" s="1"/>
  <c r="A125" i="59" s="1"/>
  <c r="A126" i="59" s="1"/>
  <c r="A127" i="59" s="1"/>
  <c r="A128" i="59" s="1"/>
  <c r="A129" i="59" s="1"/>
  <c r="A130" i="59" s="1"/>
  <c r="A131" i="59" s="1"/>
  <c r="A132" i="59" s="1"/>
  <c r="A133" i="59" s="1"/>
  <c r="A134" i="59" s="1"/>
  <c r="A135" i="59" s="1"/>
  <c r="A136" i="59" s="1"/>
  <c r="A137" i="59" s="1"/>
  <c r="A138" i="59" s="1"/>
  <c r="A139" i="59" s="1"/>
  <c r="A140" i="59" s="1"/>
  <c r="A141" i="59" s="1"/>
  <c r="A142" i="59" s="1"/>
  <c r="A143" i="59" s="1"/>
  <c r="A144" i="59" s="1"/>
  <c r="A145" i="59" s="1"/>
  <c r="A146" i="59" s="1"/>
  <c r="A147" i="59" s="1"/>
  <c r="A148" i="59" s="1"/>
  <c r="A149" i="59" s="1"/>
  <c r="A150" i="59" s="1"/>
  <c r="A151" i="59" s="1"/>
  <c r="A152" i="59" s="1"/>
  <c r="A153" i="59" s="1"/>
  <c r="A154" i="59" s="1"/>
  <c r="A155" i="59" s="1"/>
  <c r="A156" i="59" s="1"/>
  <c r="A157" i="59" s="1"/>
  <c r="A158" i="59" s="1"/>
  <c r="A159" i="59" s="1"/>
  <c r="A160" i="59" s="1"/>
  <c r="A161" i="59" s="1"/>
  <c r="A162" i="59" s="1"/>
  <c r="A163" i="59" s="1"/>
  <c r="A164" i="59" s="1"/>
  <c r="A165" i="59" s="1"/>
  <c r="A166" i="59" s="1"/>
  <c r="A167" i="59" s="1"/>
  <c r="A168" i="59" s="1"/>
  <c r="A169" i="59" s="1"/>
  <c r="A170" i="59" s="1"/>
  <c r="A171" i="59" s="1"/>
  <c r="A172" i="59" s="1"/>
  <c r="A173" i="59" s="1"/>
  <c r="A174" i="59" s="1"/>
  <c r="A175" i="59" s="1"/>
  <c r="A176" i="59" s="1"/>
  <c r="A177" i="59" s="1"/>
  <c r="A178" i="59" s="1"/>
  <c r="A179" i="59" s="1"/>
  <c r="A180" i="59" s="1"/>
  <c r="A181" i="59" s="1"/>
  <c r="A182" i="59" s="1"/>
  <c r="A183" i="59" s="1"/>
  <c r="A184" i="59" s="1"/>
  <c r="A185" i="59" s="1"/>
  <c r="A186" i="59" s="1"/>
  <c r="A187" i="59" s="1"/>
  <c r="A188" i="59" s="1"/>
  <c r="A189" i="59" s="1"/>
  <c r="A190" i="59" s="1"/>
  <c r="A191" i="59" s="1"/>
  <c r="A192" i="59" s="1"/>
  <c r="A193" i="59" s="1"/>
  <c r="A194" i="59" s="1"/>
  <c r="A195" i="59" s="1"/>
  <c r="A196" i="59" s="1"/>
  <c r="A197" i="59" s="1"/>
  <c r="A198" i="59" s="1"/>
  <c r="A199" i="59" s="1"/>
  <c r="A200" i="59" s="1"/>
  <c r="A201" i="59" s="1"/>
  <c r="A202" i="59" s="1"/>
  <c r="A203" i="59" s="1"/>
  <c r="A204" i="59" s="1"/>
  <c r="A205" i="59" s="1"/>
  <c r="A206" i="59" s="1"/>
  <c r="A207" i="59" s="1"/>
  <c r="A208" i="59" s="1"/>
  <c r="A209" i="59" s="1"/>
  <c r="A210" i="59" s="1"/>
  <c r="A211" i="59" s="1"/>
  <c r="A212" i="59" s="1"/>
  <c r="A213" i="59" s="1"/>
  <c r="A214" i="59" s="1"/>
  <c r="A215" i="59" s="1"/>
  <c r="A216" i="59" s="1"/>
  <c r="A217" i="59" s="1"/>
  <c r="A218" i="59" s="1"/>
  <c r="A219" i="59" s="1"/>
  <c r="A220" i="59" s="1"/>
  <c r="A221" i="59" s="1"/>
  <c r="A222" i="59" s="1"/>
  <c r="A223" i="59" s="1"/>
  <c r="A224" i="59" s="1"/>
  <c r="A225" i="59" s="1"/>
  <c r="A226" i="59" s="1"/>
  <c r="A227" i="59" s="1"/>
  <c r="A228" i="59" s="1"/>
  <c r="A229" i="59" s="1"/>
  <c r="A230" i="59" s="1"/>
  <c r="A231" i="59" s="1"/>
  <c r="A232" i="59" s="1"/>
  <c r="A233" i="59" s="1"/>
  <c r="A234" i="59" s="1"/>
  <c r="A235" i="59" s="1"/>
  <c r="A236" i="59" s="1"/>
  <c r="A237" i="59" s="1"/>
  <c r="A238" i="59" s="1"/>
  <c r="A239" i="59" s="1"/>
  <c r="A240" i="59" s="1"/>
  <c r="A241" i="59" s="1"/>
  <c r="A242" i="59" s="1"/>
  <c r="A243" i="59" s="1"/>
  <c r="A244" i="59" s="1"/>
  <c r="A245" i="59" s="1"/>
  <c r="A246" i="59" s="1"/>
  <c r="A247" i="59" s="1"/>
  <c r="A248" i="59" s="1"/>
  <c r="A249" i="59" s="1"/>
  <c r="A250" i="59" s="1"/>
  <c r="A251" i="59" s="1"/>
  <c r="A252" i="59" s="1"/>
  <c r="A253" i="59" s="1"/>
  <c r="A254" i="59" s="1"/>
  <c r="A255" i="59" s="1"/>
  <c r="A256" i="59" s="1"/>
  <c r="A257" i="59" s="1"/>
  <c r="A258" i="59" s="1"/>
  <c r="A259" i="59" s="1"/>
  <c r="A260" i="59" s="1"/>
  <c r="A261" i="59" s="1"/>
  <c r="A262" i="59" s="1"/>
  <c r="A263" i="59" s="1"/>
  <c r="A264" i="59" s="1"/>
  <c r="A265" i="59" s="1"/>
  <c r="A266" i="59" s="1"/>
  <c r="A267" i="59" s="1"/>
  <c r="A268" i="59" s="1"/>
  <c r="A269" i="59" s="1"/>
  <c r="A270" i="59" s="1"/>
  <c r="A271" i="59" s="1"/>
  <c r="A272" i="59" s="1"/>
  <c r="A273" i="59" s="1"/>
  <c r="A274" i="59" s="1"/>
  <c r="A275" i="59" s="1"/>
  <c r="A276" i="59" s="1"/>
  <c r="A277" i="59" s="1"/>
  <c r="A278" i="59" s="1"/>
  <c r="A279" i="59" s="1"/>
  <c r="A280" i="59" s="1"/>
  <c r="A281" i="59" s="1"/>
  <c r="A282" i="59" s="1"/>
  <c r="A283" i="59" s="1"/>
  <c r="A284" i="59" s="1"/>
  <c r="A285" i="59" s="1"/>
  <c r="A286" i="59" s="1"/>
  <c r="A287" i="59" s="1"/>
  <c r="A288" i="59" s="1"/>
  <c r="A289" i="59" s="1"/>
  <c r="A290" i="59" s="1"/>
  <c r="A291" i="59" s="1"/>
  <c r="A292" i="59" s="1"/>
  <c r="A293" i="59" s="1"/>
  <c r="A294" i="59" s="1"/>
  <c r="A295" i="59" s="1"/>
  <c r="A296" i="59" s="1"/>
  <c r="A297" i="59" s="1"/>
  <c r="A298" i="59" s="1"/>
  <c r="A299" i="59" s="1"/>
  <c r="A300" i="59" s="1"/>
  <c r="A301" i="59" s="1"/>
  <c r="A302" i="59" s="1"/>
  <c r="A303" i="59" s="1"/>
  <c r="A304" i="59" s="1"/>
  <c r="A305" i="59" s="1"/>
  <c r="A306" i="59" s="1"/>
  <c r="A307" i="59" s="1"/>
  <c r="A308" i="59" s="1"/>
  <c r="A309" i="59" s="1"/>
  <c r="A310" i="59" s="1"/>
  <c r="A311" i="59" s="1"/>
  <c r="A312" i="59" s="1"/>
  <c r="A313" i="59" s="1"/>
  <c r="A314" i="59" s="1"/>
  <c r="A315" i="59" s="1"/>
  <c r="A316" i="59" s="1"/>
  <c r="A317" i="59" s="1"/>
  <c r="A318" i="59" s="1"/>
  <c r="A319" i="59" s="1"/>
  <c r="A320" i="59" s="1"/>
  <c r="A321" i="59" s="1"/>
  <c r="A322" i="59" s="1"/>
  <c r="A323" i="59" s="1"/>
  <c r="A324" i="59" s="1"/>
  <c r="A325" i="59" s="1"/>
  <c r="A326" i="59" s="1"/>
  <c r="A327" i="59" s="1"/>
  <c r="A328" i="59" s="1"/>
  <c r="A329" i="59" s="1"/>
  <c r="A330" i="59" s="1"/>
  <c r="A331" i="59" s="1"/>
  <c r="A332" i="59" s="1"/>
  <c r="A333" i="59" s="1"/>
  <c r="A334" i="59" s="1"/>
  <c r="A335" i="59" s="1"/>
  <c r="A336" i="59" s="1"/>
  <c r="A337" i="59" s="1"/>
  <c r="A338" i="59" s="1"/>
  <c r="A339" i="59" s="1"/>
  <c r="A340" i="59" s="1"/>
  <c r="A341" i="59" s="1"/>
  <c r="A342" i="59" s="1"/>
  <c r="A343" i="59" s="1"/>
  <c r="A344" i="59" s="1"/>
  <c r="A345" i="59" s="1"/>
  <c r="A346" i="59" s="1"/>
  <c r="A16" i="55"/>
  <c r="A17" i="57"/>
  <c r="A18" i="57" s="1"/>
  <c r="A19" i="57" s="1"/>
  <c r="A16" i="53"/>
  <c r="A17" i="51"/>
  <c r="A18" i="51" s="1"/>
  <c r="A39" i="42"/>
  <c r="A40" i="42" s="1"/>
  <c r="A41" i="42" s="1"/>
  <c r="A42" i="42" s="1"/>
  <c r="A43" i="42" s="1"/>
  <c r="A44" i="42" s="1"/>
  <c r="A45" i="42" s="1"/>
  <c r="A46" i="42" s="1"/>
  <c r="A47" i="42" s="1"/>
  <c r="A48" i="42" s="1"/>
  <c r="A49" i="42" s="1"/>
  <c r="A50" i="42" s="1"/>
  <c r="A51" i="42" s="1"/>
  <c r="A52" i="42" s="1"/>
  <c r="A53" i="42" s="1"/>
  <c r="A54" i="42" s="1"/>
  <c r="A55" i="42" s="1"/>
  <c r="A56" i="42" s="1"/>
  <c r="A57" i="42" s="1"/>
  <c r="A58" i="42" s="1"/>
  <c r="A59" i="42" s="1"/>
  <c r="A60" i="42" s="1"/>
  <c r="A61" i="42" s="1"/>
  <c r="A62" i="42" s="1"/>
  <c r="A63" i="42" s="1"/>
  <c r="A64" i="42" s="1"/>
  <c r="A65" i="42" s="1"/>
  <c r="A66" i="42" s="1"/>
  <c r="A67" i="42" s="1"/>
  <c r="A68" i="42" s="1"/>
  <c r="A69" i="42" s="1"/>
  <c r="A70" i="42" s="1"/>
  <c r="A71" i="42" s="1"/>
  <c r="A72" i="42" s="1"/>
  <c r="A73" i="42" s="1"/>
  <c r="A74" i="42" s="1"/>
  <c r="A75" i="42" s="1"/>
  <c r="A76" i="42" s="1"/>
  <c r="A77" i="42" s="1"/>
  <c r="A78" i="42" s="1"/>
  <c r="A79" i="42" s="1"/>
  <c r="A80" i="42" s="1"/>
  <c r="A81" i="42" s="1"/>
  <c r="A82" i="42" s="1"/>
  <c r="A83" i="42" s="1"/>
  <c r="A84" i="42" s="1"/>
  <c r="A85" i="42" s="1"/>
  <c r="A86" i="42" s="1"/>
  <c r="A87" i="42" s="1"/>
  <c r="A88" i="42" s="1"/>
  <c r="A89" i="42" s="1"/>
  <c r="A90" i="42" s="1"/>
  <c r="A91" i="42" s="1"/>
  <c r="A92" i="42" s="1"/>
  <c r="A93" i="42" s="1"/>
  <c r="A94" i="42" s="1"/>
  <c r="A95" i="42" s="1"/>
  <c r="A96" i="42" s="1"/>
  <c r="A97" i="42" s="1"/>
  <c r="A98" i="42" s="1"/>
  <c r="A99" i="42" s="1"/>
  <c r="A100" i="42" s="1"/>
  <c r="A101" i="42" s="1"/>
  <c r="A102" i="42" s="1"/>
  <c r="A103" i="42" s="1"/>
  <c r="A104" i="42" s="1"/>
  <c r="A105" i="42" s="1"/>
  <c r="A106" i="42" s="1"/>
  <c r="A107" i="42" s="1"/>
  <c r="A108" i="42" s="1"/>
  <c r="A109" i="42" s="1"/>
  <c r="A110" i="42" s="1"/>
  <c r="A111" i="42" s="1"/>
  <c r="A112" i="42" s="1"/>
  <c r="A113" i="42" s="1"/>
  <c r="A114" i="42" s="1"/>
  <c r="A115" i="42" s="1"/>
  <c r="A116" i="42" s="1"/>
  <c r="A117" i="42" s="1"/>
  <c r="A118" i="42" s="1"/>
  <c r="A119" i="42" s="1"/>
  <c r="A120" i="42" s="1"/>
  <c r="A121" i="42" s="1"/>
  <c r="A122" i="42" s="1"/>
  <c r="A123" i="42" s="1"/>
  <c r="A124" i="42" s="1"/>
  <c r="A125" i="42" s="1"/>
  <c r="A126" i="42" s="1"/>
  <c r="A127" i="42" s="1"/>
  <c r="A128" i="42" s="1"/>
  <c r="A129" i="42" s="1"/>
  <c r="A130" i="42" s="1"/>
  <c r="A131" i="42" s="1"/>
  <c r="A132" i="42" s="1"/>
  <c r="A133" i="42" s="1"/>
  <c r="A134" i="42" s="1"/>
  <c r="A135" i="42" s="1"/>
  <c r="A136" i="42" s="1"/>
  <c r="A137" i="42" s="1"/>
  <c r="A138" i="42" s="1"/>
  <c r="A139" i="42" s="1"/>
  <c r="A140" i="42" s="1"/>
  <c r="A141" i="42" s="1"/>
  <c r="A142" i="42" s="1"/>
  <c r="A143" i="42" s="1"/>
  <c r="A144" i="42" s="1"/>
  <c r="A145" i="42" s="1"/>
  <c r="A146" i="42" s="1"/>
  <c r="A147" i="42" s="1"/>
  <c r="A148" i="42" s="1"/>
  <c r="A149" i="42" s="1"/>
  <c r="A150" i="42" s="1"/>
  <c r="A151" i="42" s="1"/>
  <c r="A152" i="42" s="1"/>
  <c r="A153" i="42" s="1"/>
  <c r="A154" i="42" s="1"/>
  <c r="A155" i="42" s="1"/>
  <c r="A156" i="42" s="1"/>
  <c r="A157" i="42" s="1"/>
  <c r="A158" i="42" s="1"/>
  <c r="A159" i="42" s="1"/>
  <c r="A160" i="42" s="1"/>
  <c r="A161" i="42" s="1"/>
  <c r="A162" i="42" s="1"/>
  <c r="A163" i="42" s="1"/>
  <c r="A164" i="42" s="1"/>
  <c r="A165" i="42" s="1"/>
  <c r="A166" i="42" s="1"/>
  <c r="A167" i="42" s="1"/>
  <c r="A168" i="42" s="1"/>
  <c r="A169" i="42" s="1"/>
  <c r="A170" i="42" s="1"/>
  <c r="A171" i="42" s="1"/>
  <c r="A172" i="42" s="1"/>
  <c r="A173" i="42" s="1"/>
  <c r="A174" i="42" s="1"/>
  <c r="A175" i="42" s="1"/>
  <c r="A176" i="42" s="1"/>
  <c r="A177" i="42" s="1"/>
  <c r="A178" i="42" s="1"/>
  <c r="A179" i="42" s="1"/>
  <c r="A180" i="42" s="1"/>
  <c r="A181" i="42" s="1"/>
  <c r="A182" i="42" s="1"/>
  <c r="A183" i="42" s="1"/>
  <c r="A184" i="42" s="1"/>
  <c r="A185" i="42" s="1"/>
  <c r="A186" i="42" s="1"/>
  <c r="A187" i="42" s="1"/>
  <c r="A188" i="42" s="1"/>
  <c r="A189" i="42" s="1"/>
  <c r="A190" i="42" s="1"/>
  <c r="A191" i="42" s="1"/>
  <c r="A192" i="42" s="1"/>
  <c r="A193" i="42" s="1"/>
  <c r="A194" i="42" s="1"/>
  <c r="A195" i="42" s="1"/>
  <c r="A196" i="42" s="1"/>
  <c r="A197" i="42" s="1"/>
  <c r="A198" i="42" s="1"/>
  <c r="A199" i="42" s="1"/>
  <c r="A200" i="42" s="1"/>
  <c r="A201" i="42" s="1"/>
  <c r="A202" i="42" s="1"/>
  <c r="A203" i="42" s="1"/>
  <c r="A204" i="42" s="1"/>
  <c r="A205" i="42" s="1"/>
  <c r="A206" i="42" s="1"/>
  <c r="A207" i="42" s="1"/>
  <c r="A208" i="42" s="1"/>
  <c r="A209" i="42" s="1"/>
  <c r="A210" i="42" s="1"/>
  <c r="A211" i="42" s="1"/>
  <c r="A212" i="42" s="1"/>
  <c r="A213" i="42" s="1"/>
  <c r="A214" i="42" s="1"/>
  <c r="A215" i="42" s="1"/>
  <c r="A216" i="42" s="1"/>
  <c r="A217" i="42" s="1"/>
  <c r="A218" i="42" s="1"/>
  <c r="A219" i="42" s="1"/>
  <c r="A220" i="42" s="1"/>
  <c r="A221" i="42" s="1"/>
  <c r="A222" i="42" s="1"/>
  <c r="A223" i="42" s="1"/>
  <c r="A224" i="42" s="1"/>
  <c r="A225" i="42" s="1"/>
  <c r="A226" i="42" s="1"/>
  <c r="A227" i="42" s="1"/>
  <c r="A228" i="42" s="1"/>
  <c r="A229" i="42" s="1"/>
  <c r="A230" i="42" s="1"/>
  <c r="A231" i="42" s="1"/>
  <c r="A232" i="42" s="1"/>
  <c r="A233" i="42" s="1"/>
  <c r="A234" i="42" s="1"/>
  <c r="A235" i="42" s="1"/>
  <c r="A236" i="42" s="1"/>
  <c r="A237" i="42" s="1"/>
  <c r="A238" i="42" s="1"/>
  <c r="A239" i="42" s="1"/>
  <c r="A240" i="42" s="1"/>
  <c r="A241" i="42" s="1"/>
  <c r="A242" i="42" s="1"/>
  <c r="A243" i="42" s="1"/>
  <c r="A244" i="42" s="1"/>
  <c r="A245" i="42" s="1"/>
  <c r="A246" i="42" s="1"/>
  <c r="A247" i="42" s="1"/>
  <c r="A248" i="42" s="1"/>
  <c r="A249" i="42" s="1"/>
  <c r="A250" i="42" s="1"/>
  <c r="A251" i="42" s="1"/>
  <c r="A252" i="42" s="1"/>
  <c r="A253" i="42" s="1"/>
  <c r="A254" i="42" s="1"/>
  <c r="A255" i="42" s="1"/>
  <c r="A256" i="42" s="1"/>
  <c r="A257" i="42" s="1"/>
  <c r="A258" i="42" s="1"/>
  <c r="A259" i="42" s="1"/>
  <c r="A260" i="42" s="1"/>
  <c r="A261" i="42" s="1"/>
  <c r="A262" i="42" s="1"/>
  <c r="A263" i="42" s="1"/>
  <c r="A264" i="42" s="1"/>
  <c r="A265" i="42" s="1"/>
  <c r="A266" i="42" s="1"/>
  <c r="A267" i="42" s="1"/>
  <c r="A268" i="42" s="1"/>
  <c r="A269" i="42" s="1"/>
  <c r="A270" i="42" s="1"/>
  <c r="A271" i="42" s="1"/>
  <c r="A272" i="42" s="1"/>
  <c r="A273" i="42" s="1"/>
  <c r="A274" i="42" s="1"/>
  <c r="A275" i="42" s="1"/>
  <c r="A276" i="42" s="1"/>
  <c r="A277" i="42" s="1"/>
  <c r="A278" i="42" s="1"/>
  <c r="A279" i="42" s="1"/>
  <c r="A280" i="42" s="1"/>
  <c r="A281" i="42" s="1"/>
  <c r="A282" i="42" s="1"/>
  <c r="A283" i="42" s="1"/>
  <c r="A284" i="42" s="1"/>
  <c r="A285" i="42" s="1"/>
  <c r="A286" i="42" s="1"/>
  <c r="A287" i="42" s="1"/>
  <c r="A288" i="42" s="1"/>
  <c r="A289" i="42" s="1"/>
  <c r="A290" i="42" s="1"/>
  <c r="A291" i="42" s="1"/>
  <c r="A292" i="42" s="1"/>
  <c r="A293" i="42" s="1"/>
  <c r="A294" i="42" s="1"/>
  <c r="A295" i="42" s="1"/>
  <c r="A296" i="42" s="1"/>
  <c r="A297" i="42" s="1"/>
  <c r="A298" i="42" s="1"/>
  <c r="A299" i="42" s="1"/>
  <c r="A300" i="42" s="1"/>
  <c r="A301" i="42" s="1"/>
  <c r="A302" i="42" s="1"/>
  <c r="A303" i="42" s="1"/>
  <c r="A304" i="42" s="1"/>
  <c r="A305" i="42" s="1"/>
  <c r="A306" i="42" s="1"/>
  <c r="A307" i="42" s="1"/>
  <c r="A308" i="42" s="1"/>
  <c r="A309" i="42" s="1"/>
  <c r="A310" i="42" s="1"/>
  <c r="A311" i="42" s="1"/>
  <c r="A312" i="42" s="1"/>
  <c r="A313" i="42" s="1"/>
  <c r="A314" i="42" s="1"/>
  <c r="A315" i="42" s="1"/>
  <c r="A316" i="42" s="1"/>
  <c r="A317" i="42" s="1"/>
  <c r="A318" i="42" s="1"/>
  <c r="A319" i="42" s="1"/>
  <c r="A320" i="42" s="1"/>
  <c r="A321" i="42" s="1"/>
  <c r="A322" i="42" s="1"/>
  <c r="A323" i="42" s="1"/>
  <c r="A324" i="42" s="1"/>
  <c r="A325" i="42" s="1"/>
  <c r="A326" i="42" s="1"/>
  <c r="A327" i="42" s="1"/>
  <c r="A328" i="42" s="1"/>
  <c r="A329" i="42" s="1"/>
  <c r="A330" i="42" s="1"/>
  <c r="A331" i="42" s="1"/>
  <c r="A332" i="42" s="1"/>
  <c r="A333" i="42" s="1"/>
  <c r="A334" i="42" s="1"/>
  <c r="A335" i="42" s="1"/>
  <c r="A336" i="42" s="1"/>
  <c r="A337" i="42" s="1"/>
  <c r="A338" i="42" s="1"/>
  <c r="A339" i="42" s="1"/>
  <c r="A340" i="42" s="1"/>
  <c r="A341" i="42" s="1"/>
  <c r="A342" i="42" s="1"/>
  <c r="A343" i="42" s="1"/>
  <c r="A344" i="42" s="1"/>
  <c r="A345" i="42" s="1"/>
  <c r="A346" i="42" s="1"/>
  <c r="A347" i="42" s="1"/>
  <c r="A348" i="42" s="1"/>
  <c r="A349" i="42" s="1"/>
  <c r="A350" i="42" s="1"/>
  <c r="A351" i="42" s="1"/>
  <c r="A352" i="42" s="1"/>
  <c r="A353" i="42" s="1"/>
  <c r="A354" i="42" s="1"/>
  <c r="A355" i="42" s="1"/>
  <c r="A356" i="42" s="1"/>
  <c r="A357" i="42" s="1"/>
  <c r="A358" i="42" s="1"/>
  <c r="A359" i="42" s="1"/>
  <c r="A360" i="42" s="1"/>
  <c r="A361" i="42" s="1"/>
  <c r="A362" i="42" s="1"/>
  <c r="A363" i="42" s="1"/>
  <c r="A364" i="42" s="1"/>
  <c r="A365" i="42" s="1"/>
  <c r="A366" i="42" s="1"/>
  <c r="A367" i="42" s="1"/>
  <c r="A368" i="42" s="1"/>
  <c r="A369" i="42" s="1"/>
  <c r="A370" i="42" s="1"/>
  <c r="A371" i="42" s="1"/>
  <c r="A372" i="42" s="1"/>
  <c r="A373" i="42" s="1"/>
  <c r="A374" i="42" s="1"/>
  <c r="A375" i="42" s="1"/>
  <c r="A376" i="42" s="1"/>
  <c r="A377" i="42" s="1"/>
  <c r="A378" i="42" s="1"/>
  <c r="A379" i="42" s="1"/>
  <c r="A380" i="42" s="1"/>
  <c r="A381" i="42" s="1"/>
  <c r="A382" i="42" s="1"/>
  <c r="A383" i="42" s="1"/>
  <c r="A384" i="42" s="1"/>
  <c r="A385" i="42" s="1"/>
  <c r="A386" i="42" s="1"/>
  <c r="A387" i="42" s="1"/>
  <c r="A388" i="42" s="1"/>
  <c r="A389" i="42" s="1"/>
  <c r="A390" i="42" s="1"/>
  <c r="A391" i="42" s="1"/>
  <c r="A392" i="42" s="1"/>
  <c r="A393" i="42" s="1"/>
  <c r="A394" i="42" s="1"/>
  <c r="A395" i="42" s="1"/>
  <c r="A396" i="42" s="1"/>
  <c r="A397" i="42" s="1"/>
  <c r="A398" i="42" s="1"/>
  <c r="A399" i="42" s="1"/>
  <c r="A400" i="42" s="1"/>
  <c r="A401" i="42" s="1"/>
  <c r="A402" i="42" s="1"/>
  <c r="A403" i="42" s="1"/>
  <c r="A404" i="42" s="1"/>
  <c r="A405" i="42" s="1"/>
  <c r="A406" i="42" s="1"/>
  <c r="A407" i="42" s="1"/>
  <c r="A408" i="42" s="1"/>
  <c r="A409" i="42" s="1"/>
  <c r="A410" i="42" s="1"/>
  <c r="A411" i="42" s="1"/>
  <c r="A412" i="42" s="1"/>
  <c r="A413" i="42" s="1"/>
  <c r="A414" i="42" s="1"/>
  <c r="A415" i="42" s="1"/>
  <c r="A416" i="42" s="1"/>
  <c r="A417" i="42" s="1"/>
  <c r="A418" i="42" s="1"/>
  <c r="A419" i="42" s="1"/>
  <c r="A420" i="42" s="1"/>
  <c r="A421" i="42" s="1"/>
  <c r="A422" i="42" s="1"/>
  <c r="A423" i="42" s="1"/>
  <c r="A424" i="42" s="1"/>
  <c r="A425" i="42" s="1"/>
  <c r="A426" i="42" s="1"/>
  <c r="A427" i="42" s="1"/>
  <c r="A428" i="42" s="1"/>
  <c r="A429" i="42" s="1"/>
  <c r="A430" i="42" s="1"/>
  <c r="A431" i="42" s="1"/>
  <c r="A432" i="42" s="1"/>
  <c r="A433" i="42" s="1"/>
  <c r="A434" i="42" s="1"/>
  <c r="A435" i="42" s="1"/>
  <c r="A436" i="42" s="1"/>
  <c r="A437" i="42" s="1"/>
  <c r="A438" i="42" s="1"/>
  <c r="A439" i="42" s="1"/>
  <c r="A440" i="42" s="1"/>
  <c r="A441" i="42" s="1"/>
  <c r="A442" i="42" s="1"/>
  <c r="A443" i="42" s="1"/>
  <c r="A444" i="42" s="1"/>
  <c r="A445" i="42" s="1"/>
  <c r="A446" i="42" s="1"/>
  <c r="A447" i="42" s="1"/>
  <c r="A448" i="42" s="1"/>
  <c r="A449" i="42" s="1"/>
  <c r="A450" i="42" s="1"/>
  <c r="A451" i="42" s="1"/>
  <c r="A452" i="42" s="1"/>
  <c r="A453" i="42" s="1"/>
  <c r="A454" i="42" s="1"/>
  <c r="A455" i="42" s="1"/>
  <c r="A456" i="42" s="1"/>
  <c r="A457" i="42" s="1"/>
  <c r="A458" i="42" s="1"/>
  <c r="A459" i="42" s="1"/>
  <c r="A460" i="42" s="1"/>
  <c r="A461" i="42" s="1"/>
  <c r="A462" i="42" s="1"/>
  <c r="A463" i="42" s="1"/>
  <c r="A464" i="42" s="1"/>
  <c r="A465" i="42" s="1"/>
  <c r="A466" i="42" s="1"/>
  <c r="A467" i="42" s="1"/>
  <c r="A468" i="42" s="1"/>
  <c r="A469" i="42" s="1"/>
  <c r="A470" i="42" s="1"/>
  <c r="A471" i="42" s="1"/>
  <c r="A472" i="42" s="1"/>
  <c r="A473" i="42" s="1"/>
  <c r="A474" i="42" s="1"/>
  <c r="A475" i="42" s="1"/>
  <c r="A476" i="42" s="1"/>
  <c r="A477" i="42" s="1"/>
  <c r="A478" i="42" s="1"/>
  <c r="A479" i="42" s="1"/>
  <c r="A480" i="42" s="1"/>
  <c r="A481" i="42" s="1"/>
  <c r="A482" i="42" s="1"/>
  <c r="A483" i="42" s="1"/>
  <c r="A484" i="42" s="1"/>
  <c r="A485" i="42" s="1"/>
  <c r="A486" i="42" s="1"/>
  <c r="A487" i="42" s="1"/>
  <c r="A488" i="42" s="1"/>
  <c r="A489" i="42" s="1"/>
  <c r="A490" i="42" s="1"/>
  <c r="A491" i="42" s="1"/>
  <c r="A492" i="42" s="1"/>
  <c r="A493" i="42" s="1"/>
  <c r="A494" i="42" s="1"/>
  <c r="A495" i="42" s="1"/>
  <c r="A496" i="42" s="1"/>
  <c r="A497" i="42" s="1"/>
  <c r="A498" i="42" s="1"/>
  <c r="A499" i="42" s="1"/>
  <c r="A500" i="42" s="1"/>
  <c r="A501" i="42" s="1"/>
  <c r="A502" i="42" s="1"/>
  <c r="A503" i="42" s="1"/>
  <c r="A504" i="42" s="1"/>
  <c r="A505" i="42" s="1"/>
  <c r="A506" i="42" s="1"/>
  <c r="A507" i="42" s="1"/>
  <c r="A508" i="42" s="1"/>
  <c r="A509" i="42" s="1"/>
  <c r="A510" i="42" s="1"/>
  <c r="A511" i="42" s="1"/>
  <c r="A512" i="42" s="1"/>
  <c r="A513" i="42" s="1"/>
  <c r="A514" i="42" s="1"/>
  <c r="A515" i="42" s="1"/>
  <c r="A516" i="42" s="1"/>
  <c r="A517" i="42" s="1"/>
  <c r="A518" i="42" s="1"/>
  <c r="A519" i="42" s="1"/>
  <c r="A520" i="42" s="1"/>
  <c r="A521" i="42" s="1"/>
  <c r="A17" i="61"/>
  <c r="A18" i="61" s="1"/>
  <c r="A19" i="61" s="1"/>
  <c r="A20" i="61" s="1"/>
  <c r="A21" i="61" s="1"/>
  <c r="A523" i="41" l="1"/>
  <c r="A524" i="41" s="1"/>
  <c r="A525" i="41" s="1"/>
  <c r="A526" i="41" s="1"/>
  <c r="A527" i="41" s="1"/>
  <c r="A528" i="41" s="1"/>
  <c r="A529" i="41" s="1"/>
  <c r="A530" i="41" s="1"/>
  <c r="A531" i="41" s="1"/>
  <c r="A532" i="41" s="1"/>
  <c r="A533" i="41" s="1"/>
  <c r="A534" i="41" s="1"/>
  <c r="A535" i="41" s="1"/>
  <c r="A536" i="41" s="1"/>
  <c r="A537" i="41" s="1"/>
  <c r="A538" i="41" s="1"/>
  <c r="A539" i="41" s="1"/>
  <c r="A540" i="41" s="1"/>
  <c r="A541" i="41" s="1"/>
  <c r="A542" i="41" s="1"/>
  <c r="A543" i="41" s="1"/>
  <c r="A544" i="41" s="1"/>
  <c r="A545" i="41" s="1"/>
  <c r="A546" i="41" s="1"/>
  <c r="A547" i="41" s="1"/>
  <c r="A548" i="41" s="1"/>
  <c r="A549" i="41" s="1"/>
  <c r="A550" i="41" s="1"/>
  <c r="A551" i="41" s="1"/>
  <c r="A552" i="41" s="1"/>
  <c r="A553" i="41" s="1"/>
  <c r="A554" i="41" s="1"/>
  <c r="A555" i="41" s="1"/>
  <c r="A556" i="41" s="1"/>
  <c r="A522" i="42"/>
  <c r="A523" i="42" s="1"/>
  <c r="A524" i="42" s="1"/>
  <c r="A525" i="42" s="1"/>
  <c r="A526" i="42" s="1"/>
  <c r="A527" i="42" s="1"/>
  <c r="A528" i="42" s="1"/>
  <c r="A529" i="42" s="1"/>
  <c r="A530" i="42" s="1"/>
  <c r="A531" i="42" s="1"/>
  <c r="A532" i="42" s="1"/>
  <c r="A533" i="42" s="1"/>
  <c r="A17" i="55"/>
  <c r="A18" i="55" s="1"/>
  <c r="A17" i="53"/>
  <c r="A18" i="53" s="1"/>
  <c r="A19" i="53" s="1"/>
  <c r="A20" i="53" s="1"/>
  <c r="A21" i="53" s="1"/>
  <c r="A22" i="53" s="1"/>
  <c r="A23" i="53" s="1"/>
  <c r="A24" i="53" s="1"/>
  <c r="A25" i="53" s="1"/>
  <c r="A26" i="53" s="1"/>
  <c r="A27" i="53" s="1"/>
  <c r="A28" i="53" s="1"/>
  <c r="A29" i="53" s="1"/>
  <c r="A30" i="53" s="1"/>
  <c r="A31" i="53" s="1"/>
  <c r="A32" i="53" s="1"/>
  <c r="A33" i="53" s="1"/>
  <c r="A34" i="53" s="1"/>
  <c r="A35" i="53" s="1"/>
  <c r="A36" i="53" s="1"/>
  <c r="A37" i="53" s="1"/>
  <c r="A38" i="53" s="1"/>
  <c r="A39" i="53" s="1"/>
  <c r="A40" i="53" s="1"/>
  <c r="A41" i="53" s="1"/>
  <c r="A42" i="53" s="1"/>
  <c r="A43" i="53" s="1"/>
  <c r="A44" i="53" s="1"/>
  <c r="A45" i="53" s="1"/>
  <c r="A46" i="53" s="1"/>
  <c r="A47" i="53" s="1"/>
  <c r="A48" i="53" s="1"/>
  <c r="A49" i="53" s="1"/>
  <c r="A50" i="53" s="1"/>
  <c r="A51" i="53" s="1"/>
  <c r="A52" i="53" s="1"/>
  <c r="A53" i="53" s="1"/>
  <c r="A54" i="53" s="1"/>
  <c r="A55" i="53" s="1"/>
  <c r="A56" i="53" s="1"/>
  <c r="A57" i="53" s="1"/>
  <c r="A58" i="53" s="1"/>
  <c r="A59" i="53" s="1"/>
  <c r="A60" i="53" s="1"/>
  <c r="A61" i="53" s="1"/>
  <c r="A62" i="53" s="1"/>
  <c r="A63" i="53" s="1"/>
  <c r="A64" i="53" s="1"/>
  <c r="A65" i="53" s="1"/>
  <c r="A66" i="53" s="1"/>
  <c r="A67" i="53" s="1"/>
  <c r="A68" i="53" s="1"/>
  <c r="A69" i="53" s="1"/>
  <c r="A70" i="53" s="1"/>
  <c r="A71" i="53" s="1"/>
  <c r="A72" i="53" s="1"/>
  <c r="A73" i="53" s="1"/>
  <c r="A74" i="53" s="1"/>
  <c r="A75" i="53" s="1"/>
  <c r="A76" i="53" s="1"/>
  <c r="A77" i="53" s="1"/>
  <c r="A78" i="53" s="1"/>
  <c r="A79" i="53" s="1"/>
  <c r="A80" i="53" s="1"/>
  <c r="A81" i="53" s="1"/>
  <c r="A82" i="53" s="1"/>
  <c r="A83" i="53" s="1"/>
  <c r="A84" i="53" s="1"/>
  <c r="A85" i="53" s="1"/>
  <c r="A86" i="53" s="1"/>
  <c r="A87" i="53" s="1"/>
  <c r="A88" i="53" s="1"/>
  <c r="A89" i="53" s="1"/>
  <c r="A90" i="53" s="1"/>
  <c r="A91" i="53" s="1"/>
  <c r="A92" i="53" s="1"/>
  <c r="A93" i="53" s="1"/>
  <c r="A94" i="53" s="1"/>
  <c r="A95" i="53" s="1"/>
  <c r="A96" i="53" s="1"/>
  <c r="A97" i="53" s="1"/>
  <c r="A98" i="53" s="1"/>
  <c r="A99" i="53" s="1"/>
  <c r="A100" i="53" s="1"/>
  <c r="A101" i="53" s="1"/>
  <c r="A102" i="53" s="1"/>
  <c r="A103" i="53" s="1"/>
  <c r="A104" i="53" s="1"/>
  <c r="A105" i="53" s="1"/>
  <c r="A106" i="53" s="1"/>
  <c r="A107" i="53" s="1"/>
  <c r="A108" i="53" s="1"/>
  <c r="A109" i="53" s="1"/>
  <c r="A110" i="53" s="1"/>
  <c r="A111" i="53" s="1"/>
  <c r="A112" i="53" s="1"/>
  <c r="A113" i="53" s="1"/>
  <c r="A114" i="53" s="1"/>
  <c r="A115" i="53" s="1"/>
  <c r="A116" i="53" s="1"/>
  <c r="A117" i="53" s="1"/>
  <c r="A118" i="53" s="1"/>
  <c r="A119" i="53" s="1"/>
  <c r="A120" i="53" s="1"/>
  <c r="A121" i="53" s="1"/>
  <c r="A122" i="53" s="1"/>
  <c r="A123" i="53" s="1"/>
  <c r="A124" i="53" s="1"/>
  <c r="A125" i="53" s="1"/>
  <c r="A126" i="53" s="1"/>
  <c r="A127" i="53" s="1"/>
  <c r="A128" i="53" s="1"/>
  <c r="A129" i="53" s="1"/>
  <c r="A130" i="53" s="1"/>
  <c r="A131" i="53" s="1"/>
  <c r="A132" i="53" s="1"/>
  <c r="A133" i="53" s="1"/>
  <c r="A134" i="53" s="1"/>
  <c r="A135" i="53" s="1"/>
  <c r="A136" i="53" s="1"/>
  <c r="A137" i="53" s="1"/>
  <c r="A138" i="53" s="1"/>
  <c r="A139" i="53" s="1"/>
  <c r="A140" i="53" s="1"/>
  <c r="A141" i="53" s="1"/>
  <c r="A142" i="53" s="1"/>
  <c r="A143" i="53" s="1"/>
  <c r="A144" i="53" s="1"/>
  <c r="A145" i="53" s="1"/>
  <c r="A146" i="53" s="1"/>
  <c r="A147" i="53" s="1"/>
  <c r="A148" i="53" s="1"/>
  <c r="A149" i="53" s="1"/>
  <c r="A150" i="53" s="1"/>
  <c r="A151" i="53" s="1"/>
  <c r="A152" i="53" s="1"/>
  <c r="A153" i="53" s="1"/>
  <c r="A154" i="53" s="1"/>
  <c r="A155" i="53" s="1"/>
  <c r="A156" i="53" s="1"/>
  <c r="A157" i="53" s="1"/>
  <c r="A158" i="53" s="1"/>
  <c r="A159" i="53" s="1"/>
  <c r="A160" i="53" s="1"/>
  <c r="A161" i="53" s="1"/>
  <c r="A162" i="53" s="1"/>
  <c r="A163" i="53" s="1"/>
  <c r="A164" i="53" s="1"/>
  <c r="A165" i="53" s="1"/>
  <c r="A166" i="53" s="1"/>
  <c r="A167" i="53" s="1"/>
  <c r="A168" i="53" s="1"/>
  <c r="A169" i="53" s="1"/>
  <c r="A170" i="53" s="1"/>
  <c r="A171" i="53" s="1"/>
  <c r="A172" i="53" s="1"/>
  <c r="A173" i="53" s="1"/>
  <c r="A174" i="53" s="1"/>
  <c r="A175" i="53" s="1"/>
  <c r="A176" i="53" s="1"/>
  <c r="A177" i="53" s="1"/>
  <c r="A178" i="53" s="1"/>
  <c r="A179" i="53" s="1"/>
  <c r="A180" i="53" s="1"/>
  <c r="A181" i="53" s="1"/>
  <c r="A182" i="53" s="1"/>
  <c r="A183" i="53" s="1"/>
  <c r="A184" i="53" s="1"/>
  <c r="A185" i="53" s="1"/>
  <c r="A186" i="53" s="1"/>
  <c r="A187" i="53" s="1"/>
  <c r="A188" i="53" s="1"/>
  <c r="A189" i="53" s="1"/>
  <c r="A190" i="53" s="1"/>
  <c r="A191" i="53" s="1"/>
  <c r="A192" i="53" s="1"/>
  <c r="A193" i="53" s="1"/>
  <c r="A194" i="53" s="1"/>
  <c r="A195" i="53" s="1"/>
  <c r="A196" i="53" s="1"/>
  <c r="A197" i="53" s="1"/>
  <c r="A198" i="53" s="1"/>
  <c r="A199" i="53" s="1"/>
  <c r="A200" i="53" s="1"/>
  <c r="A201" i="53" s="1"/>
  <c r="A202" i="53" s="1"/>
  <c r="A203" i="53" s="1"/>
  <c r="A204" i="53" s="1"/>
  <c r="A205" i="53" s="1"/>
  <c r="A206" i="53" s="1"/>
  <c r="A207" i="53" s="1"/>
  <c r="A208" i="53" s="1"/>
  <c r="A209" i="53" s="1"/>
  <c r="A210" i="53" s="1"/>
  <c r="A211" i="53" s="1"/>
  <c r="A212" i="53" s="1"/>
  <c r="A213" i="53" s="1"/>
  <c r="A214" i="53" s="1"/>
  <c r="A215" i="53" s="1"/>
  <c r="A216" i="53" s="1"/>
  <c r="A217" i="53" s="1"/>
  <c r="A218" i="53" s="1"/>
  <c r="A219" i="53" s="1"/>
  <c r="A220" i="53" s="1"/>
  <c r="A221" i="53" s="1"/>
  <c r="A222" i="53" s="1"/>
  <c r="A223" i="53" s="1"/>
  <c r="A224" i="53" s="1"/>
  <c r="A225" i="53" s="1"/>
  <c r="A226" i="53" s="1"/>
  <c r="A227" i="53" s="1"/>
  <c r="A228" i="53" s="1"/>
  <c r="A229" i="53" s="1"/>
  <c r="A230" i="53" s="1"/>
  <c r="A231" i="53" s="1"/>
  <c r="A232" i="53" s="1"/>
  <c r="A233" i="53" s="1"/>
  <c r="A234" i="53" s="1"/>
  <c r="A235" i="53" s="1"/>
  <c r="A236" i="53" s="1"/>
  <c r="A237" i="53" s="1"/>
  <c r="A238" i="53" s="1"/>
  <c r="A239" i="53" s="1"/>
  <c r="A240" i="53" s="1"/>
  <c r="A241" i="53" s="1"/>
  <c r="A242" i="53" s="1"/>
  <c r="A243" i="53" s="1"/>
  <c r="A244" i="53" s="1"/>
  <c r="A245" i="53" s="1"/>
  <c r="A246" i="53" s="1"/>
  <c r="A247" i="53" s="1"/>
  <c r="A248" i="53" s="1"/>
  <c r="A249" i="53" s="1"/>
  <c r="A250" i="53" s="1"/>
  <c r="A251" i="53" s="1"/>
  <c r="A252" i="53" s="1"/>
  <c r="A253" i="53" s="1"/>
  <c r="A254" i="53" s="1"/>
  <c r="A255" i="53" s="1"/>
  <c r="A256" i="53" s="1"/>
  <c r="A257" i="53" s="1"/>
  <c r="A258" i="53" s="1"/>
  <c r="A259" i="53" s="1"/>
  <c r="A260" i="53" s="1"/>
  <c r="A261" i="53" s="1"/>
  <c r="A262" i="53" s="1"/>
  <c r="A263" i="53" s="1"/>
  <c r="A264" i="53" s="1"/>
  <c r="A265" i="53" s="1"/>
  <c r="A266" i="53" s="1"/>
  <c r="A267" i="53" s="1"/>
  <c r="A268" i="53" s="1"/>
  <c r="A269" i="53" s="1"/>
  <c r="A270" i="53" s="1"/>
  <c r="A271" i="53" s="1"/>
  <c r="A272" i="53" s="1"/>
  <c r="A273" i="53" s="1"/>
  <c r="A274" i="53" s="1"/>
  <c r="A275" i="53" s="1"/>
  <c r="A276" i="53" s="1"/>
  <c r="A277" i="53" s="1"/>
  <c r="A278" i="53" s="1"/>
  <c r="A279" i="53" s="1"/>
  <c r="A280" i="53" s="1"/>
  <c r="A281" i="53" s="1"/>
  <c r="A282" i="53" s="1"/>
  <c r="A283" i="53" s="1"/>
  <c r="A284" i="53" s="1"/>
  <c r="A285" i="53" s="1"/>
  <c r="A286" i="53" s="1"/>
  <c r="A287" i="53" s="1"/>
  <c r="A288" i="53" s="1"/>
  <c r="A289" i="53" s="1"/>
  <c r="A290" i="53" s="1"/>
  <c r="A291" i="53" s="1"/>
  <c r="A292" i="53" s="1"/>
  <c r="A293" i="53" s="1"/>
  <c r="A294" i="53" s="1"/>
  <c r="A295" i="53" s="1"/>
  <c r="A296" i="53" s="1"/>
  <c r="A297" i="53" s="1"/>
  <c r="A298" i="53" s="1"/>
  <c r="A299" i="53" s="1"/>
  <c r="A300" i="53" s="1"/>
  <c r="A301" i="53" s="1"/>
  <c r="A302" i="53" s="1"/>
  <c r="A303" i="53" s="1"/>
  <c r="A304" i="53" s="1"/>
  <c r="A305" i="53" s="1"/>
  <c r="A306" i="53" s="1"/>
  <c r="A307" i="53" s="1"/>
  <c r="A308" i="53" s="1"/>
  <c r="A309" i="53" s="1"/>
  <c r="A310" i="53" s="1"/>
  <c r="A311" i="53" s="1"/>
  <c r="A312" i="53" s="1"/>
  <c r="A313" i="53" s="1"/>
  <c r="A314" i="53" s="1"/>
  <c r="A315" i="53" s="1"/>
  <c r="A316" i="53" s="1"/>
  <c r="A317" i="53" s="1"/>
  <c r="A318" i="53" s="1"/>
  <c r="A319" i="53" s="1"/>
  <c r="A320" i="53" s="1"/>
  <c r="A321" i="53" s="1"/>
  <c r="A322" i="53" s="1"/>
  <c r="A323" i="53" s="1"/>
  <c r="A324" i="53" s="1"/>
  <c r="A325" i="53" s="1"/>
  <c r="A326" i="53" s="1"/>
  <c r="A327" i="53" s="1"/>
  <c r="A328" i="53" s="1"/>
  <c r="A329" i="53" s="1"/>
  <c r="A330" i="53" s="1"/>
  <c r="A331" i="53" s="1"/>
  <c r="A332" i="53" s="1"/>
  <c r="A333" i="53" s="1"/>
  <c r="A334" i="53" s="1"/>
  <c r="A335" i="53" s="1"/>
  <c r="A336" i="53" s="1"/>
  <c r="A337" i="53" s="1"/>
  <c r="A338" i="53" s="1"/>
  <c r="A339" i="53" s="1"/>
  <c r="A340" i="53" s="1"/>
  <c r="A341" i="53" s="1"/>
  <c r="A342" i="53" s="1"/>
  <c r="A343" i="53" s="1"/>
  <c r="A344" i="53" s="1"/>
  <c r="A345" i="53" s="1"/>
  <c r="A346" i="53" s="1"/>
  <c r="A347" i="53" s="1"/>
  <c r="A348" i="53" s="1"/>
  <c r="A349" i="53" s="1"/>
  <c r="A350" i="53" s="1"/>
  <c r="A351" i="53" s="1"/>
  <c r="A352" i="53" s="1"/>
  <c r="A353" i="53" s="1"/>
  <c r="A354" i="53" s="1"/>
  <c r="A355" i="53" s="1"/>
  <c r="A356" i="53" s="1"/>
  <c r="A357" i="53" s="1"/>
  <c r="A358" i="53" s="1"/>
  <c r="A359" i="53" s="1"/>
  <c r="A360" i="53" s="1"/>
  <c r="A361" i="53" s="1"/>
  <c r="A362" i="53" s="1"/>
  <c r="A363" i="53" s="1"/>
  <c r="A364" i="53" s="1"/>
  <c r="A365" i="53" s="1"/>
  <c r="A366" i="53" s="1"/>
  <c r="A367" i="53" s="1"/>
  <c r="A368" i="53" s="1"/>
  <c r="A369" i="53" s="1"/>
  <c r="A370" i="53" s="1"/>
  <c r="A371" i="53" s="1"/>
  <c r="A372" i="53" s="1"/>
  <c r="A373" i="53" s="1"/>
  <c r="A374" i="53" s="1"/>
  <c r="A375" i="53" s="1"/>
  <c r="A376" i="53" s="1"/>
  <c r="A377" i="53" s="1"/>
  <c r="A378" i="53" s="1"/>
  <c r="A379" i="53" s="1"/>
  <c r="A380" i="53" s="1"/>
  <c r="A381" i="53" s="1"/>
  <c r="A382" i="53" s="1"/>
  <c r="A383" i="53" s="1"/>
  <c r="A384" i="53" s="1"/>
  <c r="A385" i="53" s="1"/>
  <c r="A386" i="53" s="1"/>
  <c r="A387" i="53" s="1"/>
  <c r="A388" i="53" s="1"/>
  <c r="A389" i="53" s="1"/>
  <c r="A390" i="53" s="1"/>
  <c r="A391" i="53" s="1"/>
  <c r="A392" i="53" s="1"/>
  <c r="A393" i="53" s="1"/>
  <c r="A394" i="53" s="1"/>
  <c r="A395" i="53" s="1"/>
  <c r="A396" i="53" s="1"/>
  <c r="A397" i="53" s="1"/>
  <c r="A398" i="53" s="1"/>
  <c r="A399" i="53" s="1"/>
  <c r="A400" i="53" s="1"/>
  <c r="A401" i="53" s="1"/>
  <c r="A402" i="53" s="1"/>
  <c r="A403" i="53" s="1"/>
  <c r="A404" i="53" s="1"/>
  <c r="A405" i="53" s="1"/>
  <c r="A406" i="53" s="1"/>
  <c r="A407" i="53" s="1"/>
  <c r="A408" i="53" s="1"/>
  <c r="A409" i="53" s="1"/>
  <c r="A410" i="53" s="1"/>
  <c r="A411" i="53" s="1"/>
  <c r="A412" i="53" s="1"/>
  <c r="A413" i="53" s="1"/>
  <c r="A414" i="53" s="1"/>
  <c r="A415" i="53" s="1"/>
  <c r="A416" i="53" s="1"/>
  <c r="A417" i="53" s="1"/>
  <c r="A418" i="53" s="1"/>
  <c r="A419" i="53" s="1"/>
  <c r="A420" i="53" s="1"/>
  <c r="A421" i="53" s="1"/>
  <c r="A422" i="53" s="1"/>
  <c r="A423" i="53" s="1"/>
  <c r="A424" i="53" s="1"/>
  <c r="A425" i="53" s="1"/>
  <c r="A426" i="53" s="1"/>
  <c r="A427" i="53" s="1"/>
  <c r="A428" i="53" s="1"/>
  <c r="A429" i="53" s="1"/>
  <c r="A430" i="53" s="1"/>
  <c r="A431" i="53" s="1"/>
  <c r="A432" i="53" s="1"/>
  <c r="A433" i="53" s="1"/>
  <c r="A434" i="53" s="1"/>
  <c r="A435" i="53" s="1"/>
  <c r="A436" i="53" s="1"/>
  <c r="A437" i="53" s="1"/>
  <c r="A438" i="53" s="1"/>
  <c r="A439" i="53" s="1"/>
  <c r="A440" i="53" s="1"/>
  <c r="A441" i="53" s="1"/>
  <c r="A442" i="53" s="1"/>
  <c r="A443" i="53" s="1"/>
  <c r="A444" i="53" s="1"/>
  <c r="A445" i="53" s="1"/>
  <c r="A446" i="53" s="1"/>
  <c r="A447" i="53" s="1"/>
  <c r="A448" i="53" s="1"/>
  <c r="A449" i="53" s="1"/>
  <c r="A450" i="53" s="1"/>
  <c r="A451" i="53" s="1"/>
  <c r="A452" i="53" s="1"/>
  <c r="A453" i="53" s="1"/>
  <c r="A454" i="53" s="1"/>
  <c r="A455" i="53" s="1"/>
  <c r="A456" i="53" s="1"/>
  <c r="A457" i="53" s="1"/>
  <c r="A458" i="53" s="1"/>
  <c r="A459" i="53" s="1"/>
  <c r="A460" i="53" s="1"/>
  <c r="A461" i="53" s="1"/>
  <c r="A462" i="53" s="1"/>
  <c r="A463" i="53" s="1"/>
  <c r="A464" i="53" s="1"/>
  <c r="A465" i="53" s="1"/>
  <c r="A466" i="53" s="1"/>
  <c r="A467" i="53" s="1"/>
  <c r="A468" i="53" s="1"/>
  <c r="A469" i="53" s="1"/>
  <c r="A470" i="53" s="1"/>
  <c r="A471" i="53" s="1"/>
  <c r="A472" i="53" s="1"/>
  <c r="A473" i="53" s="1"/>
  <c r="A474" i="53" s="1"/>
  <c r="A475" i="53" s="1"/>
  <c r="A476" i="53" s="1"/>
  <c r="A477" i="53" s="1"/>
  <c r="A478" i="53" s="1"/>
  <c r="A479" i="53" s="1"/>
  <c r="A480" i="53" s="1"/>
  <c r="A481" i="53" s="1"/>
  <c r="A482" i="53" s="1"/>
  <c r="A483" i="53" s="1"/>
  <c r="A484" i="53" s="1"/>
  <c r="A485" i="53" s="1"/>
  <c r="A486" i="53" s="1"/>
  <c r="A487" i="53" s="1"/>
  <c r="A488" i="53" s="1"/>
  <c r="A489" i="53" s="1"/>
  <c r="A490" i="53" s="1"/>
  <c r="A491" i="53" s="1"/>
  <c r="A492" i="53" s="1"/>
  <c r="A493" i="53" s="1"/>
  <c r="A494" i="53" s="1"/>
  <c r="A495" i="53" s="1"/>
  <c r="A496" i="53" s="1"/>
  <c r="A497" i="53" s="1"/>
  <c r="A498" i="53" s="1"/>
  <c r="A499" i="53" s="1"/>
  <c r="A500" i="53" s="1"/>
  <c r="A347" i="59"/>
  <c r="A348" i="59" s="1"/>
  <c r="A349" i="59" s="1"/>
  <c r="A350" i="59" s="1"/>
  <c r="A351" i="59" s="1"/>
  <c r="A352" i="59" s="1"/>
  <c r="A353" i="59" s="1"/>
  <c r="A354" i="59" s="1"/>
  <c r="A355" i="59" s="1"/>
  <c r="A356" i="59" s="1"/>
  <c r="A357" i="59" s="1"/>
  <c r="A358" i="59" s="1"/>
  <c r="A359" i="59" s="1"/>
  <c r="A360" i="59" s="1"/>
  <c r="A361" i="59" s="1"/>
  <c r="A362" i="59" s="1"/>
  <c r="A363" i="59" s="1"/>
  <c r="A364" i="59" s="1"/>
  <c r="A365" i="59" s="1"/>
  <c r="A366" i="59" s="1"/>
  <c r="A367" i="59" s="1"/>
  <c r="A368" i="59" s="1"/>
  <c r="A369" i="59" s="1"/>
  <c r="A370" i="59" s="1"/>
  <c r="A371" i="59" s="1"/>
  <c r="A372" i="59" s="1"/>
  <c r="A373" i="59" s="1"/>
  <c r="A20" i="57"/>
  <c r="A21" i="57" s="1"/>
  <c r="A22" i="57" s="1"/>
  <c r="A23" i="57" s="1"/>
  <c r="A24" i="57" s="1"/>
  <c r="A25" i="57" s="1"/>
  <c r="A26" i="57" s="1"/>
  <c r="A27" i="57" s="1"/>
  <c r="A28" i="57" s="1"/>
  <c r="A29" i="57" s="1"/>
  <c r="A30" i="57" s="1"/>
  <c r="A31" i="57" s="1"/>
  <c r="A19" i="51"/>
  <c r="A20" i="51" s="1"/>
  <c r="A21" i="51" s="1"/>
  <c r="A22" i="51" s="1"/>
  <c r="A23" i="51" s="1"/>
  <c r="A24" i="51" s="1"/>
  <c r="A25" i="51" s="1"/>
  <c r="A26" i="51" s="1"/>
  <c r="A27" i="51" s="1"/>
  <c r="A28" i="51" s="1"/>
  <c r="A29" i="51" s="1"/>
  <c r="A30" i="51" s="1"/>
  <c r="A31" i="51" s="1"/>
  <c r="A32" i="51" s="1"/>
  <c r="A33" i="51" s="1"/>
  <c r="A34" i="51" s="1"/>
  <c r="A35" i="51" s="1"/>
  <c r="A36" i="51" s="1"/>
  <c r="A37" i="51" s="1"/>
  <c r="A38" i="51" s="1"/>
  <c r="A39" i="51" s="1"/>
  <c r="A40" i="51" s="1"/>
  <c r="A41" i="51" s="1"/>
  <c r="A42" i="51" s="1"/>
  <c r="A43" i="51" s="1"/>
  <c r="A44" i="51" s="1"/>
  <c r="A45" i="51" s="1"/>
  <c r="A46" i="51" s="1"/>
  <c r="A47" i="51" s="1"/>
  <c r="A48" i="51" s="1"/>
  <c r="A49" i="51" s="1"/>
  <c r="A50" i="51" s="1"/>
  <c r="A51" i="51" s="1"/>
  <c r="A52" i="51" s="1"/>
  <c r="A53" i="51" s="1"/>
  <c r="A54" i="51" s="1"/>
  <c r="A55" i="51" s="1"/>
  <c r="A56" i="51" s="1"/>
  <c r="A57" i="51" s="1"/>
  <c r="A58" i="51" s="1"/>
  <c r="A59" i="51" s="1"/>
  <c r="A60" i="51" s="1"/>
  <c r="A61" i="51" s="1"/>
  <c r="A62" i="51" s="1"/>
  <c r="A63" i="51" s="1"/>
  <c r="A64" i="51" s="1"/>
  <c r="A65" i="51" s="1"/>
  <c r="A66" i="51" s="1"/>
  <c r="A67" i="51" s="1"/>
  <c r="A68" i="51" s="1"/>
  <c r="A69" i="51" s="1"/>
  <c r="A70" i="51" s="1"/>
  <c r="A71" i="51" s="1"/>
  <c r="A72" i="51" s="1"/>
  <c r="A73" i="51" s="1"/>
  <c r="A74" i="51" s="1"/>
  <c r="A75" i="51" s="1"/>
  <c r="A76" i="51" s="1"/>
  <c r="A77" i="51" s="1"/>
  <c r="A78" i="51" s="1"/>
  <c r="A79" i="51" s="1"/>
  <c r="A80" i="51" s="1"/>
  <c r="A81" i="51" s="1"/>
  <c r="A82" i="51" s="1"/>
  <c r="A83" i="51" s="1"/>
  <c r="A84" i="51" s="1"/>
  <c r="A85" i="51" s="1"/>
  <c r="A86" i="51" s="1"/>
  <c r="A87" i="51" s="1"/>
  <c r="A88" i="51" s="1"/>
  <c r="A89" i="51" s="1"/>
  <c r="A90" i="51" s="1"/>
  <c r="A91" i="51" s="1"/>
  <c r="A92" i="51" s="1"/>
  <c r="A93" i="51" s="1"/>
  <c r="A94" i="51" s="1"/>
  <c r="A95" i="51" s="1"/>
  <c r="A96" i="51" s="1"/>
  <c r="A97" i="51" s="1"/>
  <c r="A98" i="51" s="1"/>
  <c r="A99" i="51" s="1"/>
  <c r="A100" i="51" s="1"/>
  <c r="A101" i="51" s="1"/>
  <c r="A102" i="51" s="1"/>
  <c r="A103" i="51" s="1"/>
  <c r="A104" i="51" s="1"/>
  <c r="A105" i="51" s="1"/>
  <c r="A106" i="51" s="1"/>
  <c r="A107" i="51" s="1"/>
  <c r="A108" i="51" s="1"/>
  <c r="A109" i="51" s="1"/>
  <c r="A110" i="51" s="1"/>
  <c r="A111" i="51" s="1"/>
  <c r="A112" i="51" s="1"/>
  <c r="A113" i="51" s="1"/>
  <c r="A114" i="51" s="1"/>
  <c r="A115" i="51" s="1"/>
  <c r="A116" i="51" s="1"/>
  <c r="A117" i="51" s="1"/>
  <c r="A118" i="51" s="1"/>
  <c r="A119" i="51" s="1"/>
  <c r="A120" i="51" s="1"/>
  <c r="A121" i="51" s="1"/>
  <c r="A122" i="51" s="1"/>
  <c r="A123" i="51" s="1"/>
  <c r="A124" i="51" s="1"/>
  <c r="A125" i="51" s="1"/>
  <c r="A126" i="51" s="1"/>
  <c r="A127" i="51" s="1"/>
  <c r="A128" i="51" s="1"/>
  <c r="A129" i="51" s="1"/>
  <c r="A130" i="51" s="1"/>
  <c r="A131" i="51" s="1"/>
  <c r="A132" i="51" s="1"/>
  <c r="A133" i="51" s="1"/>
  <c r="A134" i="51" s="1"/>
  <c r="A135" i="51" s="1"/>
  <c r="A136" i="51" s="1"/>
  <c r="A137" i="51" s="1"/>
  <c r="A138" i="51" s="1"/>
  <c r="A139" i="51" s="1"/>
  <c r="A140" i="51" s="1"/>
  <c r="A141" i="51" s="1"/>
  <c r="A142" i="51" s="1"/>
  <c r="A143" i="51" s="1"/>
  <c r="A144" i="51" s="1"/>
  <c r="A145" i="51" s="1"/>
  <c r="A146" i="51" s="1"/>
  <c r="A147" i="51" s="1"/>
  <c r="A148" i="51" s="1"/>
  <c r="A149" i="51" s="1"/>
  <c r="A150" i="51" s="1"/>
  <c r="A151" i="51" s="1"/>
  <c r="A152" i="51" s="1"/>
  <c r="A153" i="51" s="1"/>
  <c r="A154" i="51" s="1"/>
  <c r="A155" i="51" s="1"/>
  <c r="A156" i="51" s="1"/>
  <c r="A157" i="51" s="1"/>
  <c r="A158" i="51" s="1"/>
  <c r="A159" i="51" s="1"/>
  <c r="A160" i="51" s="1"/>
  <c r="A161" i="51" s="1"/>
  <c r="A162" i="51" s="1"/>
  <c r="A163" i="51" s="1"/>
  <c r="A164" i="51" s="1"/>
  <c r="A165" i="51" s="1"/>
  <c r="A166" i="51" s="1"/>
  <c r="A167" i="51" s="1"/>
  <c r="A168" i="51" s="1"/>
  <c r="A169" i="51" s="1"/>
  <c r="A170" i="51" s="1"/>
  <c r="A171" i="51" s="1"/>
  <c r="A172" i="51" s="1"/>
  <c r="A173" i="51" s="1"/>
  <c r="A174" i="51" s="1"/>
  <c r="A175" i="51" s="1"/>
  <c r="A176" i="51" s="1"/>
  <c r="A177" i="51" s="1"/>
  <c r="A178" i="51" s="1"/>
  <c r="A179" i="51" s="1"/>
  <c r="A180" i="51" s="1"/>
  <c r="A181" i="51" s="1"/>
  <c r="A182" i="51" s="1"/>
  <c r="A183" i="51" s="1"/>
  <c r="A184" i="51" s="1"/>
  <c r="A185" i="51" s="1"/>
  <c r="A186" i="51" s="1"/>
  <c r="A187" i="51" s="1"/>
  <c r="A188" i="51" s="1"/>
  <c r="A189" i="51" s="1"/>
  <c r="A190" i="51" s="1"/>
  <c r="A191" i="51" s="1"/>
  <c r="A192" i="51" s="1"/>
  <c r="A193" i="51" s="1"/>
  <c r="A194" i="51" s="1"/>
  <c r="A195" i="51" s="1"/>
  <c r="A196" i="51" s="1"/>
  <c r="A197" i="51" s="1"/>
  <c r="A198" i="51" s="1"/>
  <c r="A199" i="51" s="1"/>
  <c r="A200" i="51" s="1"/>
  <c r="A201" i="51" s="1"/>
  <c r="A202" i="51" s="1"/>
  <c r="A203" i="51" s="1"/>
  <c r="A204" i="51" s="1"/>
  <c r="A205" i="51" s="1"/>
  <c r="A206" i="51" s="1"/>
  <c r="A207" i="51" s="1"/>
  <c r="A208" i="51" s="1"/>
  <c r="A209" i="51" s="1"/>
  <c r="A210" i="51" s="1"/>
  <c r="A211" i="51" s="1"/>
  <c r="A212" i="51" s="1"/>
  <c r="A213" i="51" s="1"/>
  <c r="A214" i="51" s="1"/>
  <c r="A215" i="51" s="1"/>
  <c r="A216" i="51" s="1"/>
  <c r="A217" i="51" s="1"/>
  <c r="A218" i="51" s="1"/>
  <c r="A219" i="51" s="1"/>
  <c r="A220" i="51" s="1"/>
  <c r="A221" i="51" s="1"/>
  <c r="A222" i="51" s="1"/>
  <c r="A223" i="51" s="1"/>
  <c r="A224" i="51" s="1"/>
  <c r="A225" i="51" s="1"/>
  <c r="A226" i="51" s="1"/>
  <c r="A227" i="51" s="1"/>
  <c r="A228" i="51" s="1"/>
  <c r="A229" i="51" s="1"/>
  <c r="A230" i="51" s="1"/>
  <c r="A231" i="51" s="1"/>
  <c r="A232" i="51" s="1"/>
  <c r="A233" i="51" s="1"/>
  <c r="A234" i="51" s="1"/>
  <c r="A235" i="51" s="1"/>
  <c r="A236" i="51" s="1"/>
  <c r="A237" i="51" s="1"/>
  <c r="A238" i="51" s="1"/>
  <c r="A239" i="51" s="1"/>
  <c r="A240" i="51" s="1"/>
  <c r="A241" i="51" s="1"/>
  <c r="A242" i="51" s="1"/>
  <c r="A243" i="51" s="1"/>
  <c r="A244" i="51" s="1"/>
  <c r="A245" i="51" s="1"/>
  <c r="A246" i="51" s="1"/>
  <c r="A247" i="51" s="1"/>
  <c r="A248" i="51" s="1"/>
  <c r="A249" i="51" s="1"/>
  <c r="A250" i="51" s="1"/>
  <c r="A251" i="51" s="1"/>
  <c r="A252" i="51" s="1"/>
  <c r="A253" i="51" s="1"/>
  <c r="A254" i="51" s="1"/>
  <c r="A255" i="51" s="1"/>
  <c r="A256" i="51" s="1"/>
  <c r="A257" i="51" s="1"/>
  <c r="A258" i="51" s="1"/>
  <c r="A259" i="51" s="1"/>
  <c r="A260" i="51" s="1"/>
  <c r="A261" i="51" s="1"/>
  <c r="A262" i="51" s="1"/>
  <c r="A263" i="51" s="1"/>
  <c r="A264" i="51" s="1"/>
  <c r="A265" i="51" s="1"/>
  <c r="A266" i="51" s="1"/>
  <c r="A267" i="51" s="1"/>
  <c r="A268" i="51" s="1"/>
  <c r="A269" i="51" s="1"/>
  <c r="A270" i="51" s="1"/>
  <c r="A271" i="51" s="1"/>
  <c r="A272" i="51" s="1"/>
  <c r="A273" i="51" s="1"/>
  <c r="A274" i="51" s="1"/>
  <c r="A275" i="51" s="1"/>
  <c r="A276" i="51" s="1"/>
  <c r="A277" i="51" s="1"/>
  <c r="A278" i="51" s="1"/>
  <c r="A279" i="51" s="1"/>
  <c r="A280" i="51" s="1"/>
  <c r="A281" i="51" s="1"/>
  <c r="A282" i="51" s="1"/>
  <c r="A283" i="51" s="1"/>
  <c r="A284" i="51" s="1"/>
  <c r="A285" i="51" s="1"/>
  <c r="A286" i="51" s="1"/>
  <c r="A287" i="51" s="1"/>
  <c r="A288" i="51" s="1"/>
  <c r="A289" i="51" s="1"/>
  <c r="A290" i="51" s="1"/>
  <c r="A291" i="51" s="1"/>
  <c r="A292" i="51" s="1"/>
  <c r="A293" i="51" s="1"/>
  <c r="A294" i="51" s="1"/>
  <c r="A295" i="51" s="1"/>
  <c r="A296" i="51" s="1"/>
  <c r="A297" i="51" s="1"/>
  <c r="A298" i="51" s="1"/>
  <c r="A299" i="51" s="1"/>
  <c r="A300" i="51" s="1"/>
  <c r="A301" i="51" s="1"/>
  <c r="A302" i="51" s="1"/>
  <c r="A303" i="51" s="1"/>
  <c r="A304" i="51" s="1"/>
  <c r="A305" i="51" s="1"/>
  <c r="A306" i="51" s="1"/>
  <c r="A307" i="51" s="1"/>
  <c r="A308" i="51" s="1"/>
  <c r="A309" i="51" s="1"/>
  <c r="A310" i="51" s="1"/>
  <c r="A311" i="51" s="1"/>
  <c r="A312" i="51" s="1"/>
  <c r="A313" i="51" s="1"/>
  <c r="A314" i="51" s="1"/>
  <c r="A315" i="51" s="1"/>
  <c r="A316" i="51" s="1"/>
  <c r="A317" i="51" s="1"/>
  <c r="A318" i="51" s="1"/>
  <c r="A319" i="51" s="1"/>
  <c r="A320" i="51" s="1"/>
  <c r="A321" i="51" s="1"/>
  <c r="A322" i="51" s="1"/>
  <c r="A323" i="51" s="1"/>
  <c r="A324" i="51" s="1"/>
  <c r="A325" i="51" s="1"/>
  <c r="A326" i="51" s="1"/>
  <c r="A327" i="51" s="1"/>
  <c r="A328" i="51" s="1"/>
  <c r="A329" i="51" s="1"/>
  <c r="A330" i="51" s="1"/>
  <c r="A331" i="51" s="1"/>
  <c r="A332" i="51" s="1"/>
  <c r="A333" i="51" s="1"/>
  <c r="A334" i="51" s="1"/>
  <c r="A335" i="51" s="1"/>
  <c r="A336" i="51" s="1"/>
  <c r="A337" i="51" s="1"/>
  <c r="A338" i="51" s="1"/>
  <c r="A339" i="51" s="1"/>
  <c r="A340" i="51" s="1"/>
  <c r="A341" i="51" s="1"/>
  <c r="A342" i="51" s="1"/>
  <c r="A343" i="51" s="1"/>
  <c r="A344" i="51" s="1"/>
  <c r="A345" i="51" s="1"/>
  <c r="A346" i="51" s="1"/>
  <c r="A347" i="51" s="1"/>
  <c r="A348" i="51" s="1"/>
  <c r="A349" i="51" s="1"/>
  <c r="A350" i="51" s="1"/>
  <c r="A351" i="51" s="1"/>
  <c r="A352" i="51" s="1"/>
  <c r="A353" i="51" s="1"/>
  <c r="A354" i="51" s="1"/>
  <c r="A355" i="51" s="1"/>
  <c r="A356" i="51" s="1"/>
  <c r="A357" i="51" s="1"/>
  <c r="A358" i="51" s="1"/>
  <c r="A359" i="51" s="1"/>
  <c r="A360" i="51" s="1"/>
  <c r="A361" i="51" s="1"/>
  <c r="A362" i="51" s="1"/>
  <c r="A363" i="51" s="1"/>
  <c r="A364" i="51" s="1"/>
  <c r="A365" i="51" s="1"/>
  <c r="A366" i="51" s="1"/>
  <c r="A367" i="51" s="1"/>
  <c r="A368" i="51" s="1"/>
  <c r="A369" i="51" s="1"/>
  <c r="A370" i="51" s="1"/>
  <c r="A371" i="51" s="1"/>
  <c r="A372" i="51" s="1"/>
  <c r="A373" i="51" s="1"/>
  <c r="A374" i="51" s="1"/>
  <c r="A375" i="51" s="1"/>
  <c r="A376" i="51" s="1"/>
  <c r="A377" i="51" s="1"/>
  <c r="A378" i="51" s="1"/>
  <c r="A379" i="51" s="1"/>
  <c r="A380" i="51" s="1"/>
  <c r="A381" i="51" s="1"/>
  <c r="A382" i="51" s="1"/>
  <c r="A383" i="51" s="1"/>
  <c r="A384" i="51" s="1"/>
  <c r="A385" i="51" s="1"/>
  <c r="A386" i="51" s="1"/>
  <c r="A387" i="51" s="1"/>
  <c r="A388" i="51" s="1"/>
  <c r="A389" i="51" s="1"/>
  <c r="A390" i="51" s="1"/>
  <c r="A391" i="51" s="1"/>
  <c r="A392" i="51" s="1"/>
  <c r="A393" i="51" s="1"/>
  <c r="A394" i="51" s="1"/>
  <c r="A395" i="51" s="1"/>
  <c r="A396" i="51" s="1"/>
  <c r="A397" i="51" s="1"/>
  <c r="A398" i="51" s="1"/>
  <c r="A399" i="51" s="1"/>
  <c r="A400" i="51" s="1"/>
  <c r="A401" i="51" s="1"/>
  <c r="A402" i="51" s="1"/>
  <c r="A403" i="51" s="1"/>
  <c r="A404" i="51" s="1"/>
  <c r="A405" i="51" s="1"/>
  <c r="A406" i="51" s="1"/>
  <c r="A407" i="51" s="1"/>
  <c r="A408" i="51" s="1"/>
  <c r="A409" i="51" s="1"/>
  <c r="A410" i="51" s="1"/>
  <c r="A411" i="51" s="1"/>
  <c r="A412" i="51" s="1"/>
  <c r="A413" i="51" s="1"/>
  <c r="A414" i="51" s="1"/>
  <c r="A415" i="51" s="1"/>
  <c r="A416" i="51" s="1"/>
  <c r="A417" i="51" s="1"/>
  <c r="A418" i="51" s="1"/>
  <c r="A419" i="51" s="1"/>
  <c r="A420" i="51" s="1"/>
  <c r="A421" i="51" s="1"/>
  <c r="A422" i="51" s="1"/>
  <c r="A423" i="51" s="1"/>
  <c r="A424" i="51" s="1"/>
  <c r="A425" i="51" s="1"/>
  <c r="A426" i="51" s="1"/>
  <c r="A427" i="51" s="1"/>
  <c r="A428" i="51" s="1"/>
  <c r="A429" i="51" s="1"/>
  <c r="A430" i="51" s="1"/>
  <c r="A431" i="51" s="1"/>
  <c r="A432" i="51" s="1"/>
  <c r="A433" i="51" s="1"/>
  <c r="A434" i="51" s="1"/>
  <c r="A435" i="51" s="1"/>
  <c r="A436" i="51" s="1"/>
  <c r="A437" i="51" s="1"/>
  <c r="A438" i="51" s="1"/>
  <c r="A439" i="51" s="1"/>
  <c r="A440" i="51" s="1"/>
  <c r="A441" i="51" s="1"/>
  <c r="A442" i="51" s="1"/>
  <c r="A443" i="51" s="1"/>
  <c r="A444" i="51" s="1"/>
  <c r="A445" i="51" s="1"/>
  <c r="A446" i="51" s="1"/>
  <c r="A447" i="51" s="1"/>
  <c r="A448" i="51" s="1"/>
  <c r="A449" i="51" s="1"/>
  <c r="A450" i="51" s="1"/>
  <c r="A451" i="51" s="1"/>
  <c r="A452" i="51" s="1"/>
  <c r="A453" i="51" s="1"/>
  <c r="A454" i="51" s="1"/>
  <c r="A455" i="51" s="1"/>
  <c r="A456" i="51" s="1"/>
  <c r="A457" i="51" s="1"/>
  <c r="A458" i="51" s="1"/>
  <c r="A459" i="51" s="1"/>
  <c r="A460" i="51" s="1"/>
  <c r="A461" i="51" s="1"/>
  <c r="A462" i="51" s="1"/>
  <c r="A463" i="51" s="1"/>
  <c r="A464" i="51" s="1"/>
  <c r="A465" i="51" s="1"/>
  <c r="A466" i="51" s="1"/>
  <c r="A467" i="51" s="1"/>
  <c r="A468" i="51" s="1"/>
  <c r="A469" i="51" s="1"/>
  <c r="A470" i="51" s="1"/>
  <c r="A471" i="51" s="1"/>
  <c r="A22" i="61"/>
  <c r="A23" i="61" s="1"/>
  <c r="A24" i="61" s="1"/>
  <c r="A25" i="61" s="1"/>
  <c r="A26" i="61" s="1"/>
  <c r="A27" i="61" s="1"/>
  <c r="A28" i="61" s="1"/>
  <c r="A29" i="61" s="1"/>
  <c r="A19" i="55" l="1"/>
  <c r="A20" i="55" s="1"/>
  <c r="A21" i="55" s="1"/>
  <c r="A22" i="55" s="1"/>
  <c r="A23" i="55" s="1"/>
  <c r="A24" i="55" s="1"/>
  <c r="A25" i="55" s="1"/>
  <c r="A26" i="55" s="1"/>
  <c r="A27" i="55" s="1"/>
  <c r="A28" i="55" s="1"/>
  <c r="A29" i="55" s="1"/>
  <c r="A30" i="55" s="1"/>
  <c r="A31" i="55" s="1"/>
  <c r="A32" i="55" s="1"/>
  <c r="A33" i="55" s="1"/>
  <c r="A34" i="55" s="1"/>
  <c r="A35" i="55" s="1"/>
  <c r="A36" i="55" s="1"/>
  <c r="A37" i="55" s="1"/>
  <c r="A38" i="55" s="1"/>
  <c r="A39" i="55" s="1"/>
  <c r="A40" i="55" s="1"/>
  <c r="A41" i="55" s="1"/>
  <c r="A42" i="55" s="1"/>
  <c r="A43" i="55" s="1"/>
  <c r="A44" i="55" s="1"/>
  <c r="A45" i="55" s="1"/>
  <c r="A46" i="55" s="1"/>
  <c r="A47" i="55" s="1"/>
  <c r="A48" i="55" s="1"/>
  <c r="A49" i="55" s="1"/>
  <c r="A50" i="55" s="1"/>
  <c r="A51" i="55" s="1"/>
  <c r="A52" i="55" s="1"/>
  <c r="A53" i="55" s="1"/>
  <c r="A54" i="55" s="1"/>
  <c r="A55" i="55" s="1"/>
  <c r="A56" i="55" s="1"/>
  <c r="A57" i="55" s="1"/>
  <c r="A58" i="55" s="1"/>
  <c r="A59" i="55" s="1"/>
  <c r="A60" i="55" s="1"/>
  <c r="A61" i="55" s="1"/>
  <c r="A62" i="55" s="1"/>
  <c r="A63" i="55" s="1"/>
  <c r="A64" i="55" s="1"/>
  <c r="A65" i="55" s="1"/>
  <c r="A66" i="55" s="1"/>
  <c r="A67" i="55" s="1"/>
  <c r="A68" i="55" s="1"/>
  <c r="A69" i="55" s="1"/>
  <c r="A70" i="55" s="1"/>
  <c r="A71" i="55" s="1"/>
  <c r="A72" i="55" s="1"/>
  <c r="A73" i="55" s="1"/>
  <c r="A74" i="55" s="1"/>
  <c r="A75" i="55" s="1"/>
  <c r="A76" i="55" s="1"/>
  <c r="A77" i="55" s="1"/>
  <c r="A78" i="55" s="1"/>
  <c r="A79" i="55" s="1"/>
  <c r="A80" i="55" s="1"/>
  <c r="A81" i="55" s="1"/>
  <c r="A82" i="55" s="1"/>
  <c r="A83" i="55" s="1"/>
  <c r="A84" i="55" s="1"/>
  <c r="A85" i="55" s="1"/>
  <c r="A86" i="55" s="1"/>
  <c r="A87" i="55" s="1"/>
  <c r="A88" i="55" s="1"/>
  <c r="A89" i="55" s="1"/>
  <c r="A90" i="55" s="1"/>
  <c r="A91" i="55" s="1"/>
  <c r="A92" i="55" s="1"/>
  <c r="A93" i="55" s="1"/>
  <c r="A94" i="55" s="1"/>
  <c r="A95" i="55" s="1"/>
  <c r="A96" i="55" s="1"/>
  <c r="A97" i="55" s="1"/>
  <c r="A98" i="55" s="1"/>
  <c r="A99" i="55" s="1"/>
  <c r="A100" i="55" s="1"/>
  <c r="A101" i="55" s="1"/>
  <c r="A102" i="55" s="1"/>
  <c r="A103" i="55" s="1"/>
  <c r="A104" i="55" s="1"/>
  <c r="A105" i="55" s="1"/>
  <c r="A106" i="55" s="1"/>
  <c r="A107" i="55" s="1"/>
  <c r="A108" i="55" s="1"/>
  <c r="A109" i="55" s="1"/>
  <c r="A110" i="55" s="1"/>
  <c r="A111" i="55" s="1"/>
  <c r="A112" i="55" s="1"/>
  <c r="A113" i="55" s="1"/>
  <c r="A114" i="55" s="1"/>
  <c r="A115" i="55" s="1"/>
  <c r="A116" i="55" s="1"/>
  <c r="A117" i="55" s="1"/>
  <c r="A118" i="55" s="1"/>
  <c r="A119" i="55" s="1"/>
  <c r="A120" i="55" s="1"/>
  <c r="A121" i="55" s="1"/>
  <c r="A122" i="55" s="1"/>
  <c r="A123" i="55" s="1"/>
  <c r="A124" i="55" s="1"/>
  <c r="A125" i="55" s="1"/>
  <c r="A126" i="55" s="1"/>
  <c r="A127" i="55" s="1"/>
  <c r="A128" i="55" s="1"/>
  <c r="A129" i="55" s="1"/>
  <c r="A130" i="55" s="1"/>
  <c r="A131" i="55" s="1"/>
  <c r="A132" i="55" s="1"/>
  <c r="A133" i="55" s="1"/>
  <c r="A134" i="55" s="1"/>
  <c r="A135" i="55" s="1"/>
  <c r="A136" i="55" s="1"/>
  <c r="A137" i="55" s="1"/>
  <c r="A138" i="55" s="1"/>
  <c r="A139" i="55" s="1"/>
  <c r="A140" i="55" s="1"/>
  <c r="A141" i="55" s="1"/>
  <c r="A142" i="55" s="1"/>
  <c r="A143" i="55" s="1"/>
  <c r="A144" i="55" s="1"/>
  <c r="A145" i="55" s="1"/>
  <c r="A146" i="55" s="1"/>
  <c r="A147" i="55" s="1"/>
  <c r="A148" i="55" s="1"/>
  <c r="A149" i="55" s="1"/>
  <c r="A150" i="55" s="1"/>
  <c r="A151" i="55" s="1"/>
  <c r="A152" i="55" s="1"/>
  <c r="A153" i="55" s="1"/>
  <c r="A154" i="55" s="1"/>
  <c r="A155" i="55" s="1"/>
  <c r="A156" i="55" s="1"/>
  <c r="A157" i="55" s="1"/>
  <c r="A158" i="55" s="1"/>
  <c r="A159" i="55" s="1"/>
  <c r="A160" i="55" s="1"/>
  <c r="A161" i="55" s="1"/>
  <c r="A162" i="55" s="1"/>
  <c r="A163" i="55" s="1"/>
  <c r="A164" i="55" s="1"/>
  <c r="A165" i="55" s="1"/>
  <c r="A166" i="55" s="1"/>
  <c r="A167" i="55" s="1"/>
  <c r="A168" i="55" s="1"/>
  <c r="A169" i="55" s="1"/>
  <c r="A170" i="55" s="1"/>
  <c r="A171" i="55" s="1"/>
  <c r="A172" i="55" s="1"/>
  <c r="A173" i="55" s="1"/>
  <c r="A174" i="55" s="1"/>
  <c r="A175" i="55" s="1"/>
  <c r="A176" i="55" s="1"/>
  <c r="A177" i="55" s="1"/>
  <c r="A178" i="55" s="1"/>
  <c r="A179" i="55" s="1"/>
  <c r="A180" i="55" s="1"/>
  <c r="A181" i="55" s="1"/>
  <c r="A182" i="55" s="1"/>
  <c r="A183" i="55" s="1"/>
  <c r="A184" i="55" s="1"/>
  <c r="A185" i="55" s="1"/>
  <c r="A186" i="55" s="1"/>
  <c r="A187" i="55" s="1"/>
  <c r="A188" i="55" s="1"/>
  <c r="A189" i="55" s="1"/>
  <c r="A190" i="55" s="1"/>
  <c r="A191" i="55" s="1"/>
  <c r="A192" i="55" s="1"/>
  <c r="A193" i="55" s="1"/>
  <c r="A194" i="55" s="1"/>
  <c r="A195" i="55" s="1"/>
  <c r="A196" i="55" s="1"/>
  <c r="A197" i="55" s="1"/>
  <c r="A198" i="55" s="1"/>
  <c r="A199" i="55" s="1"/>
  <c r="A200" i="55" s="1"/>
  <c r="A201" i="55" s="1"/>
  <c r="A202" i="55" s="1"/>
  <c r="A203" i="55" s="1"/>
  <c r="A204" i="55" s="1"/>
  <c r="A205" i="55" s="1"/>
  <c r="A206" i="55" s="1"/>
  <c r="A207" i="55" s="1"/>
  <c r="A208" i="55" s="1"/>
  <c r="A209" i="55" s="1"/>
  <c r="A210" i="55" s="1"/>
  <c r="A211" i="55" s="1"/>
  <c r="A212" i="55" s="1"/>
  <c r="A213" i="55" s="1"/>
  <c r="A214" i="55" s="1"/>
  <c r="A215" i="55" s="1"/>
  <c r="A216" i="55" s="1"/>
  <c r="A217" i="55" s="1"/>
  <c r="A218" i="55" s="1"/>
  <c r="A219" i="55" s="1"/>
  <c r="A220" i="55" s="1"/>
  <c r="A221" i="55" s="1"/>
  <c r="A222" i="55" s="1"/>
  <c r="A223" i="55" s="1"/>
  <c r="A224" i="55" s="1"/>
  <c r="A225" i="55" s="1"/>
  <c r="A226" i="55" s="1"/>
  <c r="A227" i="55" s="1"/>
  <c r="A228" i="55" s="1"/>
  <c r="A229" i="55" s="1"/>
  <c r="A230" i="55" s="1"/>
  <c r="A231" i="55" s="1"/>
  <c r="A232" i="55" s="1"/>
  <c r="A233" i="55" s="1"/>
  <c r="A234" i="55" s="1"/>
  <c r="A235" i="55" s="1"/>
  <c r="A236" i="55" s="1"/>
  <c r="A237" i="55" s="1"/>
  <c r="A238" i="55" s="1"/>
  <c r="A239" i="55" s="1"/>
  <c r="A240" i="55" s="1"/>
  <c r="A241" i="55" s="1"/>
  <c r="A242" i="55" s="1"/>
  <c r="A243" i="55" s="1"/>
  <c r="A244" i="55" s="1"/>
  <c r="A245" i="55" s="1"/>
  <c r="A246" i="55" s="1"/>
  <c r="A247" i="55" s="1"/>
  <c r="A248" i="55" s="1"/>
  <c r="A249" i="55" s="1"/>
  <c r="A250" i="55" s="1"/>
  <c r="A251" i="55" s="1"/>
  <c r="A252" i="55" s="1"/>
  <c r="A253" i="55" s="1"/>
  <c r="A254" i="55" s="1"/>
  <c r="A255" i="55" s="1"/>
  <c r="A256" i="55" s="1"/>
  <c r="A257" i="55" s="1"/>
  <c r="A258" i="55" s="1"/>
  <c r="A259" i="55" s="1"/>
  <c r="A260" i="55" s="1"/>
  <c r="A261" i="55" s="1"/>
  <c r="A262" i="55" s="1"/>
  <c r="A263" i="55" s="1"/>
  <c r="A264" i="55" s="1"/>
  <c r="A265" i="55" s="1"/>
  <c r="A266" i="55" s="1"/>
  <c r="A267" i="55" s="1"/>
  <c r="A268" i="55" s="1"/>
  <c r="A269" i="55" s="1"/>
  <c r="A270" i="55" s="1"/>
  <c r="A271" i="55" s="1"/>
  <c r="A272" i="55" s="1"/>
  <c r="A273" i="55" s="1"/>
  <c r="A274" i="55" s="1"/>
  <c r="A275" i="55" s="1"/>
  <c r="A276" i="55" s="1"/>
  <c r="A277" i="55" s="1"/>
  <c r="A278" i="55" s="1"/>
  <c r="A279" i="55" s="1"/>
  <c r="A280" i="55" s="1"/>
  <c r="A281" i="55" s="1"/>
  <c r="A282" i="55" s="1"/>
  <c r="A283" i="55" s="1"/>
  <c r="A284" i="55" s="1"/>
  <c r="A285" i="55" s="1"/>
  <c r="A286" i="55" s="1"/>
  <c r="A287" i="55" s="1"/>
  <c r="A288" i="55" s="1"/>
  <c r="A289" i="55" s="1"/>
  <c r="A290" i="55" s="1"/>
  <c r="A291" i="55" s="1"/>
  <c r="A292" i="55" s="1"/>
  <c r="A293" i="55" s="1"/>
  <c r="A294" i="55" s="1"/>
  <c r="A295" i="55" s="1"/>
  <c r="A296" i="55" s="1"/>
  <c r="A297" i="55" s="1"/>
  <c r="A298" i="55" s="1"/>
  <c r="A299" i="55" s="1"/>
  <c r="A300" i="55" s="1"/>
  <c r="A301" i="55" s="1"/>
  <c r="A302" i="55" s="1"/>
  <c r="A303" i="55" s="1"/>
  <c r="A304" i="55" s="1"/>
  <c r="A305" i="55" s="1"/>
  <c r="A306" i="55" s="1"/>
  <c r="A307" i="55" s="1"/>
  <c r="A308" i="55" s="1"/>
  <c r="A309" i="55" s="1"/>
  <c r="A310" i="55" s="1"/>
  <c r="A311" i="55" s="1"/>
  <c r="A312" i="55" s="1"/>
  <c r="A313" i="55" s="1"/>
  <c r="A314" i="55" s="1"/>
  <c r="A315" i="55" s="1"/>
  <c r="A316" i="55" s="1"/>
  <c r="A317" i="55" s="1"/>
  <c r="A318" i="55" s="1"/>
  <c r="A319" i="55" s="1"/>
  <c r="A320" i="55" s="1"/>
  <c r="A321" i="55" s="1"/>
  <c r="A322" i="55" s="1"/>
  <c r="A323" i="55" s="1"/>
  <c r="A324" i="55" s="1"/>
  <c r="A325" i="55" s="1"/>
  <c r="A326" i="55" s="1"/>
  <c r="A327" i="55" s="1"/>
  <c r="A328" i="55" s="1"/>
  <c r="A329" i="55" s="1"/>
  <c r="A330" i="55" s="1"/>
  <c r="A331" i="55" s="1"/>
  <c r="A332" i="55" s="1"/>
  <c r="A333" i="55" s="1"/>
  <c r="A334" i="55" s="1"/>
  <c r="A335" i="55" s="1"/>
  <c r="A336" i="55" s="1"/>
  <c r="A337" i="55" s="1"/>
  <c r="A338" i="55" s="1"/>
  <c r="A339" i="55" s="1"/>
  <c r="A340" i="55" s="1"/>
  <c r="A341" i="55" s="1"/>
  <c r="A342" i="55" s="1"/>
  <c r="A343" i="55" s="1"/>
  <c r="A344" i="55" s="1"/>
  <c r="A345" i="55" s="1"/>
  <c r="A346" i="55" s="1"/>
  <c r="A347" i="55" s="1"/>
  <c r="A348" i="55" s="1"/>
  <c r="A349" i="55" s="1"/>
  <c r="A350" i="55" s="1"/>
  <c r="A351" i="55" s="1"/>
  <c r="A352" i="55" s="1"/>
  <c r="A353" i="55" s="1"/>
  <c r="A354" i="55" s="1"/>
  <c r="A355" i="55" s="1"/>
  <c r="A356" i="55" s="1"/>
  <c r="A357" i="55" s="1"/>
  <c r="A358" i="55" s="1"/>
  <c r="A359" i="55" s="1"/>
  <c r="A360" i="55" s="1"/>
  <c r="A361" i="55" s="1"/>
  <c r="A362" i="55" s="1"/>
  <c r="A363" i="55" s="1"/>
  <c r="A364" i="55" s="1"/>
  <c r="A365" i="55" s="1"/>
  <c r="A366" i="55" s="1"/>
  <c r="A367" i="55" s="1"/>
  <c r="A368" i="55" s="1"/>
  <c r="A369" i="55" s="1"/>
  <c r="A370" i="55" s="1"/>
  <c r="A371" i="55" s="1"/>
  <c r="A372" i="55" s="1"/>
  <c r="A373" i="55" s="1"/>
  <c r="A374" i="55" s="1"/>
  <c r="A375" i="55" s="1"/>
  <c r="A376" i="55" s="1"/>
  <c r="A377" i="55" s="1"/>
  <c r="A378" i="55" s="1"/>
  <c r="A379" i="55" s="1"/>
  <c r="A380" i="55" s="1"/>
  <c r="A381" i="55" s="1"/>
  <c r="A382" i="55" s="1"/>
  <c r="A383" i="55" s="1"/>
  <c r="A384" i="55" s="1"/>
  <c r="A385" i="55" s="1"/>
  <c r="A386" i="55" s="1"/>
  <c r="A387" i="55" s="1"/>
  <c r="A388" i="55" s="1"/>
  <c r="A389" i="55" s="1"/>
  <c r="A390" i="55" s="1"/>
  <c r="A391" i="55" s="1"/>
  <c r="A392" i="55" s="1"/>
  <c r="A393" i="55" s="1"/>
  <c r="A394" i="55" s="1"/>
  <c r="A395" i="55" s="1"/>
  <c r="A396" i="55" s="1"/>
  <c r="A397" i="55" s="1"/>
  <c r="A398" i="55" s="1"/>
  <c r="A399" i="55" s="1"/>
  <c r="A400" i="55" s="1"/>
  <c r="A401" i="55" s="1"/>
  <c r="A402" i="55" s="1"/>
  <c r="A403" i="55" s="1"/>
  <c r="A404" i="55" s="1"/>
  <c r="A405" i="55" s="1"/>
  <c r="A406" i="55" s="1"/>
  <c r="A407" i="55" s="1"/>
  <c r="A408" i="55" s="1"/>
  <c r="A409" i="55" s="1"/>
  <c r="A410" i="55" s="1"/>
  <c r="A411" i="55" s="1"/>
  <c r="A412" i="55" s="1"/>
  <c r="A413" i="55" s="1"/>
  <c r="A414" i="55" s="1"/>
  <c r="A415" i="55" s="1"/>
  <c r="A416" i="55" s="1"/>
  <c r="A417" i="55" s="1"/>
  <c r="A418" i="55" s="1"/>
  <c r="A419" i="55" s="1"/>
  <c r="A420" i="55" s="1"/>
  <c r="A421" i="55" s="1"/>
  <c r="A422" i="55" s="1"/>
  <c r="A423" i="55" s="1"/>
  <c r="A424" i="55" s="1"/>
  <c r="A425" i="55" s="1"/>
  <c r="A426" i="55" s="1"/>
  <c r="A427" i="55" s="1"/>
  <c r="A428" i="55" s="1"/>
  <c r="A429" i="55" s="1"/>
  <c r="A430" i="55" s="1"/>
  <c r="A431" i="55" s="1"/>
  <c r="A432" i="55" s="1"/>
  <c r="A433" i="55" s="1"/>
  <c r="A434" i="55" s="1"/>
  <c r="A435" i="55" s="1"/>
  <c r="A436" i="55" s="1"/>
  <c r="A437" i="55" s="1"/>
  <c r="A438" i="55" s="1"/>
  <c r="A439" i="55" s="1"/>
  <c r="A440" i="55" s="1"/>
  <c r="A441" i="55" s="1"/>
  <c r="A442" i="55" s="1"/>
  <c r="A443" i="55" s="1"/>
  <c r="A444" i="55" s="1"/>
  <c r="A445" i="55" s="1"/>
  <c r="A446" i="55" s="1"/>
  <c r="A447" i="55" s="1"/>
  <c r="A448" i="55" s="1"/>
  <c r="A449" i="55" s="1"/>
  <c r="A450" i="55" s="1"/>
  <c r="A451" i="55" s="1"/>
  <c r="A452" i="55" s="1"/>
  <c r="A453" i="55" s="1"/>
  <c r="A454" i="55" s="1"/>
  <c r="A455" i="55" s="1"/>
  <c r="A456" i="55" s="1"/>
  <c r="A457" i="55" s="1"/>
  <c r="A458" i="55" s="1"/>
  <c r="A459" i="55" s="1"/>
  <c r="A460" i="55" s="1"/>
  <c r="A461" i="55" s="1"/>
  <c r="A462" i="55" s="1"/>
  <c r="A463" i="55" s="1"/>
  <c r="A464" i="55" s="1"/>
  <c r="A465" i="55" s="1"/>
  <c r="A466" i="55" s="1"/>
  <c r="A467" i="55" s="1"/>
  <c r="A468" i="55" s="1"/>
  <c r="A469" i="55" s="1"/>
  <c r="A470" i="55" s="1"/>
  <c r="A471" i="55" s="1"/>
  <c r="A472" i="55" s="1"/>
  <c r="A473" i="55" s="1"/>
  <c r="A474" i="55" s="1"/>
  <c r="A475" i="55" s="1"/>
  <c r="A476" i="55" s="1"/>
  <c r="A477" i="55" s="1"/>
  <c r="A478" i="55" s="1"/>
  <c r="A479" i="55" s="1"/>
  <c r="A480" i="55" s="1"/>
  <c r="A481" i="55" s="1"/>
  <c r="A482" i="55" s="1"/>
  <c r="A483" i="55" s="1"/>
  <c r="A484" i="55" s="1"/>
  <c r="A485" i="55" s="1"/>
  <c r="A486" i="55" s="1"/>
  <c r="A487" i="55" s="1"/>
  <c r="A488" i="55" s="1"/>
  <c r="A489" i="55" s="1"/>
  <c r="A32" i="57"/>
  <c r="A33" i="57" s="1"/>
  <c r="A34" i="57" s="1"/>
  <c r="A35" i="57" s="1"/>
  <c r="A36" i="57" s="1"/>
  <c r="A37" i="57" s="1"/>
  <c r="A38" i="57" s="1"/>
  <c r="A39" i="57" s="1"/>
  <c r="A40" i="57" s="1"/>
  <c r="A41" i="57" s="1"/>
  <c r="A42" i="57" s="1"/>
  <c r="A43" i="57" s="1"/>
  <c r="A44" i="57" s="1"/>
  <c r="A45" i="57" s="1"/>
  <c r="A46" i="57" s="1"/>
  <c r="A47" i="57" s="1"/>
  <c r="A48" i="57" s="1"/>
  <c r="A49" i="57" s="1"/>
  <c r="A50" i="57" s="1"/>
  <c r="A51" i="57" s="1"/>
  <c r="A52" i="57" s="1"/>
  <c r="A53" i="57" s="1"/>
  <c r="A54" i="57" s="1"/>
  <c r="A55" i="57" s="1"/>
  <c r="A56" i="57" s="1"/>
  <c r="A57" i="57" s="1"/>
  <c r="A58" i="57" s="1"/>
  <c r="A59" i="57" s="1"/>
  <c r="A60" i="57" s="1"/>
  <c r="A61" i="57" s="1"/>
  <c r="A62" i="57" s="1"/>
  <c r="A63" i="57" s="1"/>
  <c r="A64" i="57" s="1"/>
  <c r="A65" i="57" s="1"/>
  <c r="A66" i="57" s="1"/>
  <c r="A67" i="57" s="1"/>
  <c r="A68" i="57" s="1"/>
  <c r="A69" i="57" s="1"/>
  <c r="A70" i="57" s="1"/>
  <c r="A71" i="57" s="1"/>
  <c r="A72" i="57" s="1"/>
  <c r="A73" i="57" s="1"/>
  <c r="A74" i="57" s="1"/>
  <c r="A75" i="57" s="1"/>
  <c r="A76" i="57" s="1"/>
  <c r="A77" i="57" s="1"/>
  <c r="A78" i="57" s="1"/>
  <c r="A79" i="57" s="1"/>
  <c r="A80" i="57" s="1"/>
  <c r="A81" i="57" s="1"/>
  <c r="A82" i="57" s="1"/>
  <c r="A83" i="57" s="1"/>
  <c r="A84" i="57" s="1"/>
  <c r="A85" i="57" s="1"/>
  <c r="A86" i="57" s="1"/>
  <c r="A87" i="57" s="1"/>
  <c r="A88" i="57" s="1"/>
  <c r="A89" i="57" s="1"/>
  <c r="A90" i="57" s="1"/>
  <c r="A91" i="57" s="1"/>
  <c r="A92" i="57" s="1"/>
  <c r="A93" i="57" s="1"/>
  <c r="A94" i="57" s="1"/>
  <c r="A95" i="57" s="1"/>
  <c r="A96" i="57" s="1"/>
  <c r="A97" i="57" s="1"/>
  <c r="A98" i="57" s="1"/>
  <c r="A99" i="57" s="1"/>
  <c r="A100" i="57" s="1"/>
  <c r="A101" i="57" s="1"/>
  <c r="A102" i="57" s="1"/>
  <c r="A103" i="57" s="1"/>
  <c r="A104" i="57" s="1"/>
  <c r="A105" i="57" s="1"/>
  <c r="A106" i="57" s="1"/>
  <c r="A107" i="57" s="1"/>
  <c r="A108" i="57" s="1"/>
  <c r="A109" i="57" s="1"/>
  <c r="A110" i="57" s="1"/>
  <c r="A111" i="57" s="1"/>
  <c r="A112" i="57" s="1"/>
  <c r="A113" i="57" s="1"/>
  <c r="A114" i="57" s="1"/>
  <c r="A115" i="57" s="1"/>
  <c r="A116" i="57" s="1"/>
  <c r="A117" i="57" s="1"/>
  <c r="A118" i="57" s="1"/>
  <c r="A119" i="57" s="1"/>
  <c r="A120" i="57" s="1"/>
  <c r="A121" i="57" s="1"/>
  <c r="A122" i="57" s="1"/>
  <c r="A123" i="57" s="1"/>
  <c r="A124" i="57" s="1"/>
  <c r="A125" i="57" s="1"/>
  <c r="A126" i="57" s="1"/>
  <c r="A127" i="57" s="1"/>
  <c r="A128" i="57" s="1"/>
  <c r="A129" i="57" s="1"/>
  <c r="A130" i="57" s="1"/>
  <c r="A131" i="57" s="1"/>
  <c r="A132" i="57" s="1"/>
  <c r="A133" i="57" s="1"/>
  <c r="A134" i="57" s="1"/>
  <c r="A135" i="57" s="1"/>
  <c r="A136" i="57" s="1"/>
  <c r="A137" i="57" s="1"/>
  <c r="A138" i="57" s="1"/>
  <c r="A139" i="57" s="1"/>
  <c r="A140" i="57" s="1"/>
  <c r="A141" i="57" s="1"/>
  <c r="A142" i="57" s="1"/>
  <c r="A143" i="57" s="1"/>
  <c r="A144" i="57" s="1"/>
  <c r="A145" i="57" s="1"/>
  <c r="A146" i="57" s="1"/>
  <c r="A147" i="57" s="1"/>
  <c r="A148" i="57" s="1"/>
  <c r="A149" i="57" s="1"/>
  <c r="A150" i="57" s="1"/>
  <c r="A151" i="57" s="1"/>
  <c r="A152" i="57" s="1"/>
  <c r="A153" i="57" s="1"/>
  <c r="A154" i="57" s="1"/>
  <c r="A155" i="57" s="1"/>
  <c r="A156" i="57" s="1"/>
  <c r="A157" i="57" s="1"/>
  <c r="A158" i="57" s="1"/>
  <c r="A159" i="57" s="1"/>
  <c r="A160" i="57" s="1"/>
  <c r="A161" i="57" s="1"/>
  <c r="A162" i="57" s="1"/>
  <c r="A163" i="57" s="1"/>
  <c r="A164" i="57" s="1"/>
  <c r="A165" i="57" s="1"/>
  <c r="A166" i="57" s="1"/>
  <c r="A167" i="57" s="1"/>
  <c r="A168" i="57" s="1"/>
  <c r="A169" i="57" s="1"/>
  <c r="A170" i="57" s="1"/>
  <c r="A171" i="57" s="1"/>
  <c r="A172" i="57" s="1"/>
  <c r="A173" i="57" s="1"/>
  <c r="A174" i="57" s="1"/>
  <c r="A175" i="57" s="1"/>
  <c r="A176" i="57" s="1"/>
  <c r="A177" i="57" s="1"/>
  <c r="A178" i="57" s="1"/>
  <c r="A179" i="57" s="1"/>
  <c r="A180" i="57" s="1"/>
  <c r="A181" i="57" s="1"/>
  <c r="A182" i="57" s="1"/>
  <c r="A183" i="57" s="1"/>
  <c r="A184" i="57" s="1"/>
  <c r="A185" i="57" s="1"/>
  <c r="A186" i="57" s="1"/>
  <c r="A187" i="57" s="1"/>
  <c r="A188" i="57" s="1"/>
  <c r="A189" i="57" s="1"/>
  <c r="A190" i="57" s="1"/>
  <c r="A191" i="57" s="1"/>
  <c r="A192" i="57" s="1"/>
  <c r="A193" i="57" s="1"/>
  <c r="A194" i="57" s="1"/>
  <c r="A195" i="57" s="1"/>
  <c r="A196" i="57" s="1"/>
  <c r="A197" i="57" s="1"/>
  <c r="A198" i="57" s="1"/>
  <c r="A199" i="57" s="1"/>
  <c r="A200" i="57" s="1"/>
  <c r="A201" i="57" s="1"/>
  <c r="A202" i="57" s="1"/>
  <c r="A203" i="57" s="1"/>
  <c r="A204" i="57" s="1"/>
  <c r="A205" i="57" s="1"/>
  <c r="A206" i="57" s="1"/>
  <c r="A207" i="57" s="1"/>
  <c r="A208" i="57" s="1"/>
  <c r="A209" i="57" s="1"/>
  <c r="A210" i="57" s="1"/>
  <c r="A211" i="57" s="1"/>
  <c r="A212" i="57" s="1"/>
  <c r="A213" i="57" s="1"/>
  <c r="A214" i="57" s="1"/>
  <c r="A215" i="57" s="1"/>
  <c r="A216" i="57" s="1"/>
  <c r="A217" i="57" s="1"/>
  <c r="A218" i="57" s="1"/>
  <c r="A219" i="57" s="1"/>
  <c r="A220" i="57" s="1"/>
  <c r="A221" i="57" s="1"/>
  <c r="A222" i="57" s="1"/>
  <c r="A223" i="57" s="1"/>
  <c r="A224" i="57" s="1"/>
  <c r="A225" i="57" s="1"/>
  <c r="A226" i="57" s="1"/>
  <c r="A227" i="57" s="1"/>
  <c r="A228" i="57" s="1"/>
  <c r="A229" i="57" s="1"/>
  <c r="A230" i="57" s="1"/>
  <c r="A231" i="57" s="1"/>
  <c r="A232" i="57" s="1"/>
  <c r="A233" i="57" s="1"/>
  <c r="A234" i="57" s="1"/>
  <c r="A235" i="57" s="1"/>
  <c r="A236" i="57" s="1"/>
  <c r="A237" i="57" s="1"/>
  <c r="A238" i="57" s="1"/>
  <c r="A239" i="57" s="1"/>
  <c r="A240" i="57" s="1"/>
  <c r="A241" i="57" s="1"/>
  <c r="A242" i="57" s="1"/>
  <c r="A243" i="57" s="1"/>
  <c r="A244" i="57" s="1"/>
  <c r="A245" i="57" s="1"/>
  <c r="A246" i="57" s="1"/>
  <c r="A247" i="57" s="1"/>
  <c r="A248" i="57" s="1"/>
  <c r="A249" i="57" s="1"/>
  <c r="A250" i="57" s="1"/>
  <c r="A251" i="57" s="1"/>
  <c r="A252" i="57" s="1"/>
  <c r="A253" i="57" s="1"/>
  <c r="A254" i="57" s="1"/>
  <c r="A255" i="57" s="1"/>
  <c r="A256" i="57" s="1"/>
  <c r="A257" i="57" s="1"/>
  <c r="A258" i="57" s="1"/>
  <c r="A259" i="57" s="1"/>
  <c r="A260" i="57" s="1"/>
  <c r="A261" i="57" s="1"/>
  <c r="A262" i="57" s="1"/>
  <c r="A263" i="57" s="1"/>
  <c r="A264" i="57" s="1"/>
  <c r="A265" i="57" s="1"/>
  <c r="A266" i="57" s="1"/>
  <c r="A267" i="57" s="1"/>
  <c r="A268" i="57" s="1"/>
  <c r="A269" i="57" s="1"/>
  <c r="A270" i="57" s="1"/>
  <c r="A271" i="57" s="1"/>
  <c r="A272" i="57" s="1"/>
  <c r="A273" i="57" s="1"/>
  <c r="A274" i="57" s="1"/>
  <c r="A275" i="57" s="1"/>
  <c r="A276" i="57" s="1"/>
  <c r="A277" i="57" s="1"/>
  <c r="A278" i="57" s="1"/>
  <c r="A279" i="57" s="1"/>
  <c r="A280" i="57" s="1"/>
  <c r="A281" i="57" s="1"/>
  <c r="A282" i="57" s="1"/>
  <c r="A283" i="57" s="1"/>
  <c r="A284" i="57" s="1"/>
  <c r="A285" i="57" s="1"/>
  <c r="A286" i="57" s="1"/>
  <c r="A287" i="57" s="1"/>
  <c r="A288" i="57" s="1"/>
  <c r="A289" i="57" s="1"/>
  <c r="A290" i="57" s="1"/>
  <c r="A291" i="57" s="1"/>
  <c r="A292" i="57" s="1"/>
  <c r="A293" i="57" s="1"/>
  <c r="A294" i="57" s="1"/>
  <c r="A295" i="57" s="1"/>
  <c r="A296" i="57" s="1"/>
  <c r="A297" i="57" s="1"/>
  <c r="A298" i="57" s="1"/>
  <c r="A299" i="57" s="1"/>
  <c r="A300" i="57" s="1"/>
  <c r="A301" i="57" s="1"/>
  <c r="A302" i="57" s="1"/>
  <c r="A303" i="57" s="1"/>
  <c r="A304" i="57" s="1"/>
  <c r="A305" i="57" s="1"/>
  <c r="A306" i="57" s="1"/>
  <c r="A307" i="57" s="1"/>
  <c r="A308" i="57" s="1"/>
  <c r="A309" i="57" s="1"/>
  <c r="A310" i="57" s="1"/>
  <c r="A311" i="57" s="1"/>
  <c r="A312" i="57" s="1"/>
  <c r="A313" i="57" s="1"/>
  <c r="A314" i="57" s="1"/>
  <c r="A315" i="57" s="1"/>
  <c r="A316" i="57" s="1"/>
  <c r="A317" i="57" s="1"/>
  <c r="A318" i="57" s="1"/>
  <c r="A319" i="57" s="1"/>
  <c r="A320" i="57" s="1"/>
  <c r="A321" i="57" s="1"/>
  <c r="A322" i="57" s="1"/>
  <c r="A323" i="57" s="1"/>
  <c r="A324" i="57" s="1"/>
  <c r="A325" i="57" s="1"/>
  <c r="A326" i="57" s="1"/>
  <c r="A327" i="57" s="1"/>
  <c r="A328" i="57" s="1"/>
  <c r="A329" i="57" s="1"/>
  <c r="A330" i="57" s="1"/>
  <c r="A331" i="57" s="1"/>
  <c r="A332" i="57" s="1"/>
  <c r="A333" i="57" s="1"/>
  <c r="A334" i="57" s="1"/>
  <c r="A335" i="57" s="1"/>
  <c r="A336" i="57" s="1"/>
  <c r="A337" i="57" s="1"/>
  <c r="A338" i="57" s="1"/>
  <c r="A339" i="57" s="1"/>
  <c r="A340" i="57" s="1"/>
  <c r="A341" i="57" s="1"/>
  <c r="A342" i="57" s="1"/>
  <c r="A343" i="57" s="1"/>
  <c r="A344" i="57" s="1"/>
  <c r="A345" i="57" s="1"/>
  <c r="A346" i="57" s="1"/>
  <c r="A347" i="57" s="1"/>
  <c r="A348" i="57" s="1"/>
  <c r="A349" i="57" s="1"/>
  <c r="A350" i="57" s="1"/>
  <c r="A351" i="57" s="1"/>
  <c r="A352" i="57" s="1"/>
  <c r="A353" i="57" s="1"/>
  <c r="A354" i="57" s="1"/>
  <c r="A355" i="57" s="1"/>
  <c r="A356" i="57" s="1"/>
  <c r="A357" i="57" s="1"/>
  <c r="A358" i="57" s="1"/>
  <c r="A359" i="57" s="1"/>
  <c r="A360" i="57" s="1"/>
  <c r="A361" i="57" s="1"/>
  <c r="A362" i="57" s="1"/>
  <c r="A363" i="57" s="1"/>
  <c r="A364" i="57" s="1"/>
  <c r="A365" i="57" s="1"/>
  <c r="A366" i="57" s="1"/>
  <c r="A367" i="57" s="1"/>
  <c r="A368" i="57" s="1"/>
  <c r="A369" i="57" s="1"/>
  <c r="A370" i="57" s="1"/>
  <c r="A371" i="57" s="1"/>
  <c r="A372" i="57" s="1"/>
  <c r="A373" i="57" s="1"/>
  <c r="A374" i="57" s="1"/>
  <c r="A375" i="57" s="1"/>
  <c r="A376" i="57" s="1"/>
  <c r="A377" i="57" s="1"/>
  <c r="A378" i="57" s="1"/>
  <c r="A379" i="57" s="1"/>
  <c r="A380" i="57" s="1"/>
  <c r="A381" i="57" s="1"/>
  <c r="A382" i="57" s="1"/>
  <c r="A383" i="57" s="1"/>
  <c r="A384" i="57" s="1"/>
  <c r="A385" i="57" s="1"/>
  <c r="A386" i="57" s="1"/>
  <c r="A30" i="61"/>
  <c r="A31" i="61" s="1"/>
  <c r="A32" i="61" s="1"/>
  <c r="A33" i="61" s="1"/>
  <c r="A34" i="61" l="1"/>
  <c r="A35" i="61" s="1"/>
  <c r="A36" i="61" s="1"/>
  <c r="A37" i="61" s="1"/>
  <c r="A38" i="61" s="1"/>
  <c r="A39" i="61" s="1"/>
  <c r="A40" i="61" s="1"/>
  <c r="A41" i="61" s="1"/>
  <c r="A42" i="61" s="1"/>
  <c r="A43" i="61" s="1"/>
  <c r="A44" i="61" s="1"/>
  <c r="A45" i="61" s="1"/>
  <c r="A46" i="61" s="1"/>
  <c r="A47" i="61" s="1"/>
  <c r="A48" i="61" s="1"/>
  <c r="A49" i="61" s="1"/>
  <c r="A50" i="61" s="1"/>
  <c r="A51" i="61" s="1"/>
  <c r="A52" i="61" s="1"/>
  <c r="A53" i="61" s="1"/>
  <c r="A54" i="61" s="1"/>
  <c r="A55" i="61" s="1"/>
  <c r="A56" i="61" s="1"/>
  <c r="A57" i="61" s="1"/>
  <c r="A58" i="61" s="1"/>
  <c r="A59" i="61" s="1"/>
  <c r="A60" i="61" s="1"/>
  <c r="A61" i="61" s="1"/>
  <c r="A62" i="61" s="1"/>
  <c r="A63" i="61" s="1"/>
  <c r="A64" i="61" s="1"/>
  <c r="A65" i="61" s="1"/>
  <c r="A66" i="61" s="1"/>
  <c r="A67" i="61" s="1"/>
  <c r="A68" i="61" s="1"/>
  <c r="A69" i="61" s="1"/>
  <c r="A70" i="61" s="1"/>
  <c r="A71" i="61" s="1"/>
  <c r="A72" i="61" s="1"/>
  <c r="A73" i="61" s="1"/>
  <c r="A74" i="61" s="1"/>
  <c r="A75" i="61" s="1"/>
  <c r="A76" i="61" s="1"/>
  <c r="A77" i="61" s="1"/>
  <c r="A78" i="61" s="1"/>
  <c r="A79" i="61" s="1"/>
  <c r="A80" i="61" s="1"/>
  <c r="A81" i="61" s="1"/>
  <c r="A82" i="61" s="1"/>
  <c r="A83" i="61" s="1"/>
  <c r="A84" i="61" s="1"/>
  <c r="A85" i="61" s="1"/>
  <c r="A86" i="61" s="1"/>
  <c r="A87" i="61" s="1"/>
  <c r="A88" i="61" s="1"/>
  <c r="A89" i="61" s="1"/>
  <c r="A90" i="61" s="1"/>
  <c r="A91" i="61" s="1"/>
  <c r="A92" i="61" s="1"/>
  <c r="A93" i="61" s="1"/>
  <c r="A94" i="61" s="1"/>
  <c r="A95" i="61" s="1"/>
  <c r="A96" i="61" s="1"/>
  <c r="A97" i="61" s="1"/>
  <c r="A98" i="61" s="1"/>
  <c r="A99" i="61" s="1"/>
  <c r="A100" i="61" s="1"/>
  <c r="A101" i="61" s="1"/>
  <c r="A102" i="61" s="1"/>
  <c r="A103" i="61" s="1"/>
  <c r="A104" i="61" s="1"/>
  <c r="A105" i="61" s="1"/>
  <c r="A106" i="61" s="1"/>
  <c r="A107" i="61" s="1"/>
  <c r="A108" i="61" s="1"/>
  <c r="A109" i="61" s="1"/>
  <c r="A110" i="61" s="1"/>
  <c r="A111" i="61" s="1"/>
  <c r="A112" i="61" s="1"/>
  <c r="A113" i="61" s="1"/>
  <c r="A114" i="61" s="1"/>
  <c r="A115" i="61" s="1"/>
  <c r="A116" i="61" s="1"/>
  <c r="A117" i="61" s="1"/>
  <c r="A118" i="61" s="1"/>
  <c r="A119" i="61" s="1"/>
  <c r="A120" i="61" s="1"/>
  <c r="A121" i="61" s="1"/>
  <c r="A122" i="61" s="1"/>
  <c r="A123" i="61" s="1"/>
  <c r="A124" i="61" s="1"/>
  <c r="A125" i="61" s="1"/>
  <c r="A126" i="61" s="1"/>
  <c r="A127" i="61" s="1"/>
  <c r="A128" i="61" s="1"/>
  <c r="A129" i="61" s="1"/>
  <c r="A130" i="61" s="1"/>
  <c r="A131" i="61" s="1"/>
  <c r="A132" i="61" s="1"/>
  <c r="A133" i="61" s="1"/>
  <c r="A134" i="61" s="1"/>
  <c r="A135" i="61" s="1"/>
  <c r="A136" i="61" s="1"/>
  <c r="A137" i="61" s="1"/>
  <c r="A138" i="61" s="1"/>
  <c r="A139" i="61" s="1"/>
  <c r="A140" i="61" s="1"/>
  <c r="A141" i="61" s="1"/>
  <c r="A142" i="61" s="1"/>
  <c r="A143" i="61" s="1"/>
  <c r="A144" i="61" s="1"/>
  <c r="A145" i="61" s="1"/>
  <c r="A146" i="61" s="1"/>
  <c r="A147" i="61" s="1"/>
  <c r="A148" i="61" s="1"/>
  <c r="A149" i="61" s="1"/>
  <c r="A150" i="61" s="1"/>
  <c r="A151" i="61" s="1"/>
  <c r="A152" i="61" s="1"/>
  <c r="A153" i="61" s="1"/>
  <c r="A154" i="61" s="1"/>
  <c r="A155" i="61" s="1"/>
  <c r="A156" i="61" s="1"/>
  <c r="A157" i="61" s="1"/>
  <c r="A158" i="61" s="1"/>
  <c r="A159" i="61" s="1"/>
  <c r="A160" i="61" s="1"/>
  <c r="A161" i="61" s="1"/>
  <c r="A162" i="61" s="1"/>
  <c r="A163" i="61" s="1"/>
  <c r="A164" i="61" s="1"/>
  <c r="A165" i="61" s="1"/>
  <c r="A166" i="61" s="1"/>
  <c r="A167" i="61" s="1"/>
  <c r="A168" i="61" s="1"/>
  <c r="A169" i="61" s="1"/>
  <c r="A170" i="61" s="1"/>
  <c r="A171" i="61" s="1"/>
  <c r="A172" i="61" s="1"/>
  <c r="A173" i="61" s="1"/>
  <c r="A174" i="61" s="1"/>
  <c r="A175" i="61" s="1"/>
  <c r="A176" i="61" s="1"/>
  <c r="A177" i="61" s="1"/>
  <c r="A178" i="61" s="1"/>
  <c r="A179" i="61" s="1"/>
  <c r="A180" i="61" s="1"/>
  <c r="A181" i="61" s="1"/>
  <c r="A182" i="61" s="1"/>
  <c r="A183" i="61" s="1"/>
  <c r="A184" i="61" s="1"/>
  <c r="A185" i="61" s="1"/>
  <c r="A186" i="61" s="1"/>
  <c r="A187" i="61" s="1"/>
  <c r="A188" i="61" s="1"/>
  <c r="A189" i="61" s="1"/>
  <c r="A190" i="61" s="1"/>
  <c r="A191" i="61" s="1"/>
  <c r="A192" i="61" s="1"/>
  <c r="A193" i="61" s="1"/>
  <c r="A194" i="61" s="1"/>
  <c r="A195" i="61" s="1"/>
  <c r="A196" i="61" s="1"/>
  <c r="A197" i="61" s="1"/>
  <c r="A198" i="61" s="1"/>
  <c r="A199" i="61" s="1"/>
  <c r="A200" i="61" s="1"/>
  <c r="A201" i="61" s="1"/>
  <c r="A202" i="61" s="1"/>
  <c r="A203" i="61" s="1"/>
  <c r="A204" i="61" s="1"/>
  <c r="A205" i="61" s="1"/>
  <c r="A206" i="61" s="1"/>
  <c r="A207" i="61" s="1"/>
  <c r="A208" i="61" s="1"/>
  <c r="A209" i="61" s="1"/>
  <c r="A210" i="61" s="1"/>
  <c r="A211" i="61" s="1"/>
  <c r="A212" i="61" s="1"/>
  <c r="A213" i="61" s="1"/>
  <c r="A214" i="61" s="1"/>
  <c r="A215" i="61" s="1"/>
  <c r="A216" i="61" s="1"/>
  <c r="A217" i="61" s="1"/>
  <c r="A218" i="61" s="1"/>
  <c r="A219" i="61" s="1"/>
  <c r="A220" i="61" s="1"/>
  <c r="A221" i="61" s="1"/>
  <c r="A222" i="61" s="1"/>
  <c r="A223" i="61" s="1"/>
  <c r="A224" i="61" s="1"/>
  <c r="A225" i="61" s="1"/>
  <c r="A226" i="61" s="1"/>
  <c r="A227" i="61" s="1"/>
  <c r="A228" i="61" s="1"/>
  <c r="A229" i="61" s="1"/>
  <c r="A230" i="61" s="1"/>
  <c r="A231" i="61" s="1"/>
  <c r="A232" i="61" s="1"/>
  <c r="A233" i="61" s="1"/>
  <c r="A234" i="61" s="1"/>
  <c r="A235" i="61" s="1"/>
  <c r="A236" i="61" s="1"/>
  <c r="A237" i="61" s="1"/>
  <c r="A238" i="61" s="1"/>
  <c r="A239" i="61" s="1"/>
  <c r="A240" i="61" s="1"/>
  <c r="A241" i="61" s="1"/>
  <c r="A242" i="61" s="1"/>
  <c r="A243" i="61" s="1"/>
  <c r="A244" i="61" s="1"/>
  <c r="A245" i="61" s="1"/>
  <c r="A246" i="61" s="1"/>
  <c r="A247" i="61" s="1"/>
  <c r="A248" i="61" s="1"/>
  <c r="A249" i="61" s="1"/>
  <c r="A250" i="61" s="1"/>
  <c r="A251" i="61" s="1"/>
  <c r="A252" i="61" s="1"/>
  <c r="A253" i="61" s="1"/>
  <c r="A254" i="61" s="1"/>
  <c r="A255" i="61" s="1"/>
  <c r="A256" i="61" s="1"/>
  <c r="A257" i="61" s="1"/>
  <c r="A258" i="61" s="1"/>
  <c r="A259" i="61" s="1"/>
  <c r="A260" i="61" s="1"/>
  <c r="A261" i="61" s="1"/>
  <c r="A262" i="61" s="1"/>
  <c r="A263" i="61" s="1"/>
  <c r="A264" i="61" s="1"/>
  <c r="A265" i="61" s="1"/>
  <c r="A266" i="61" s="1"/>
  <c r="A267" i="61" s="1"/>
  <c r="A268" i="61" s="1"/>
  <c r="A269" i="61" s="1"/>
  <c r="A270" i="61" s="1"/>
  <c r="A271" i="61" s="1"/>
  <c r="A272" i="61" s="1"/>
  <c r="A273" i="61" s="1"/>
  <c r="A274" i="61" s="1"/>
  <c r="A275" i="61" s="1"/>
  <c r="A276" i="61" s="1"/>
  <c r="A277" i="61" s="1"/>
  <c r="A278" i="61" s="1"/>
  <c r="A279" i="61" s="1"/>
  <c r="A280" i="61" s="1"/>
  <c r="A281" i="61" s="1"/>
  <c r="A282" i="61" s="1"/>
  <c r="A283" i="61" s="1"/>
  <c r="A284" i="61" s="1"/>
  <c r="A285" i="61" s="1"/>
  <c r="A286" i="61" s="1"/>
  <c r="A287" i="61" s="1"/>
  <c r="A288" i="61" s="1"/>
  <c r="A289" i="61" s="1"/>
  <c r="A290" i="61" s="1"/>
  <c r="A291" i="61" s="1"/>
  <c r="A292" i="61" s="1"/>
  <c r="A293" i="61" s="1"/>
  <c r="A294" i="61" s="1"/>
  <c r="A295" i="61" s="1"/>
  <c r="A296" i="61" s="1"/>
  <c r="A297" i="61" s="1"/>
  <c r="A298" i="61" s="1"/>
  <c r="A299" i="61" s="1"/>
  <c r="A300" i="61" s="1"/>
  <c r="A301" i="61" s="1"/>
  <c r="A302" i="61" s="1"/>
  <c r="A303" i="61" s="1"/>
  <c r="A304" i="61" s="1"/>
  <c r="A305" i="61" s="1"/>
  <c r="A306" i="61" s="1"/>
  <c r="A307" i="61" s="1"/>
  <c r="A308" i="61" s="1"/>
  <c r="A309" i="61" s="1"/>
  <c r="A310" i="61" s="1"/>
  <c r="A311" i="61" s="1"/>
  <c r="A312" i="61" s="1"/>
  <c r="A313" i="61" s="1"/>
  <c r="A314" i="61" s="1"/>
  <c r="A315" i="61" s="1"/>
  <c r="A316" i="61" s="1"/>
  <c r="A317" i="61" s="1"/>
  <c r="A318" i="61" s="1"/>
  <c r="A319" i="61" s="1"/>
  <c r="A320" i="61" s="1"/>
  <c r="A321" i="61" s="1"/>
  <c r="A322" i="61" s="1"/>
  <c r="A323" i="61" s="1"/>
  <c r="A324" i="61" s="1"/>
  <c r="A325" i="61" s="1"/>
  <c r="A326" i="61" s="1"/>
  <c r="A327" i="61" s="1"/>
  <c r="A328" i="61" s="1"/>
  <c r="A329" i="61" s="1"/>
  <c r="A330" i="61" s="1"/>
  <c r="A331" i="61" s="1"/>
  <c r="A332" i="61" s="1"/>
  <c r="A333" i="61" s="1"/>
  <c r="A334" i="61" s="1"/>
  <c r="A335" i="61" s="1"/>
  <c r="A336" i="61" s="1"/>
  <c r="A337" i="61" s="1"/>
  <c r="A338" i="61" s="1"/>
  <c r="A339" i="61" s="1"/>
  <c r="A340" i="61" s="1"/>
  <c r="A341" i="61" s="1"/>
  <c r="A342" i="61" s="1"/>
  <c r="A343" i="61" s="1"/>
  <c r="A344" i="61" s="1"/>
  <c r="A345" i="61" s="1"/>
  <c r="A346" i="61" s="1"/>
  <c r="A347" i="61" s="1"/>
  <c r="A348" i="61" s="1"/>
  <c r="A349" i="61" s="1"/>
  <c r="A350" i="61" s="1"/>
  <c r="A351" i="61" s="1"/>
  <c r="A352" i="61" s="1"/>
  <c r="A353" i="61" s="1"/>
  <c r="A354" i="61" s="1"/>
  <c r="A355" i="61" s="1"/>
  <c r="A356" i="61" s="1"/>
  <c r="A357" i="61" s="1"/>
  <c r="A358" i="61" s="1"/>
  <c r="A359" i="61" s="1"/>
  <c r="A360" i="61" s="1"/>
  <c r="A361" i="61" s="1"/>
  <c r="A362" i="61" s="1"/>
  <c r="A363" i="61" s="1"/>
  <c r="A364" i="61" s="1"/>
  <c r="A365" i="61" s="1"/>
  <c r="A366" i="61" s="1"/>
  <c r="A367" i="61" s="1"/>
  <c r="A368" i="61" s="1"/>
  <c r="A369" i="61" s="1"/>
  <c r="A370" i="61" s="1"/>
  <c r="A371" i="61" s="1"/>
  <c r="A372" i="61" s="1"/>
  <c r="A373" i="61" s="1"/>
  <c r="A374" i="61" s="1"/>
  <c r="A375" i="61" s="1"/>
  <c r="A376" i="61" s="1"/>
  <c r="A377" i="61" s="1"/>
  <c r="A378" i="61" s="1"/>
  <c r="A379" i="61" s="1"/>
  <c r="A380" i="61" s="1"/>
  <c r="A381" i="61" s="1"/>
  <c r="A382" i="61" s="1"/>
  <c r="A383" i="61" s="1"/>
  <c r="A384" i="61" s="1"/>
  <c r="A385" i="61" s="1"/>
  <c r="A386" i="61" s="1"/>
  <c r="A387" i="61" s="1"/>
  <c r="A388" i="61" s="1"/>
  <c r="A389" i="61" s="1"/>
  <c r="A390" i="61" s="1"/>
  <c r="A391" i="61" s="1"/>
  <c r="A392" i="61" s="1"/>
  <c r="A393" i="61" s="1"/>
  <c r="A394" i="61" s="1"/>
  <c r="A395" i="61" s="1"/>
  <c r="A396" i="61" s="1"/>
  <c r="A397" i="61" s="1"/>
  <c r="A398" i="61" s="1"/>
  <c r="A399" i="61" s="1"/>
  <c r="A400" i="61" s="1"/>
  <c r="A401" i="61" s="1"/>
  <c r="A402" i="61" s="1"/>
  <c r="A403" i="61" s="1"/>
  <c r="A404" i="61" s="1"/>
  <c r="A405" i="61" s="1"/>
  <c r="A406" i="61" s="1"/>
  <c r="A407" i="61" s="1"/>
  <c r="A408" i="61" s="1"/>
  <c r="A409" i="61" s="1"/>
  <c r="A410" i="61" s="1"/>
  <c r="O5" i="58" l="1"/>
  <c r="O6" i="58"/>
  <c r="O7" i="58"/>
  <c r="O8" i="58"/>
  <c r="O9" i="58"/>
  <c r="O10" i="58"/>
  <c r="Q10" i="58" s="1"/>
  <c r="O11" i="58"/>
  <c r="Q11" i="58" s="1"/>
  <c r="O13" i="58"/>
  <c r="Q13" i="58" s="1"/>
  <c r="O14" i="58"/>
  <c r="Q14" i="58" s="1"/>
  <c r="O15" i="58"/>
  <c r="Q15" i="58" s="1"/>
  <c r="O16" i="58"/>
  <c r="Q16" i="58" s="1"/>
  <c r="O17" i="58"/>
  <c r="Q17" i="58" s="1"/>
  <c r="O18" i="58"/>
  <c r="Q18" i="58" s="1"/>
  <c r="O19" i="58"/>
  <c r="Q19" i="58" s="1"/>
  <c r="O20" i="58"/>
  <c r="Q20" i="58" s="1"/>
  <c r="O21" i="58"/>
  <c r="Q21" i="58" s="1"/>
  <c r="O22" i="58"/>
  <c r="Q22" i="58" s="1"/>
  <c r="O23" i="58"/>
  <c r="Q23" i="58" s="1"/>
  <c r="O24" i="58"/>
  <c r="Q24" i="58" s="1"/>
  <c r="O25" i="58"/>
  <c r="Q25" i="58" s="1"/>
  <c r="O26" i="58"/>
  <c r="Q26" i="58" s="1"/>
  <c r="O27" i="58"/>
  <c r="Q27" i="58" s="1"/>
  <c r="O28" i="58"/>
  <c r="Q28" i="58" s="1"/>
  <c r="O29" i="58"/>
  <c r="Q29" i="58" s="1"/>
  <c r="O30" i="58"/>
  <c r="Q30" i="58" s="1"/>
  <c r="O31" i="58"/>
  <c r="Q31" i="58" s="1"/>
  <c r="O32" i="58"/>
  <c r="Q32" i="58" s="1"/>
  <c r="O33" i="58"/>
  <c r="Q33" i="58" s="1"/>
  <c r="O34" i="58"/>
  <c r="Q34" i="58" s="1"/>
  <c r="O35" i="58"/>
  <c r="Q35" i="58" s="1"/>
  <c r="O36" i="58"/>
  <c r="Q36" i="58" s="1"/>
  <c r="O37" i="58"/>
  <c r="Q37" i="58" s="1"/>
  <c r="O38" i="58"/>
  <c r="Q38" i="58" s="1"/>
  <c r="O39" i="58"/>
  <c r="Q39" i="58" s="1"/>
  <c r="O40" i="58"/>
  <c r="Q40" i="58" s="1"/>
  <c r="O41" i="58"/>
  <c r="Q41" i="58" s="1"/>
  <c r="O42" i="58"/>
  <c r="Q42" i="58" s="1"/>
  <c r="O43" i="58"/>
  <c r="Q43" i="58" s="1"/>
  <c r="O44" i="58"/>
  <c r="Q44" i="58" s="1"/>
  <c r="O45" i="58"/>
  <c r="Q45" i="58" s="1"/>
  <c r="O46" i="58"/>
  <c r="Q46" i="58" s="1"/>
  <c r="O47" i="58"/>
  <c r="Q47" i="58" s="1"/>
  <c r="O48" i="58"/>
  <c r="Q48" i="58" s="1"/>
  <c r="O49" i="58"/>
  <c r="Q49" i="58" s="1"/>
  <c r="O50" i="58"/>
  <c r="Q50" i="58" s="1"/>
  <c r="O51" i="58"/>
  <c r="Q51" i="58" s="1"/>
  <c r="O52" i="58"/>
  <c r="Q52" i="58" s="1"/>
  <c r="O53" i="58"/>
  <c r="Q53" i="58" s="1"/>
  <c r="O54" i="58"/>
  <c r="Q54" i="58" s="1"/>
  <c r="O55" i="58"/>
  <c r="Q55" i="58" s="1"/>
  <c r="O56" i="58"/>
  <c r="Q56" i="58" s="1"/>
  <c r="O57" i="58"/>
  <c r="Q57" i="58" s="1"/>
  <c r="O58" i="58"/>
  <c r="Q58" i="58" s="1"/>
  <c r="O59" i="58"/>
  <c r="Q59" i="58" s="1"/>
  <c r="O60" i="58"/>
  <c r="Q60" i="58" s="1"/>
  <c r="O61" i="58"/>
  <c r="Q61" i="58" s="1"/>
  <c r="O62" i="58"/>
  <c r="Q62" i="58" s="1"/>
  <c r="O63" i="58"/>
  <c r="Q63" i="58" s="1"/>
  <c r="O64" i="58"/>
  <c r="Q64" i="58" s="1"/>
  <c r="O65" i="58"/>
  <c r="Q65" i="58" s="1"/>
  <c r="O66" i="58"/>
  <c r="Q66" i="58" s="1"/>
  <c r="O67" i="58"/>
  <c r="Q67" i="58" s="1"/>
  <c r="O68" i="58"/>
  <c r="Q68" i="58" s="1"/>
  <c r="O69" i="58"/>
  <c r="Q69" i="58" s="1"/>
  <c r="O70" i="58"/>
  <c r="Q70" i="58" s="1"/>
  <c r="O71" i="58"/>
  <c r="Q71" i="58" s="1"/>
  <c r="O72" i="58"/>
  <c r="Q72" i="58" s="1"/>
  <c r="O73" i="58"/>
  <c r="Q73" i="58" s="1"/>
  <c r="O74" i="58"/>
  <c r="Q74" i="58" s="1"/>
  <c r="O75" i="58"/>
  <c r="Q75" i="58" s="1"/>
  <c r="O76" i="58"/>
  <c r="Q76" i="58" s="1"/>
  <c r="O77" i="58"/>
  <c r="Q77" i="58" s="1"/>
  <c r="O78" i="58"/>
  <c r="Q78" i="58" s="1"/>
  <c r="O79" i="58"/>
  <c r="Q79" i="58" s="1"/>
  <c r="O80" i="58"/>
  <c r="Q80" i="58" s="1"/>
  <c r="O81" i="58"/>
  <c r="Q81" i="58" s="1"/>
  <c r="O82" i="58"/>
  <c r="Q82" i="58" s="1"/>
  <c r="O83" i="58"/>
  <c r="Q83" i="58" s="1"/>
  <c r="O84" i="58"/>
  <c r="Q84" i="58" s="1"/>
  <c r="O85" i="58"/>
  <c r="Q85" i="58" s="1"/>
  <c r="O86" i="58"/>
  <c r="Q86" i="58" s="1"/>
  <c r="O87" i="58"/>
  <c r="Q87" i="58" s="1"/>
  <c r="O88" i="58"/>
  <c r="Q88" i="58" s="1"/>
  <c r="O89" i="58"/>
  <c r="Q89" i="58" s="1"/>
  <c r="O90" i="58"/>
  <c r="Q90" i="58" s="1"/>
  <c r="O91" i="58"/>
  <c r="Q91" i="58" s="1"/>
  <c r="O92" i="58"/>
  <c r="Q92" i="58" s="1"/>
  <c r="O93" i="58"/>
  <c r="Q93" i="58" s="1"/>
  <c r="O94" i="58"/>
  <c r="Q94" i="58" s="1"/>
  <c r="O95" i="58"/>
  <c r="Q95" i="58" s="1"/>
  <c r="O96" i="58"/>
  <c r="Q96" i="58" s="1"/>
  <c r="O97" i="58"/>
  <c r="Q97" i="58" s="1"/>
  <c r="O98" i="58"/>
  <c r="Q98" i="58" s="1"/>
  <c r="O99" i="58"/>
  <c r="Q99" i="58" s="1"/>
  <c r="O100" i="58"/>
  <c r="Q100" i="58" s="1"/>
  <c r="O101" i="58"/>
  <c r="Q101" i="58" s="1"/>
  <c r="O102" i="58"/>
  <c r="Q102" i="58" s="1"/>
  <c r="O103" i="58"/>
  <c r="Q103" i="58" s="1"/>
  <c r="O104" i="58"/>
  <c r="Q104" i="58" s="1"/>
  <c r="O105" i="58"/>
  <c r="Q105" i="58" s="1"/>
  <c r="O106" i="58"/>
  <c r="Q106" i="58" s="1"/>
  <c r="O107" i="58"/>
  <c r="Q107" i="58" s="1"/>
  <c r="O108" i="58"/>
  <c r="Q108" i="58" s="1"/>
  <c r="O109" i="58"/>
  <c r="Q109" i="58" s="1"/>
  <c r="O110" i="58"/>
  <c r="Q110" i="58" s="1"/>
  <c r="O111" i="58"/>
  <c r="Q111" i="58" s="1"/>
  <c r="O112" i="58"/>
  <c r="Q112" i="58" s="1"/>
  <c r="O113" i="58"/>
  <c r="Q113" i="58" s="1"/>
  <c r="O114" i="58"/>
  <c r="Q114" i="58" s="1"/>
  <c r="O115" i="58"/>
  <c r="Q115" i="58" s="1"/>
  <c r="O116" i="58"/>
  <c r="Q116" i="58" s="1"/>
  <c r="O117" i="58"/>
  <c r="Q117" i="58" s="1"/>
  <c r="O118" i="58"/>
  <c r="Q118" i="58" s="1"/>
  <c r="O119" i="58"/>
  <c r="Q119" i="58" s="1"/>
  <c r="O120" i="58"/>
  <c r="Q120" i="58" s="1"/>
  <c r="O121" i="58"/>
  <c r="Q121" i="58" s="1"/>
  <c r="O122" i="58"/>
  <c r="Q122" i="58" s="1"/>
  <c r="O123" i="58"/>
  <c r="Q123" i="58" s="1"/>
  <c r="O124" i="58"/>
  <c r="Q124" i="58" s="1"/>
  <c r="O125" i="58"/>
  <c r="Q125" i="58" s="1"/>
  <c r="O126" i="58"/>
  <c r="Q126" i="58" s="1"/>
  <c r="O127" i="58"/>
  <c r="Q127" i="58" s="1"/>
  <c r="O128" i="58"/>
  <c r="Q128" i="58" s="1"/>
  <c r="O129" i="58"/>
  <c r="Q129" i="58" s="1"/>
  <c r="O130" i="58"/>
  <c r="Q130" i="58" s="1"/>
  <c r="O131" i="58"/>
  <c r="Q131" i="58" s="1"/>
  <c r="O132" i="58"/>
  <c r="Q132" i="58" s="1"/>
  <c r="O133" i="58"/>
  <c r="Q133" i="58" s="1"/>
  <c r="O134" i="58"/>
  <c r="Q134" i="58" s="1"/>
  <c r="O135" i="58"/>
  <c r="Q135" i="58" s="1"/>
  <c r="O136" i="58"/>
  <c r="Q136" i="58" s="1"/>
  <c r="O137" i="58"/>
  <c r="Q137" i="58" s="1"/>
  <c r="O138" i="58"/>
  <c r="Q138" i="58" s="1"/>
  <c r="O139" i="58"/>
  <c r="Q139" i="58" s="1"/>
  <c r="O140" i="58"/>
  <c r="Q140" i="58" s="1"/>
  <c r="O141" i="58"/>
  <c r="Q141" i="58" s="1"/>
  <c r="O142" i="58"/>
  <c r="Q142" i="58" s="1"/>
  <c r="O143" i="58"/>
  <c r="Q143" i="58" s="1"/>
  <c r="O144" i="58"/>
  <c r="Q144" i="58" s="1"/>
  <c r="O145" i="58"/>
  <c r="Q145" i="58" s="1"/>
  <c r="O146" i="58"/>
  <c r="Q146" i="58" s="1"/>
  <c r="O147" i="58"/>
  <c r="Q147" i="58" s="1"/>
  <c r="O148" i="58"/>
  <c r="Q148" i="58" s="1"/>
  <c r="O149" i="58"/>
  <c r="Q149" i="58" s="1"/>
  <c r="O150" i="58"/>
  <c r="Q150" i="58" s="1"/>
  <c r="O151" i="58"/>
  <c r="Q151" i="58" s="1"/>
  <c r="O152" i="58"/>
  <c r="Q152" i="58" s="1"/>
  <c r="O153" i="58"/>
  <c r="Q153" i="58" s="1"/>
  <c r="O154" i="58"/>
  <c r="Q154" i="58" s="1"/>
  <c r="O155" i="58"/>
  <c r="Q155" i="58" s="1"/>
  <c r="O156" i="58"/>
  <c r="Q156" i="58" s="1"/>
  <c r="O157" i="58"/>
  <c r="Q157" i="58" s="1"/>
  <c r="O158" i="58"/>
  <c r="Q158" i="58" s="1"/>
  <c r="O159" i="58"/>
  <c r="Q159" i="58" s="1"/>
  <c r="O160" i="58"/>
  <c r="Q160" i="58" s="1"/>
  <c r="O161" i="58"/>
  <c r="Q161" i="58" s="1"/>
  <c r="O162" i="58"/>
  <c r="Q162" i="58" s="1"/>
  <c r="O163" i="58"/>
  <c r="Q163" i="58" s="1"/>
  <c r="O164" i="58"/>
  <c r="Q164" i="58" s="1"/>
  <c r="O165" i="58"/>
  <c r="Q165" i="58" s="1"/>
  <c r="O166" i="58"/>
  <c r="Q166" i="58" s="1"/>
  <c r="O167" i="58"/>
  <c r="Q167" i="58" s="1"/>
  <c r="O168" i="58"/>
  <c r="Q168" i="58" s="1"/>
  <c r="O169" i="58"/>
  <c r="Q169" i="58" s="1"/>
  <c r="O170" i="58"/>
  <c r="Q170" i="58" s="1"/>
  <c r="O171" i="58"/>
  <c r="Q171" i="58" s="1"/>
  <c r="O172" i="58"/>
  <c r="Q172" i="58" s="1"/>
  <c r="O173" i="58"/>
  <c r="Q173" i="58" s="1"/>
  <c r="O174" i="58"/>
  <c r="Q174" i="58" s="1"/>
  <c r="O175" i="58"/>
  <c r="Q175" i="58" s="1"/>
  <c r="O176" i="58"/>
  <c r="Q176" i="58" s="1"/>
  <c r="O177" i="58"/>
  <c r="Q177" i="58" s="1"/>
  <c r="O178" i="58"/>
  <c r="Q178" i="58" s="1"/>
  <c r="O179" i="58"/>
  <c r="Q179" i="58" s="1"/>
  <c r="O180" i="58"/>
  <c r="Q180" i="58" s="1"/>
  <c r="O181" i="58"/>
  <c r="Q181" i="58" s="1"/>
  <c r="O182" i="58"/>
  <c r="Q182" i="58" s="1"/>
  <c r="O183" i="58"/>
  <c r="Q183" i="58" s="1"/>
  <c r="O184" i="58"/>
  <c r="Q184" i="58" s="1"/>
  <c r="O185" i="58"/>
  <c r="Q185" i="58" s="1"/>
  <c r="O186" i="58"/>
  <c r="Q186" i="58" s="1"/>
  <c r="O187" i="58"/>
  <c r="Q187" i="58" s="1"/>
  <c r="O188" i="58"/>
  <c r="Q188" i="58" s="1"/>
  <c r="O189" i="58"/>
  <c r="Q189" i="58" s="1"/>
  <c r="O190" i="58"/>
  <c r="Q190" i="58" s="1"/>
  <c r="O191" i="58"/>
  <c r="Q191" i="58" s="1"/>
  <c r="O192" i="58"/>
  <c r="Q192" i="58" s="1"/>
  <c r="O193" i="58"/>
  <c r="Q193" i="58" s="1"/>
  <c r="O194" i="58"/>
  <c r="Q194" i="58" s="1"/>
  <c r="O195" i="58"/>
  <c r="Q195" i="58" s="1"/>
  <c r="O196" i="58"/>
  <c r="Q196" i="58" s="1"/>
  <c r="O197" i="58"/>
  <c r="Q197" i="58" s="1"/>
  <c r="O198" i="58"/>
  <c r="Q198" i="58" s="1"/>
  <c r="O199" i="58"/>
  <c r="Q199" i="58" s="1"/>
  <c r="O200" i="58"/>
  <c r="Q200" i="58" s="1"/>
  <c r="O201" i="58"/>
  <c r="Q201" i="58" s="1"/>
  <c r="O202" i="58"/>
  <c r="Q202" i="58" s="1"/>
  <c r="O203" i="58"/>
  <c r="Q203" i="58" s="1"/>
  <c r="O204" i="58"/>
  <c r="Q204" i="58" s="1"/>
  <c r="O205" i="58"/>
  <c r="Q205" i="58" s="1"/>
  <c r="O206" i="58"/>
  <c r="Q206" i="58" s="1"/>
  <c r="O207" i="58"/>
  <c r="Q207" i="58" s="1"/>
  <c r="O208" i="58"/>
  <c r="Q208" i="58" s="1"/>
  <c r="O209" i="58"/>
  <c r="Q209" i="58" s="1"/>
  <c r="O210" i="58"/>
  <c r="Q210" i="58" s="1"/>
  <c r="O211" i="58"/>
  <c r="Q211" i="58" s="1"/>
  <c r="O212" i="58"/>
  <c r="Q212" i="58" s="1"/>
  <c r="O213" i="58"/>
  <c r="Q213" i="58" s="1"/>
  <c r="O214" i="58"/>
  <c r="Q214" i="58" s="1"/>
  <c r="O215" i="58"/>
  <c r="Q215" i="58" s="1"/>
  <c r="O216" i="58"/>
  <c r="Q216" i="58" s="1"/>
  <c r="O217" i="58"/>
  <c r="Q217" i="58" s="1"/>
  <c r="O218" i="58"/>
  <c r="Q218" i="58" s="1"/>
  <c r="O219" i="58"/>
  <c r="Q219" i="58" s="1"/>
  <c r="O220" i="58"/>
  <c r="Q220" i="58" s="1"/>
  <c r="O221" i="58"/>
  <c r="Q221" i="58" s="1"/>
  <c r="O222" i="58"/>
  <c r="Q222" i="58" s="1"/>
  <c r="O223" i="58"/>
  <c r="Q223" i="58" s="1"/>
  <c r="O224" i="58"/>
  <c r="Q224" i="58" s="1"/>
  <c r="O225" i="58"/>
  <c r="Q225" i="58" s="1"/>
  <c r="O226" i="58"/>
  <c r="Q226" i="58" s="1"/>
  <c r="O227" i="58"/>
  <c r="Q227" i="58" s="1"/>
  <c r="O228" i="58"/>
  <c r="Q228" i="58" s="1"/>
  <c r="O229" i="58"/>
  <c r="Q229" i="58" s="1"/>
  <c r="O230" i="58"/>
  <c r="Q230" i="58" s="1"/>
  <c r="O231" i="58"/>
  <c r="Q231" i="58" s="1"/>
  <c r="O232" i="58"/>
  <c r="Q232" i="58" s="1"/>
  <c r="O233" i="58"/>
  <c r="Q233" i="58" s="1"/>
  <c r="O234" i="58"/>
  <c r="Q234" i="58" s="1"/>
  <c r="O235" i="58"/>
  <c r="Q235" i="58" s="1"/>
  <c r="O236" i="58"/>
  <c r="Q236" i="58" s="1"/>
  <c r="O237" i="58"/>
  <c r="Q237" i="58" s="1"/>
  <c r="O238" i="58"/>
  <c r="Q238" i="58" s="1"/>
  <c r="O239" i="58"/>
  <c r="Q239" i="58" s="1"/>
  <c r="O240" i="58"/>
  <c r="Q240" i="58" s="1"/>
  <c r="O241" i="58"/>
  <c r="Q241" i="58" s="1"/>
  <c r="O242" i="58"/>
  <c r="Q242" i="58" s="1"/>
  <c r="O243" i="58"/>
  <c r="Q243" i="58" s="1"/>
  <c r="O244" i="58"/>
  <c r="Q244" i="58" s="1"/>
  <c r="O245" i="58"/>
  <c r="Q245" i="58" s="1"/>
  <c r="O246" i="58"/>
  <c r="Q246" i="58" s="1"/>
  <c r="O247" i="58"/>
  <c r="Q247" i="58" s="1"/>
  <c r="O248" i="58"/>
  <c r="Q248" i="58" s="1"/>
  <c r="O249" i="58"/>
  <c r="Q249" i="58" s="1"/>
  <c r="O250" i="58"/>
  <c r="Q250" i="58" s="1"/>
  <c r="O251" i="58"/>
  <c r="Q251" i="58" s="1"/>
  <c r="O252" i="58"/>
  <c r="Q252" i="58" s="1"/>
  <c r="O253" i="58"/>
  <c r="Q253" i="58" s="1"/>
  <c r="O254" i="58"/>
  <c r="Q254" i="58" s="1"/>
  <c r="O255" i="58"/>
  <c r="Q255" i="58" s="1"/>
  <c r="O256" i="58"/>
  <c r="Q256" i="58" s="1"/>
  <c r="O257" i="58"/>
  <c r="Q257" i="58" s="1"/>
  <c r="O258" i="58"/>
  <c r="Q258" i="58" s="1"/>
  <c r="O259" i="58"/>
  <c r="Q259" i="58" s="1"/>
  <c r="O260" i="58"/>
  <c r="Q260" i="58" s="1"/>
  <c r="O261" i="58"/>
  <c r="Q261" i="58" s="1"/>
  <c r="O262" i="58"/>
  <c r="Q262" i="58" s="1"/>
  <c r="O263" i="58"/>
  <c r="Q263" i="58" s="1"/>
  <c r="O264" i="58"/>
  <c r="Q264" i="58" s="1"/>
  <c r="O265" i="58"/>
  <c r="Q265" i="58" s="1"/>
  <c r="O266" i="58"/>
  <c r="Q266" i="58" s="1"/>
  <c r="O267" i="58"/>
  <c r="Q267" i="58" s="1"/>
  <c r="O268" i="58"/>
  <c r="Q268" i="58" s="1"/>
  <c r="O269" i="58"/>
  <c r="Q269" i="58" s="1"/>
  <c r="O270" i="58"/>
  <c r="Q270" i="58" s="1"/>
  <c r="O271" i="58"/>
  <c r="Q271" i="58" s="1"/>
  <c r="O272" i="58"/>
  <c r="Q272" i="58" s="1"/>
  <c r="O273" i="58"/>
  <c r="Q273" i="58" s="1"/>
  <c r="O274" i="58"/>
  <c r="Q274" i="58" s="1"/>
  <c r="O275" i="58"/>
  <c r="Q275" i="58" s="1"/>
  <c r="O276" i="58"/>
  <c r="Q276" i="58" s="1"/>
  <c r="O277" i="58"/>
  <c r="Q277" i="58" s="1"/>
  <c r="O278" i="58"/>
  <c r="Q278" i="58" s="1"/>
  <c r="O279" i="58"/>
  <c r="Q279" i="58" s="1"/>
  <c r="O280" i="58"/>
  <c r="Q280" i="58" s="1"/>
  <c r="O281" i="58"/>
  <c r="Q281" i="58" s="1"/>
  <c r="O282" i="58"/>
  <c r="Q282" i="58" s="1"/>
  <c r="O283" i="58"/>
  <c r="Q283" i="58" s="1"/>
  <c r="O284" i="58"/>
  <c r="Q284" i="58" s="1"/>
  <c r="O285" i="58"/>
  <c r="Q285" i="58" s="1"/>
  <c r="O286" i="58"/>
  <c r="Q286" i="58" s="1"/>
  <c r="O287" i="58"/>
  <c r="Q287" i="58" s="1"/>
  <c r="O288" i="58"/>
  <c r="Q288" i="58" s="1"/>
  <c r="O289" i="58"/>
  <c r="Q289" i="58" s="1"/>
  <c r="O290" i="58"/>
  <c r="Q290" i="58" s="1"/>
  <c r="O291" i="58"/>
  <c r="Q291" i="58" s="1"/>
  <c r="O292" i="58"/>
  <c r="Q292" i="58" s="1"/>
  <c r="O293" i="58"/>
  <c r="Q293" i="58" s="1"/>
  <c r="O294" i="58"/>
  <c r="Q294" i="58" s="1"/>
  <c r="O295" i="58"/>
  <c r="Q295" i="58" s="1"/>
  <c r="O296" i="58"/>
  <c r="Q296" i="58" s="1"/>
  <c r="O297" i="58"/>
  <c r="Q297" i="58" s="1"/>
  <c r="O298" i="58"/>
  <c r="Q298" i="58" s="1"/>
  <c r="O299" i="58"/>
  <c r="Q299" i="58" s="1"/>
  <c r="O300" i="58"/>
  <c r="Q300" i="58" s="1"/>
  <c r="O301" i="58"/>
  <c r="Q301" i="58" s="1"/>
  <c r="O302" i="58"/>
  <c r="Q302" i="58" s="1"/>
  <c r="O303" i="58"/>
  <c r="Q303" i="58" s="1"/>
  <c r="O304" i="58"/>
  <c r="Q304" i="58" s="1"/>
  <c r="O305" i="58"/>
  <c r="Q305" i="58" s="1"/>
  <c r="O306" i="58"/>
  <c r="Q306" i="58" s="1"/>
  <c r="O307" i="58"/>
  <c r="Q307" i="58" s="1"/>
  <c r="O308" i="58"/>
  <c r="Q308" i="58" s="1"/>
  <c r="O309" i="58"/>
  <c r="Q309" i="58" s="1"/>
  <c r="O310" i="58"/>
  <c r="Q310" i="58" s="1"/>
  <c r="O311" i="58"/>
  <c r="Q311" i="58" s="1"/>
  <c r="O312" i="58"/>
  <c r="Q312" i="58" s="1"/>
  <c r="O313" i="58"/>
  <c r="Q313" i="58" s="1"/>
  <c r="O314" i="58"/>
  <c r="Q314" i="58" s="1"/>
  <c r="O315" i="58"/>
  <c r="Q315" i="58" s="1"/>
  <c r="O316" i="58"/>
  <c r="Q316" i="58" s="1"/>
  <c r="O317" i="58"/>
  <c r="Q317" i="58" s="1"/>
  <c r="O318" i="58"/>
  <c r="Q318" i="58" s="1"/>
  <c r="O319" i="58"/>
  <c r="Q319" i="58" s="1"/>
  <c r="O320" i="58"/>
  <c r="Q320" i="58" s="1"/>
  <c r="O321" i="58"/>
  <c r="Q321" i="58" s="1"/>
  <c r="O322" i="58"/>
  <c r="Q322" i="58" s="1"/>
  <c r="O323" i="58"/>
  <c r="Q323" i="58" s="1"/>
  <c r="O324" i="58"/>
  <c r="Q324" i="58" s="1"/>
  <c r="O325" i="58"/>
  <c r="Q325" i="58" s="1"/>
  <c r="O326" i="58"/>
  <c r="Q326" i="58" s="1"/>
  <c r="O327" i="58"/>
  <c r="Q327" i="58" s="1"/>
  <c r="O328" i="58"/>
  <c r="Q328" i="58" s="1"/>
  <c r="O329" i="58"/>
  <c r="Q329" i="58" s="1"/>
  <c r="O330" i="58"/>
  <c r="Q330" i="58" s="1"/>
  <c r="O331" i="58"/>
  <c r="Q331" i="58" s="1"/>
  <c r="O332" i="58"/>
  <c r="Q332" i="58" s="1"/>
  <c r="O333" i="58"/>
  <c r="Q333" i="58" s="1"/>
  <c r="O334" i="58"/>
  <c r="Q334" i="58" s="1"/>
  <c r="O335" i="58"/>
  <c r="Q335" i="58" s="1"/>
  <c r="O336" i="58"/>
  <c r="Q336" i="58" s="1"/>
  <c r="O337" i="58"/>
  <c r="Q337" i="58" s="1"/>
  <c r="O338" i="58"/>
  <c r="Q338" i="58" s="1"/>
  <c r="O339" i="58"/>
  <c r="Q339" i="58" s="1"/>
  <c r="O340" i="58"/>
  <c r="Q340" i="58" s="1"/>
  <c r="O341" i="58"/>
  <c r="Q341" i="58" s="1"/>
  <c r="O342" i="58"/>
  <c r="Q342" i="58" s="1"/>
  <c r="O343" i="58"/>
  <c r="Q343" i="58" s="1"/>
  <c r="O344" i="58"/>
  <c r="Q344" i="58" s="1"/>
  <c r="O345" i="58"/>
  <c r="Q345" i="58" s="1"/>
  <c r="O346" i="58"/>
  <c r="Q346" i="58" s="1"/>
  <c r="O347" i="58"/>
  <c r="Q347" i="58" s="1"/>
  <c r="O348" i="58"/>
  <c r="Q348" i="58" s="1"/>
  <c r="O349" i="58"/>
  <c r="Q349" i="58" s="1"/>
  <c r="O350" i="58"/>
  <c r="Q350" i="58" s="1"/>
  <c r="O351" i="58"/>
  <c r="Q351" i="58" s="1"/>
  <c r="O352" i="58"/>
  <c r="Q352" i="58" s="1"/>
  <c r="O353" i="58"/>
  <c r="Q353" i="58" s="1"/>
  <c r="O354" i="58"/>
  <c r="Q354" i="58" s="1"/>
  <c r="O355" i="58"/>
  <c r="Q355" i="58" s="1"/>
  <c r="O356" i="58"/>
  <c r="Q356" i="58" s="1"/>
  <c r="O357" i="58"/>
  <c r="Q357" i="58" s="1"/>
  <c r="O358" i="58"/>
  <c r="Q358" i="58" s="1"/>
  <c r="O359" i="58"/>
  <c r="Q359" i="58" s="1"/>
  <c r="O360" i="58"/>
  <c r="Q360" i="58" s="1"/>
  <c r="O361" i="58"/>
  <c r="Q361" i="58" s="1"/>
  <c r="O362" i="58"/>
  <c r="Q362" i="58" s="1"/>
  <c r="O363" i="58"/>
  <c r="Q363" i="58" s="1"/>
  <c r="O364" i="58"/>
  <c r="Q364" i="58" s="1"/>
  <c r="O365" i="58"/>
  <c r="Q365" i="58" s="1"/>
  <c r="O366" i="58"/>
  <c r="Q366" i="58" s="1"/>
  <c r="O367" i="58"/>
  <c r="Q367" i="58" s="1"/>
  <c r="O368" i="58"/>
  <c r="Q368" i="58" s="1"/>
  <c r="O369" i="58"/>
  <c r="Q369" i="58" s="1"/>
  <c r="O370" i="58"/>
  <c r="Q370" i="58" s="1"/>
  <c r="O371" i="58"/>
  <c r="Q371" i="58" s="1"/>
  <c r="O372" i="58"/>
  <c r="Q372" i="58" s="1"/>
  <c r="O373" i="58"/>
  <c r="Q373" i="58" s="1"/>
  <c r="O374" i="58"/>
  <c r="Q374" i="58" s="1"/>
  <c r="O375" i="58"/>
  <c r="Q375" i="58" s="1"/>
  <c r="O376" i="58"/>
  <c r="Q376" i="58" s="1"/>
  <c r="O377" i="58"/>
  <c r="Q377" i="58" s="1"/>
  <c r="O378" i="58"/>
  <c r="Q378" i="58" s="1"/>
  <c r="O379" i="58"/>
  <c r="Q379" i="58" s="1"/>
  <c r="O380" i="58"/>
  <c r="Q380" i="58" s="1"/>
  <c r="O381" i="58"/>
  <c r="Q381" i="58" s="1"/>
  <c r="O382" i="58"/>
  <c r="Q382" i="58" s="1"/>
  <c r="O383" i="58"/>
  <c r="Q383" i="58" s="1"/>
  <c r="O384" i="58"/>
  <c r="Q384" i="58" s="1"/>
  <c r="O385" i="58"/>
  <c r="Q385" i="58" s="1"/>
  <c r="O386" i="58"/>
  <c r="Q386" i="58" s="1"/>
  <c r="O387" i="58"/>
  <c r="Q387" i="58" s="1"/>
  <c r="O388" i="58"/>
  <c r="Q388" i="58" s="1"/>
  <c r="O389" i="58"/>
  <c r="Q389" i="58" s="1"/>
  <c r="O390" i="58"/>
  <c r="Q390" i="58" s="1"/>
  <c r="O391" i="58"/>
  <c r="Q391" i="58" s="1"/>
  <c r="O392" i="58"/>
  <c r="Q392" i="58" s="1"/>
  <c r="O393" i="58"/>
  <c r="Q393" i="58" s="1"/>
  <c r="O394" i="58"/>
  <c r="Q394" i="58" s="1"/>
  <c r="O395" i="58"/>
  <c r="Q395" i="58" s="1"/>
  <c r="O396" i="58"/>
  <c r="Q396" i="58" s="1"/>
  <c r="O397" i="58"/>
  <c r="Q397" i="58" s="1"/>
  <c r="O398" i="58"/>
  <c r="Q398" i="58" s="1"/>
  <c r="O399" i="58"/>
  <c r="Q399" i="58" s="1"/>
  <c r="O400" i="58"/>
  <c r="Q400" i="58" s="1"/>
  <c r="O401" i="58"/>
  <c r="Q401" i="58" s="1"/>
  <c r="O402" i="58"/>
  <c r="Q402" i="58" s="1"/>
  <c r="O403" i="58"/>
  <c r="Q403" i="58" s="1"/>
  <c r="O404" i="58"/>
  <c r="Q404" i="58" s="1"/>
  <c r="O405" i="58"/>
  <c r="Q405" i="58" s="1"/>
  <c r="O406" i="58"/>
  <c r="Q406" i="58" s="1"/>
  <c r="O407" i="58"/>
  <c r="Q407" i="58" s="1"/>
  <c r="O408" i="58"/>
  <c r="Q408" i="58" s="1"/>
  <c r="O409" i="58"/>
  <c r="Q409" i="58" s="1"/>
  <c r="O410" i="58"/>
  <c r="Q410" i="58" s="1"/>
  <c r="O411" i="58"/>
  <c r="Q411" i="58" s="1"/>
  <c r="O412" i="58"/>
  <c r="Q412" i="58" s="1"/>
  <c r="O413" i="58"/>
  <c r="Q413" i="58" s="1"/>
  <c r="O414" i="58"/>
  <c r="Q414" i="58" s="1"/>
  <c r="O415" i="58"/>
  <c r="Q415" i="58" s="1"/>
  <c r="O416" i="58"/>
  <c r="Q416" i="58" s="1"/>
  <c r="O417" i="58"/>
  <c r="Q417" i="58" s="1"/>
  <c r="O418" i="58"/>
  <c r="Q418" i="58" s="1"/>
  <c r="O419" i="58"/>
  <c r="Q419" i="58" s="1"/>
  <c r="O420" i="58"/>
  <c r="Q420" i="58" s="1"/>
  <c r="O421" i="58"/>
  <c r="Q421" i="58" s="1"/>
  <c r="O422" i="58"/>
  <c r="Q422" i="58" s="1"/>
  <c r="O423" i="58"/>
  <c r="Q423" i="58" s="1"/>
  <c r="O424" i="58"/>
  <c r="Q424" i="58" s="1"/>
  <c r="O425" i="58"/>
  <c r="Q425" i="58" s="1"/>
  <c r="O426" i="58"/>
  <c r="Q426" i="58" s="1"/>
  <c r="O427" i="58"/>
  <c r="Q427" i="58" s="1"/>
  <c r="O428" i="58"/>
  <c r="Q428" i="58" s="1"/>
  <c r="O429" i="58"/>
  <c r="Q429" i="58" s="1"/>
  <c r="O430" i="58"/>
  <c r="Q430" i="58" s="1"/>
  <c r="O431" i="58"/>
  <c r="Q431" i="58" s="1"/>
  <c r="O432" i="58"/>
  <c r="Q432" i="58" s="1"/>
  <c r="O433" i="58"/>
  <c r="Q433" i="58" s="1"/>
  <c r="O434" i="58"/>
  <c r="Q434" i="58" s="1"/>
  <c r="O435" i="58"/>
  <c r="Q435" i="58" s="1"/>
  <c r="O436" i="58"/>
  <c r="Q436" i="58" s="1"/>
  <c r="O437" i="58"/>
  <c r="Q437" i="58" s="1"/>
  <c r="O438" i="58"/>
  <c r="Q438" i="58" s="1"/>
  <c r="O439" i="58"/>
  <c r="Q439" i="58" s="1"/>
  <c r="O440" i="58"/>
  <c r="Q440" i="58" s="1"/>
  <c r="O441" i="58"/>
  <c r="Q441" i="58" s="1"/>
  <c r="O442" i="58"/>
  <c r="Q442" i="58" s="1"/>
  <c r="O443" i="58"/>
  <c r="Q443" i="58" s="1"/>
  <c r="O444" i="58"/>
  <c r="Q444" i="58" s="1"/>
  <c r="O445" i="58"/>
  <c r="Q445" i="58" s="1"/>
  <c r="O446" i="58"/>
  <c r="Q446" i="58" s="1"/>
  <c r="O447" i="58"/>
  <c r="Q447" i="58" s="1"/>
  <c r="O448" i="58"/>
  <c r="Q448" i="58" s="1"/>
  <c r="O449" i="58"/>
  <c r="Q449" i="58" s="1"/>
  <c r="O450" i="58"/>
  <c r="Q450" i="58" s="1"/>
  <c r="O451" i="58"/>
  <c r="Q451" i="58" s="1"/>
  <c r="O452" i="58"/>
  <c r="Q452" i="58" s="1"/>
  <c r="O453" i="58"/>
  <c r="Q453" i="58" s="1"/>
  <c r="O454" i="58"/>
  <c r="Q454" i="58" s="1"/>
  <c r="O455" i="58"/>
  <c r="Q455" i="58" s="1"/>
  <c r="O456" i="58"/>
  <c r="Q456" i="58" s="1"/>
  <c r="O457" i="58"/>
  <c r="Q457" i="58" s="1"/>
  <c r="O458" i="58"/>
  <c r="Q458" i="58" s="1"/>
  <c r="O459" i="58"/>
  <c r="Q459" i="58" s="1"/>
  <c r="O460" i="58"/>
  <c r="Q460" i="58" s="1"/>
  <c r="O461" i="58"/>
  <c r="Q461" i="58" s="1"/>
  <c r="O462" i="58"/>
  <c r="Q462" i="58" s="1"/>
  <c r="O463" i="58"/>
  <c r="Q463" i="58" s="1"/>
  <c r="O464" i="58"/>
  <c r="Q464" i="58" s="1"/>
  <c r="O465" i="58"/>
  <c r="Q465" i="58" s="1"/>
  <c r="O466" i="58"/>
  <c r="Q466" i="58" s="1"/>
  <c r="O467" i="58"/>
  <c r="Q467" i="58" s="1"/>
  <c r="O468" i="58"/>
  <c r="Q468" i="58" s="1"/>
  <c r="O469" i="58"/>
  <c r="Q469" i="58" s="1"/>
  <c r="O470" i="58"/>
  <c r="Q470" i="58" s="1"/>
  <c r="O471" i="58"/>
  <c r="Q471" i="58" s="1"/>
  <c r="O472" i="58"/>
  <c r="Q472" i="58" s="1"/>
  <c r="O473" i="58"/>
  <c r="Q473" i="58" s="1"/>
  <c r="O474" i="58"/>
  <c r="Q474" i="58" s="1"/>
  <c r="O475" i="58"/>
  <c r="Q475" i="58" s="1"/>
  <c r="O476" i="58"/>
  <c r="Q476" i="58" s="1"/>
  <c r="O477" i="58"/>
  <c r="Q477" i="58" s="1"/>
  <c r="O478" i="58"/>
  <c r="Q478" i="58" s="1"/>
  <c r="O479" i="58"/>
  <c r="Q479" i="58" s="1"/>
  <c r="O480" i="58"/>
  <c r="Q480" i="58" s="1"/>
  <c r="O481" i="58"/>
  <c r="Q481" i="58" s="1"/>
  <c r="O482" i="58"/>
  <c r="Q482" i="58" s="1"/>
  <c r="O483" i="58"/>
  <c r="Q483" i="58" s="1"/>
  <c r="O484" i="58"/>
  <c r="Q484" i="58" s="1"/>
  <c r="O485" i="58"/>
  <c r="Q485" i="58" s="1"/>
  <c r="O486" i="58"/>
  <c r="Q486" i="58" s="1"/>
  <c r="O487" i="58"/>
  <c r="Q487" i="58" s="1"/>
  <c r="O488" i="58"/>
  <c r="Q488" i="58" s="1"/>
  <c r="O489" i="58"/>
  <c r="Q489" i="58" s="1"/>
  <c r="O490" i="58"/>
  <c r="Q490" i="58" s="1"/>
  <c r="O491" i="58"/>
  <c r="Q491" i="58" s="1"/>
  <c r="O492" i="58"/>
  <c r="Q492" i="58" s="1"/>
  <c r="O493" i="58"/>
  <c r="Q493" i="58" s="1"/>
  <c r="O494" i="58"/>
  <c r="Q494" i="58" s="1"/>
  <c r="O495" i="58"/>
  <c r="Q495" i="58" s="1"/>
  <c r="O496" i="58"/>
  <c r="Q496" i="58" s="1"/>
  <c r="O497" i="58"/>
  <c r="Q497" i="58" s="1"/>
  <c r="O498" i="58"/>
  <c r="Q498" i="58" s="1"/>
  <c r="O499" i="58"/>
  <c r="Q499" i="58" s="1"/>
  <c r="O500" i="58"/>
  <c r="Q500" i="58" s="1"/>
  <c r="O501" i="58"/>
  <c r="Q501" i="58" s="1"/>
  <c r="O502" i="58"/>
  <c r="Q502" i="58" s="1"/>
  <c r="O503" i="58"/>
  <c r="Q503" i="58" s="1"/>
  <c r="O504" i="58"/>
  <c r="Q504" i="58" s="1"/>
  <c r="O505" i="58"/>
  <c r="Q505" i="58" s="1"/>
  <c r="O506" i="58"/>
  <c r="Q506" i="58" s="1"/>
  <c r="O507" i="58"/>
  <c r="Q507" i="58" s="1"/>
  <c r="O508" i="58"/>
  <c r="Q508" i="58" s="1"/>
  <c r="O509" i="58"/>
  <c r="Q509" i="58" s="1"/>
  <c r="O510" i="58"/>
  <c r="Q510" i="58" s="1"/>
  <c r="O511" i="58"/>
  <c r="Q511" i="58" s="1"/>
  <c r="O512" i="58"/>
  <c r="Q512" i="58" s="1"/>
  <c r="O513" i="58"/>
  <c r="Q513" i="58" s="1"/>
  <c r="O514" i="58"/>
  <c r="Q514" i="58" s="1"/>
  <c r="O515" i="58"/>
  <c r="Q515" i="58" s="1"/>
  <c r="O516" i="58"/>
  <c r="Q516" i="58" s="1"/>
  <c r="O517" i="58"/>
  <c r="Q517" i="58" s="1"/>
  <c r="O518" i="58"/>
  <c r="Q518" i="58" s="1"/>
  <c r="O519" i="58"/>
  <c r="Q519" i="58" s="1"/>
  <c r="O520" i="58"/>
  <c r="Q520" i="58" s="1"/>
  <c r="O521" i="58"/>
  <c r="Q521" i="58" s="1"/>
  <c r="O522" i="58"/>
  <c r="Q522" i="58" s="1"/>
  <c r="O523" i="58"/>
  <c r="Q523" i="58" s="1"/>
  <c r="O524" i="58"/>
  <c r="Q524" i="58" s="1"/>
  <c r="O525" i="58"/>
  <c r="Q525" i="58" s="1"/>
  <c r="O526" i="58"/>
  <c r="Q526" i="58" s="1"/>
  <c r="O527" i="58"/>
  <c r="Q527" i="58" s="1"/>
  <c r="O528" i="58"/>
  <c r="Q528" i="58" s="1"/>
  <c r="O529" i="58"/>
  <c r="Q529" i="58" s="1"/>
  <c r="O530" i="58"/>
  <c r="Q530" i="58" s="1"/>
  <c r="O531" i="58"/>
  <c r="Q531" i="58" s="1"/>
  <c r="O532" i="58"/>
  <c r="Q532" i="58" s="1"/>
  <c r="O533" i="58"/>
  <c r="Q533" i="58" s="1"/>
  <c r="O534" i="58"/>
  <c r="Q534" i="58" s="1"/>
  <c r="O535" i="58"/>
  <c r="Q535" i="58" s="1"/>
  <c r="O536" i="58"/>
  <c r="Q536" i="58" s="1"/>
  <c r="O537" i="58"/>
  <c r="Q537" i="58" s="1"/>
  <c r="O538" i="58"/>
  <c r="Q538" i="58" s="1"/>
  <c r="O539" i="58"/>
  <c r="Q539" i="58" s="1"/>
  <c r="O540" i="58"/>
  <c r="Q540" i="58" s="1"/>
  <c r="O541" i="58"/>
  <c r="Q541" i="58" s="1"/>
  <c r="O542" i="58"/>
  <c r="Q542" i="58" s="1"/>
  <c r="O543" i="58"/>
  <c r="Q543" i="58" s="1"/>
  <c r="O544" i="58"/>
  <c r="Q544" i="58" s="1"/>
  <c r="O545" i="58"/>
  <c r="Q545" i="58" s="1"/>
  <c r="O546" i="58"/>
  <c r="Q546" i="58" s="1"/>
  <c r="O547" i="58"/>
  <c r="Q547" i="58" s="1"/>
  <c r="O548" i="58"/>
  <c r="Q548" i="58" s="1"/>
  <c r="O549" i="58"/>
  <c r="Q549" i="58" s="1"/>
  <c r="O550" i="58"/>
  <c r="Q550" i="58" s="1"/>
  <c r="O551" i="58"/>
  <c r="Q551" i="58" s="1"/>
  <c r="O552" i="58"/>
  <c r="Q552" i="58" s="1"/>
  <c r="O553" i="58"/>
  <c r="Q553" i="58" s="1"/>
  <c r="O554" i="58"/>
  <c r="Q554" i="58" s="1"/>
  <c r="O555" i="58"/>
  <c r="Q555" i="58" s="1"/>
  <c r="O556" i="58"/>
  <c r="Q556" i="58" s="1"/>
  <c r="O557" i="58"/>
  <c r="Q557" i="58" s="1"/>
  <c r="O558" i="58"/>
  <c r="Q558" i="58" s="1"/>
  <c r="O559" i="58"/>
  <c r="Q559" i="58" s="1"/>
  <c r="O560" i="58"/>
  <c r="Q560" i="58" s="1"/>
  <c r="O561" i="58"/>
  <c r="Q561" i="58" s="1"/>
  <c r="O562" i="58"/>
  <c r="Q562" i="58" s="1"/>
  <c r="O563" i="58"/>
  <c r="Q563" i="58" s="1"/>
  <c r="O564" i="58"/>
  <c r="Q564" i="58" s="1"/>
  <c r="O565" i="58"/>
  <c r="Q565" i="58" s="1"/>
  <c r="O566" i="58"/>
  <c r="Q566" i="58" s="1"/>
  <c r="O567" i="58"/>
  <c r="Q567" i="58" s="1"/>
  <c r="O568" i="58"/>
  <c r="Q568" i="58" s="1"/>
  <c r="O569" i="58"/>
  <c r="Q569" i="58" s="1"/>
  <c r="O570" i="58"/>
  <c r="Q570" i="58" s="1"/>
  <c r="O571" i="58"/>
  <c r="Q571" i="58" s="1"/>
  <c r="O572" i="58"/>
  <c r="Q572" i="58" s="1"/>
  <c r="O573" i="58"/>
  <c r="Q573" i="58" s="1"/>
  <c r="O574" i="58"/>
  <c r="Q574" i="58" s="1"/>
  <c r="O575" i="58"/>
  <c r="Q575" i="58" s="1"/>
  <c r="O576" i="58"/>
  <c r="Q576" i="58" s="1"/>
  <c r="O577" i="58"/>
  <c r="Q577" i="58" s="1"/>
  <c r="O578" i="58"/>
  <c r="Q578" i="58" s="1"/>
  <c r="O579" i="58"/>
  <c r="Q579" i="58" s="1"/>
  <c r="O580" i="58"/>
  <c r="Q580" i="58" s="1"/>
  <c r="O581" i="58"/>
  <c r="Q581" i="58" s="1"/>
  <c r="O582" i="58"/>
  <c r="Q582" i="58" s="1"/>
  <c r="O583" i="58"/>
  <c r="Q583" i="58" s="1"/>
  <c r="O584" i="58"/>
  <c r="Q584" i="58" s="1"/>
  <c r="O585" i="58"/>
  <c r="Q585" i="58" s="1"/>
  <c r="O586" i="58"/>
  <c r="Q586" i="58" s="1"/>
  <c r="O587" i="58"/>
  <c r="Q587" i="58" s="1"/>
  <c r="O588" i="58"/>
  <c r="Q588" i="58" s="1"/>
  <c r="O589" i="58"/>
  <c r="Q589" i="58" s="1"/>
  <c r="O590" i="58"/>
  <c r="Q590" i="58" s="1"/>
  <c r="O591" i="58"/>
  <c r="Q591" i="58" s="1"/>
  <c r="O592" i="58"/>
  <c r="Q592" i="58" s="1"/>
  <c r="O593" i="58"/>
  <c r="Q593" i="58" s="1"/>
  <c r="O594" i="58"/>
  <c r="Q594" i="58" s="1"/>
  <c r="O595" i="58"/>
  <c r="Q595" i="58" s="1"/>
  <c r="O596" i="58"/>
  <c r="Q596" i="58" s="1"/>
  <c r="O597" i="58"/>
  <c r="Q597" i="58" s="1"/>
  <c r="O598" i="58"/>
  <c r="Q598" i="58" s="1"/>
  <c r="O599" i="58"/>
  <c r="Q599" i="58" s="1"/>
  <c r="O600" i="58"/>
  <c r="Q600" i="58" s="1"/>
  <c r="O601" i="58"/>
  <c r="Q601" i="58" s="1"/>
  <c r="O602" i="58"/>
  <c r="Q602" i="58" s="1"/>
  <c r="O603" i="58"/>
  <c r="Q603" i="58" s="1"/>
  <c r="O604" i="58"/>
  <c r="Q604" i="58" s="1"/>
  <c r="O605" i="58"/>
  <c r="Q605" i="58" s="1"/>
  <c r="O606" i="58"/>
  <c r="Q606" i="58" s="1"/>
  <c r="O607" i="58"/>
  <c r="Q607" i="58" s="1"/>
  <c r="O608" i="58"/>
  <c r="Q608" i="58" s="1"/>
  <c r="O609" i="58"/>
  <c r="Q609" i="58" s="1"/>
  <c r="O610" i="58"/>
  <c r="Q610" i="58" s="1"/>
  <c r="O611" i="58"/>
  <c r="Q611" i="58" s="1"/>
  <c r="O612" i="58"/>
  <c r="Q612" i="58" s="1"/>
  <c r="O613" i="58"/>
  <c r="Q613" i="58" s="1"/>
  <c r="O614" i="58"/>
  <c r="Q614" i="58" s="1"/>
  <c r="O615" i="58"/>
  <c r="Q615" i="58" s="1"/>
  <c r="O616" i="58"/>
  <c r="Q616" i="58" s="1"/>
  <c r="O617" i="58"/>
  <c r="Q617" i="58" s="1"/>
  <c r="O618" i="58"/>
  <c r="Q618" i="58" s="1"/>
  <c r="O619" i="58"/>
  <c r="Q619" i="58" s="1"/>
  <c r="O620" i="58"/>
  <c r="Q620" i="58" s="1"/>
  <c r="O621" i="58"/>
  <c r="Q621" i="58" s="1"/>
  <c r="O622" i="58"/>
  <c r="Q622" i="58" s="1"/>
  <c r="O623" i="58"/>
  <c r="Q623" i="58" s="1"/>
  <c r="O624" i="58"/>
  <c r="Q624" i="58" s="1"/>
  <c r="O625" i="58"/>
  <c r="Q625" i="58" s="1"/>
  <c r="O626" i="58"/>
  <c r="Q626" i="58" s="1"/>
  <c r="O627" i="58"/>
  <c r="Q627" i="58" s="1"/>
  <c r="O628" i="58"/>
  <c r="Q628" i="58" s="1"/>
  <c r="O629" i="58"/>
  <c r="Q629" i="58" s="1"/>
  <c r="O630" i="58"/>
  <c r="Q630" i="58" s="1"/>
  <c r="O631" i="58"/>
  <c r="Q631" i="58" s="1"/>
  <c r="O632" i="58"/>
  <c r="Q632" i="58" s="1"/>
  <c r="O633" i="58"/>
  <c r="Q633" i="58" s="1"/>
  <c r="O634" i="58"/>
  <c r="Q634" i="58" s="1"/>
  <c r="O635" i="58"/>
  <c r="Q635" i="58" s="1"/>
  <c r="O636" i="58"/>
  <c r="Q636" i="58" s="1"/>
  <c r="O637" i="58"/>
  <c r="Q637" i="58" s="1"/>
  <c r="O638" i="58"/>
  <c r="Q638" i="58" s="1"/>
  <c r="O639" i="58"/>
  <c r="Q639" i="58" s="1"/>
  <c r="O640" i="58"/>
  <c r="Q640" i="58" s="1"/>
  <c r="O641" i="58"/>
  <c r="Q641" i="58" s="1"/>
  <c r="O642" i="58"/>
  <c r="Q642" i="58" s="1"/>
  <c r="O643" i="58"/>
  <c r="Q643" i="58" s="1"/>
  <c r="O644" i="58"/>
  <c r="Q644" i="58" s="1"/>
  <c r="O645" i="58"/>
  <c r="Q645" i="58" s="1"/>
  <c r="O646" i="58"/>
  <c r="Q646" i="58" s="1"/>
  <c r="O647" i="58"/>
  <c r="Q647" i="58" s="1"/>
  <c r="O648" i="58"/>
  <c r="Q648" i="58" s="1"/>
  <c r="O649" i="58"/>
  <c r="Q649" i="58" s="1"/>
  <c r="O650" i="58"/>
  <c r="Q650" i="58" s="1"/>
  <c r="O651" i="58"/>
  <c r="Q651" i="58" s="1"/>
  <c r="O652" i="58"/>
  <c r="Q652" i="58" s="1"/>
  <c r="O653" i="58"/>
  <c r="Q653" i="58" s="1"/>
  <c r="O654" i="58"/>
  <c r="Q654" i="58" s="1"/>
  <c r="O655" i="58"/>
  <c r="Q655" i="58" s="1"/>
  <c r="O656" i="58"/>
  <c r="Q656" i="58" s="1"/>
  <c r="O657" i="58"/>
  <c r="Q657" i="58" s="1"/>
  <c r="O658" i="58"/>
  <c r="Q658" i="58" s="1"/>
  <c r="O659" i="58"/>
  <c r="Q659" i="58" s="1"/>
  <c r="O660" i="58"/>
  <c r="Q660" i="58" s="1"/>
  <c r="O661" i="58"/>
  <c r="Q661" i="58" s="1"/>
  <c r="O662" i="58"/>
  <c r="Q662" i="58" s="1"/>
  <c r="O663" i="58"/>
  <c r="Q663" i="58" s="1"/>
  <c r="O664" i="58"/>
  <c r="Q664" i="58" s="1"/>
  <c r="O665" i="58"/>
  <c r="Q665" i="58" s="1"/>
  <c r="O666" i="58"/>
  <c r="Q666" i="58" s="1"/>
  <c r="O667" i="58"/>
  <c r="Q667" i="58" s="1"/>
  <c r="O668" i="58"/>
  <c r="Q668" i="58" s="1"/>
  <c r="O669" i="58"/>
  <c r="Q669" i="58" s="1"/>
  <c r="O670" i="58"/>
  <c r="Q670" i="58" s="1"/>
  <c r="O671" i="58"/>
  <c r="Q671" i="58" s="1"/>
  <c r="O672" i="58"/>
  <c r="Q672" i="58" s="1"/>
  <c r="O673" i="58"/>
  <c r="Q673" i="58" s="1"/>
  <c r="O674" i="58"/>
  <c r="Q674" i="58" s="1"/>
  <c r="O675" i="58"/>
  <c r="Q675" i="58" s="1"/>
  <c r="O676" i="58"/>
  <c r="Q676" i="58" s="1"/>
  <c r="O677" i="58"/>
  <c r="Q677" i="58" s="1"/>
  <c r="O678" i="58"/>
  <c r="Q678" i="58" s="1"/>
  <c r="O679" i="58"/>
  <c r="Q679" i="58" s="1"/>
  <c r="O680" i="58"/>
  <c r="Q680" i="58" s="1"/>
  <c r="O681" i="58"/>
  <c r="Q681" i="58" s="1"/>
  <c r="O682" i="58"/>
  <c r="Q682" i="58" s="1"/>
  <c r="O683" i="58"/>
  <c r="Q683" i="58" s="1"/>
  <c r="O684" i="58"/>
  <c r="Q684" i="58" s="1"/>
  <c r="O685" i="58"/>
  <c r="Q685" i="58" s="1"/>
  <c r="O686" i="58"/>
  <c r="Q686" i="58" s="1"/>
  <c r="O687" i="58"/>
  <c r="Q687" i="58" s="1"/>
  <c r="O688" i="58"/>
  <c r="Q688" i="58" s="1"/>
  <c r="O689" i="58"/>
  <c r="Q689" i="58" s="1"/>
  <c r="O690" i="58"/>
  <c r="Q690" i="58" s="1"/>
  <c r="O691" i="58"/>
  <c r="Q691" i="58" s="1"/>
  <c r="O692" i="58"/>
  <c r="Q692" i="58" s="1"/>
  <c r="O693" i="58"/>
  <c r="Q693" i="58" s="1"/>
  <c r="O694" i="58"/>
  <c r="Q694" i="58" s="1"/>
  <c r="O695" i="58"/>
  <c r="Q695" i="58" s="1"/>
  <c r="O696" i="58"/>
  <c r="Q696" i="58" s="1"/>
  <c r="O697" i="58"/>
  <c r="Q697" i="58" s="1"/>
  <c r="O698" i="58"/>
  <c r="Q698" i="58" s="1"/>
  <c r="O699" i="58"/>
  <c r="Q699" i="58" s="1"/>
  <c r="O700" i="58"/>
  <c r="Q700" i="58" s="1"/>
  <c r="O701" i="58"/>
  <c r="Q701" i="58" s="1"/>
  <c r="O702" i="58"/>
  <c r="Q702" i="58" s="1"/>
  <c r="O703" i="58"/>
  <c r="Q703" i="58" s="1"/>
  <c r="O704" i="58"/>
  <c r="Q704" i="58" s="1"/>
  <c r="O705" i="58"/>
  <c r="Q705" i="58" s="1"/>
  <c r="O706" i="58"/>
  <c r="Q706" i="58" s="1"/>
  <c r="O707" i="58"/>
  <c r="Q707" i="58" s="1"/>
  <c r="O708" i="58"/>
  <c r="Q708" i="58" s="1"/>
  <c r="O709" i="58"/>
  <c r="Q709" i="58" s="1"/>
  <c r="O710" i="58"/>
  <c r="Q710" i="58" s="1"/>
  <c r="O711" i="58"/>
  <c r="Q711" i="58" s="1"/>
  <c r="O712" i="58"/>
  <c r="Q712" i="58" s="1"/>
  <c r="O713" i="58"/>
  <c r="Q713" i="58" s="1"/>
  <c r="O714" i="58"/>
  <c r="Q714" i="58" s="1"/>
  <c r="O715" i="58"/>
  <c r="Q715" i="58" s="1"/>
  <c r="O716" i="58"/>
  <c r="Q716" i="58" s="1"/>
  <c r="O717" i="58"/>
  <c r="Q717" i="58" s="1"/>
  <c r="O718" i="58"/>
  <c r="Q718" i="58" s="1"/>
  <c r="O719" i="58"/>
  <c r="Q719" i="58" s="1"/>
  <c r="O720" i="58"/>
  <c r="Q720" i="58" s="1"/>
  <c r="O721" i="58"/>
  <c r="Q721" i="58" s="1"/>
  <c r="O722" i="58"/>
  <c r="Q722" i="58" s="1"/>
  <c r="O723" i="58"/>
  <c r="Q723" i="58" s="1"/>
  <c r="O724" i="58"/>
  <c r="Q724" i="58" s="1"/>
  <c r="O725" i="58"/>
  <c r="Q725" i="58" s="1"/>
  <c r="O726" i="58"/>
  <c r="Q726" i="58" s="1"/>
  <c r="O727" i="58"/>
  <c r="Q727" i="58" s="1"/>
  <c r="O728" i="58"/>
  <c r="Q728" i="58" s="1"/>
  <c r="O729" i="58"/>
  <c r="Q729" i="58" s="1"/>
  <c r="O730" i="58"/>
  <c r="Q730" i="58" s="1"/>
  <c r="O731" i="58"/>
  <c r="Q731" i="58" s="1"/>
  <c r="O732" i="58"/>
  <c r="Q732" i="58" s="1"/>
  <c r="O733" i="58"/>
  <c r="Q733" i="58" s="1"/>
  <c r="O734" i="58"/>
  <c r="Q734" i="58" s="1"/>
  <c r="O735" i="58"/>
  <c r="Q735" i="58" s="1"/>
  <c r="O736" i="58"/>
  <c r="Q736" i="58" s="1"/>
  <c r="O737" i="58"/>
  <c r="Q737" i="58" s="1"/>
  <c r="O738" i="58"/>
  <c r="Q738" i="58" s="1"/>
  <c r="O739" i="58"/>
  <c r="Q739" i="58" s="1"/>
  <c r="O740" i="58"/>
  <c r="Q740" i="58" s="1"/>
  <c r="O741" i="58"/>
  <c r="Q741" i="58" s="1"/>
  <c r="O742" i="58"/>
  <c r="Q742" i="58" s="1"/>
  <c r="O743" i="58"/>
  <c r="Q743" i="58" s="1"/>
  <c r="O744" i="58"/>
  <c r="Q744" i="58" s="1"/>
  <c r="O745" i="58"/>
  <c r="Q745" i="58" s="1"/>
  <c r="O746" i="58"/>
  <c r="Q746" i="58" s="1"/>
  <c r="O747" i="58"/>
  <c r="Q747" i="58" s="1"/>
  <c r="O748" i="58"/>
  <c r="Q748" i="58" s="1"/>
  <c r="O749" i="58"/>
  <c r="Q749" i="58" s="1"/>
  <c r="O750" i="58"/>
  <c r="Q750" i="58" s="1"/>
  <c r="O751" i="58"/>
  <c r="Q751" i="58" s="1"/>
  <c r="O752" i="58"/>
  <c r="Q752" i="58" s="1"/>
  <c r="O753" i="58"/>
  <c r="Q753" i="58" s="1"/>
  <c r="O754" i="58"/>
  <c r="Q754" i="58" s="1"/>
  <c r="O755" i="58"/>
  <c r="Q755" i="58" s="1"/>
  <c r="O756" i="58"/>
  <c r="Q756" i="58" s="1"/>
  <c r="O757" i="58"/>
  <c r="Q757" i="58" s="1"/>
  <c r="O758" i="58"/>
  <c r="Q758" i="58" s="1"/>
  <c r="O759" i="58"/>
  <c r="Q759" i="58" s="1"/>
  <c r="O760" i="58"/>
  <c r="Q760" i="58" s="1"/>
  <c r="O761" i="58"/>
  <c r="Q761" i="58" s="1"/>
  <c r="O762" i="58"/>
  <c r="Q762" i="58" s="1"/>
  <c r="O763" i="58"/>
  <c r="Q763" i="58" s="1"/>
  <c r="O764" i="58"/>
  <c r="Q764" i="58" s="1"/>
  <c r="O765" i="58"/>
  <c r="Q765" i="58" s="1"/>
  <c r="O766" i="58"/>
  <c r="Q766" i="58" s="1"/>
  <c r="O767" i="58"/>
  <c r="Q767" i="58" s="1"/>
  <c r="O768" i="58"/>
  <c r="Q768" i="58" s="1"/>
  <c r="O769" i="58"/>
  <c r="Q769" i="58" s="1"/>
  <c r="O770" i="58"/>
  <c r="Q770" i="58" s="1"/>
  <c r="O771" i="58"/>
  <c r="Q771" i="58" s="1"/>
  <c r="O772" i="58"/>
  <c r="Q772" i="58" s="1"/>
  <c r="O773" i="58"/>
  <c r="Q773" i="58" s="1"/>
  <c r="O774" i="58"/>
  <c r="Q774" i="58" s="1"/>
  <c r="O775" i="58"/>
  <c r="Q775" i="58" s="1"/>
  <c r="O776" i="58"/>
  <c r="Q776" i="58" s="1"/>
  <c r="O777" i="58"/>
  <c r="Q777" i="58" s="1"/>
  <c r="O778" i="58"/>
  <c r="Q778" i="58" s="1"/>
  <c r="O779" i="58"/>
  <c r="Q779" i="58" s="1"/>
  <c r="O780" i="58"/>
  <c r="Q780" i="58" s="1"/>
  <c r="O781" i="58"/>
  <c r="Q781" i="58" s="1"/>
  <c r="O782" i="58"/>
  <c r="Q782" i="58" s="1"/>
  <c r="O783" i="58"/>
  <c r="Q783" i="58" s="1"/>
  <c r="O784" i="58"/>
  <c r="Q784" i="58" s="1"/>
  <c r="O785" i="58"/>
  <c r="Q785" i="58" s="1"/>
  <c r="O786" i="58"/>
  <c r="Q786" i="58" s="1"/>
  <c r="O787" i="58"/>
  <c r="Q787" i="58" s="1"/>
  <c r="O788" i="58"/>
  <c r="Q788" i="58" s="1"/>
  <c r="O789" i="58"/>
  <c r="Q789" i="58" s="1"/>
  <c r="O790" i="58"/>
  <c r="Q790" i="58" s="1"/>
  <c r="O791" i="58"/>
  <c r="Q791" i="58" s="1"/>
  <c r="O792" i="58"/>
  <c r="Q792" i="58" s="1"/>
  <c r="O793" i="58"/>
  <c r="Q793" i="58" s="1"/>
  <c r="O794" i="58"/>
  <c r="Q794" i="58" s="1"/>
  <c r="O795" i="58"/>
  <c r="Q795" i="58" s="1"/>
  <c r="O796" i="58"/>
  <c r="Q796" i="58" s="1"/>
  <c r="O797" i="58"/>
  <c r="Q797" i="58" s="1"/>
  <c r="O798" i="58"/>
  <c r="Q798" i="58" s="1"/>
  <c r="O799" i="58"/>
  <c r="Q799" i="58" s="1"/>
  <c r="O800" i="58"/>
  <c r="Q800" i="58" s="1"/>
  <c r="O801" i="58"/>
  <c r="Q801" i="58" s="1"/>
  <c r="O802" i="58"/>
  <c r="Q802" i="58" s="1"/>
  <c r="O803" i="58"/>
  <c r="Q803" i="58" s="1"/>
  <c r="O804" i="58"/>
  <c r="Q804" i="58" s="1"/>
  <c r="O805" i="58"/>
  <c r="Q805" i="58" s="1"/>
  <c r="O806" i="58"/>
  <c r="Q806" i="58" s="1"/>
  <c r="O807" i="58"/>
  <c r="Q807" i="58" s="1"/>
  <c r="O808" i="58"/>
  <c r="Q808" i="58" s="1"/>
  <c r="O809" i="58"/>
  <c r="Q809" i="58" s="1"/>
  <c r="O810" i="58"/>
  <c r="Q810" i="58" s="1"/>
  <c r="O811" i="58"/>
  <c r="Q811" i="58" s="1"/>
  <c r="O812" i="58"/>
  <c r="Q812" i="58" s="1"/>
  <c r="O813" i="58"/>
  <c r="Q813" i="58" s="1"/>
  <c r="O814" i="58"/>
  <c r="Q814" i="58" s="1"/>
  <c r="O815" i="58"/>
  <c r="Q815" i="58" s="1"/>
  <c r="O816" i="58"/>
  <c r="Q816" i="58" s="1"/>
  <c r="O817" i="58"/>
  <c r="Q817" i="58" s="1"/>
  <c r="O818" i="58"/>
  <c r="Q818" i="58" s="1"/>
  <c r="O819" i="58"/>
  <c r="Q819" i="58" s="1"/>
  <c r="O820" i="58"/>
  <c r="Q820" i="58" s="1"/>
  <c r="O821" i="58"/>
  <c r="Q821" i="58" s="1"/>
  <c r="O822" i="58"/>
  <c r="Q822" i="58" s="1"/>
  <c r="O823" i="58"/>
  <c r="Q823" i="58" s="1"/>
  <c r="O824" i="58"/>
  <c r="Q824" i="58" s="1"/>
  <c r="O825" i="58"/>
  <c r="Q825" i="58" s="1"/>
  <c r="O826" i="58"/>
  <c r="Q826" i="58" s="1"/>
  <c r="O827" i="58"/>
  <c r="Q827" i="58" s="1"/>
  <c r="O828" i="58"/>
  <c r="Q828" i="58" s="1"/>
  <c r="O829" i="58"/>
  <c r="Q829" i="58" s="1"/>
  <c r="O830" i="58"/>
  <c r="Q830" i="58" s="1"/>
  <c r="O831" i="58"/>
  <c r="Q831" i="58" s="1"/>
  <c r="O832" i="58"/>
  <c r="Q832" i="58" s="1"/>
  <c r="O833" i="58"/>
  <c r="Q833" i="58" s="1"/>
  <c r="O834" i="58"/>
  <c r="Q834" i="58" s="1"/>
  <c r="O835" i="58"/>
  <c r="Q835" i="58" s="1"/>
  <c r="O836" i="58"/>
  <c r="Q836" i="58" s="1"/>
  <c r="O837" i="58"/>
  <c r="Q837" i="58" s="1"/>
  <c r="O838" i="58"/>
  <c r="Q838" i="58" s="1"/>
  <c r="O839" i="58"/>
  <c r="Q839" i="58" s="1"/>
  <c r="O840" i="58"/>
  <c r="Q840" i="58" s="1"/>
  <c r="O841" i="58"/>
  <c r="Q841" i="58" s="1"/>
  <c r="O842" i="58"/>
  <c r="Q842" i="58" s="1"/>
  <c r="O843" i="58"/>
  <c r="Q843" i="58" s="1"/>
  <c r="O844" i="58"/>
  <c r="Q844" i="58" s="1"/>
  <c r="O845" i="58"/>
  <c r="Q845" i="58" s="1"/>
  <c r="O846" i="58"/>
  <c r="Q846" i="58" s="1"/>
  <c r="O847" i="58"/>
  <c r="Q847" i="58" s="1"/>
  <c r="O848" i="58"/>
  <c r="Q848" i="58" s="1"/>
  <c r="O849" i="58"/>
  <c r="Q849" i="58" s="1"/>
  <c r="O850" i="58"/>
  <c r="Q850" i="58" s="1"/>
  <c r="O851" i="58"/>
  <c r="Q851" i="58" s="1"/>
  <c r="O852" i="58"/>
  <c r="Q852" i="58" s="1"/>
  <c r="O853" i="58"/>
  <c r="Q853" i="58" s="1"/>
  <c r="O854" i="58"/>
  <c r="Q854" i="58" s="1"/>
  <c r="O855" i="58"/>
  <c r="Q855" i="58" s="1"/>
  <c r="O856" i="58"/>
  <c r="Q856" i="58" s="1"/>
  <c r="O857" i="58"/>
  <c r="Q857" i="58" s="1"/>
  <c r="O858" i="58"/>
  <c r="Q858" i="58" s="1"/>
  <c r="O859" i="58"/>
  <c r="Q859" i="58" s="1"/>
  <c r="O860" i="58"/>
  <c r="Q860" i="58" s="1"/>
  <c r="O861" i="58"/>
  <c r="Q861" i="58" s="1"/>
  <c r="O862" i="58"/>
  <c r="Q862" i="58" s="1"/>
  <c r="O863" i="58"/>
  <c r="Q863" i="58" s="1"/>
  <c r="O864" i="58"/>
  <c r="Q864" i="58" s="1"/>
  <c r="O865" i="58"/>
  <c r="Q865" i="58" s="1"/>
  <c r="O866" i="58"/>
  <c r="Q866" i="58" s="1"/>
  <c r="O867" i="58"/>
  <c r="Q867" i="58" s="1"/>
  <c r="O868" i="58"/>
  <c r="Q868" i="58" s="1"/>
  <c r="O869" i="58"/>
  <c r="Q869" i="58" s="1"/>
  <c r="O870" i="58"/>
  <c r="Q870" i="58" s="1"/>
  <c r="O871" i="58"/>
  <c r="Q871" i="58" s="1"/>
  <c r="O872" i="58"/>
  <c r="Q872" i="58" s="1"/>
  <c r="O873" i="58"/>
  <c r="Q873" i="58" s="1"/>
  <c r="O874" i="58"/>
  <c r="Q874" i="58" s="1"/>
  <c r="O875" i="58"/>
  <c r="Q875" i="58" s="1"/>
  <c r="O876" i="58"/>
  <c r="Q876" i="58" s="1"/>
  <c r="O877" i="58"/>
  <c r="Q877" i="58" s="1"/>
  <c r="O878" i="58"/>
  <c r="Q878" i="58" s="1"/>
  <c r="O879" i="58"/>
  <c r="Q879" i="58" s="1"/>
  <c r="O880" i="58"/>
  <c r="Q880" i="58" s="1"/>
  <c r="O881" i="58"/>
  <c r="Q881" i="58" s="1"/>
  <c r="O882" i="58"/>
  <c r="Q882" i="58" s="1"/>
  <c r="O883" i="58"/>
  <c r="Q883" i="58" s="1"/>
  <c r="O884" i="58"/>
  <c r="Q884" i="58" s="1"/>
  <c r="O885" i="58"/>
  <c r="Q885" i="58" s="1"/>
  <c r="O886" i="58"/>
  <c r="Q886" i="58" s="1"/>
  <c r="O887" i="58"/>
  <c r="Q887" i="58" s="1"/>
  <c r="O888" i="58"/>
  <c r="Q888" i="58" s="1"/>
  <c r="O889" i="58"/>
  <c r="Q889" i="58" s="1"/>
  <c r="O890" i="58"/>
  <c r="Q890" i="58" s="1"/>
  <c r="O891" i="58"/>
  <c r="Q891" i="58" s="1"/>
  <c r="O892" i="58"/>
  <c r="Q892" i="58" s="1"/>
  <c r="O893" i="58"/>
  <c r="Q893" i="58" s="1"/>
  <c r="O894" i="58"/>
  <c r="Q894" i="58" s="1"/>
  <c r="O895" i="58"/>
  <c r="Q895" i="58" s="1"/>
  <c r="O896" i="58"/>
  <c r="Q896" i="58" s="1"/>
  <c r="O897" i="58"/>
  <c r="Q897" i="58" s="1"/>
  <c r="O898" i="58"/>
  <c r="Q898" i="58" s="1"/>
  <c r="O899" i="58"/>
  <c r="Q899" i="58" s="1"/>
  <c r="O900" i="58"/>
  <c r="Q900" i="58" s="1"/>
  <c r="O901" i="58"/>
  <c r="Q901" i="58" s="1"/>
  <c r="O902" i="58"/>
  <c r="Q902" i="58" s="1"/>
  <c r="O903" i="58"/>
  <c r="Q903" i="58" s="1"/>
  <c r="O904" i="58"/>
  <c r="Q904" i="58" s="1"/>
  <c r="O905" i="58"/>
  <c r="Q905" i="58" s="1"/>
  <c r="O906" i="58"/>
  <c r="Q906" i="58" s="1"/>
  <c r="O907" i="58"/>
  <c r="Q907" i="58" s="1"/>
  <c r="O908" i="58"/>
  <c r="Q908" i="58" s="1"/>
  <c r="O909" i="58"/>
  <c r="Q909" i="58" s="1"/>
  <c r="O910" i="58"/>
  <c r="Q910" i="58" s="1"/>
  <c r="O911" i="58"/>
  <c r="Q911" i="58" s="1"/>
  <c r="O912" i="58"/>
  <c r="Q912" i="58" s="1"/>
  <c r="O913" i="58"/>
  <c r="Q913" i="58" s="1"/>
  <c r="O914" i="58"/>
  <c r="Q914" i="58" s="1"/>
  <c r="O915" i="58"/>
  <c r="Q915" i="58" s="1"/>
  <c r="O916" i="58"/>
  <c r="Q916" i="58" s="1"/>
  <c r="O917" i="58"/>
  <c r="Q917" i="58" s="1"/>
  <c r="O918" i="58"/>
  <c r="Q918" i="58" s="1"/>
  <c r="O919" i="58"/>
  <c r="Q919" i="58" s="1"/>
  <c r="O920" i="58"/>
  <c r="Q920" i="58" s="1"/>
  <c r="O921" i="58"/>
  <c r="Q921" i="58" s="1"/>
  <c r="O922" i="58"/>
  <c r="Q922" i="58" s="1"/>
  <c r="O923" i="58"/>
  <c r="Q923" i="58" s="1"/>
  <c r="O924" i="58"/>
  <c r="Q924" i="58" s="1"/>
  <c r="O925" i="58"/>
  <c r="Q925" i="58" s="1"/>
  <c r="O926" i="58"/>
  <c r="Q926" i="58" s="1"/>
  <c r="O927" i="58"/>
  <c r="Q927" i="58" s="1"/>
  <c r="O928" i="58"/>
  <c r="Q928" i="58" s="1"/>
  <c r="O929" i="58"/>
  <c r="Q929" i="58" s="1"/>
  <c r="O930" i="58"/>
  <c r="Q930" i="58" s="1"/>
  <c r="O931" i="58"/>
  <c r="Q931" i="58" s="1"/>
  <c r="O932" i="58"/>
  <c r="Q932" i="58" s="1"/>
  <c r="O933" i="58"/>
  <c r="Q933" i="58" s="1"/>
  <c r="O934" i="58"/>
  <c r="Q934" i="58" s="1"/>
  <c r="O935" i="58"/>
  <c r="Q935" i="58" s="1"/>
  <c r="O936" i="58"/>
  <c r="Q936" i="58" s="1"/>
  <c r="O937" i="58"/>
  <c r="Q937" i="58" s="1"/>
  <c r="O938" i="58"/>
  <c r="Q938" i="58" s="1"/>
  <c r="O939" i="58"/>
  <c r="Q939" i="58" s="1"/>
  <c r="O940" i="58"/>
  <c r="Q940" i="58" s="1"/>
  <c r="O941" i="58"/>
  <c r="Q941" i="58" s="1"/>
  <c r="O942" i="58"/>
  <c r="Q942" i="58" s="1"/>
  <c r="O943" i="58"/>
  <c r="Q943" i="58" s="1"/>
  <c r="O944" i="58"/>
  <c r="Q944" i="58" s="1"/>
  <c r="O945" i="58"/>
  <c r="Q945" i="58" s="1"/>
  <c r="O946" i="58"/>
  <c r="Q946" i="58" s="1"/>
  <c r="O947" i="58"/>
  <c r="Q947" i="58" s="1"/>
  <c r="O948" i="58"/>
  <c r="Q948" i="58" s="1"/>
  <c r="O949" i="58"/>
  <c r="Q949" i="58" s="1"/>
  <c r="O950" i="58"/>
  <c r="Q950" i="58" s="1"/>
  <c r="O951" i="58"/>
  <c r="Q951" i="58" s="1"/>
  <c r="O952" i="58"/>
  <c r="Q952" i="58" s="1"/>
  <c r="O953" i="58"/>
  <c r="Q953" i="58" s="1"/>
  <c r="O954" i="58"/>
  <c r="Q954" i="58" s="1"/>
  <c r="O955" i="58"/>
  <c r="Q955" i="58" s="1"/>
  <c r="O956" i="58"/>
  <c r="Q956" i="58" s="1"/>
  <c r="O957" i="58"/>
  <c r="Q957" i="58" s="1"/>
  <c r="O958" i="58"/>
  <c r="Q958" i="58" s="1"/>
  <c r="O959" i="58"/>
  <c r="Q959" i="58" s="1"/>
  <c r="O960" i="58"/>
  <c r="Q960" i="58" s="1"/>
  <c r="O961" i="58"/>
  <c r="Q961" i="58" s="1"/>
  <c r="O962" i="58"/>
  <c r="Q962" i="58" s="1"/>
  <c r="O963" i="58"/>
  <c r="Q963" i="58" s="1"/>
  <c r="O964" i="58"/>
  <c r="Q964" i="58" s="1"/>
  <c r="O965" i="58"/>
  <c r="Q965" i="58" s="1"/>
  <c r="O966" i="58"/>
  <c r="Q966" i="58" s="1"/>
  <c r="O967" i="58"/>
  <c r="Q967" i="58" s="1"/>
  <c r="O968" i="58"/>
  <c r="Q968" i="58" s="1"/>
  <c r="O969" i="58"/>
  <c r="Q969" i="58" s="1"/>
  <c r="O970" i="58"/>
  <c r="Q970" i="58" s="1"/>
  <c r="O971" i="58"/>
  <c r="Q971" i="58" s="1"/>
  <c r="O972" i="58"/>
  <c r="Q972" i="58" s="1"/>
  <c r="O973" i="58"/>
  <c r="Q973" i="58" s="1"/>
  <c r="O974" i="58"/>
  <c r="Q974" i="58" s="1"/>
  <c r="O975" i="58"/>
  <c r="Q975" i="58" s="1"/>
  <c r="O976" i="58"/>
  <c r="Q976" i="58" s="1"/>
  <c r="O977" i="58"/>
  <c r="Q977" i="58" s="1"/>
  <c r="O978" i="58"/>
  <c r="Q978" i="58" s="1"/>
  <c r="O979" i="58"/>
  <c r="Q979" i="58" s="1"/>
  <c r="O980" i="58"/>
  <c r="Q980" i="58" s="1"/>
  <c r="O981" i="58"/>
  <c r="Q981" i="58" s="1"/>
  <c r="O982" i="58"/>
  <c r="Q982" i="58" s="1"/>
  <c r="O983" i="58"/>
  <c r="Q983" i="58" s="1"/>
  <c r="O984" i="58"/>
  <c r="Q984" i="58" s="1"/>
  <c r="O985" i="58"/>
  <c r="Q985" i="58" s="1"/>
  <c r="O986" i="58"/>
  <c r="Q986" i="58" s="1"/>
  <c r="O987" i="58"/>
  <c r="Q987" i="58" s="1"/>
  <c r="O988" i="58"/>
  <c r="Q988" i="58" s="1"/>
  <c r="O989" i="58"/>
  <c r="Q989" i="58" s="1"/>
  <c r="O990" i="58"/>
  <c r="Q990" i="58" s="1"/>
  <c r="O991" i="58"/>
  <c r="Q991" i="58" s="1"/>
  <c r="O992" i="58"/>
  <c r="Q992" i="58" s="1"/>
  <c r="O993" i="58"/>
  <c r="Q993" i="58" s="1"/>
  <c r="O994" i="58"/>
  <c r="Q994" i="58" s="1"/>
  <c r="O995" i="58"/>
  <c r="Q995" i="58" s="1"/>
  <c r="O996" i="58"/>
  <c r="Q996" i="58" s="1"/>
  <c r="O997" i="58"/>
  <c r="Q997" i="58" s="1"/>
  <c r="O998" i="58"/>
  <c r="Q998" i="58" s="1"/>
  <c r="O999" i="58"/>
  <c r="Q999" i="58" s="1"/>
  <c r="O1000" i="58"/>
  <c r="Q1000" i="58" s="1"/>
  <c r="O1001" i="58"/>
  <c r="Q1001" i="58" s="1"/>
  <c r="O1002" i="58"/>
  <c r="Q1002" i="58" s="1"/>
  <c r="O1003" i="58"/>
  <c r="Q1003" i="58" s="1"/>
  <c r="O1004" i="58"/>
  <c r="Q1004" i="58" s="1"/>
  <c r="O1005" i="58"/>
  <c r="Q1005" i="58" s="1"/>
  <c r="O1006" i="58"/>
  <c r="Q1006" i="58" s="1"/>
  <c r="O1007" i="58"/>
  <c r="Q1007" i="58" s="1"/>
  <c r="O1008" i="58"/>
  <c r="Q1008" i="58" s="1"/>
  <c r="O1009" i="58"/>
  <c r="Q1009" i="58" s="1"/>
  <c r="O1010" i="58"/>
  <c r="Q1010" i="58" s="1"/>
  <c r="O1011" i="58"/>
  <c r="Q1011" i="58" s="1"/>
  <c r="O1012" i="58"/>
  <c r="Q1012" i="58" s="1"/>
  <c r="O1013" i="58"/>
  <c r="Q1013" i="58" s="1"/>
  <c r="O1014" i="58"/>
  <c r="Q1014" i="58" s="1"/>
  <c r="O1015" i="58"/>
  <c r="Q1015" i="58" s="1"/>
  <c r="O1016" i="58"/>
  <c r="Q1016" i="58" s="1"/>
  <c r="O1017" i="58"/>
  <c r="Q1017" i="58" s="1"/>
  <c r="O1018" i="58"/>
  <c r="Q1018" i="58" s="1"/>
  <c r="O1019" i="58"/>
  <c r="Q1019" i="58" s="1"/>
  <c r="O1020" i="58"/>
  <c r="Q1020" i="58" s="1"/>
  <c r="O1021" i="58"/>
  <c r="Q1021" i="58" s="1"/>
  <c r="O1022" i="58"/>
  <c r="Q1022" i="58" s="1"/>
  <c r="O1023" i="58"/>
  <c r="Q1023" i="58" s="1"/>
  <c r="O1024" i="58"/>
  <c r="Q1024" i="58" s="1"/>
  <c r="O1025" i="58"/>
  <c r="Q1025" i="58" s="1"/>
  <c r="O1026" i="58"/>
  <c r="Q1026" i="58" s="1"/>
  <c r="O1027" i="58"/>
  <c r="Q1027" i="58" s="1"/>
  <c r="O1028" i="58"/>
  <c r="Q1028" i="58" s="1"/>
  <c r="O1029" i="58"/>
  <c r="Q1029" i="58" s="1"/>
  <c r="O1030" i="58"/>
  <c r="Q1030" i="58" s="1"/>
  <c r="O1031" i="58"/>
  <c r="Q1031" i="58" s="1"/>
  <c r="O1032" i="58"/>
  <c r="Q1032" i="58" s="1"/>
  <c r="O1033" i="58"/>
  <c r="Q1033" i="58" s="1"/>
  <c r="O1034" i="58"/>
  <c r="Q1034" i="58" s="1"/>
  <c r="O1035" i="58"/>
  <c r="Q1035" i="58" s="1"/>
  <c r="O1036" i="58"/>
  <c r="Q1036" i="58" s="1"/>
  <c r="O1037" i="58"/>
  <c r="Q1037" i="58" s="1"/>
  <c r="O1038" i="58"/>
  <c r="Q1038" i="58" s="1"/>
  <c r="O1039" i="58"/>
  <c r="Q1039" i="58" s="1"/>
  <c r="O1040" i="58"/>
  <c r="Q1040" i="58" s="1"/>
  <c r="O1041" i="58"/>
  <c r="Q1041" i="58" s="1"/>
  <c r="O1042" i="58"/>
  <c r="Q1042" i="58" s="1"/>
  <c r="O1043" i="58"/>
  <c r="Q1043" i="58" s="1"/>
  <c r="O1044" i="58"/>
  <c r="Q1044" i="58" s="1"/>
  <c r="O1045" i="58"/>
  <c r="Q1045" i="58" s="1"/>
  <c r="O1046" i="58"/>
  <c r="Q1046" i="58" s="1"/>
  <c r="O1047" i="58"/>
  <c r="Q1047" i="58" s="1"/>
  <c r="O1048" i="58"/>
  <c r="Q1048" i="58" s="1"/>
  <c r="O1049" i="58"/>
  <c r="Q1049" i="58" s="1"/>
  <c r="O1050" i="58"/>
  <c r="Q1050" i="58" s="1"/>
  <c r="O1051" i="58"/>
  <c r="Q1051" i="58" s="1"/>
  <c r="O1052" i="58"/>
  <c r="Q1052" i="58" s="1"/>
  <c r="O1053" i="58"/>
  <c r="Q1053" i="58" s="1"/>
  <c r="O1054" i="58"/>
  <c r="Q1054" i="58" s="1"/>
  <c r="O1055" i="58"/>
  <c r="Q1055" i="58" s="1"/>
  <c r="O1056" i="58"/>
  <c r="Q1056" i="58" s="1"/>
  <c r="O1057" i="58"/>
  <c r="Q1057" i="58" s="1"/>
  <c r="O1058" i="58"/>
  <c r="Q1058" i="58" s="1"/>
  <c r="O1059" i="58"/>
  <c r="Q1059" i="58" s="1"/>
  <c r="O1060" i="58"/>
  <c r="Q1060" i="58" s="1"/>
  <c r="O1061" i="58"/>
  <c r="Q1061" i="58" s="1"/>
  <c r="O1062" i="58"/>
  <c r="Q1062" i="58" s="1"/>
  <c r="O1063" i="58"/>
  <c r="Q1063" i="58" s="1"/>
  <c r="O1064" i="58"/>
  <c r="Q1064" i="58" s="1"/>
  <c r="O1065" i="58"/>
  <c r="Q1065" i="58" s="1"/>
  <c r="O1066" i="58"/>
  <c r="Q1066" i="58" s="1"/>
  <c r="O1067" i="58"/>
  <c r="Q1067" i="58" s="1"/>
  <c r="O1068" i="58"/>
  <c r="Q1068" i="58" s="1"/>
  <c r="O1069" i="58"/>
  <c r="Q1069" i="58" s="1"/>
  <c r="O1070" i="58"/>
  <c r="Q1070" i="58" s="1"/>
  <c r="O1071" i="58"/>
  <c r="Q1071" i="58" s="1"/>
  <c r="O1072" i="58"/>
  <c r="Q1072" i="58" s="1"/>
  <c r="O1073" i="58"/>
  <c r="Q1073" i="58" s="1"/>
  <c r="O1074" i="58"/>
  <c r="Q1074" i="58" s="1"/>
  <c r="O1075" i="58"/>
  <c r="Q1075" i="58" s="1"/>
  <c r="O1076" i="58"/>
  <c r="Q1076" i="58" s="1"/>
  <c r="O1077" i="58"/>
  <c r="Q1077" i="58" s="1"/>
  <c r="O1078" i="58"/>
  <c r="Q1078" i="58" s="1"/>
  <c r="O1079" i="58"/>
  <c r="Q1079" i="58" s="1"/>
  <c r="O1080" i="58"/>
  <c r="Q1080" i="58" s="1"/>
  <c r="O1081" i="58"/>
  <c r="Q1081" i="58" s="1"/>
  <c r="O1082" i="58"/>
  <c r="Q1082" i="58" s="1"/>
  <c r="O1083" i="58"/>
  <c r="Q1083" i="58" s="1"/>
  <c r="O1084" i="58"/>
  <c r="Q1084" i="58" s="1"/>
  <c r="O1085" i="58"/>
  <c r="Q1085" i="58" s="1"/>
  <c r="O1086" i="58"/>
  <c r="Q1086" i="58" s="1"/>
  <c r="O1087" i="58"/>
  <c r="Q1087" i="58" s="1"/>
  <c r="O1088" i="58"/>
  <c r="Q1088" i="58" s="1"/>
  <c r="O1089" i="58"/>
  <c r="Q1089" i="58" s="1"/>
  <c r="O1090" i="58"/>
  <c r="Q1090" i="58" s="1"/>
  <c r="O1091" i="58"/>
  <c r="Q1091" i="58" s="1"/>
  <c r="O1092" i="58"/>
  <c r="Q1092" i="58" s="1"/>
  <c r="O1093" i="58"/>
  <c r="Q1093" i="58" s="1"/>
  <c r="O1094" i="58"/>
  <c r="Q1094" i="58" s="1"/>
  <c r="O1095" i="58"/>
  <c r="Q1095" i="58" s="1"/>
  <c r="O1096" i="58"/>
  <c r="Q1096" i="58" s="1"/>
  <c r="O1097" i="58"/>
  <c r="Q1097" i="58" s="1"/>
  <c r="O1098" i="58"/>
  <c r="Q1098" i="58" s="1"/>
  <c r="O1099" i="58"/>
  <c r="Q1099" i="58" s="1"/>
  <c r="O1100" i="58"/>
  <c r="Q1100" i="58" s="1"/>
  <c r="O1101" i="58"/>
  <c r="Q1101" i="58" s="1"/>
  <c r="O1102" i="58"/>
  <c r="Q1102" i="58" s="1"/>
  <c r="O1103" i="58"/>
  <c r="Q1103" i="58" s="1"/>
  <c r="O1104" i="58"/>
  <c r="Q1104" i="58" s="1"/>
  <c r="O1105" i="58"/>
  <c r="Q1105" i="58" s="1"/>
  <c r="O1106" i="58"/>
  <c r="Q1106" i="58" s="1"/>
  <c r="O1107" i="58"/>
  <c r="Q1107" i="58" s="1"/>
  <c r="O1108" i="58"/>
  <c r="Q1108" i="58" s="1"/>
  <c r="O1109" i="58"/>
  <c r="Q1109" i="58" s="1"/>
  <c r="O1110" i="58"/>
  <c r="Q1110" i="58" s="1"/>
  <c r="O1111" i="58"/>
  <c r="Q1111" i="58" s="1"/>
  <c r="O1112" i="58"/>
  <c r="Q1112" i="58" s="1"/>
  <c r="O1113" i="58"/>
  <c r="Q1113" i="58" s="1"/>
  <c r="O1114" i="58"/>
  <c r="Q1114" i="58" s="1"/>
  <c r="O1115" i="58"/>
  <c r="Q1115" i="58" s="1"/>
  <c r="O1116" i="58"/>
  <c r="Q1116" i="58" s="1"/>
  <c r="O1117" i="58"/>
  <c r="Q1117" i="58" s="1"/>
  <c r="O1118" i="58"/>
  <c r="Q1118" i="58" s="1"/>
  <c r="O1119" i="58"/>
  <c r="Q1119" i="58" s="1"/>
  <c r="O1120" i="58"/>
  <c r="Q1120" i="58" s="1"/>
  <c r="O1121" i="58"/>
  <c r="Q1121" i="58" s="1"/>
  <c r="O1122" i="58"/>
  <c r="Q1122" i="58" s="1"/>
  <c r="O1123" i="58"/>
  <c r="Q1123" i="58" s="1"/>
  <c r="O1124" i="58"/>
  <c r="Q1124" i="58" s="1"/>
  <c r="O1125" i="58"/>
  <c r="Q1125" i="58" s="1"/>
  <c r="O1126" i="58"/>
  <c r="Q1126" i="58" s="1"/>
  <c r="O1127" i="58"/>
  <c r="Q1127" i="58" s="1"/>
  <c r="O1128" i="58"/>
  <c r="Q1128" i="58" s="1"/>
  <c r="O1129" i="58"/>
  <c r="Q1129" i="58" s="1"/>
  <c r="O1130" i="58"/>
  <c r="Q1130" i="58" s="1"/>
  <c r="O1131" i="58"/>
  <c r="Q1131" i="58" s="1"/>
  <c r="O1132" i="58"/>
  <c r="Q1132" i="58" s="1"/>
  <c r="O1133" i="58"/>
  <c r="Q1133" i="58" s="1"/>
  <c r="O1134" i="58"/>
  <c r="Q1134" i="58" s="1"/>
  <c r="O1135" i="58"/>
  <c r="Q1135" i="58" s="1"/>
  <c r="O1136" i="58"/>
  <c r="Q1136" i="58" s="1"/>
  <c r="O1137" i="58"/>
  <c r="Q1137" i="58" s="1"/>
  <c r="O1138" i="58"/>
  <c r="Q1138" i="58" s="1"/>
  <c r="O1139" i="58"/>
  <c r="Q1139" i="58" s="1"/>
  <c r="O1140" i="58"/>
  <c r="Q1140" i="58" s="1"/>
  <c r="O1141" i="58"/>
  <c r="Q1141" i="58" s="1"/>
  <c r="O1142" i="58"/>
  <c r="Q1142" i="58" s="1"/>
  <c r="O1143" i="58"/>
  <c r="Q1143" i="58" s="1"/>
  <c r="O1144" i="58"/>
  <c r="Q1144" i="58" s="1"/>
  <c r="O1145" i="58"/>
  <c r="Q1145" i="58" s="1"/>
  <c r="O1146" i="58"/>
  <c r="Q1146" i="58" s="1"/>
  <c r="O1147" i="58"/>
  <c r="Q1147" i="58" s="1"/>
  <c r="O1148" i="58"/>
  <c r="Q1148" i="58" s="1"/>
  <c r="O1149" i="58"/>
  <c r="Q1149" i="58" s="1"/>
  <c r="O1150" i="58"/>
  <c r="Q1150" i="58" s="1"/>
  <c r="O1151" i="58"/>
  <c r="Q1151" i="58" s="1"/>
  <c r="O1152" i="58"/>
  <c r="Q1152" i="58" s="1"/>
  <c r="O1153" i="58"/>
  <c r="Q1153" i="58" s="1"/>
  <c r="O1154" i="58"/>
  <c r="Q1154" i="58" s="1"/>
  <c r="O1155" i="58"/>
  <c r="Q1155" i="58" s="1"/>
  <c r="O1156" i="58"/>
  <c r="Q1156" i="58" s="1"/>
  <c r="O1157" i="58"/>
  <c r="Q1157" i="58" s="1"/>
  <c r="O1158" i="58"/>
  <c r="Q1158" i="58" s="1"/>
  <c r="O1159" i="58"/>
  <c r="Q1159" i="58" s="1"/>
  <c r="O1160" i="58"/>
  <c r="Q1160" i="58" s="1"/>
  <c r="O1161" i="58"/>
  <c r="Q1161" i="58" s="1"/>
  <c r="O1162" i="58"/>
  <c r="Q1162" i="58" s="1"/>
  <c r="O1163" i="58"/>
  <c r="Q1163" i="58" s="1"/>
  <c r="O1164" i="58"/>
  <c r="Q1164" i="58" s="1"/>
  <c r="O1165" i="58"/>
  <c r="Q1165" i="58" s="1"/>
  <c r="O1166" i="58"/>
  <c r="Q1166" i="58" s="1"/>
  <c r="O1167" i="58"/>
  <c r="Q1167" i="58" s="1"/>
  <c r="O1168" i="58"/>
  <c r="Q1168" i="58" s="1"/>
  <c r="O1169" i="58"/>
  <c r="Q1169" i="58" s="1"/>
  <c r="O1170" i="58"/>
  <c r="Q1170" i="58" s="1"/>
  <c r="O1171" i="58"/>
  <c r="Q1171" i="58" s="1"/>
  <c r="O1172" i="58"/>
  <c r="Q1172" i="58" s="1"/>
  <c r="O1173" i="58"/>
  <c r="Q1173" i="58" s="1"/>
  <c r="O1174" i="58"/>
  <c r="Q1174" i="58" s="1"/>
  <c r="O1175" i="58"/>
  <c r="Q1175" i="58" s="1"/>
  <c r="O1176" i="58"/>
  <c r="Q1176" i="58" s="1"/>
  <c r="O1177" i="58"/>
  <c r="Q1177" i="58" s="1"/>
  <c r="O1178" i="58"/>
  <c r="Q1178" i="58" s="1"/>
  <c r="O1179" i="58"/>
  <c r="Q1179" i="58" s="1"/>
  <c r="O1180" i="58"/>
  <c r="Q1180" i="58" s="1"/>
  <c r="O1181" i="58"/>
  <c r="Q1181" i="58" s="1"/>
  <c r="O1182" i="58"/>
  <c r="Q1182" i="58" s="1"/>
  <c r="O1183" i="58"/>
  <c r="Q1183" i="58" s="1"/>
  <c r="O1184" i="58"/>
  <c r="Q1184" i="58" s="1"/>
  <c r="O1185" i="58"/>
  <c r="Q1185" i="58" s="1"/>
  <c r="O1186" i="58"/>
  <c r="Q1186" i="58" s="1"/>
  <c r="O1187" i="58"/>
  <c r="Q1187" i="58" s="1"/>
  <c r="O1188" i="58"/>
  <c r="Q1188" i="58" s="1"/>
  <c r="O1189" i="58"/>
  <c r="Q1189" i="58" s="1"/>
  <c r="O1190" i="58"/>
  <c r="Q1190" i="58" s="1"/>
  <c r="O1191" i="58"/>
  <c r="Q1191" i="58" s="1"/>
  <c r="O1192" i="58"/>
  <c r="Q1192" i="58" s="1"/>
  <c r="O1193" i="58"/>
  <c r="Q1193" i="58" s="1"/>
  <c r="O1194" i="58"/>
  <c r="Q1194" i="58" s="1"/>
  <c r="O1195" i="58"/>
  <c r="Q1195" i="58" s="1"/>
  <c r="O1196" i="58"/>
  <c r="Q1196" i="58" s="1"/>
  <c r="O1197" i="58"/>
  <c r="Q1197" i="58" s="1"/>
  <c r="O1198" i="58"/>
  <c r="Q1198" i="58" s="1"/>
  <c r="O1199" i="58"/>
  <c r="Q1199" i="58" s="1"/>
  <c r="O1200" i="58"/>
  <c r="Q1200" i="58" s="1"/>
  <c r="O1201" i="58"/>
  <c r="Q1201" i="58" s="1"/>
  <c r="O1202" i="58"/>
  <c r="Q1202" i="58" s="1"/>
  <c r="O1203" i="58"/>
  <c r="Q1203" i="58" s="1"/>
  <c r="O1204" i="58"/>
  <c r="Q1204" i="58" s="1"/>
  <c r="O1205" i="58"/>
  <c r="Q1205" i="58" s="1"/>
  <c r="O1206" i="58"/>
  <c r="Q1206" i="58" s="1"/>
  <c r="O1207" i="58"/>
  <c r="Q1207" i="58" s="1"/>
  <c r="O1208" i="58"/>
  <c r="Q1208" i="58" s="1"/>
  <c r="O1209" i="58"/>
  <c r="Q1209" i="58" s="1"/>
  <c r="O1210" i="58"/>
  <c r="Q1210" i="58" s="1"/>
  <c r="O1211" i="58"/>
  <c r="Q1211" i="58" s="1"/>
  <c r="O1212" i="58"/>
  <c r="Q1212" i="58" s="1"/>
  <c r="O1213" i="58"/>
  <c r="Q1213" i="58" s="1"/>
  <c r="O1214" i="58"/>
  <c r="Q1214" i="58" s="1"/>
  <c r="O1215" i="58"/>
  <c r="Q1215" i="58" s="1"/>
  <c r="O1216" i="58"/>
  <c r="Q1216" i="58" s="1"/>
  <c r="O1217" i="58"/>
  <c r="Q1217" i="58" s="1"/>
  <c r="O1218" i="58"/>
  <c r="Q1218" i="58" s="1"/>
  <c r="O1219" i="58"/>
  <c r="Q1219" i="58" s="1"/>
  <c r="O1220" i="58"/>
  <c r="Q1220" i="58" s="1"/>
  <c r="O1221" i="58"/>
  <c r="Q1221" i="58" s="1"/>
  <c r="O1222" i="58"/>
  <c r="Q1222" i="58" s="1"/>
  <c r="O1223" i="58"/>
  <c r="Q1223" i="58" s="1"/>
  <c r="O1224" i="58"/>
  <c r="Q1224" i="58" s="1"/>
  <c r="O1225" i="58"/>
  <c r="Q1225" i="58" s="1"/>
  <c r="O1226" i="58"/>
  <c r="Q1226" i="58" s="1"/>
  <c r="O1227" i="58"/>
  <c r="Q1227" i="58" s="1"/>
  <c r="O1228" i="58"/>
  <c r="Q1228" i="58" s="1"/>
  <c r="O1229" i="58"/>
  <c r="Q1229" i="58" s="1"/>
  <c r="O1230" i="58"/>
  <c r="Q1230" i="58" s="1"/>
  <c r="O1231" i="58"/>
  <c r="Q1231" i="58" s="1"/>
  <c r="O1232" i="58"/>
  <c r="Q1232" i="58" s="1"/>
  <c r="O1233" i="58"/>
  <c r="Q1233" i="58" s="1"/>
  <c r="O1234" i="58"/>
  <c r="Q1234" i="58" s="1"/>
  <c r="O1235" i="58"/>
  <c r="Q1235" i="58" s="1"/>
  <c r="O1236" i="58"/>
  <c r="Q1236" i="58" s="1"/>
  <c r="O1237" i="58"/>
  <c r="Q1237" i="58" s="1"/>
  <c r="O1238" i="58"/>
  <c r="Q1238" i="58" s="1"/>
  <c r="O1239" i="58"/>
  <c r="Q1239" i="58" s="1"/>
  <c r="O1240" i="58"/>
  <c r="Q1240" i="58" s="1"/>
  <c r="O1241" i="58"/>
  <c r="Q1241" i="58" s="1"/>
  <c r="O1242" i="58"/>
  <c r="Q1242" i="58" s="1"/>
  <c r="O1243" i="58"/>
  <c r="Q1243" i="58" s="1"/>
  <c r="O1244" i="58"/>
  <c r="Q1244" i="58" s="1"/>
  <c r="O1245" i="58"/>
  <c r="Q1245" i="58" s="1"/>
  <c r="O1246" i="58"/>
  <c r="Q1246" i="58" s="1"/>
  <c r="O1247" i="58"/>
  <c r="Q1247" i="58" s="1"/>
  <c r="O1248" i="58"/>
  <c r="Q1248" i="58" s="1"/>
  <c r="O1249" i="58"/>
  <c r="Q1249" i="58" s="1"/>
  <c r="O1250" i="58"/>
  <c r="Q1250" i="58" s="1"/>
  <c r="O1251" i="58"/>
  <c r="Q1251" i="58" s="1"/>
  <c r="O1252" i="58"/>
  <c r="Q1252" i="58" s="1"/>
  <c r="O1253" i="58"/>
  <c r="Q1253" i="58" s="1"/>
  <c r="O1254" i="58"/>
  <c r="Q1254" i="58" s="1"/>
  <c r="O1255" i="58"/>
  <c r="Q1255" i="58" s="1"/>
  <c r="O1256" i="58"/>
  <c r="Q1256" i="58" s="1"/>
  <c r="O1257" i="58"/>
  <c r="Q1257" i="58" s="1"/>
  <c r="O1258" i="58"/>
  <c r="Q1258" i="58" s="1"/>
  <c r="O1259" i="58"/>
  <c r="Q1259" i="58" s="1"/>
  <c r="O1260" i="58"/>
  <c r="Q1260" i="58" s="1"/>
  <c r="O1261" i="58"/>
  <c r="Q1261" i="58" s="1"/>
  <c r="O1262" i="58"/>
  <c r="Q1262" i="58" s="1"/>
  <c r="O1263" i="58"/>
  <c r="Q1263" i="58" s="1"/>
  <c r="O1264" i="58"/>
  <c r="Q1264" i="58" s="1"/>
  <c r="O1265" i="58"/>
  <c r="Q1265" i="58" s="1"/>
  <c r="O1266" i="58"/>
  <c r="Q1266" i="58" s="1"/>
  <c r="O1267" i="58"/>
  <c r="Q1267" i="58" s="1"/>
  <c r="O1268" i="58"/>
  <c r="Q1268" i="58" s="1"/>
  <c r="O1269" i="58"/>
  <c r="Q1269" i="58" s="1"/>
  <c r="O1270" i="58"/>
  <c r="Q1270" i="58" s="1"/>
  <c r="O1271" i="58"/>
  <c r="Q1271" i="58" s="1"/>
  <c r="O1272" i="58"/>
  <c r="Q1272" i="58" s="1"/>
  <c r="O1273" i="58"/>
  <c r="Q1273" i="58" s="1"/>
  <c r="O1274" i="58"/>
  <c r="Q1274" i="58" s="1"/>
  <c r="O1275" i="58"/>
  <c r="Q1275" i="58" s="1"/>
  <c r="O1276" i="58"/>
  <c r="Q1276" i="58" s="1"/>
  <c r="O1277" i="58"/>
  <c r="Q1277" i="58" s="1"/>
  <c r="O1278" i="58"/>
  <c r="Q1278" i="58" s="1"/>
  <c r="O1279" i="58"/>
  <c r="Q1279" i="58" s="1"/>
  <c r="O1280" i="58"/>
  <c r="Q1280" i="58" s="1"/>
  <c r="O1281" i="58"/>
  <c r="Q1281" i="58" s="1"/>
  <c r="O1282" i="58"/>
  <c r="Q1282" i="58" s="1"/>
  <c r="O1283" i="58"/>
  <c r="Q1283" i="58" s="1"/>
  <c r="O1284" i="58"/>
  <c r="Q1284" i="58" s="1"/>
  <c r="O1285" i="58"/>
  <c r="Q1285" i="58" s="1"/>
  <c r="O1286" i="58"/>
  <c r="Q1286" i="58" s="1"/>
  <c r="O1287" i="58"/>
  <c r="Q1287" i="58" s="1"/>
  <c r="O1288" i="58"/>
  <c r="Q1288" i="58" s="1"/>
  <c r="O1289" i="58"/>
  <c r="Q1289" i="58" s="1"/>
  <c r="O1290" i="58"/>
  <c r="Q1290" i="58" s="1"/>
  <c r="O1291" i="58"/>
  <c r="Q1291" i="58" s="1"/>
  <c r="O1292" i="58"/>
  <c r="Q1292" i="58" s="1"/>
  <c r="O1293" i="58"/>
  <c r="Q1293" i="58" s="1"/>
  <c r="O1294" i="58"/>
  <c r="Q1294" i="58" s="1"/>
  <c r="O1295" i="58"/>
  <c r="Q1295" i="58" s="1"/>
  <c r="O1296" i="58"/>
  <c r="Q1296" i="58" s="1"/>
  <c r="O1297" i="58"/>
  <c r="Q1297" i="58" s="1"/>
  <c r="O1298" i="58"/>
  <c r="Q1298" i="58" s="1"/>
  <c r="O1299" i="58"/>
  <c r="Q1299" i="58" s="1"/>
  <c r="O1300" i="58"/>
  <c r="Q1300" i="58" s="1"/>
  <c r="O1301" i="58"/>
  <c r="Q1301" i="58" s="1"/>
  <c r="O1302" i="58"/>
  <c r="Q1302" i="58" s="1"/>
  <c r="O1303" i="58"/>
  <c r="Q1303" i="58" s="1"/>
  <c r="O1304" i="58"/>
  <c r="Q1304" i="58" s="1"/>
  <c r="O1305" i="58"/>
  <c r="Q1305" i="58" s="1"/>
  <c r="O1306" i="58"/>
  <c r="Q1306" i="58" s="1"/>
  <c r="O1307" i="58"/>
  <c r="Q1307" i="58" s="1"/>
  <c r="O1308" i="58"/>
  <c r="Q1308" i="58" s="1"/>
  <c r="O1309" i="58"/>
  <c r="Q1309" i="58" s="1"/>
  <c r="O1310" i="58"/>
  <c r="Q1310" i="58" s="1"/>
  <c r="O1311" i="58"/>
  <c r="Q1311" i="58" s="1"/>
  <c r="O1312" i="58"/>
  <c r="Q1312" i="58" s="1"/>
  <c r="O1313" i="58"/>
  <c r="Q1313" i="58" s="1"/>
  <c r="O1314" i="58"/>
  <c r="Q1314" i="58" s="1"/>
  <c r="O1315" i="58"/>
  <c r="Q1315" i="58" s="1"/>
  <c r="O1316" i="58"/>
  <c r="Q1316" i="58" s="1"/>
  <c r="O1317" i="58"/>
  <c r="Q1317" i="58" s="1"/>
  <c r="O1318" i="58"/>
  <c r="Q1318" i="58" s="1"/>
  <c r="O1319" i="58"/>
  <c r="Q1319" i="58" s="1"/>
  <c r="O1320" i="58"/>
  <c r="Q1320" i="58" s="1"/>
  <c r="O1321" i="58"/>
  <c r="Q1321" i="58" s="1"/>
  <c r="O1322" i="58"/>
  <c r="Q1322" i="58" s="1"/>
  <c r="O1323" i="58"/>
  <c r="Q1323" i="58" s="1"/>
  <c r="O1324" i="58"/>
  <c r="Q1324" i="58" s="1"/>
  <c r="O1325" i="58"/>
  <c r="Q1325" i="58" s="1"/>
  <c r="O1326" i="58"/>
  <c r="Q1326" i="58" s="1"/>
  <c r="O1327" i="58"/>
  <c r="Q1327" i="58" s="1"/>
  <c r="O1328" i="58"/>
  <c r="Q1328" i="58" s="1"/>
  <c r="O1329" i="58"/>
  <c r="Q1329" i="58" s="1"/>
  <c r="O1330" i="58"/>
  <c r="Q1330" i="58" s="1"/>
  <c r="O1331" i="58"/>
  <c r="Q1331" i="58" s="1"/>
  <c r="O1332" i="58"/>
  <c r="Q1332" i="58" s="1"/>
  <c r="O1333" i="58"/>
  <c r="Q1333" i="58" s="1"/>
  <c r="O1334" i="58"/>
  <c r="Q1334" i="58" s="1"/>
  <c r="O1335" i="58"/>
  <c r="Q1335" i="58" s="1"/>
  <c r="O1336" i="58"/>
  <c r="Q1336" i="58" s="1"/>
  <c r="O1337" i="58"/>
  <c r="Q1337" i="58" s="1"/>
  <c r="O1338" i="58"/>
  <c r="Q1338" i="58" s="1"/>
  <c r="O1339" i="58"/>
  <c r="Q1339" i="58" s="1"/>
  <c r="O1340" i="58"/>
  <c r="Q1340" i="58" s="1"/>
  <c r="O1341" i="58"/>
  <c r="Q1341" i="58" s="1"/>
  <c r="O1342" i="58"/>
  <c r="Q1342" i="58" s="1"/>
  <c r="O1343" i="58"/>
  <c r="Q1343" i="58" s="1"/>
  <c r="O1344" i="58"/>
  <c r="Q1344" i="58" s="1"/>
  <c r="O1345" i="58"/>
  <c r="Q1345" i="58" s="1"/>
  <c r="O1346" i="58"/>
  <c r="Q1346" i="58" s="1"/>
  <c r="O1347" i="58"/>
  <c r="Q1347" i="58" s="1"/>
  <c r="O1348" i="58"/>
  <c r="Q1348" i="58" s="1"/>
  <c r="O1349" i="58"/>
  <c r="Q1349" i="58" s="1"/>
  <c r="O1350" i="58"/>
  <c r="Q1350" i="58" s="1"/>
  <c r="O1351" i="58"/>
  <c r="Q1351" i="58" s="1"/>
  <c r="O1352" i="58"/>
  <c r="Q1352" i="58" s="1"/>
  <c r="O1353" i="58"/>
  <c r="Q1353" i="58" s="1"/>
  <c r="O1354" i="58"/>
  <c r="Q1354" i="58" s="1"/>
  <c r="O1355" i="58"/>
  <c r="Q1355" i="58" s="1"/>
  <c r="O1356" i="58"/>
  <c r="Q1356" i="58" s="1"/>
  <c r="O1357" i="58"/>
  <c r="Q1357" i="58" s="1"/>
  <c r="O1358" i="58"/>
  <c r="Q1358" i="58" s="1"/>
  <c r="O1359" i="58"/>
  <c r="Q1359" i="58" s="1"/>
  <c r="O1360" i="58"/>
  <c r="Q1360" i="58" s="1"/>
  <c r="O1361" i="58"/>
  <c r="Q1361" i="58" s="1"/>
  <c r="O1362" i="58"/>
  <c r="Q1362" i="58" s="1"/>
  <c r="O1363" i="58"/>
  <c r="Q1363" i="58" s="1"/>
  <c r="O1364" i="58"/>
  <c r="Q1364" i="58" s="1"/>
  <c r="O1365" i="58"/>
  <c r="Q1365" i="58" s="1"/>
  <c r="O1366" i="58"/>
  <c r="Q1366" i="58" s="1"/>
  <c r="O1367" i="58"/>
  <c r="Q1367" i="58" s="1"/>
  <c r="O1368" i="58"/>
  <c r="Q1368" i="58" s="1"/>
  <c r="O1369" i="58"/>
  <c r="Q1369" i="58" s="1"/>
  <c r="O1370" i="58"/>
  <c r="Q1370" i="58" s="1"/>
  <c r="O1371" i="58"/>
  <c r="Q1371" i="58" s="1"/>
  <c r="O1372" i="58"/>
  <c r="Q1372" i="58" s="1"/>
  <c r="O1373" i="58"/>
  <c r="Q1373" i="58" s="1"/>
  <c r="O1374" i="58"/>
  <c r="Q1374" i="58" s="1"/>
  <c r="O1375" i="58"/>
  <c r="Q1375" i="58" s="1"/>
  <c r="O1376" i="58"/>
  <c r="Q1376" i="58" s="1"/>
  <c r="O1377" i="58"/>
  <c r="Q1377" i="58" s="1"/>
  <c r="O1378" i="58"/>
  <c r="Q1378" i="58" s="1"/>
  <c r="O1379" i="58"/>
  <c r="Q1379" i="58" s="1"/>
  <c r="O1380" i="58"/>
  <c r="Q1380" i="58" s="1"/>
  <c r="O1381" i="58"/>
  <c r="Q1381" i="58" s="1"/>
  <c r="O1382" i="58"/>
  <c r="Q1382" i="58" s="1"/>
  <c r="O1383" i="58"/>
  <c r="Q1383" i="58" s="1"/>
  <c r="O1384" i="58"/>
  <c r="Q1384" i="58" s="1"/>
  <c r="O1385" i="58"/>
  <c r="Q1385" i="58" s="1"/>
  <c r="O1386" i="58"/>
  <c r="Q1386" i="58" s="1"/>
  <c r="O1387" i="58"/>
  <c r="Q1387" i="58" s="1"/>
  <c r="O1388" i="58"/>
  <c r="Q1388" i="58" s="1"/>
  <c r="O1389" i="58"/>
  <c r="Q1389" i="58" s="1"/>
  <c r="O1390" i="58"/>
  <c r="Q1390" i="58" s="1"/>
  <c r="O1391" i="58"/>
  <c r="Q1391" i="58" s="1"/>
  <c r="O1392" i="58"/>
  <c r="Q1392" i="58" s="1"/>
  <c r="O1393" i="58"/>
  <c r="Q1393" i="58" s="1"/>
  <c r="O1394" i="58"/>
  <c r="Q1394" i="58" s="1"/>
  <c r="O1395" i="58"/>
  <c r="Q1395" i="58" s="1"/>
  <c r="O1396" i="58"/>
  <c r="Q1396" i="58" s="1"/>
  <c r="O1397" i="58"/>
  <c r="Q1397" i="58" s="1"/>
  <c r="O1398" i="58"/>
  <c r="Q1398" i="58" s="1"/>
  <c r="O1399" i="58"/>
  <c r="Q1399" i="58" s="1"/>
  <c r="O1400" i="58"/>
  <c r="Q1400" i="58" s="1"/>
  <c r="O1401" i="58"/>
  <c r="Q1401" i="58" s="1"/>
  <c r="O1402" i="58"/>
  <c r="Q1402" i="58" s="1"/>
  <c r="O1403" i="58"/>
  <c r="Q1403" i="58" s="1"/>
  <c r="O1404" i="58"/>
  <c r="Q1404" i="58" s="1"/>
  <c r="O1405" i="58"/>
  <c r="Q1405" i="58" s="1"/>
  <c r="O1406" i="58"/>
  <c r="Q1406" i="58" s="1"/>
  <c r="O1407" i="58"/>
  <c r="Q1407" i="58" s="1"/>
  <c r="O1408" i="58"/>
  <c r="Q1408" i="58" s="1"/>
  <c r="O1409" i="58"/>
  <c r="Q1409" i="58" s="1"/>
  <c r="O1410" i="58"/>
  <c r="Q1410" i="58" s="1"/>
  <c r="O1411" i="58"/>
  <c r="Q1411" i="58" s="1"/>
  <c r="O1412" i="58"/>
  <c r="Q1412" i="58" s="1"/>
  <c r="O1413" i="58"/>
  <c r="Q1413" i="58" s="1"/>
  <c r="O1414" i="58"/>
  <c r="Q1414" i="58" s="1"/>
  <c r="O1415" i="58"/>
  <c r="Q1415" i="58" s="1"/>
  <c r="O1416" i="58"/>
  <c r="Q1416" i="58" s="1"/>
  <c r="O1417" i="58"/>
  <c r="Q1417" i="58" s="1"/>
  <c r="O1418" i="58"/>
  <c r="Q1418" i="58" s="1"/>
  <c r="O1419" i="58"/>
  <c r="Q1419" i="58" s="1"/>
  <c r="O1420" i="58"/>
  <c r="Q1420" i="58" s="1"/>
  <c r="O1421" i="58"/>
  <c r="Q1421" i="58" s="1"/>
  <c r="O1422" i="58"/>
  <c r="Q1422" i="58" s="1"/>
  <c r="O1423" i="58"/>
  <c r="Q1423" i="58" s="1"/>
  <c r="O1424" i="58"/>
  <c r="Q1424" i="58" s="1"/>
  <c r="O1425" i="58"/>
  <c r="Q1425" i="58" s="1"/>
  <c r="O1426" i="58"/>
  <c r="Q1426" i="58" s="1"/>
  <c r="O1427" i="58"/>
  <c r="Q1427" i="58" s="1"/>
  <c r="O1428" i="58"/>
  <c r="Q1428" i="58" s="1"/>
  <c r="O1429" i="58"/>
  <c r="Q1429" i="58" s="1"/>
  <c r="O1430" i="58"/>
  <c r="Q1430" i="58" s="1"/>
  <c r="O1431" i="58"/>
  <c r="Q1431" i="58" s="1"/>
  <c r="O1432" i="58"/>
  <c r="Q1432" i="58" s="1"/>
  <c r="O1433" i="58"/>
  <c r="Q1433" i="58" s="1"/>
  <c r="O1434" i="58"/>
  <c r="Q1434" i="58" s="1"/>
  <c r="O1435" i="58"/>
  <c r="Q1435" i="58" s="1"/>
  <c r="O1436" i="58"/>
  <c r="Q1436" i="58" s="1"/>
  <c r="O1437" i="58"/>
  <c r="Q1437" i="58" s="1"/>
  <c r="O1438" i="58"/>
  <c r="Q1438" i="58" s="1"/>
  <c r="O1439" i="58"/>
  <c r="Q1439" i="58" s="1"/>
  <c r="O1440" i="58"/>
  <c r="Q1440" i="58" s="1"/>
  <c r="O1441" i="58"/>
  <c r="Q1441" i="58" s="1"/>
  <c r="O1442" i="58"/>
  <c r="Q1442" i="58" s="1"/>
  <c r="O1443" i="58"/>
  <c r="Q1443" i="58" s="1"/>
  <c r="O1444" i="58"/>
  <c r="Q1444" i="58" s="1"/>
  <c r="O1445" i="58"/>
  <c r="Q1445" i="58" s="1"/>
  <c r="O1446" i="58"/>
  <c r="Q1446" i="58" s="1"/>
  <c r="O1447" i="58"/>
  <c r="Q1447" i="58" s="1"/>
  <c r="O1448" i="58"/>
  <c r="Q1448" i="58" s="1"/>
  <c r="O1449" i="58"/>
  <c r="Q1449" i="58" s="1"/>
  <c r="O1450" i="58"/>
  <c r="Q1450" i="58" s="1"/>
  <c r="O1451" i="58"/>
  <c r="Q1451" i="58" s="1"/>
  <c r="O1452" i="58"/>
  <c r="Q1452" i="58" s="1"/>
  <c r="O1453" i="58"/>
  <c r="Q1453" i="58" s="1"/>
  <c r="O1454" i="58"/>
  <c r="Q1454" i="58" s="1"/>
  <c r="O1455" i="58"/>
  <c r="Q1455" i="58" s="1"/>
  <c r="O1456" i="58"/>
  <c r="Q1456" i="58" s="1"/>
  <c r="O1457" i="58"/>
  <c r="Q1457" i="58" s="1"/>
  <c r="O1458" i="58"/>
  <c r="Q1458" i="58" s="1"/>
  <c r="O1459" i="58"/>
  <c r="Q1459" i="58" s="1"/>
  <c r="O1460" i="58"/>
  <c r="Q1460" i="58" s="1"/>
  <c r="O1461" i="58"/>
  <c r="Q1461" i="58" s="1"/>
  <c r="O1462" i="58"/>
  <c r="Q1462" i="58" s="1"/>
  <c r="O1463" i="58"/>
  <c r="Q1463" i="58" s="1"/>
  <c r="O1464" i="58"/>
  <c r="Q1464" i="58" s="1"/>
  <c r="O1465" i="58"/>
  <c r="Q1465" i="58" s="1"/>
  <c r="O1466" i="58"/>
  <c r="Q1466" i="58" s="1"/>
  <c r="O1467" i="58"/>
  <c r="Q1467" i="58" s="1"/>
  <c r="O1468" i="58"/>
  <c r="Q1468" i="58" s="1"/>
  <c r="O1469" i="58"/>
  <c r="Q1469" i="58" s="1"/>
  <c r="O1470" i="58"/>
  <c r="Q1470" i="58" s="1"/>
  <c r="O1471" i="58"/>
  <c r="Q1471" i="58" s="1"/>
  <c r="O1472" i="58"/>
  <c r="Q1472" i="58" s="1"/>
  <c r="O1473" i="58"/>
  <c r="Q1473" i="58" s="1"/>
  <c r="O1474" i="58"/>
  <c r="Q1474" i="58" s="1"/>
  <c r="O1475" i="58"/>
  <c r="Q1475" i="58" s="1"/>
  <c r="O1476" i="58"/>
  <c r="Q1476" i="58" s="1"/>
  <c r="O1477" i="58"/>
  <c r="Q1477" i="58" s="1"/>
  <c r="O1478" i="58"/>
  <c r="Q1478" i="58" s="1"/>
  <c r="O1479" i="58"/>
  <c r="Q1479" i="58" s="1"/>
  <c r="O1480" i="58"/>
  <c r="Q1480" i="58" s="1"/>
  <c r="O1481" i="58"/>
  <c r="Q1481" i="58" s="1"/>
  <c r="O1482" i="58"/>
  <c r="Q1482" i="58" s="1"/>
  <c r="O1483" i="58"/>
  <c r="Q1483" i="58" s="1"/>
  <c r="O1484" i="58"/>
  <c r="Q1484" i="58" s="1"/>
  <c r="O1485" i="58"/>
  <c r="Q1485" i="58" s="1"/>
  <c r="O1486" i="58"/>
  <c r="Q1486" i="58" s="1"/>
  <c r="O1487" i="58"/>
  <c r="Q1487" i="58" s="1"/>
  <c r="O1488" i="58"/>
  <c r="Q1488" i="58" s="1"/>
  <c r="O1489" i="58"/>
  <c r="Q1489" i="58" s="1"/>
  <c r="O1490" i="58"/>
  <c r="Q1490" i="58" s="1"/>
  <c r="O1491" i="58"/>
  <c r="Q1491" i="58" s="1"/>
  <c r="O1492" i="58"/>
  <c r="Q1492" i="58" s="1"/>
  <c r="O1493" i="58"/>
  <c r="Q1493" i="58" s="1"/>
  <c r="O1494" i="58"/>
  <c r="Q1494" i="58" s="1"/>
  <c r="O1495" i="58"/>
  <c r="Q1495" i="58" s="1"/>
  <c r="O1496" i="58"/>
  <c r="Q1496" i="58" s="1"/>
  <c r="O1497" i="58"/>
  <c r="Q1497" i="58" s="1"/>
  <c r="O1498" i="58"/>
  <c r="Q1498" i="58" s="1"/>
  <c r="O1499" i="58"/>
  <c r="Q1499" i="58" s="1"/>
  <c r="O1500" i="58"/>
  <c r="Q1500" i="58" s="1"/>
  <c r="O1501" i="58"/>
  <c r="Q1501" i="58" s="1"/>
  <c r="O1502" i="58"/>
  <c r="Q1502" i="58" s="1"/>
  <c r="O1503" i="58"/>
  <c r="Q1503" i="58" s="1"/>
  <c r="O1504" i="58"/>
  <c r="Q1504" i="58" s="1"/>
  <c r="O1505" i="58"/>
  <c r="Q1505" i="58" s="1"/>
  <c r="O1506" i="58"/>
  <c r="Q1506" i="58" s="1"/>
  <c r="O1507" i="58"/>
  <c r="Q1507" i="58" s="1"/>
  <c r="O1508" i="58"/>
  <c r="Q1508" i="58" s="1"/>
  <c r="O1509" i="58"/>
  <c r="Q1509" i="58" s="1"/>
  <c r="O1510" i="58"/>
  <c r="Q1510" i="58" s="1"/>
  <c r="O1511" i="58"/>
  <c r="Q1511" i="58" s="1"/>
  <c r="O1512" i="58"/>
  <c r="Q1512" i="58" s="1"/>
  <c r="O1513" i="58"/>
  <c r="Q1513" i="58" s="1"/>
  <c r="O1514" i="58"/>
  <c r="Q1514" i="58" s="1"/>
  <c r="O1515" i="58"/>
  <c r="Q1515" i="58" s="1"/>
  <c r="O1516" i="58"/>
  <c r="Q1516" i="58" s="1"/>
  <c r="O1517" i="58"/>
  <c r="Q1517" i="58" s="1"/>
  <c r="O1518" i="58"/>
  <c r="Q1518" i="58" s="1"/>
  <c r="O1519" i="58"/>
  <c r="Q1519" i="58" s="1"/>
  <c r="O1520" i="58"/>
  <c r="Q1520" i="58" s="1"/>
  <c r="O1521" i="58"/>
  <c r="Q1521" i="58" s="1"/>
  <c r="O1522" i="58"/>
  <c r="Q1522" i="58" s="1"/>
  <c r="O1523" i="58"/>
  <c r="Q1523" i="58" s="1"/>
  <c r="O1524" i="58"/>
  <c r="Q1524" i="58" s="1"/>
  <c r="O1525" i="58"/>
  <c r="Q1525" i="58" s="1"/>
  <c r="O1526" i="58"/>
  <c r="Q1526" i="58" s="1"/>
  <c r="O1527" i="58"/>
  <c r="Q1527" i="58" s="1"/>
  <c r="O1528" i="58"/>
  <c r="Q1528" i="58" s="1"/>
  <c r="O1529" i="58"/>
  <c r="Q1529" i="58" s="1"/>
  <c r="O1530" i="58"/>
  <c r="Q1530" i="58" s="1"/>
  <c r="O1531" i="58"/>
  <c r="Q1531" i="58" s="1"/>
  <c r="O1532" i="58"/>
  <c r="Q1532" i="58" s="1"/>
  <c r="O1533" i="58"/>
  <c r="Q1533" i="58" s="1"/>
  <c r="O1534" i="58"/>
  <c r="Q1534" i="58" s="1"/>
  <c r="O1535" i="58"/>
  <c r="Q1535" i="58" s="1"/>
  <c r="O1536" i="58"/>
  <c r="Q1536" i="58" s="1"/>
  <c r="O1537" i="58"/>
  <c r="Q1537" i="58" s="1"/>
  <c r="O1538" i="58"/>
  <c r="Q1538" i="58" s="1"/>
  <c r="O1539" i="58"/>
  <c r="Q1539" i="58" s="1"/>
  <c r="O1540" i="58"/>
  <c r="Q1540" i="58" s="1"/>
  <c r="O1541" i="58"/>
  <c r="Q1541" i="58" s="1"/>
  <c r="O1542" i="58"/>
  <c r="Q1542" i="58" s="1"/>
  <c r="O1543" i="58"/>
  <c r="Q1543" i="58" s="1"/>
  <c r="O1544" i="58"/>
  <c r="Q1544" i="58" s="1"/>
  <c r="O1545" i="58"/>
  <c r="Q1545" i="58" s="1"/>
  <c r="O1546" i="58"/>
  <c r="Q1546" i="58" s="1"/>
  <c r="O1547" i="58"/>
  <c r="Q1547" i="58" s="1"/>
  <c r="O1548" i="58"/>
  <c r="Q1548" i="58" s="1"/>
  <c r="O1549" i="58"/>
  <c r="Q1549" i="58" s="1"/>
  <c r="O1550" i="58"/>
  <c r="Q1550" i="58" s="1"/>
  <c r="O1551" i="58"/>
  <c r="Q1551" i="58" s="1"/>
  <c r="O1552" i="58"/>
  <c r="Q1552" i="58" s="1"/>
  <c r="O1553" i="58"/>
  <c r="Q1553" i="58" s="1"/>
  <c r="O1554" i="58"/>
  <c r="Q1554" i="58" s="1"/>
  <c r="O1555" i="58"/>
  <c r="Q1555" i="58" s="1"/>
  <c r="O1556" i="58"/>
  <c r="Q1556" i="58" s="1"/>
  <c r="O1557" i="58"/>
  <c r="Q1557" i="58" s="1"/>
  <c r="O1558" i="58"/>
  <c r="Q1558" i="58" s="1"/>
  <c r="O1559" i="58"/>
  <c r="Q1559" i="58" s="1"/>
  <c r="O1560" i="58"/>
  <c r="Q1560" i="58" s="1"/>
  <c r="O1561" i="58"/>
  <c r="Q1561" i="58" s="1"/>
  <c r="O1562" i="58"/>
  <c r="Q1562" i="58" s="1"/>
  <c r="O1563" i="58"/>
  <c r="Q1563" i="58" s="1"/>
  <c r="O1564" i="58"/>
  <c r="Q1564" i="58" s="1"/>
  <c r="O1565" i="58"/>
  <c r="Q1565" i="58" s="1"/>
  <c r="O1566" i="58"/>
  <c r="Q1566" i="58" s="1"/>
  <c r="O1567" i="58"/>
  <c r="Q1567" i="58" s="1"/>
  <c r="O1568" i="58"/>
  <c r="Q1568" i="58" s="1"/>
  <c r="O1569" i="58"/>
  <c r="Q1569" i="58" s="1"/>
  <c r="O1570" i="58"/>
  <c r="Q1570" i="58" s="1"/>
  <c r="O1571" i="58"/>
  <c r="Q1571" i="58" s="1"/>
  <c r="O1572" i="58"/>
  <c r="Q1572" i="58" s="1"/>
  <c r="O1573" i="58"/>
  <c r="Q1573" i="58" s="1"/>
  <c r="O1574" i="58"/>
  <c r="Q1574" i="58" s="1"/>
  <c r="O1575" i="58"/>
  <c r="Q1575" i="58" s="1"/>
  <c r="O1576" i="58"/>
  <c r="Q1576" i="58" s="1"/>
  <c r="O1577" i="58"/>
  <c r="Q1577" i="58" s="1"/>
  <c r="O1578" i="58"/>
  <c r="Q1578" i="58" s="1"/>
  <c r="O1579" i="58"/>
  <c r="Q1579" i="58" s="1"/>
  <c r="O1580" i="58"/>
  <c r="Q1580" i="58" s="1"/>
  <c r="O1581" i="58"/>
  <c r="Q1581" i="58" s="1"/>
  <c r="O1582" i="58"/>
  <c r="Q1582" i="58" s="1"/>
  <c r="O1583" i="58"/>
  <c r="Q1583" i="58" s="1"/>
  <c r="O1584" i="58"/>
  <c r="Q1584" i="58" s="1"/>
  <c r="O1585" i="58"/>
  <c r="Q1585" i="58" s="1"/>
  <c r="O1586" i="58"/>
  <c r="Q1586" i="58" s="1"/>
  <c r="O1587" i="58"/>
  <c r="Q1587" i="58" s="1"/>
  <c r="O1588" i="58"/>
  <c r="Q1588" i="58" s="1"/>
  <c r="O1589" i="58"/>
  <c r="Q1589" i="58" s="1"/>
  <c r="O1590" i="58"/>
  <c r="Q1590" i="58" s="1"/>
  <c r="O1591" i="58"/>
  <c r="Q1591" i="58" s="1"/>
  <c r="O1592" i="58"/>
  <c r="Q1592" i="58" s="1"/>
  <c r="O1593" i="58"/>
  <c r="Q1593" i="58" s="1"/>
  <c r="O1594" i="58"/>
  <c r="Q1594" i="58" s="1"/>
  <c r="O1595" i="58"/>
  <c r="Q1595" i="58" s="1"/>
  <c r="O1596" i="58"/>
  <c r="Q1596" i="58" s="1"/>
  <c r="O1597" i="58"/>
  <c r="Q1597" i="58" s="1"/>
  <c r="O1598" i="58"/>
  <c r="Q1598" i="58" s="1"/>
  <c r="O1599" i="58"/>
  <c r="Q1599" i="58" s="1"/>
  <c r="O1600" i="58"/>
  <c r="Q1600" i="58" s="1"/>
  <c r="O1601" i="58"/>
  <c r="Q1601" i="58" s="1"/>
  <c r="O1602" i="58"/>
  <c r="Q1602" i="58" s="1"/>
  <c r="O1603" i="58"/>
  <c r="Q1603" i="58" s="1"/>
  <c r="O1604" i="58"/>
  <c r="Q1604" i="58" s="1"/>
  <c r="O1605" i="58"/>
  <c r="Q1605" i="58" s="1"/>
  <c r="O1606" i="58"/>
  <c r="Q1606" i="58" s="1"/>
  <c r="O1607" i="58"/>
  <c r="Q1607" i="58" s="1"/>
  <c r="O1608" i="58"/>
  <c r="Q1608" i="58" s="1"/>
  <c r="O1609" i="58"/>
  <c r="Q1609" i="58" s="1"/>
  <c r="O1610" i="58"/>
  <c r="Q1610" i="58" s="1"/>
  <c r="O1611" i="58"/>
  <c r="Q1611" i="58" s="1"/>
  <c r="O1612" i="58"/>
  <c r="Q1612" i="58" s="1"/>
  <c r="O1613" i="58"/>
  <c r="Q1613" i="58" s="1"/>
  <c r="O1614" i="58"/>
  <c r="Q1614" i="58" s="1"/>
  <c r="O1615" i="58"/>
  <c r="Q1615" i="58" s="1"/>
  <c r="O1616" i="58"/>
  <c r="Q1616" i="58" s="1"/>
  <c r="O1617" i="58"/>
  <c r="Q1617" i="58" s="1"/>
  <c r="O1618" i="58"/>
  <c r="Q1618" i="58" s="1"/>
  <c r="O1619" i="58"/>
  <c r="Q1619" i="58" s="1"/>
  <c r="O1620" i="58"/>
  <c r="Q1620" i="58" s="1"/>
  <c r="O1621" i="58"/>
  <c r="Q1621" i="58" s="1"/>
  <c r="O1622" i="58"/>
  <c r="Q1622" i="58" s="1"/>
  <c r="O1623" i="58"/>
  <c r="Q1623" i="58" s="1"/>
  <c r="O1624" i="58"/>
  <c r="Q1624" i="58" s="1"/>
  <c r="O1625" i="58"/>
  <c r="Q1625" i="58" s="1"/>
  <c r="O1626" i="58"/>
  <c r="Q1626" i="58" s="1"/>
  <c r="O1627" i="58"/>
  <c r="Q1627" i="58" s="1"/>
  <c r="O1628" i="58"/>
  <c r="Q1628" i="58" s="1"/>
  <c r="O1629" i="58"/>
  <c r="Q1629" i="58" s="1"/>
  <c r="O1630" i="58"/>
  <c r="Q1630" i="58" s="1"/>
  <c r="O1631" i="58"/>
  <c r="Q1631" i="58" s="1"/>
  <c r="O1632" i="58"/>
  <c r="Q1632" i="58" s="1"/>
  <c r="O1633" i="58"/>
  <c r="Q1633" i="58" s="1"/>
  <c r="O1634" i="58"/>
  <c r="Q1634" i="58" s="1"/>
  <c r="O1635" i="58"/>
  <c r="Q1635" i="58" s="1"/>
  <c r="O1636" i="58"/>
  <c r="Q1636" i="58" s="1"/>
  <c r="O1637" i="58"/>
  <c r="Q1637" i="58" s="1"/>
  <c r="O1638" i="58"/>
  <c r="Q1638" i="58" s="1"/>
  <c r="O1639" i="58"/>
  <c r="Q1639" i="58" s="1"/>
  <c r="O1640" i="58"/>
  <c r="Q1640" i="58" s="1"/>
  <c r="O1641" i="58"/>
  <c r="Q1641" i="58" s="1"/>
  <c r="O1642" i="58"/>
  <c r="Q1642" i="58" s="1"/>
  <c r="O1643" i="58"/>
  <c r="Q1643" i="58" s="1"/>
  <c r="O1644" i="58"/>
  <c r="Q1644" i="58" s="1"/>
  <c r="O1645" i="58"/>
  <c r="Q1645" i="58" s="1"/>
  <c r="O1646" i="58"/>
  <c r="Q1646" i="58" s="1"/>
  <c r="O1647" i="58"/>
  <c r="Q1647" i="58" s="1"/>
  <c r="O1648" i="58"/>
  <c r="Q1648" i="58" s="1"/>
  <c r="O1649" i="58"/>
  <c r="Q1649" i="58" s="1"/>
  <c r="O1650" i="58"/>
  <c r="Q1650" i="58" s="1"/>
  <c r="O1651" i="58"/>
  <c r="Q1651" i="58" s="1"/>
  <c r="O1652" i="58"/>
  <c r="Q1652" i="58" s="1"/>
  <c r="O1653" i="58"/>
  <c r="Q1653" i="58" s="1"/>
  <c r="O1654" i="58"/>
  <c r="Q1654" i="58" s="1"/>
  <c r="O1655" i="58"/>
  <c r="Q1655" i="58" s="1"/>
  <c r="O1656" i="58"/>
  <c r="Q1656" i="58" s="1"/>
  <c r="O1657" i="58"/>
  <c r="Q1657" i="58" s="1"/>
  <c r="O1658" i="58"/>
  <c r="Q1658" i="58" s="1"/>
  <c r="O1659" i="58"/>
  <c r="Q1659" i="58" s="1"/>
  <c r="O1660" i="58"/>
  <c r="Q1660" i="58" s="1"/>
  <c r="O1661" i="58"/>
  <c r="Q1661" i="58" s="1"/>
  <c r="O1662" i="58"/>
  <c r="Q1662" i="58" s="1"/>
  <c r="O1663" i="58"/>
  <c r="Q1663" i="58" s="1"/>
  <c r="O1664" i="58"/>
  <c r="Q1664" i="58" s="1"/>
  <c r="O1665" i="58"/>
  <c r="Q1665" i="58" s="1"/>
  <c r="O1666" i="58"/>
  <c r="Q1666" i="58" s="1"/>
  <c r="O1667" i="58"/>
  <c r="Q1667" i="58" s="1"/>
  <c r="O1668" i="58"/>
  <c r="Q1668" i="58" s="1"/>
  <c r="O1669" i="58"/>
  <c r="Q1669" i="58" s="1"/>
  <c r="O1670" i="58"/>
  <c r="Q1670" i="58" s="1"/>
  <c r="O1671" i="58"/>
  <c r="Q1671" i="58" s="1"/>
  <c r="O1672" i="58"/>
  <c r="Q1672" i="58" s="1"/>
  <c r="O1673" i="58"/>
  <c r="Q1673" i="58" s="1"/>
  <c r="O1674" i="58"/>
  <c r="Q1674" i="58" s="1"/>
  <c r="O1675" i="58"/>
  <c r="Q1675" i="58" s="1"/>
  <c r="O1676" i="58"/>
  <c r="Q1676" i="58" s="1"/>
  <c r="O1677" i="58"/>
  <c r="Q1677" i="58" s="1"/>
  <c r="O1678" i="58"/>
  <c r="Q1678" i="58" s="1"/>
  <c r="O1679" i="58"/>
  <c r="Q1679" i="58" s="1"/>
  <c r="O1680" i="58"/>
  <c r="Q1680" i="58" s="1"/>
  <c r="O1681" i="58"/>
  <c r="Q1681" i="58" s="1"/>
  <c r="O1682" i="58"/>
  <c r="Q1682" i="58" s="1"/>
  <c r="O1683" i="58"/>
  <c r="Q1683" i="58" s="1"/>
  <c r="O1684" i="58"/>
  <c r="Q1684" i="58" s="1"/>
  <c r="O1685" i="58"/>
  <c r="Q1685" i="58" s="1"/>
  <c r="O1686" i="58"/>
  <c r="Q1686" i="58" s="1"/>
  <c r="O1687" i="58"/>
  <c r="Q1687" i="58" s="1"/>
  <c r="O1688" i="58"/>
  <c r="Q1688" i="58" s="1"/>
  <c r="O1689" i="58"/>
  <c r="Q1689" i="58" s="1"/>
  <c r="O1690" i="58"/>
  <c r="Q1690" i="58" s="1"/>
  <c r="O1691" i="58"/>
  <c r="Q1691" i="58" s="1"/>
  <c r="O1692" i="58"/>
  <c r="Q1692" i="58" s="1"/>
  <c r="O1693" i="58"/>
  <c r="Q1693" i="58" s="1"/>
  <c r="O1694" i="58"/>
  <c r="Q1694" i="58" s="1"/>
  <c r="O1695" i="58"/>
  <c r="Q1695" i="58" s="1"/>
  <c r="O1696" i="58"/>
  <c r="Q1696" i="58" s="1"/>
  <c r="O1697" i="58"/>
  <c r="Q1697" i="58" s="1"/>
  <c r="O1698" i="58"/>
  <c r="Q1698" i="58" s="1"/>
  <c r="O1699" i="58"/>
  <c r="Q1699" i="58" s="1"/>
  <c r="O1700" i="58"/>
  <c r="Q1700" i="58" s="1"/>
  <c r="O1701" i="58"/>
  <c r="Q1701" i="58" s="1"/>
  <c r="O1702" i="58"/>
  <c r="Q1702" i="58" s="1"/>
  <c r="O1703" i="58"/>
  <c r="Q1703" i="58" s="1"/>
  <c r="O1704" i="58"/>
  <c r="Q1704" i="58" s="1"/>
  <c r="O1705" i="58"/>
  <c r="Q1705" i="58" s="1"/>
  <c r="O1706" i="58"/>
  <c r="Q1706" i="58" s="1"/>
  <c r="O1707" i="58"/>
  <c r="Q1707" i="58" s="1"/>
  <c r="O1708" i="58"/>
  <c r="Q1708" i="58" s="1"/>
  <c r="O1709" i="58"/>
  <c r="Q1709" i="58" s="1"/>
  <c r="O1710" i="58"/>
  <c r="Q1710" i="58" s="1"/>
  <c r="O1711" i="58"/>
  <c r="Q1711" i="58" s="1"/>
  <c r="O1712" i="58"/>
  <c r="Q1712" i="58" s="1"/>
  <c r="O1713" i="58"/>
  <c r="Q1713" i="58" s="1"/>
  <c r="O1714" i="58"/>
  <c r="Q1714" i="58" s="1"/>
  <c r="O1715" i="58"/>
  <c r="Q1715" i="58" s="1"/>
  <c r="O1716" i="58"/>
  <c r="Q1716" i="58" s="1"/>
  <c r="O1717" i="58"/>
  <c r="Q1717" i="58" s="1"/>
  <c r="O1718" i="58"/>
  <c r="Q1718" i="58" s="1"/>
  <c r="O1719" i="58"/>
  <c r="Q1719" i="58" s="1"/>
  <c r="O1720" i="58"/>
  <c r="Q1720" i="58" s="1"/>
  <c r="O1721" i="58"/>
  <c r="Q1721" i="58" s="1"/>
  <c r="O1722" i="58"/>
  <c r="Q1722" i="58" s="1"/>
  <c r="O1723" i="58"/>
  <c r="Q1723" i="58" s="1"/>
  <c r="O1724" i="58"/>
  <c r="Q1724" i="58" s="1"/>
  <c r="O1725" i="58"/>
  <c r="Q1725" i="58" s="1"/>
  <c r="O1726" i="58"/>
  <c r="Q1726" i="58" s="1"/>
  <c r="O1727" i="58"/>
  <c r="Q1727" i="58" s="1"/>
  <c r="O1728" i="58"/>
  <c r="Q1728" i="58" s="1"/>
  <c r="O1729" i="58"/>
  <c r="Q1729" i="58" s="1"/>
  <c r="O1730" i="58"/>
  <c r="Q1730" i="58" s="1"/>
  <c r="O1731" i="58"/>
  <c r="Q1731" i="58" s="1"/>
  <c r="O1732" i="58"/>
  <c r="Q1732" i="58" s="1"/>
  <c r="O1733" i="58"/>
  <c r="Q1733" i="58" s="1"/>
  <c r="O1734" i="58"/>
  <c r="Q1734" i="58" s="1"/>
  <c r="O1735" i="58"/>
  <c r="Q1735" i="58" s="1"/>
  <c r="O1736" i="58"/>
  <c r="Q1736" i="58" s="1"/>
  <c r="O1737" i="58"/>
  <c r="Q1737" i="58" s="1"/>
  <c r="O1738" i="58"/>
  <c r="Q1738" i="58" s="1"/>
  <c r="O1739" i="58"/>
  <c r="Q1739" i="58" s="1"/>
  <c r="O1740" i="58"/>
  <c r="Q1740" i="58" s="1"/>
  <c r="O1741" i="58"/>
  <c r="Q1741" i="58" s="1"/>
  <c r="O1742" i="58"/>
  <c r="Q1742" i="58" s="1"/>
  <c r="O1743" i="58"/>
  <c r="Q1743" i="58" s="1"/>
  <c r="O1744" i="58"/>
  <c r="Q1744" i="58" s="1"/>
  <c r="O1745" i="58"/>
  <c r="Q1745" i="58" s="1"/>
  <c r="O1746" i="58"/>
  <c r="Q1746" i="58" s="1"/>
  <c r="O1747" i="58"/>
  <c r="Q1747" i="58" s="1"/>
  <c r="O1748" i="58"/>
  <c r="Q1748" i="58" s="1"/>
  <c r="O1749" i="58"/>
  <c r="Q1749" i="58" s="1"/>
  <c r="O1750" i="58"/>
  <c r="Q1750" i="58" s="1"/>
  <c r="O1751" i="58"/>
  <c r="Q1751" i="58" s="1"/>
  <c r="O1752" i="58"/>
  <c r="Q1752" i="58" s="1"/>
  <c r="O1753" i="58"/>
  <c r="Q1753" i="58" s="1"/>
  <c r="O1754" i="58"/>
  <c r="Q1754" i="58" s="1"/>
  <c r="O1755" i="58"/>
  <c r="Q1755" i="58" s="1"/>
  <c r="O1756" i="58"/>
  <c r="Q1756" i="58" s="1"/>
  <c r="O1757" i="58"/>
  <c r="Q1757" i="58" s="1"/>
  <c r="O1758" i="58"/>
  <c r="Q1758" i="58" s="1"/>
  <c r="O1759" i="58"/>
  <c r="Q1759" i="58" s="1"/>
  <c r="O1760" i="58"/>
  <c r="Q1760" i="58" s="1"/>
  <c r="O1761" i="58"/>
  <c r="Q1761" i="58" s="1"/>
  <c r="O1762" i="58"/>
  <c r="Q1762" i="58" s="1"/>
  <c r="O1763" i="58"/>
  <c r="Q1763" i="58" s="1"/>
  <c r="O1764" i="58"/>
  <c r="Q1764" i="58" s="1"/>
  <c r="O1765" i="58"/>
  <c r="Q1765" i="58" s="1"/>
  <c r="O1766" i="58"/>
  <c r="Q1766" i="58" s="1"/>
  <c r="O1767" i="58"/>
  <c r="Q1767" i="58" s="1"/>
  <c r="O1768" i="58"/>
  <c r="Q1768" i="58" s="1"/>
  <c r="O1769" i="58"/>
  <c r="Q1769" i="58" s="1"/>
  <c r="O1770" i="58"/>
  <c r="Q1770" i="58" s="1"/>
  <c r="O1771" i="58"/>
  <c r="Q1771" i="58" s="1"/>
  <c r="O1772" i="58"/>
  <c r="Q1772" i="58" s="1"/>
  <c r="O1773" i="58"/>
  <c r="Q1773" i="58" s="1"/>
  <c r="O1774" i="58"/>
  <c r="Q1774" i="58" s="1"/>
  <c r="O1775" i="58"/>
  <c r="Q1775" i="58" s="1"/>
  <c r="O1776" i="58"/>
  <c r="Q1776" i="58" s="1"/>
  <c r="O1777" i="58"/>
  <c r="Q1777" i="58" s="1"/>
  <c r="O1778" i="58"/>
  <c r="Q1778" i="58" s="1"/>
  <c r="O1779" i="58"/>
  <c r="Q1779" i="58" s="1"/>
  <c r="O1780" i="58"/>
  <c r="Q1780" i="58" s="1"/>
  <c r="O1781" i="58"/>
  <c r="Q1781" i="58" s="1"/>
  <c r="O1782" i="58"/>
  <c r="Q1782" i="58" s="1"/>
  <c r="O1783" i="58"/>
  <c r="Q1783" i="58" s="1"/>
  <c r="O1784" i="58"/>
  <c r="Q1784" i="58" s="1"/>
  <c r="O1785" i="58"/>
  <c r="Q1785" i="58" s="1"/>
  <c r="O1786" i="58"/>
  <c r="Q1786" i="58" s="1"/>
  <c r="O1787" i="58"/>
  <c r="Q1787" i="58" s="1"/>
  <c r="O1788" i="58"/>
  <c r="Q1788" i="58" s="1"/>
  <c r="O1789" i="58"/>
  <c r="Q1789" i="58" s="1"/>
  <c r="O1790" i="58"/>
  <c r="Q1790" i="58" s="1"/>
  <c r="O1791" i="58"/>
  <c r="Q1791" i="58" s="1"/>
  <c r="O1792" i="58"/>
  <c r="Q1792" i="58" s="1"/>
  <c r="O1793" i="58"/>
  <c r="Q1793" i="58" s="1"/>
  <c r="O1794" i="58"/>
  <c r="Q1794" i="58" s="1"/>
  <c r="O1795" i="58"/>
  <c r="Q1795" i="58" s="1"/>
  <c r="O1796" i="58"/>
  <c r="Q1796" i="58" s="1"/>
  <c r="O1797" i="58"/>
  <c r="Q1797" i="58" s="1"/>
  <c r="O1798" i="58"/>
  <c r="Q1798" i="58" s="1"/>
  <c r="O1799" i="58"/>
  <c r="Q1799" i="58" s="1"/>
  <c r="O1800" i="58"/>
  <c r="Q1800" i="58" s="1"/>
  <c r="O1801" i="58"/>
  <c r="Q1801" i="58" s="1"/>
  <c r="O1802" i="58"/>
  <c r="Q1802" i="58" s="1"/>
  <c r="O1803" i="58"/>
  <c r="Q1803" i="58" s="1"/>
  <c r="O1804" i="58"/>
  <c r="Q1804" i="58" s="1"/>
  <c r="O1805" i="58"/>
  <c r="Q1805" i="58" s="1"/>
  <c r="O1806" i="58"/>
  <c r="Q1806" i="58" s="1"/>
  <c r="O1807" i="58"/>
  <c r="Q1807" i="58" s="1"/>
  <c r="O1808" i="58"/>
  <c r="Q1808" i="58" s="1"/>
  <c r="O1809" i="58"/>
  <c r="Q1809" i="58" s="1"/>
  <c r="O1810" i="58"/>
  <c r="Q1810" i="58" s="1"/>
  <c r="O1811" i="58"/>
  <c r="Q1811" i="58" s="1"/>
  <c r="O1812" i="58"/>
  <c r="Q1812" i="58" s="1"/>
  <c r="O1813" i="58"/>
  <c r="Q1813" i="58" s="1"/>
  <c r="O1814" i="58"/>
  <c r="Q1814" i="58" s="1"/>
  <c r="O1815" i="58"/>
  <c r="Q1815" i="58" s="1"/>
  <c r="O1816" i="58"/>
  <c r="Q1816" i="58" s="1"/>
  <c r="O1817" i="58"/>
  <c r="Q1817" i="58" s="1"/>
  <c r="O1818" i="58"/>
  <c r="Q1818" i="58" s="1"/>
  <c r="O1819" i="58"/>
  <c r="Q1819" i="58" s="1"/>
  <c r="O1820" i="58"/>
  <c r="Q1820" i="58" s="1"/>
  <c r="O1821" i="58"/>
  <c r="Q1821" i="58" s="1"/>
  <c r="O1822" i="58"/>
  <c r="Q1822" i="58" s="1"/>
  <c r="O1823" i="58"/>
  <c r="Q1823" i="58" s="1"/>
  <c r="O1824" i="58"/>
  <c r="Q1824" i="58" s="1"/>
  <c r="O1825" i="58"/>
  <c r="Q1825" i="58" s="1"/>
  <c r="O1826" i="58"/>
  <c r="Q1826" i="58" s="1"/>
  <c r="O1827" i="58"/>
  <c r="Q1827" i="58" s="1"/>
  <c r="O1828" i="58"/>
  <c r="Q1828" i="58" s="1"/>
  <c r="O1829" i="58"/>
  <c r="Q1829" i="58" s="1"/>
  <c r="O1830" i="58"/>
  <c r="Q1830" i="58" s="1"/>
  <c r="O1831" i="58"/>
  <c r="Q1831" i="58" s="1"/>
  <c r="O1832" i="58"/>
  <c r="Q1832" i="58" s="1"/>
  <c r="O1833" i="58"/>
  <c r="Q1833" i="58" s="1"/>
  <c r="O1834" i="58"/>
  <c r="Q1834" i="58" s="1"/>
  <c r="O1835" i="58"/>
  <c r="Q1835" i="58" s="1"/>
  <c r="O1836" i="58"/>
  <c r="Q1836" i="58" s="1"/>
  <c r="O1837" i="58"/>
  <c r="Q1837" i="58" s="1"/>
  <c r="O1838" i="58"/>
  <c r="Q1838" i="58" s="1"/>
  <c r="O1839" i="58"/>
  <c r="Q1839" i="58" s="1"/>
  <c r="O1840" i="58"/>
  <c r="Q1840" i="58" s="1"/>
  <c r="O1841" i="58"/>
  <c r="Q1841" i="58" s="1"/>
  <c r="O1842" i="58"/>
  <c r="Q1842" i="58" s="1"/>
  <c r="O1843" i="58"/>
  <c r="Q1843" i="58" s="1"/>
  <c r="O1844" i="58"/>
  <c r="Q1844" i="58" s="1"/>
  <c r="O1845" i="58"/>
  <c r="Q1845" i="58" s="1"/>
  <c r="O1846" i="58"/>
  <c r="Q1846" i="58" s="1"/>
  <c r="O1847" i="58"/>
  <c r="Q1847" i="58" s="1"/>
  <c r="O1848" i="58"/>
  <c r="Q1848" i="58" s="1"/>
  <c r="O1849" i="58"/>
  <c r="Q1849" i="58" s="1"/>
  <c r="O1850" i="58"/>
  <c r="Q1850" i="58" s="1"/>
  <c r="O1851" i="58"/>
  <c r="Q1851" i="58" s="1"/>
  <c r="O1852" i="58"/>
  <c r="Q1852" i="58" s="1"/>
  <c r="O1853" i="58"/>
  <c r="Q1853" i="58" s="1"/>
  <c r="O1854" i="58"/>
  <c r="Q1854" i="58" s="1"/>
  <c r="O1855" i="58"/>
  <c r="Q1855" i="58" s="1"/>
  <c r="O1856" i="58"/>
  <c r="Q1856" i="58" s="1"/>
  <c r="O1857" i="58"/>
  <c r="Q1857" i="58" s="1"/>
  <c r="O1858" i="58"/>
  <c r="Q1858" i="58" s="1"/>
  <c r="O1859" i="58"/>
  <c r="Q1859" i="58" s="1"/>
  <c r="O1860" i="58"/>
  <c r="Q1860" i="58" s="1"/>
  <c r="O1861" i="58"/>
  <c r="Q1861" i="58" s="1"/>
  <c r="O1862" i="58"/>
  <c r="Q1862" i="58" s="1"/>
  <c r="O1863" i="58"/>
  <c r="Q1863" i="58" s="1"/>
  <c r="O1864" i="58"/>
  <c r="Q1864" i="58" s="1"/>
  <c r="O1865" i="58"/>
  <c r="Q1865" i="58" s="1"/>
  <c r="O1866" i="58"/>
  <c r="Q1866" i="58" s="1"/>
  <c r="O1867" i="58"/>
  <c r="Q1867" i="58" s="1"/>
  <c r="O1868" i="58"/>
  <c r="Q1868" i="58" s="1"/>
  <c r="O1869" i="58"/>
  <c r="Q1869" i="58" s="1"/>
  <c r="O1870" i="58"/>
  <c r="Q1870" i="58" s="1"/>
  <c r="O1871" i="58"/>
  <c r="Q1871" i="58" s="1"/>
  <c r="O1872" i="58"/>
  <c r="Q1872" i="58" s="1"/>
  <c r="O1873" i="58"/>
  <c r="Q1873" i="58" s="1"/>
  <c r="O1874" i="58"/>
  <c r="Q1874" i="58" s="1"/>
  <c r="O1875" i="58"/>
  <c r="Q1875" i="58" s="1"/>
  <c r="O1876" i="58"/>
  <c r="Q1876" i="58" s="1"/>
  <c r="O1877" i="58"/>
  <c r="Q1877" i="58" s="1"/>
  <c r="O1878" i="58"/>
  <c r="Q1878" i="58" s="1"/>
  <c r="O1879" i="58"/>
  <c r="Q1879" i="58" s="1"/>
  <c r="O1880" i="58"/>
  <c r="Q1880" i="58" s="1"/>
  <c r="O1881" i="58"/>
  <c r="Q1881" i="58" s="1"/>
  <c r="O1882" i="58"/>
  <c r="Q1882" i="58" s="1"/>
  <c r="O1883" i="58"/>
  <c r="Q1883" i="58" s="1"/>
  <c r="O1884" i="58"/>
  <c r="Q1884" i="58" s="1"/>
  <c r="O1885" i="58"/>
  <c r="Q1885" i="58" s="1"/>
  <c r="O1886" i="58"/>
  <c r="Q1886" i="58" s="1"/>
  <c r="O1887" i="58"/>
  <c r="Q1887" i="58" s="1"/>
  <c r="O1888" i="58"/>
  <c r="Q1888" i="58" s="1"/>
  <c r="O1889" i="58"/>
  <c r="Q1889" i="58" s="1"/>
  <c r="O1890" i="58"/>
  <c r="Q1890" i="58" s="1"/>
  <c r="O1891" i="58"/>
  <c r="Q1891" i="58" s="1"/>
  <c r="O1892" i="58"/>
  <c r="Q1892" i="58" s="1"/>
  <c r="O1893" i="58"/>
  <c r="Q1893" i="58" s="1"/>
  <c r="O1894" i="58"/>
  <c r="Q1894" i="58" s="1"/>
  <c r="O1895" i="58"/>
  <c r="Q1895" i="58" s="1"/>
  <c r="O1896" i="58"/>
  <c r="Q1896" i="58" s="1"/>
  <c r="O1897" i="58"/>
  <c r="Q1897" i="58" s="1"/>
  <c r="O1898" i="58"/>
  <c r="Q1898" i="58" s="1"/>
  <c r="O1899" i="58"/>
  <c r="Q1899" i="58" s="1"/>
  <c r="O1900" i="58"/>
  <c r="Q1900" i="58" s="1"/>
  <c r="O1901" i="58"/>
  <c r="Q1901" i="58" s="1"/>
  <c r="O1902" i="58"/>
  <c r="Q1902" i="58" s="1"/>
  <c r="O1903" i="58"/>
  <c r="Q1903" i="58" s="1"/>
  <c r="O1904" i="58"/>
  <c r="Q1904" i="58" s="1"/>
  <c r="O1905" i="58"/>
  <c r="Q1905" i="58" s="1"/>
  <c r="O1906" i="58"/>
  <c r="Q1906" i="58" s="1"/>
  <c r="O1907" i="58"/>
  <c r="Q1907" i="58" s="1"/>
  <c r="O1908" i="58"/>
  <c r="Q1908" i="58" s="1"/>
  <c r="O1909" i="58"/>
  <c r="Q1909" i="58" s="1"/>
  <c r="O1910" i="58"/>
  <c r="Q1910" i="58" s="1"/>
  <c r="O1911" i="58"/>
  <c r="Q1911" i="58" s="1"/>
  <c r="O1912" i="58"/>
  <c r="Q1912" i="58" s="1"/>
  <c r="O1913" i="58"/>
  <c r="Q1913" i="58" s="1"/>
  <c r="O1914" i="58"/>
  <c r="Q1914" i="58" s="1"/>
  <c r="O1915" i="58"/>
  <c r="Q1915" i="58" s="1"/>
  <c r="O1916" i="58"/>
  <c r="Q1916" i="58" s="1"/>
  <c r="O1917" i="58"/>
  <c r="Q1917" i="58" s="1"/>
  <c r="O1918" i="58"/>
  <c r="Q1918" i="58" s="1"/>
  <c r="O1919" i="58"/>
  <c r="Q1919" i="58" s="1"/>
  <c r="O1920" i="58"/>
  <c r="Q1920" i="58" s="1"/>
  <c r="O1921" i="58"/>
  <c r="Q1921" i="58" s="1"/>
  <c r="O1922" i="58"/>
  <c r="Q1922" i="58" s="1"/>
  <c r="O1923" i="58"/>
  <c r="Q1923" i="58" s="1"/>
  <c r="O1924" i="58"/>
  <c r="Q1924" i="58" s="1"/>
  <c r="O1925" i="58"/>
  <c r="Q1925" i="58" s="1"/>
  <c r="O1926" i="58"/>
  <c r="Q1926" i="58" s="1"/>
  <c r="O1927" i="58"/>
  <c r="Q1927" i="58" s="1"/>
  <c r="O1928" i="58"/>
  <c r="Q1928" i="58" s="1"/>
  <c r="O1929" i="58"/>
  <c r="Q1929" i="58" s="1"/>
  <c r="O1930" i="58"/>
  <c r="Q1930" i="58" s="1"/>
  <c r="O1931" i="58"/>
  <c r="Q1931" i="58" s="1"/>
  <c r="O1932" i="58"/>
  <c r="Q1932" i="58" s="1"/>
  <c r="O1933" i="58"/>
  <c r="Q1933" i="58" s="1"/>
  <c r="O1934" i="58"/>
  <c r="Q1934" i="58" s="1"/>
  <c r="O1935" i="58"/>
  <c r="Q1935" i="58" s="1"/>
  <c r="O1936" i="58"/>
  <c r="Q1936" i="58" s="1"/>
  <c r="O1937" i="58"/>
  <c r="Q1937" i="58" s="1"/>
  <c r="O1938" i="58"/>
  <c r="Q1938" i="58" s="1"/>
  <c r="O1939" i="58"/>
  <c r="Q1939" i="58" s="1"/>
  <c r="O1940" i="58"/>
  <c r="Q1940" i="58" s="1"/>
  <c r="O1941" i="58"/>
  <c r="Q1941" i="58" s="1"/>
  <c r="O1942" i="58"/>
  <c r="Q1942" i="58" s="1"/>
  <c r="O1943" i="58"/>
  <c r="Q1943" i="58" s="1"/>
  <c r="O1944" i="58"/>
  <c r="Q1944" i="58" s="1"/>
  <c r="O1945" i="58"/>
  <c r="Q1945" i="58" s="1"/>
  <c r="O1946" i="58"/>
  <c r="Q1946" i="58" s="1"/>
  <c r="O1947" i="58"/>
  <c r="Q1947" i="58" s="1"/>
  <c r="O1948" i="58"/>
  <c r="Q1948" i="58" s="1"/>
  <c r="O1949" i="58"/>
  <c r="Q1949" i="58" s="1"/>
  <c r="O1950" i="58"/>
  <c r="Q1950" i="58" s="1"/>
  <c r="O1951" i="58"/>
  <c r="Q1951" i="58" s="1"/>
  <c r="O1952" i="58"/>
  <c r="Q1952" i="58" s="1"/>
  <c r="O1953" i="58"/>
  <c r="Q1953" i="58" s="1"/>
  <c r="O1954" i="58"/>
  <c r="Q1954" i="58" s="1"/>
  <c r="O1955" i="58"/>
  <c r="Q1955" i="58" s="1"/>
  <c r="O1956" i="58"/>
  <c r="Q1956" i="58" s="1"/>
  <c r="O1957" i="58"/>
  <c r="Q1957" i="58" s="1"/>
  <c r="O1958" i="58"/>
  <c r="Q1958" i="58" s="1"/>
  <c r="O1959" i="58"/>
  <c r="Q1959" i="58" s="1"/>
  <c r="O1960" i="58"/>
  <c r="Q1960" i="58" s="1"/>
  <c r="O1961" i="58"/>
  <c r="Q1961" i="58" s="1"/>
  <c r="O1962" i="58"/>
  <c r="Q1962" i="58" s="1"/>
  <c r="O1963" i="58"/>
  <c r="Q1963" i="58" s="1"/>
  <c r="O1964" i="58"/>
  <c r="Q1964" i="58" s="1"/>
  <c r="O1965" i="58"/>
  <c r="Q1965" i="58" s="1"/>
  <c r="O1966" i="58"/>
  <c r="Q1966" i="58" s="1"/>
  <c r="O1967" i="58"/>
  <c r="Q1967" i="58" s="1"/>
  <c r="O1968" i="58"/>
  <c r="Q1968" i="58" s="1"/>
  <c r="O1969" i="58"/>
  <c r="Q1969" i="58" s="1"/>
  <c r="O1970" i="58"/>
  <c r="Q1970" i="58" s="1"/>
  <c r="O1971" i="58"/>
  <c r="Q1971" i="58" s="1"/>
  <c r="O1972" i="58"/>
  <c r="Q1972" i="58" s="1"/>
  <c r="O1973" i="58"/>
  <c r="Q1973" i="58" s="1"/>
  <c r="O1974" i="58"/>
  <c r="Q1974" i="58" s="1"/>
  <c r="O1975" i="58"/>
  <c r="Q1975" i="58" s="1"/>
  <c r="O1976" i="58"/>
  <c r="Q1976" i="58" s="1"/>
  <c r="O1977" i="58"/>
  <c r="Q1977" i="58" s="1"/>
  <c r="O1978" i="58"/>
  <c r="Q1978" i="58" s="1"/>
  <c r="O1979" i="58"/>
  <c r="Q1979" i="58" s="1"/>
  <c r="O1980" i="58"/>
  <c r="Q1980" i="58" s="1"/>
  <c r="O1981" i="58"/>
  <c r="Q1981" i="58" s="1"/>
  <c r="O1982" i="58"/>
  <c r="Q1982" i="58" s="1"/>
  <c r="O1983" i="58"/>
  <c r="Q1983" i="58" s="1"/>
  <c r="O1984" i="58"/>
  <c r="Q1984" i="58" s="1"/>
  <c r="O1985" i="58"/>
  <c r="Q1985" i="58" s="1"/>
  <c r="O1986" i="58"/>
  <c r="Q1986" i="58" s="1"/>
  <c r="O1987" i="58"/>
  <c r="Q1987" i="58" s="1"/>
  <c r="O1988" i="58"/>
  <c r="Q1988" i="58" s="1"/>
  <c r="O1989" i="58"/>
  <c r="Q1989" i="58" s="1"/>
  <c r="O1990" i="58"/>
  <c r="Q1990" i="58" s="1"/>
  <c r="O1991" i="58"/>
  <c r="Q1991" i="58" s="1"/>
  <c r="O1992" i="58"/>
  <c r="Q1992" i="58" s="1"/>
  <c r="O1993" i="58"/>
  <c r="Q1993" i="58" s="1"/>
  <c r="O1994" i="58"/>
  <c r="Q1994" i="58" s="1"/>
  <c r="O1995" i="58"/>
  <c r="Q1995" i="58" s="1"/>
  <c r="O1996" i="58"/>
  <c r="Q1996" i="58" s="1"/>
  <c r="O1997" i="58"/>
  <c r="Q1997" i="58" s="1"/>
  <c r="O1998" i="58"/>
  <c r="Q1998" i="58" s="1"/>
  <c r="O1999" i="58"/>
  <c r="Q1999" i="58" s="1"/>
  <c r="O2000" i="58"/>
  <c r="Q2000" i="58" s="1"/>
  <c r="O2001" i="58"/>
  <c r="Q2001" i="58" s="1"/>
  <c r="O2002" i="58"/>
  <c r="Q2002" i="58" s="1"/>
  <c r="O2003" i="58"/>
  <c r="Q2003" i="58" s="1"/>
  <c r="O2004" i="58"/>
  <c r="Q2004" i="58" s="1"/>
  <c r="O2005" i="58"/>
  <c r="Q2005" i="58" s="1"/>
  <c r="O2006" i="58"/>
  <c r="Q2006" i="58" s="1"/>
  <c r="O2007" i="58"/>
  <c r="Q2007" i="58" s="1"/>
  <c r="O2008" i="58"/>
  <c r="Q2008" i="58" s="1"/>
  <c r="O2009" i="58"/>
  <c r="Q2009" i="58" s="1"/>
  <c r="O2010" i="58"/>
  <c r="Q2010" i="58" s="1"/>
  <c r="O2011" i="58"/>
  <c r="Q2011" i="58" s="1"/>
  <c r="O2012" i="58"/>
  <c r="Q2012" i="58" s="1"/>
  <c r="O2013" i="58"/>
  <c r="Q2013" i="58" s="1"/>
  <c r="O2014" i="58"/>
  <c r="Q2014" i="58" s="1"/>
  <c r="O2015" i="58"/>
  <c r="Q2015" i="58" s="1"/>
  <c r="O2016" i="58"/>
  <c r="Q2016" i="58" s="1"/>
  <c r="O2017" i="58"/>
  <c r="Q2017" i="58" s="1"/>
  <c r="O2018" i="58"/>
  <c r="Q2018" i="58" s="1"/>
  <c r="O2019" i="58"/>
  <c r="Q2019" i="58" s="1"/>
  <c r="O2020" i="58"/>
  <c r="Q2020" i="58" s="1"/>
  <c r="O2021" i="58"/>
  <c r="Q2021" i="58" s="1"/>
  <c r="O2022" i="58"/>
  <c r="Q2022" i="58" s="1"/>
  <c r="O2023" i="58"/>
  <c r="Q2023" i="58" s="1"/>
  <c r="O2024" i="58"/>
  <c r="Q2024" i="58" s="1"/>
  <c r="O2025" i="58"/>
  <c r="Q2025" i="58" s="1"/>
  <c r="O2026" i="58"/>
  <c r="Q2026" i="58" s="1"/>
  <c r="O2027" i="58"/>
  <c r="Q2027" i="58" s="1"/>
  <c r="O2028" i="58"/>
  <c r="Q2028" i="58" s="1"/>
  <c r="O2029" i="58"/>
  <c r="Q2029" i="58" s="1"/>
  <c r="O2030" i="58"/>
  <c r="Q2030" i="58" s="1"/>
  <c r="O2031" i="58"/>
  <c r="Q2031" i="58" s="1"/>
  <c r="O2032" i="58"/>
  <c r="Q2032" i="58" s="1"/>
  <c r="O2033" i="58"/>
  <c r="Q2033" i="58" s="1"/>
  <c r="O2034" i="58"/>
  <c r="Q2034" i="58" s="1"/>
  <c r="O2035" i="58"/>
  <c r="Q2035" i="58" s="1"/>
  <c r="O2036" i="58"/>
  <c r="Q2036" i="58" s="1"/>
  <c r="O2037" i="58"/>
  <c r="Q2037" i="58" s="1"/>
  <c r="O2038" i="58"/>
  <c r="Q2038" i="58" s="1"/>
  <c r="O2039" i="58"/>
  <c r="Q2039" i="58" s="1"/>
  <c r="O2040" i="58"/>
  <c r="Q2040" i="58" s="1"/>
  <c r="O2041" i="58"/>
  <c r="Q2041" i="58" s="1"/>
  <c r="O2042" i="58"/>
  <c r="Q2042" i="58" s="1"/>
  <c r="O2043" i="58"/>
  <c r="Q2043" i="58" s="1"/>
  <c r="O2044" i="58"/>
  <c r="Q2044" i="58" s="1"/>
  <c r="O2045" i="58"/>
  <c r="Q2045" i="58" s="1"/>
  <c r="O2046" i="58"/>
  <c r="Q2046" i="58" s="1"/>
  <c r="O2047" i="58"/>
  <c r="Q2047" i="58" s="1"/>
  <c r="O2048" i="58"/>
  <c r="Q2048" i="58" s="1"/>
  <c r="O2049" i="58"/>
  <c r="Q2049" i="58" s="1"/>
  <c r="O2050" i="58"/>
  <c r="Q2050" i="58" s="1"/>
  <c r="O2051" i="58"/>
  <c r="Q2051" i="58" s="1"/>
  <c r="O2052" i="58"/>
  <c r="Q2052" i="58" s="1"/>
  <c r="O2053" i="58"/>
  <c r="Q2053" i="58" s="1"/>
  <c r="O2054" i="58"/>
  <c r="Q2054" i="58" s="1"/>
  <c r="O2055" i="58"/>
  <c r="Q2055" i="58" s="1"/>
  <c r="O2056" i="58"/>
  <c r="Q2056" i="58" s="1"/>
  <c r="O2057" i="58"/>
  <c r="Q2057" i="58" s="1"/>
  <c r="O2058" i="58"/>
  <c r="Q2058" i="58" s="1"/>
  <c r="O2059" i="58"/>
  <c r="Q2059" i="58" s="1"/>
  <c r="O2060" i="58"/>
  <c r="Q2060" i="58" s="1"/>
  <c r="O2061" i="58"/>
  <c r="Q2061" i="58" s="1"/>
  <c r="O2062" i="58"/>
  <c r="Q2062" i="58" s="1"/>
  <c r="O2063" i="58"/>
  <c r="Q2063" i="58" s="1"/>
  <c r="O2064" i="58"/>
  <c r="Q2064" i="58" s="1"/>
  <c r="O2065" i="58"/>
  <c r="Q2065" i="58" s="1"/>
  <c r="O2066" i="58"/>
  <c r="Q2066" i="58" s="1"/>
  <c r="O2067" i="58"/>
  <c r="Q2067" i="58" s="1"/>
  <c r="O2068" i="58"/>
  <c r="Q2068" i="58" s="1"/>
  <c r="O2069" i="58"/>
  <c r="Q2069" i="58" s="1"/>
  <c r="O2070" i="58"/>
  <c r="Q2070" i="58" s="1"/>
  <c r="O2071" i="58"/>
  <c r="Q2071" i="58" s="1"/>
  <c r="O2072" i="58"/>
  <c r="Q2072" i="58" s="1"/>
  <c r="O2073" i="58"/>
  <c r="Q2073" i="58" s="1"/>
  <c r="O2074" i="58"/>
  <c r="Q2074" i="58" s="1"/>
  <c r="O2075" i="58"/>
  <c r="Q2075" i="58" s="1"/>
  <c r="O2076" i="58"/>
  <c r="Q2076" i="58" s="1"/>
  <c r="O2077" i="58"/>
  <c r="Q2077" i="58" s="1"/>
  <c r="O2078" i="58"/>
  <c r="Q2078" i="58" s="1"/>
  <c r="O2079" i="58"/>
  <c r="Q2079" i="58" s="1"/>
  <c r="O2080" i="58"/>
  <c r="Q2080" i="58" s="1"/>
  <c r="O2081" i="58"/>
  <c r="Q2081" i="58" s="1"/>
  <c r="O2082" i="58"/>
  <c r="Q2082" i="58" s="1"/>
  <c r="O2083" i="58"/>
  <c r="Q2083" i="58" s="1"/>
  <c r="O2084" i="58"/>
  <c r="Q2084" i="58" s="1"/>
  <c r="O2085" i="58"/>
  <c r="Q2085" i="58" s="1"/>
  <c r="O2086" i="58"/>
  <c r="Q2086" i="58" s="1"/>
  <c r="O2087" i="58"/>
  <c r="Q2087" i="58" s="1"/>
  <c r="O2088" i="58"/>
  <c r="Q2088" i="58" s="1"/>
  <c r="O2089" i="58"/>
  <c r="Q2089" i="58" s="1"/>
  <c r="O2090" i="58"/>
  <c r="Q2090" i="58" s="1"/>
  <c r="O2091" i="58"/>
  <c r="Q2091" i="58" s="1"/>
  <c r="O2092" i="58"/>
  <c r="Q2092" i="58" s="1"/>
  <c r="O2093" i="58"/>
  <c r="Q2093" i="58" s="1"/>
  <c r="O2094" i="58"/>
  <c r="Q2094" i="58" s="1"/>
  <c r="O2095" i="58"/>
  <c r="Q2095" i="58" s="1"/>
  <c r="O2096" i="58"/>
  <c r="Q2096" i="58" s="1"/>
  <c r="O2097" i="58"/>
  <c r="Q2097" i="58" s="1"/>
  <c r="O2098" i="58"/>
  <c r="Q2098" i="58" s="1"/>
  <c r="O2099" i="58"/>
  <c r="Q2099" i="58" s="1"/>
  <c r="O2100" i="58"/>
  <c r="Q2100" i="58" s="1"/>
  <c r="O2101" i="58"/>
  <c r="Q2101" i="58" s="1"/>
  <c r="O2102" i="58"/>
  <c r="Q2102" i="58" s="1"/>
  <c r="O2103" i="58"/>
  <c r="Q2103" i="58" s="1"/>
  <c r="O2104" i="58"/>
  <c r="Q2104" i="58" s="1"/>
  <c r="O2105" i="58"/>
  <c r="Q2105" i="58" s="1"/>
  <c r="O2106" i="58"/>
  <c r="Q2106" i="58" s="1"/>
  <c r="O2107" i="58"/>
  <c r="Q2107" i="58" s="1"/>
  <c r="O2108" i="58"/>
  <c r="Q2108" i="58" s="1"/>
  <c r="O2109" i="58"/>
  <c r="Q2109" i="58" s="1"/>
  <c r="O2110" i="58"/>
  <c r="Q2110" i="58" s="1"/>
  <c r="O2111" i="58"/>
  <c r="Q2111" i="58" s="1"/>
  <c r="O2112" i="58"/>
  <c r="Q2112" i="58" s="1"/>
  <c r="O2113" i="58"/>
  <c r="Q2113" i="58" s="1"/>
  <c r="O2114" i="58"/>
  <c r="Q2114" i="58" s="1"/>
  <c r="O2115" i="58"/>
  <c r="Q2115" i="58" s="1"/>
  <c r="O2116" i="58"/>
  <c r="Q2116" i="58" s="1"/>
  <c r="O2117" i="58"/>
  <c r="Q2117" i="58" s="1"/>
  <c r="O2118" i="58"/>
  <c r="Q2118" i="58" s="1"/>
  <c r="O2119" i="58"/>
  <c r="Q2119" i="58" s="1"/>
  <c r="O2120" i="58"/>
  <c r="Q2120" i="58" s="1"/>
  <c r="O2121" i="58"/>
  <c r="Q2121" i="58" s="1"/>
  <c r="O2122" i="58"/>
  <c r="Q2122" i="58" s="1"/>
  <c r="O2123" i="58"/>
  <c r="Q2123" i="58" s="1"/>
  <c r="O2124" i="58"/>
  <c r="Q2124" i="58" s="1"/>
  <c r="O2125" i="58"/>
  <c r="Q2125" i="58" s="1"/>
  <c r="O2126" i="58"/>
  <c r="Q2126" i="58" s="1"/>
  <c r="O2127" i="58"/>
  <c r="Q2127" i="58" s="1"/>
  <c r="O2128" i="58"/>
  <c r="Q2128" i="58" s="1"/>
  <c r="O2129" i="58"/>
  <c r="Q2129" i="58" s="1"/>
  <c r="O2130" i="58"/>
  <c r="Q2130" i="58" s="1"/>
  <c r="O2131" i="58"/>
  <c r="Q2131" i="58" s="1"/>
  <c r="O2132" i="58"/>
  <c r="Q2132" i="58" s="1"/>
  <c r="O2133" i="58"/>
  <c r="Q2133" i="58" s="1"/>
  <c r="O2134" i="58"/>
  <c r="Q2134" i="58" s="1"/>
  <c r="O2135" i="58"/>
  <c r="Q2135" i="58" s="1"/>
  <c r="O2136" i="58"/>
  <c r="Q2136" i="58" s="1"/>
  <c r="O2137" i="58"/>
  <c r="Q2137" i="58" s="1"/>
  <c r="O2138" i="58"/>
  <c r="Q2138" i="58" s="1"/>
  <c r="O2139" i="58"/>
  <c r="Q2139" i="58" s="1"/>
  <c r="O2140" i="58"/>
  <c r="Q2140" i="58" s="1"/>
  <c r="O2141" i="58"/>
  <c r="Q2141" i="58" s="1"/>
  <c r="O2142" i="58"/>
  <c r="Q2142" i="58" s="1"/>
  <c r="O2143" i="58"/>
  <c r="Q2143" i="58" s="1"/>
  <c r="O2144" i="58"/>
  <c r="Q2144" i="58" s="1"/>
  <c r="O2145" i="58"/>
  <c r="Q2145" i="58" s="1"/>
  <c r="O2146" i="58"/>
  <c r="Q2146" i="58" s="1"/>
  <c r="O2147" i="58"/>
  <c r="Q2147" i="58" s="1"/>
  <c r="O2148" i="58"/>
  <c r="Q2148" i="58" s="1"/>
  <c r="O2149" i="58"/>
  <c r="Q2149" i="58" s="1"/>
  <c r="O2150" i="58"/>
  <c r="Q2150" i="58" s="1"/>
  <c r="O2151" i="58"/>
  <c r="Q2151" i="58" s="1"/>
  <c r="O2152" i="58"/>
  <c r="Q2152" i="58" s="1"/>
  <c r="O2153" i="58"/>
  <c r="Q2153" i="58" s="1"/>
  <c r="O2154" i="58"/>
  <c r="Q2154" i="58" s="1"/>
  <c r="O2155" i="58"/>
  <c r="Q2155" i="58" s="1"/>
  <c r="O2156" i="58"/>
  <c r="Q2156" i="58" s="1"/>
  <c r="O2157" i="58"/>
  <c r="Q2157" i="58" s="1"/>
  <c r="O2158" i="58"/>
  <c r="Q2158" i="58" s="1"/>
  <c r="O2159" i="58"/>
  <c r="Q2159" i="58" s="1"/>
  <c r="O2160" i="58"/>
  <c r="Q2160" i="58" s="1"/>
  <c r="O2161" i="58"/>
  <c r="Q2161" i="58" s="1"/>
  <c r="O2162" i="58"/>
  <c r="Q2162" i="58" s="1"/>
  <c r="O2163" i="58"/>
  <c r="Q2163" i="58" s="1"/>
  <c r="O2164" i="58"/>
  <c r="Q2164" i="58" s="1"/>
  <c r="O2165" i="58"/>
  <c r="Q2165" i="58" s="1"/>
  <c r="O2166" i="58"/>
  <c r="Q2166" i="58" s="1"/>
  <c r="O2167" i="58"/>
  <c r="Q2167" i="58" s="1"/>
  <c r="O2168" i="58"/>
  <c r="Q2168" i="58" s="1"/>
  <c r="O2169" i="58"/>
  <c r="Q2169" i="58" s="1"/>
  <c r="O2170" i="58"/>
  <c r="Q2170" i="58" s="1"/>
  <c r="O2171" i="58"/>
  <c r="Q2171" i="58" s="1"/>
  <c r="O2172" i="58"/>
  <c r="Q2172" i="58" s="1"/>
  <c r="O2173" i="58"/>
  <c r="Q2173" i="58" s="1"/>
  <c r="O2174" i="58"/>
  <c r="Q2174" i="58" s="1"/>
  <c r="O2175" i="58"/>
  <c r="Q2175" i="58" s="1"/>
  <c r="O2176" i="58"/>
  <c r="Q2176" i="58" s="1"/>
  <c r="O2177" i="58"/>
  <c r="Q2177" i="58" s="1"/>
  <c r="O2178" i="58"/>
  <c r="Q2178" i="58" s="1"/>
  <c r="O2179" i="58"/>
  <c r="Q2179" i="58" s="1"/>
  <c r="O2180" i="58"/>
  <c r="Q2180" i="58" s="1"/>
  <c r="O2181" i="58"/>
  <c r="Q2181" i="58" s="1"/>
  <c r="O2182" i="58"/>
  <c r="Q2182" i="58" s="1"/>
  <c r="O2183" i="58"/>
  <c r="Q2183" i="58" s="1"/>
  <c r="O2184" i="58"/>
  <c r="Q2184" i="58" s="1"/>
  <c r="O2185" i="58"/>
  <c r="Q2185" i="58" s="1"/>
  <c r="O2186" i="58"/>
  <c r="Q2186" i="58" s="1"/>
  <c r="O2187" i="58"/>
  <c r="Q2187" i="58" s="1"/>
  <c r="O2188" i="58"/>
  <c r="Q2188" i="58" s="1"/>
  <c r="O2189" i="58"/>
  <c r="Q2189" i="58" s="1"/>
  <c r="O2190" i="58"/>
  <c r="Q2190" i="58" s="1"/>
  <c r="O2191" i="58"/>
  <c r="Q2191" i="58" s="1"/>
  <c r="O2192" i="58"/>
  <c r="Q2192" i="58" s="1"/>
  <c r="O2193" i="58"/>
  <c r="Q2193" i="58" s="1"/>
  <c r="O2194" i="58"/>
  <c r="Q2194" i="58" s="1"/>
  <c r="O2195" i="58"/>
  <c r="Q2195" i="58" s="1"/>
  <c r="O2196" i="58"/>
  <c r="Q2196" i="58" s="1"/>
  <c r="O2197" i="58"/>
  <c r="Q2197" i="58" s="1"/>
  <c r="O2198" i="58"/>
  <c r="Q2198" i="58" s="1"/>
  <c r="O2199" i="58"/>
  <c r="Q2199" i="58" s="1"/>
  <c r="O2200" i="58"/>
  <c r="Q2200" i="58" s="1"/>
  <c r="O2201" i="58"/>
  <c r="Q2201" i="58" s="1"/>
  <c r="O2202" i="58"/>
  <c r="Q2202" i="58" s="1"/>
  <c r="O2203" i="58"/>
  <c r="Q2203" i="58" s="1"/>
  <c r="O2204" i="58"/>
  <c r="Q2204" i="58" s="1"/>
  <c r="O2205" i="58"/>
  <c r="Q2205" i="58" s="1"/>
  <c r="O2206" i="58"/>
  <c r="Q2206" i="58" s="1"/>
  <c r="O2207" i="58"/>
  <c r="Q2207" i="58" s="1"/>
  <c r="O2208" i="58"/>
  <c r="Q2208" i="58" s="1"/>
  <c r="O2209" i="58"/>
  <c r="Q2209" i="58" s="1"/>
  <c r="O2210" i="58"/>
  <c r="Q2210" i="58" s="1"/>
  <c r="O2211" i="58"/>
  <c r="Q2211" i="58" s="1"/>
  <c r="O2212" i="58"/>
  <c r="Q2212" i="58" s="1"/>
  <c r="O2213" i="58"/>
  <c r="Q2213" i="58" s="1"/>
  <c r="O2214" i="58"/>
  <c r="Q2214" i="58" s="1"/>
  <c r="O2215" i="58"/>
  <c r="Q2215" i="58" s="1"/>
  <c r="O2216" i="58"/>
  <c r="Q2216" i="58" s="1"/>
  <c r="O2217" i="58"/>
  <c r="Q2217" i="58" s="1"/>
  <c r="O2218" i="58"/>
  <c r="Q2218" i="58" s="1"/>
  <c r="O2219" i="58"/>
  <c r="Q2219" i="58" s="1"/>
  <c r="O2220" i="58"/>
  <c r="Q2220" i="58" s="1"/>
  <c r="O2221" i="58"/>
  <c r="Q2221" i="58" s="1"/>
  <c r="O2222" i="58"/>
  <c r="Q2222" i="58" s="1"/>
  <c r="O2223" i="58"/>
  <c r="Q2223" i="58" s="1"/>
  <c r="O2224" i="58"/>
  <c r="Q2224" i="58" s="1"/>
  <c r="O2225" i="58"/>
  <c r="Q2225" i="58" s="1"/>
  <c r="O2226" i="58"/>
  <c r="Q2226" i="58" s="1"/>
  <c r="O2227" i="58"/>
  <c r="Q2227" i="58" s="1"/>
  <c r="O2228" i="58"/>
  <c r="Q2228" i="58" s="1"/>
  <c r="O2229" i="58"/>
  <c r="Q2229" i="58" s="1"/>
  <c r="O2230" i="58"/>
  <c r="Q2230" i="58" s="1"/>
  <c r="O2231" i="58"/>
  <c r="Q2231" i="58" s="1"/>
  <c r="O2232" i="58"/>
  <c r="Q2232" i="58" s="1"/>
  <c r="O2233" i="58"/>
  <c r="Q2233" i="58" s="1"/>
  <c r="O2234" i="58"/>
  <c r="Q2234" i="58" s="1"/>
  <c r="O2235" i="58"/>
  <c r="Q2235" i="58" s="1"/>
  <c r="O2236" i="58"/>
  <c r="Q2236" i="58" s="1"/>
  <c r="O2237" i="58"/>
  <c r="Q2237" i="58" s="1"/>
  <c r="O2238" i="58"/>
  <c r="Q2238" i="58" s="1"/>
  <c r="O2239" i="58"/>
  <c r="Q2239" i="58" s="1"/>
  <c r="O2240" i="58"/>
  <c r="Q2240" i="58" s="1"/>
  <c r="O2241" i="58"/>
  <c r="Q2241" i="58" s="1"/>
  <c r="O2242" i="58"/>
  <c r="Q2242" i="58" s="1"/>
  <c r="O2243" i="58"/>
  <c r="Q2243" i="58" s="1"/>
  <c r="O2244" i="58"/>
  <c r="Q2244" i="58" s="1"/>
  <c r="O2245" i="58"/>
  <c r="Q2245" i="58" s="1"/>
  <c r="O2246" i="58"/>
  <c r="Q2246" i="58" s="1"/>
  <c r="O2247" i="58"/>
  <c r="Q2247" i="58" s="1"/>
  <c r="O2248" i="58"/>
  <c r="Q2248" i="58" s="1"/>
  <c r="O2249" i="58"/>
  <c r="Q2249" i="58" s="1"/>
  <c r="O2250" i="58"/>
  <c r="Q2250" i="58" s="1"/>
  <c r="O2251" i="58"/>
  <c r="Q2251" i="58" s="1"/>
  <c r="O2252" i="58"/>
  <c r="Q2252" i="58" s="1"/>
  <c r="O2253" i="58"/>
  <c r="Q2253" i="58" s="1"/>
  <c r="O2254" i="58"/>
  <c r="Q2254" i="58" s="1"/>
  <c r="O2255" i="58"/>
  <c r="Q2255" i="58" s="1"/>
  <c r="O2256" i="58"/>
  <c r="Q2256" i="58" s="1"/>
  <c r="O2257" i="58"/>
  <c r="Q2257" i="58" s="1"/>
  <c r="O2258" i="58"/>
  <c r="Q2258" i="58" s="1"/>
  <c r="O2259" i="58"/>
  <c r="Q2259" i="58" s="1"/>
  <c r="O2260" i="58"/>
  <c r="Q2260" i="58" s="1"/>
  <c r="O2261" i="58"/>
  <c r="Q2261" i="58" s="1"/>
  <c r="O2262" i="58"/>
  <c r="Q2262" i="58" s="1"/>
  <c r="O2263" i="58"/>
  <c r="Q2263" i="58" s="1"/>
  <c r="O2264" i="58"/>
  <c r="Q2264" i="58" s="1"/>
  <c r="O2265" i="58"/>
  <c r="Q2265" i="58" s="1"/>
  <c r="O2266" i="58"/>
  <c r="Q2266" i="58" s="1"/>
  <c r="O2267" i="58"/>
  <c r="Q2267" i="58" s="1"/>
  <c r="O2268" i="58"/>
  <c r="Q2268" i="58" s="1"/>
  <c r="O2269" i="58"/>
  <c r="Q2269" i="58" s="1"/>
  <c r="O2270" i="58"/>
  <c r="Q2270" i="58" s="1"/>
  <c r="O2271" i="58"/>
  <c r="Q2271" i="58" s="1"/>
  <c r="O2272" i="58"/>
  <c r="Q2272" i="58" s="1"/>
  <c r="O2273" i="58"/>
  <c r="Q2273" i="58" s="1"/>
  <c r="O2274" i="58"/>
  <c r="Q2274" i="58" s="1"/>
  <c r="O2275" i="58"/>
  <c r="Q2275" i="58" s="1"/>
  <c r="O2276" i="58"/>
  <c r="Q2276" i="58" s="1"/>
  <c r="O2277" i="58"/>
  <c r="Q2277" i="58" s="1"/>
  <c r="O2278" i="58"/>
  <c r="Q2278" i="58" s="1"/>
  <c r="O2279" i="58"/>
  <c r="Q2279" i="58" s="1"/>
  <c r="O2280" i="58"/>
  <c r="Q2280" i="58" s="1"/>
  <c r="O2281" i="58"/>
  <c r="Q2281" i="58" s="1"/>
  <c r="O2282" i="58"/>
  <c r="Q2282" i="58" s="1"/>
  <c r="O2283" i="58"/>
  <c r="Q2283" i="58" s="1"/>
  <c r="O2284" i="58"/>
  <c r="Q2284" i="58" s="1"/>
  <c r="O2285" i="58"/>
  <c r="Q2285" i="58" s="1"/>
  <c r="O2286" i="58"/>
  <c r="Q2286" i="58" s="1"/>
  <c r="O2287" i="58"/>
  <c r="Q2287" i="58" s="1"/>
  <c r="O2288" i="58"/>
  <c r="Q2288" i="58" s="1"/>
  <c r="O2289" i="58"/>
  <c r="Q2289" i="58" s="1"/>
  <c r="O2290" i="58"/>
  <c r="Q2290" i="58" s="1"/>
  <c r="O2291" i="58"/>
  <c r="Q2291" i="58" s="1"/>
  <c r="O2292" i="58"/>
  <c r="Q2292" i="58" s="1"/>
  <c r="O2293" i="58"/>
  <c r="Q2293" i="58" s="1"/>
  <c r="O2294" i="58"/>
  <c r="Q2294" i="58" s="1"/>
  <c r="O2295" i="58"/>
  <c r="Q2295" i="58" s="1"/>
  <c r="O2296" i="58"/>
  <c r="Q2296" i="58" s="1"/>
  <c r="O2297" i="58"/>
  <c r="Q2297" i="58" s="1"/>
  <c r="O2298" i="58"/>
  <c r="Q2298" i="58" s="1"/>
  <c r="O2299" i="58"/>
  <c r="Q2299" i="58" s="1"/>
  <c r="O2300" i="58"/>
  <c r="Q2300" i="58" s="1"/>
  <c r="O2301" i="58"/>
  <c r="Q2301" i="58" s="1"/>
  <c r="O2302" i="58"/>
  <c r="Q2302" i="58" s="1"/>
  <c r="O2303" i="58"/>
  <c r="Q2303" i="58" s="1"/>
  <c r="O2304" i="58"/>
  <c r="Q2304" i="58" s="1"/>
  <c r="O2305" i="58"/>
  <c r="Q2305" i="58" s="1"/>
  <c r="O2306" i="58"/>
  <c r="Q2306" i="58" s="1"/>
  <c r="O2307" i="58"/>
  <c r="Q2307" i="58" s="1"/>
  <c r="O2308" i="58"/>
  <c r="Q2308" i="58" s="1"/>
  <c r="O2309" i="58"/>
  <c r="Q2309" i="58" s="1"/>
  <c r="O2310" i="58"/>
  <c r="Q2310" i="58" s="1"/>
  <c r="O2311" i="58"/>
  <c r="Q2311" i="58" s="1"/>
  <c r="O2312" i="58"/>
  <c r="Q2312" i="58" s="1"/>
  <c r="O2313" i="58"/>
  <c r="Q2313" i="58" s="1"/>
  <c r="O2314" i="58"/>
  <c r="Q2314" i="58" s="1"/>
  <c r="O2315" i="58"/>
  <c r="Q2315" i="58" s="1"/>
  <c r="O2316" i="58"/>
  <c r="Q2316" i="58" s="1"/>
  <c r="O2317" i="58"/>
  <c r="Q2317" i="58" s="1"/>
  <c r="O2318" i="58"/>
  <c r="Q2318" i="58" s="1"/>
  <c r="O2319" i="58"/>
  <c r="Q2319" i="58" s="1"/>
  <c r="O2320" i="58"/>
  <c r="Q2320" i="58" s="1"/>
  <c r="O2321" i="58"/>
  <c r="Q2321" i="58" s="1"/>
  <c r="O2322" i="58"/>
  <c r="Q2322" i="58" s="1"/>
  <c r="O2323" i="58"/>
  <c r="Q2323" i="58" s="1"/>
  <c r="O2324" i="58"/>
  <c r="Q2324" i="58" s="1"/>
  <c r="O2325" i="58"/>
  <c r="Q2325" i="58" s="1"/>
  <c r="O2326" i="58"/>
  <c r="Q2326" i="58" s="1"/>
  <c r="O2327" i="58"/>
  <c r="Q2327" i="58" s="1"/>
  <c r="O2328" i="58"/>
  <c r="Q2328" i="58" s="1"/>
  <c r="O2329" i="58"/>
  <c r="Q2329" i="58" s="1"/>
  <c r="O2330" i="58"/>
  <c r="Q2330" i="58" s="1"/>
  <c r="O2331" i="58"/>
  <c r="Q2331" i="58" s="1"/>
  <c r="O2332" i="58"/>
  <c r="Q2332" i="58" s="1"/>
  <c r="O2333" i="58"/>
  <c r="Q2333" i="58" s="1"/>
  <c r="O2334" i="58"/>
  <c r="Q2334" i="58" s="1"/>
  <c r="O2335" i="58"/>
  <c r="Q2335" i="58" s="1"/>
  <c r="O2336" i="58"/>
  <c r="Q2336" i="58" s="1"/>
  <c r="O2337" i="58"/>
  <c r="Q2337" i="58" s="1"/>
  <c r="O2338" i="58"/>
  <c r="Q2338" i="58" s="1"/>
  <c r="O2339" i="58"/>
  <c r="Q2339" i="58" s="1"/>
  <c r="O2340" i="58"/>
  <c r="Q2340" i="58" s="1"/>
  <c r="O2341" i="58"/>
  <c r="Q2341" i="58" s="1"/>
  <c r="O2342" i="58"/>
  <c r="Q2342" i="58" s="1"/>
  <c r="O2343" i="58"/>
  <c r="Q2343" i="58" s="1"/>
  <c r="O2344" i="58"/>
  <c r="Q2344" i="58" s="1"/>
  <c r="O2345" i="58"/>
  <c r="Q2345" i="58" s="1"/>
  <c r="O2346" i="58"/>
  <c r="Q2346" i="58" s="1"/>
  <c r="O2347" i="58"/>
  <c r="Q2347" i="58" s="1"/>
  <c r="O2348" i="58"/>
  <c r="Q2348" i="58" s="1"/>
  <c r="O2349" i="58"/>
  <c r="Q2349" i="58" s="1"/>
  <c r="O2350" i="58"/>
  <c r="Q2350" i="58" s="1"/>
  <c r="O2351" i="58"/>
  <c r="Q2351" i="58" s="1"/>
  <c r="O2352" i="58"/>
  <c r="Q2352" i="58" s="1"/>
  <c r="O2353" i="58"/>
  <c r="Q2353" i="58" s="1"/>
  <c r="O2354" i="58"/>
  <c r="Q2354" i="58" s="1"/>
  <c r="O2355" i="58"/>
  <c r="Q2355" i="58" s="1"/>
  <c r="O2356" i="58"/>
  <c r="Q2356" i="58" s="1"/>
  <c r="O2357" i="58"/>
  <c r="Q2357" i="58" s="1"/>
  <c r="O2358" i="58"/>
  <c r="Q2358" i="58" s="1"/>
  <c r="O2359" i="58"/>
  <c r="Q2359" i="58" s="1"/>
  <c r="O2360" i="58"/>
  <c r="Q2360" i="58" s="1"/>
  <c r="O2361" i="58"/>
  <c r="Q2361" i="58" s="1"/>
  <c r="O2362" i="58"/>
  <c r="Q2362" i="58" s="1"/>
  <c r="O2363" i="58"/>
  <c r="Q2363" i="58" s="1"/>
  <c r="O2364" i="58"/>
  <c r="Q2364" i="58" s="1"/>
  <c r="O2365" i="58"/>
  <c r="Q2365" i="58" s="1"/>
  <c r="O2366" i="58"/>
  <c r="Q2366" i="58" s="1"/>
  <c r="O2367" i="58"/>
  <c r="Q2367" i="58" s="1"/>
  <c r="O2368" i="58"/>
  <c r="Q2368" i="58" s="1"/>
  <c r="O2369" i="58"/>
  <c r="Q2369" i="58" s="1"/>
  <c r="O2370" i="58"/>
  <c r="Q2370" i="58" s="1"/>
  <c r="O2371" i="58"/>
  <c r="Q2371" i="58" s="1"/>
  <c r="O2372" i="58"/>
  <c r="Q2372" i="58" s="1"/>
  <c r="O2373" i="58"/>
  <c r="Q2373" i="58" s="1"/>
  <c r="O2374" i="58"/>
  <c r="Q2374" i="58" s="1"/>
  <c r="O2375" i="58"/>
  <c r="Q2375" i="58" s="1"/>
  <c r="O2376" i="58"/>
  <c r="Q2376" i="58" s="1"/>
  <c r="O2377" i="58"/>
  <c r="Q2377" i="58" s="1"/>
  <c r="O2378" i="58"/>
  <c r="Q2378" i="58" s="1"/>
  <c r="O2379" i="58"/>
  <c r="Q2379" i="58" s="1"/>
  <c r="O2380" i="58"/>
  <c r="Q2380" i="58" s="1"/>
  <c r="O2381" i="58"/>
  <c r="Q2381" i="58" s="1"/>
  <c r="O2382" i="58"/>
  <c r="Q2382" i="58" s="1"/>
  <c r="O2383" i="58"/>
  <c r="Q2383" i="58" s="1"/>
  <c r="O2384" i="58"/>
  <c r="Q2384" i="58" s="1"/>
  <c r="O2385" i="58"/>
  <c r="Q2385" i="58" s="1"/>
  <c r="O2386" i="58"/>
  <c r="Q2386" i="58" s="1"/>
  <c r="O2387" i="58"/>
  <c r="Q2387" i="58" s="1"/>
  <c r="O2388" i="58"/>
  <c r="Q2388" i="58" s="1"/>
  <c r="O2389" i="58"/>
  <c r="Q2389" i="58" s="1"/>
  <c r="O2390" i="58"/>
  <c r="Q2390" i="58" s="1"/>
  <c r="O2391" i="58"/>
  <c r="Q2391" i="58" s="1"/>
  <c r="O2392" i="58"/>
  <c r="Q2392" i="58" s="1"/>
  <c r="O2393" i="58"/>
  <c r="Q2393" i="58" s="1"/>
  <c r="O2394" i="58"/>
  <c r="Q2394" i="58" s="1"/>
  <c r="O2395" i="58"/>
  <c r="Q2395" i="58" s="1"/>
  <c r="O2396" i="58"/>
  <c r="Q2396" i="58" s="1"/>
  <c r="O2397" i="58"/>
  <c r="Q2397" i="58" s="1"/>
  <c r="O2398" i="58"/>
  <c r="Q2398" i="58" s="1"/>
  <c r="O2399" i="58"/>
  <c r="Q2399" i="58" s="1"/>
  <c r="O2400" i="58"/>
  <c r="Q2400" i="58" s="1"/>
  <c r="O2401" i="58"/>
  <c r="Q2401" i="58" s="1"/>
  <c r="O2402" i="58"/>
  <c r="Q2402" i="58" s="1"/>
  <c r="O2403" i="58"/>
  <c r="Q2403" i="58" s="1"/>
  <c r="O2404" i="58"/>
  <c r="Q2404" i="58" s="1"/>
  <c r="O2405" i="58"/>
  <c r="Q2405" i="58" s="1"/>
  <c r="O2406" i="58"/>
  <c r="Q2406" i="58" s="1"/>
  <c r="O2407" i="58"/>
  <c r="Q2407" i="58" s="1"/>
  <c r="O2408" i="58"/>
  <c r="Q2408" i="58" s="1"/>
  <c r="O2409" i="58"/>
  <c r="Q2409" i="58" s="1"/>
  <c r="O2410" i="58"/>
  <c r="Q2410" i="58" s="1"/>
  <c r="O2411" i="58"/>
  <c r="Q2411" i="58" s="1"/>
  <c r="O2412" i="58"/>
  <c r="Q2412" i="58" s="1"/>
  <c r="O2413" i="58"/>
  <c r="Q2413" i="58" s="1"/>
  <c r="O2414" i="58"/>
  <c r="Q2414" i="58" s="1"/>
  <c r="O2415" i="58"/>
  <c r="Q2415" i="58" s="1"/>
  <c r="O2416" i="58"/>
  <c r="Q2416" i="58" s="1"/>
  <c r="O2417" i="58"/>
  <c r="Q2417" i="58" s="1"/>
  <c r="O2418" i="58"/>
  <c r="Q2418" i="58" s="1"/>
  <c r="O2419" i="58"/>
  <c r="Q2419" i="58" s="1"/>
  <c r="O2420" i="58"/>
  <c r="Q2420" i="58" s="1"/>
  <c r="O2421" i="58"/>
  <c r="Q2421" i="58" s="1"/>
  <c r="O2422" i="58"/>
  <c r="Q2422" i="58" s="1"/>
  <c r="O2423" i="58"/>
  <c r="Q2423" i="58" s="1"/>
  <c r="O2424" i="58"/>
  <c r="Q2424" i="58" s="1"/>
  <c r="O2425" i="58"/>
  <c r="Q2425" i="58" s="1"/>
  <c r="O2426" i="58"/>
  <c r="Q2426" i="58" s="1"/>
  <c r="O2427" i="58"/>
  <c r="Q2427" i="58" s="1"/>
  <c r="O2428" i="58"/>
  <c r="Q2428" i="58" s="1"/>
  <c r="O2429" i="58"/>
  <c r="Q2429" i="58" s="1"/>
  <c r="O2430" i="58"/>
  <c r="Q2430" i="58" s="1"/>
  <c r="O2431" i="58"/>
  <c r="Q2431" i="58" s="1"/>
  <c r="O2432" i="58"/>
  <c r="Q2432" i="58" s="1"/>
  <c r="O2433" i="58"/>
  <c r="Q2433" i="58" s="1"/>
  <c r="O2434" i="58"/>
  <c r="Q2434" i="58" s="1"/>
  <c r="O2435" i="58"/>
  <c r="Q2435" i="58" s="1"/>
  <c r="O2436" i="58"/>
  <c r="Q2436" i="58" s="1"/>
  <c r="O2437" i="58"/>
  <c r="Q2437" i="58" s="1"/>
  <c r="O2438" i="58"/>
  <c r="Q2438" i="58" s="1"/>
  <c r="O2439" i="58"/>
  <c r="Q2439" i="58" s="1"/>
  <c r="O2440" i="58"/>
  <c r="Q2440" i="58" s="1"/>
  <c r="O2441" i="58"/>
  <c r="Q2441" i="58" s="1"/>
  <c r="O2442" i="58"/>
  <c r="Q2442" i="58" s="1"/>
  <c r="O2443" i="58"/>
  <c r="Q2443" i="58" s="1"/>
  <c r="O2444" i="58"/>
  <c r="Q2444" i="58" s="1"/>
  <c r="O2445" i="58"/>
  <c r="Q2445" i="58" s="1"/>
  <c r="O2446" i="58"/>
  <c r="Q2446" i="58" s="1"/>
  <c r="O2447" i="58"/>
  <c r="Q2447" i="58" s="1"/>
  <c r="O2448" i="58"/>
  <c r="Q2448" i="58" s="1"/>
  <c r="O2449" i="58"/>
  <c r="Q2449" i="58" s="1"/>
  <c r="O2450" i="58"/>
  <c r="Q2450" i="58" s="1"/>
  <c r="O2451" i="58"/>
  <c r="Q2451" i="58" s="1"/>
  <c r="O2452" i="58"/>
  <c r="Q2452" i="58" s="1"/>
  <c r="O2453" i="58"/>
  <c r="Q2453" i="58" s="1"/>
  <c r="O2454" i="58"/>
  <c r="Q2454" i="58" s="1"/>
  <c r="O2455" i="58"/>
  <c r="Q2455" i="58" s="1"/>
  <c r="O2456" i="58"/>
  <c r="Q2456" i="58" s="1"/>
  <c r="O2457" i="58"/>
  <c r="Q2457" i="58" s="1"/>
  <c r="O2458" i="58"/>
  <c r="Q2458" i="58" s="1"/>
  <c r="O2459" i="58"/>
  <c r="Q2459" i="58" s="1"/>
  <c r="O2460" i="58"/>
  <c r="Q2460" i="58" s="1"/>
  <c r="O2461" i="58"/>
  <c r="Q2461" i="58" s="1"/>
  <c r="O2462" i="58"/>
  <c r="Q2462" i="58" s="1"/>
  <c r="O2463" i="58"/>
  <c r="Q2463" i="58" s="1"/>
  <c r="O2464" i="58"/>
  <c r="Q2464" i="58" s="1"/>
  <c r="O2465" i="58"/>
  <c r="Q2465" i="58" s="1"/>
  <c r="O2466" i="58"/>
  <c r="Q2466" i="58" s="1"/>
  <c r="O2467" i="58"/>
  <c r="Q2467" i="58" s="1"/>
  <c r="O2468" i="58"/>
  <c r="Q2468" i="58" s="1"/>
  <c r="O2469" i="58"/>
  <c r="Q2469" i="58" s="1"/>
  <c r="O2470" i="58"/>
  <c r="Q2470" i="58" s="1"/>
  <c r="O2471" i="58"/>
  <c r="Q2471" i="58" s="1"/>
  <c r="O2472" i="58"/>
  <c r="Q2472" i="58" s="1"/>
  <c r="O2473" i="58"/>
  <c r="Q2473" i="58" s="1"/>
  <c r="O2474" i="58"/>
  <c r="Q2474" i="58" s="1"/>
  <c r="O2475" i="58"/>
  <c r="Q2475" i="58" s="1"/>
  <c r="O2476" i="58"/>
  <c r="Q2476" i="58" s="1"/>
  <c r="O2477" i="58"/>
  <c r="Q2477" i="58" s="1"/>
  <c r="O2478" i="58"/>
  <c r="Q2478" i="58" s="1"/>
  <c r="O2479" i="58"/>
  <c r="Q2479" i="58" s="1"/>
  <c r="O2480" i="58"/>
  <c r="Q2480" i="58" s="1"/>
  <c r="O2481" i="58"/>
  <c r="Q2481" i="58" s="1"/>
  <c r="O2482" i="58"/>
  <c r="Q2482" i="58" s="1"/>
  <c r="O2483" i="58"/>
  <c r="Q2483" i="58" s="1"/>
  <c r="O2484" i="58"/>
  <c r="Q2484" i="58" s="1"/>
  <c r="O2485" i="58"/>
  <c r="Q2485" i="58" s="1"/>
  <c r="O2486" i="58"/>
  <c r="Q2486" i="58" s="1"/>
  <c r="O2487" i="58"/>
  <c r="Q2487" i="58" s="1"/>
  <c r="O2488" i="58"/>
  <c r="Q2488" i="58" s="1"/>
  <c r="O2489" i="58"/>
  <c r="Q2489" i="58" s="1"/>
  <c r="O2490" i="58"/>
  <c r="Q2490" i="58" s="1"/>
  <c r="O2491" i="58"/>
  <c r="Q2491" i="58" s="1"/>
  <c r="O2492" i="58"/>
  <c r="Q2492" i="58" s="1"/>
  <c r="O2493" i="58"/>
  <c r="Q2493" i="58" s="1"/>
  <c r="O2494" i="58"/>
  <c r="Q2494" i="58" s="1"/>
  <c r="O2495" i="58"/>
  <c r="Q2495" i="58" s="1"/>
  <c r="O2496" i="58"/>
  <c r="Q2496" i="58" s="1"/>
  <c r="O2497" i="58"/>
  <c r="Q2497" i="58" s="1"/>
  <c r="O2498" i="58"/>
  <c r="Q2498" i="58" s="1"/>
  <c r="O2499" i="58"/>
  <c r="Q2499" i="58" s="1"/>
  <c r="O2500" i="58"/>
  <c r="Q2500" i="58" s="1"/>
  <c r="O2501" i="58"/>
  <c r="Q2501" i="58" s="1"/>
  <c r="O2502" i="58"/>
  <c r="Q2502" i="58" s="1"/>
  <c r="O2503" i="58"/>
  <c r="Q2503" i="58" s="1"/>
  <c r="O2504" i="58"/>
  <c r="Q2504" i="58" s="1"/>
  <c r="O2505" i="58"/>
  <c r="Q2505" i="58" s="1"/>
  <c r="O2506" i="58"/>
  <c r="Q2506" i="58" s="1"/>
  <c r="O2507" i="58"/>
  <c r="Q2507" i="58" s="1"/>
  <c r="O2508" i="58"/>
  <c r="Q2508" i="58" s="1"/>
  <c r="O2509" i="58"/>
  <c r="Q2509" i="58" s="1"/>
  <c r="O2510" i="58"/>
  <c r="Q2510" i="58" s="1"/>
  <c r="O2511" i="58"/>
  <c r="Q2511" i="58" s="1"/>
  <c r="O2512" i="58"/>
  <c r="Q2512" i="58" s="1"/>
  <c r="O2513" i="58"/>
  <c r="Q2513" i="58" s="1"/>
  <c r="O2514" i="58"/>
  <c r="Q2514" i="58" s="1"/>
  <c r="O2515" i="58"/>
  <c r="Q2515" i="58" s="1"/>
  <c r="O2516" i="58"/>
  <c r="Q2516" i="58" s="1"/>
  <c r="O2517" i="58"/>
  <c r="Q2517" i="58" s="1"/>
  <c r="O2518" i="58"/>
  <c r="Q2518" i="58" s="1"/>
  <c r="O2519" i="58"/>
  <c r="Q2519" i="58" s="1"/>
  <c r="O2520" i="58"/>
  <c r="Q2520" i="58" s="1"/>
  <c r="O2521" i="58"/>
  <c r="Q2521" i="58" s="1"/>
  <c r="O2522" i="58"/>
  <c r="Q2522" i="58" s="1"/>
  <c r="O2523" i="58"/>
  <c r="Q2523" i="58" s="1"/>
  <c r="O2524" i="58"/>
  <c r="Q2524" i="58" s="1"/>
  <c r="O2525" i="58"/>
  <c r="Q2525" i="58" s="1"/>
  <c r="O2526" i="58"/>
  <c r="Q2526" i="58" s="1"/>
  <c r="O2527" i="58"/>
  <c r="Q2527" i="58" s="1"/>
  <c r="O2528" i="58"/>
  <c r="Q2528" i="58" s="1"/>
  <c r="O2529" i="58"/>
  <c r="Q2529" i="58" s="1"/>
  <c r="O2530" i="58"/>
  <c r="Q2530" i="58" s="1"/>
  <c r="O2531" i="58"/>
  <c r="Q2531" i="58" s="1"/>
  <c r="O2532" i="58"/>
  <c r="Q2532" i="58" s="1"/>
  <c r="O2533" i="58"/>
  <c r="Q2533" i="58" s="1"/>
  <c r="O2534" i="58"/>
  <c r="Q2534" i="58" s="1"/>
  <c r="O2535" i="58"/>
  <c r="Q2535" i="58" s="1"/>
  <c r="O2536" i="58"/>
  <c r="Q2536" i="58" s="1"/>
  <c r="O2537" i="58"/>
  <c r="Q2537" i="58" s="1"/>
  <c r="O2538" i="58"/>
  <c r="Q2538" i="58" s="1"/>
  <c r="O2539" i="58"/>
  <c r="Q2539" i="58" s="1"/>
  <c r="O2540" i="58"/>
  <c r="Q2540" i="58" s="1"/>
  <c r="O2541" i="58"/>
  <c r="Q2541" i="58" s="1"/>
  <c r="O2542" i="58"/>
  <c r="Q2542" i="58" s="1"/>
  <c r="O2543" i="58"/>
  <c r="Q2543" i="58" s="1"/>
  <c r="O2544" i="58"/>
  <c r="Q2544" i="58" s="1"/>
  <c r="O2545" i="58"/>
  <c r="Q2545" i="58" s="1"/>
  <c r="O2546" i="58"/>
  <c r="Q2546" i="58" s="1"/>
  <c r="O2547" i="58"/>
  <c r="Q2547" i="58" s="1"/>
  <c r="O2548" i="58"/>
  <c r="Q2548" i="58" s="1"/>
  <c r="O2549" i="58"/>
  <c r="Q2549" i="58" s="1"/>
  <c r="O2550" i="58"/>
  <c r="Q2550" i="58" s="1"/>
  <c r="O2551" i="58"/>
  <c r="Q2551" i="58" s="1"/>
  <c r="O2552" i="58"/>
  <c r="Q2552" i="58" s="1"/>
  <c r="O2553" i="58"/>
  <c r="Q2553" i="58" s="1"/>
  <c r="O2554" i="58"/>
  <c r="Q2554" i="58" s="1"/>
  <c r="O2555" i="58"/>
  <c r="Q2555" i="58" s="1"/>
  <c r="O2556" i="58"/>
  <c r="Q2556" i="58" s="1"/>
  <c r="O2557" i="58"/>
  <c r="Q2557" i="58" s="1"/>
  <c r="O2558" i="58"/>
  <c r="Q2558" i="58" s="1"/>
  <c r="O2559" i="58"/>
  <c r="Q2559" i="58" s="1"/>
  <c r="O12" i="58"/>
  <c r="Q12" i="58" s="1"/>
</calcChain>
</file>

<file path=xl/sharedStrings.xml><?xml version="1.0" encoding="utf-8"?>
<sst xmlns="http://schemas.openxmlformats.org/spreadsheetml/2006/main" count="21135" uniqueCount="3308">
  <si>
    <t>ОКПД2</t>
  </si>
  <si>
    <t>Единица измерения ККН</t>
  </si>
  <si>
    <t>Код КТРУ</t>
  </si>
  <si>
    <t>Фасоль тип 1</t>
  </si>
  <si>
    <t>01.11.61.000</t>
  </si>
  <si>
    <t>001</t>
  </si>
  <si>
    <t>КГ</t>
  </si>
  <si>
    <t>Фасоль продовольственная тип 1</t>
  </si>
  <si>
    <t>01.11.71.110</t>
  </si>
  <si>
    <t>002</t>
  </si>
  <si>
    <t>Фасоль продовольственная</t>
  </si>
  <si>
    <t>01.11.71.110-00000001, 01.11.71.110-00000002, 01.11.71.110-00000003</t>
  </si>
  <si>
    <t>Фасоль продовольственная тип 2</t>
  </si>
  <si>
    <t>Чечевица продовольственная тип 1</t>
  </si>
  <si>
    <t>01.11.74.110</t>
  </si>
  <si>
    <t>Чечевица</t>
  </si>
  <si>
    <t>01.11.74.110-00000001, 01.11.74.110-00000002, 01.11.74.110-00000003, 01.11.74.110-00000004, 01.11.74.110-00000005</t>
  </si>
  <si>
    <t>Чечевица продовольственная тип 2</t>
  </si>
  <si>
    <t>Горох шлифованный тип 1</t>
  </si>
  <si>
    <t>01.11.75.110</t>
  </si>
  <si>
    <t>01.11.75.110-00000002</t>
  </si>
  <si>
    <t>Горох шлифованный тип 2</t>
  </si>
  <si>
    <t>Орехи тип 5</t>
  </si>
  <si>
    <t>01.11.83.000</t>
  </si>
  <si>
    <t/>
  </si>
  <si>
    <t>Капуста брюссельская тип 1</t>
  </si>
  <si>
    <t>01.13.12.110</t>
  </si>
  <si>
    <t>Капуста белокочанная тип 1</t>
  </si>
  <si>
    <t>01.13.12.120</t>
  </si>
  <si>
    <t>01.13.12.120-00000002</t>
  </si>
  <si>
    <t>Капуста белокочанная тип 2</t>
  </si>
  <si>
    <t>Капуста краснокочанная тип 1</t>
  </si>
  <si>
    <t>01.13.12.130</t>
  </si>
  <si>
    <t>Капуста савойская тип 1</t>
  </si>
  <si>
    <t>01.13.12.140</t>
  </si>
  <si>
    <t>Капуста китайская тип 1</t>
  </si>
  <si>
    <t>01.13.12.150</t>
  </si>
  <si>
    <t>Капуста кольраби тип 1</t>
  </si>
  <si>
    <t>01.13.12.160</t>
  </si>
  <si>
    <t>Капуста брокколи тип 1</t>
  </si>
  <si>
    <t>01.13.13.000</t>
  </si>
  <si>
    <t>01.13.13.000-00000002</t>
  </si>
  <si>
    <t>Капуста цветная тип 1</t>
  </si>
  <si>
    <t>003</t>
  </si>
  <si>
    <t>01.13.13.000-00000006</t>
  </si>
  <si>
    <t>Капуста цветная тип 2</t>
  </si>
  <si>
    <t>01.13.13.000-00000005</t>
  </si>
  <si>
    <t>Шпинат тип 1</t>
  </si>
  <si>
    <t>01.13.16.000</t>
  </si>
  <si>
    <t>Шпинат свежий</t>
  </si>
  <si>
    <t>Петрушка свежая тип 1</t>
  </si>
  <si>
    <t>01.13.19.000</t>
  </si>
  <si>
    <t>01.13.19.000-00000002</t>
  </si>
  <si>
    <t>Сельдерей тип 2</t>
  </si>
  <si>
    <t>Укроп свежий тип 1</t>
  </si>
  <si>
    <t>01.13.19.000-00000006</t>
  </si>
  <si>
    <t>Щавель тип 1</t>
  </si>
  <si>
    <t>005</t>
  </si>
  <si>
    <t>Щавель свежий</t>
  </si>
  <si>
    <t>Арбузы тип 1</t>
  </si>
  <si>
    <t>01.13.21.000</t>
  </si>
  <si>
    <t>Дыня тип 1</t>
  </si>
  <si>
    <t>01.13.29.000</t>
  </si>
  <si>
    <t>Огурцы тип 3</t>
  </si>
  <si>
    <t>01.13.32.000</t>
  </si>
  <si>
    <t>01.13.32.000-00000001, 01.13.32.000-00000002, 01.13.32.000-00000003</t>
  </si>
  <si>
    <t>Огурцы тип 6</t>
  </si>
  <si>
    <t>Баклажаны тип 1</t>
  </si>
  <si>
    <t>01.13.33.000</t>
  </si>
  <si>
    <t>01.13.33.000-00000002</t>
  </si>
  <si>
    <t>Томаты (помидоры) тип 1</t>
  </si>
  <si>
    <t>01.13.34.000</t>
  </si>
  <si>
    <t>01.13.34.000-00000001, 01.13.34.000-00000002, 01.13.34.000-00000003, 01.13.34.000-00000004</t>
  </si>
  <si>
    <t>Томаты (помидоры) тип 3</t>
  </si>
  <si>
    <t>Кабачки тип 1</t>
  </si>
  <si>
    <t>01.13.39.110</t>
  </si>
  <si>
    <t>01.13.39.110-00000003</t>
  </si>
  <si>
    <t>Кабачки тип 2</t>
  </si>
  <si>
    <t>01.13.39.110-00000002</t>
  </si>
  <si>
    <t>Тыква продовольственная тип 1</t>
  </si>
  <si>
    <t>01.13.39.130</t>
  </si>
  <si>
    <t>Перец сладкий тип 1</t>
  </si>
  <si>
    <t>01.13.39.190</t>
  </si>
  <si>
    <t>Морковь столовая тип 1</t>
  </si>
  <si>
    <t>01.13.41.110</t>
  </si>
  <si>
    <t>01.13.41.110-00000003</t>
  </si>
  <si>
    <t>Морковь столовая тип 4</t>
  </si>
  <si>
    <t>01.13.41.110-00000002</t>
  </si>
  <si>
    <t>Репа столовая тип 1</t>
  </si>
  <si>
    <t>01.13.41.120</t>
  </si>
  <si>
    <t>Репа столовая тип 2</t>
  </si>
  <si>
    <t>Брюква столовая тип 1</t>
  </si>
  <si>
    <t>01.13.41.130</t>
  </si>
  <si>
    <t>Чеснок свежий тип 1</t>
  </si>
  <si>
    <t>01.13.42.000</t>
  </si>
  <si>
    <t>01.13.42.000-00000003</t>
  </si>
  <si>
    <t>Чеснок свежий тип 2</t>
  </si>
  <si>
    <t>01.13.42.000-00000002</t>
  </si>
  <si>
    <t>Лук репчатый тип 1</t>
  </si>
  <si>
    <t>01.13.43.110</t>
  </si>
  <si>
    <t>01.13.43.110-00000002</t>
  </si>
  <si>
    <t>Лук репчатый тип 2</t>
  </si>
  <si>
    <t>Лук порей тип 1</t>
  </si>
  <si>
    <t>01.13.43.190</t>
  </si>
  <si>
    <t>Лук свежий зеленый тип 1</t>
  </si>
  <si>
    <t>01.13.43.190-00000002</t>
  </si>
  <si>
    <t>Свекла столовая тип 1</t>
  </si>
  <si>
    <t>01.13.49.110</t>
  </si>
  <si>
    <t>01.13.49.110-00000003</t>
  </si>
  <si>
    <t>Свекла столовая тип 2</t>
  </si>
  <si>
    <t>01.13.49.110-00000002</t>
  </si>
  <si>
    <t>Редька тип 1</t>
  </si>
  <si>
    <t>01.13.49.120</t>
  </si>
  <si>
    <t>01.13.49.120-00000004, 01.13.49.120-00000006</t>
  </si>
  <si>
    <t>Редис тип 1</t>
  </si>
  <si>
    <t>01.13.49.130</t>
  </si>
  <si>
    <t>01.13.49.130-00000002</t>
  </si>
  <si>
    <t>Сельдерей тип 3</t>
  </si>
  <si>
    <t>01.13.49.190</t>
  </si>
  <si>
    <t>Картофель продовольственный тип 1</t>
  </si>
  <si>
    <t>01.13.51.110</t>
  </si>
  <si>
    <t>01.13.51.000-00000002</t>
  </si>
  <si>
    <t>Картофель продовольственный тип 2</t>
  </si>
  <si>
    <t>01.13.51.120</t>
  </si>
  <si>
    <t>01.13.51.000-00000001</t>
  </si>
  <si>
    <t>Картофель продовольственный тип 3</t>
  </si>
  <si>
    <t>01.13.90.000</t>
  </si>
  <si>
    <t>Виноград столовый свежий тип 1</t>
  </si>
  <si>
    <t>01.21.11.000</t>
  </si>
  <si>
    <t>01.21.11.000-00000002</t>
  </si>
  <si>
    <t>Бананы тип 1</t>
  </si>
  <si>
    <t>01.22.12.000</t>
  </si>
  <si>
    <t>01.22.12.000-00000002</t>
  </si>
  <si>
    <t>Лимоны тип 1</t>
  </si>
  <si>
    <t>01.23.12.000</t>
  </si>
  <si>
    <t>01.23.12.000-00000002</t>
  </si>
  <si>
    <t>Лимоны тип 2</t>
  </si>
  <si>
    <t>01.23.12.000-00000003</t>
  </si>
  <si>
    <t>Апельсины тип 1</t>
  </si>
  <si>
    <t>01.23.13.000</t>
  </si>
  <si>
    <t>01.23.13.000-00000002</t>
  </si>
  <si>
    <t>Апельсины тип 2</t>
  </si>
  <si>
    <t>01.23.13.000-00000003</t>
  </si>
  <si>
    <t>Мандарины тип 1</t>
  </si>
  <si>
    <t>01.23.14.000</t>
  </si>
  <si>
    <t>01.23.14.000-00000002</t>
  </si>
  <si>
    <t>Мандарины тип 2</t>
  </si>
  <si>
    <t>01.23.14.000-00000003</t>
  </si>
  <si>
    <t>Яблоки тип 3</t>
  </si>
  <si>
    <t>01.24.10.000</t>
  </si>
  <si>
    <t>01.24.10.000-00000003</t>
  </si>
  <si>
    <t>Яблоки тип 4</t>
  </si>
  <si>
    <t>004</t>
  </si>
  <si>
    <t>01.24.10.000-00000002</t>
  </si>
  <si>
    <t>Груши тип 1</t>
  </si>
  <si>
    <t>01.24.21.000</t>
  </si>
  <si>
    <t>01.24.21.000-00000002</t>
  </si>
  <si>
    <t>Груши тип 2</t>
  </si>
  <si>
    <t>Абрикосы тип 1</t>
  </si>
  <si>
    <t>01.24.23.000</t>
  </si>
  <si>
    <t>01.24.23.000-00000002</t>
  </si>
  <si>
    <t>Вишня тип 1</t>
  </si>
  <si>
    <t>01.24.24.000</t>
  </si>
  <si>
    <t>Персики тип 1</t>
  </si>
  <si>
    <t>01.24.25.000</t>
  </si>
  <si>
    <t>01.24.25.000-00000001</t>
  </si>
  <si>
    <t>Персики тип 2</t>
  </si>
  <si>
    <t>01.24.25.000-00000003</t>
  </si>
  <si>
    <t>Сливы тип 1</t>
  </si>
  <si>
    <t>01.24.27.000</t>
  </si>
  <si>
    <t>01.24.27.000-00000003, 01.24.27.000-00000006</t>
  </si>
  <si>
    <t>Сливы тип 2</t>
  </si>
  <si>
    <t>01.24.27.000-00000002, 01.24.27.000-00000005</t>
  </si>
  <si>
    <t>Черешня тип 2</t>
  </si>
  <si>
    <t>01.24.29.110</t>
  </si>
  <si>
    <t>Киви тип 1</t>
  </si>
  <si>
    <t>01.25.11.000</t>
  </si>
  <si>
    <t>Киви</t>
  </si>
  <si>
    <t>Клюква тип 1</t>
  </si>
  <si>
    <t>01.25.19.150</t>
  </si>
  <si>
    <t>Брусника тип 2</t>
  </si>
  <si>
    <t>01.25.19.160</t>
  </si>
  <si>
    <t>Брусника свежая</t>
  </si>
  <si>
    <t>Орехи тип 2</t>
  </si>
  <si>
    <t>01.25.31.000</t>
  </si>
  <si>
    <t>Орехи тип 4</t>
  </si>
  <si>
    <t>01.25.33.000</t>
  </si>
  <si>
    <t>01.25.35.000</t>
  </si>
  <si>
    <t>Орехи тип 1</t>
  </si>
  <si>
    <t>01.25.39.000</t>
  </si>
  <si>
    <t>Плоды шиповника тип 1</t>
  </si>
  <si>
    <t>01.27.19.190</t>
  </si>
  <si>
    <t>Плоды шиповника тип 2</t>
  </si>
  <si>
    <t>Яйца куриные в скорлупе свежие тип 1</t>
  </si>
  <si>
    <t>01.47.21.000</t>
  </si>
  <si>
    <t>ШТ</t>
  </si>
  <si>
    <t>01.47.21.000-00000014</t>
  </si>
  <si>
    <t>Яйца куриные в скорлупе свежие тип 2</t>
  </si>
  <si>
    <t>01.47.21.000-00000019</t>
  </si>
  <si>
    <t>01.49.21.110</t>
  </si>
  <si>
    <t>Мед натуральный</t>
  </si>
  <si>
    <t>Капуста морская тип 1</t>
  </si>
  <si>
    <t>03.11.63.120</t>
  </si>
  <si>
    <t>Говядина замороженная тип 1</t>
  </si>
  <si>
    <t>10.11.31.110</t>
  </si>
  <si>
    <t>10.11.31.110-00000006</t>
  </si>
  <si>
    <t>Говядина замороженная тип 2</t>
  </si>
  <si>
    <t>10.11.31.110-00000005</t>
  </si>
  <si>
    <t>Говядина замороженная тип 3</t>
  </si>
  <si>
    <t>10.11.31.110-00000003</t>
  </si>
  <si>
    <t>Говядина замороженная тип 4</t>
  </si>
  <si>
    <t>Говядина замороженная тип 5</t>
  </si>
  <si>
    <t>Телятина замороженная тип 1</t>
  </si>
  <si>
    <t>10.11.31.120</t>
  </si>
  <si>
    <t>10.11.31.120-00000003</t>
  </si>
  <si>
    <t>10.11.31.140</t>
  </si>
  <si>
    <t>Свинина замороженная тип 1</t>
  </si>
  <si>
    <t>10.11.32.110</t>
  </si>
  <si>
    <t>10.11.32.110-00000006</t>
  </si>
  <si>
    <t>Свинина замороженная тип 2</t>
  </si>
  <si>
    <t>10.11.32.110-00000007</t>
  </si>
  <si>
    <t>Свинина замороженная тип 3</t>
  </si>
  <si>
    <t>10.11.32.110-00000003</t>
  </si>
  <si>
    <t>Свинина замороженная тип 4</t>
  </si>
  <si>
    <t>10.11.32.140</t>
  </si>
  <si>
    <t>Мясо кролика тип 1</t>
  </si>
  <si>
    <t>10.11.39.110</t>
  </si>
  <si>
    <t>10.12.10.110</t>
  </si>
  <si>
    <t>10.12.10.120</t>
  </si>
  <si>
    <t>Филе индейки охлажденное</t>
  </si>
  <si>
    <t>Мясо сельскохозяйственной птицы замороженное, в том числе для детского питания тип 1</t>
  </si>
  <si>
    <t>10.12.20.110</t>
  </si>
  <si>
    <t>Грудки кур замороженные</t>
  </si>
  <si>
    <t>10.12.20.000-00000007</t>
  </si>
  <si>
    <t>Мясо сельскохозяйственной птицы замороженное, в том числе для детского питания тип 2</t>
  </si>
  <si>
    <t>Мясо сельскохозяйственной птицы замороженное, в том числе для детского питания тип 3</t>
  </si>
  <si>
    <t>10.12.20.000-00000006</t>
  </si>
  <si>
    <t>Мясо сельскохозяйственной птицы замороженное, в том числе для детского питания тип 4</t>
  </si>
  <si>
    <t>Мясо сельскохозяйственной птицы замороженное, в том числе для детского питания тип 5</t>
  </si>
  <si>
    <t>006</t>
  </si>
  <si>
    <t>Мясо сельскохозяйственной птицы замороженное, в том числе для детского питания тип 6</t>
  </si>
  <si>
    <t>10.12.20.120</t>
  </si>
  <si>
    <t>10.12.20.000-00000008</t>
  </si>
  <si>
    <t>Изделия колбасные вареные, в том числе фаршированные мясные тип 1</t>
  </si>
  <si>
    <t>10.13.14.111</t>
  </si>
  <si>
    <t>10.13.14.110-00000002</t>
  </si>
  <si>
    <t>Колбаса тип 5</t>
  </si>
  <si>
    <t>Изделия колбасные вареные, в том числе фаршированные мясные тип 3</t>
  </si>
  <si>
    <t>10.13.14.112</t>
  </si>
  <si>
    <t>Сосиски тип 7</t>
  </si>
  <si>
    <t>007</t>
  </si>
  <si>
    <t>Изделия колбасные вареные, в том числе фаршированные мясные тип 2</t>
  </si>
  <si>
    <t>10.13.14.113</t>
  </si>
  <si>
    <t>10.13.14.110-00000014</t>
  </si>
  <si>
    <t>10.13.14.411</t>
  </si>
  <si>
    <t>10.13.14.412</t>
  </si>
  <si>
    <t>Ветчина тип 1</t>
  </si>
  <si>
    <t>10.13.14.529</t>
  </si>
  <si>
    <t>Ветчина тип 2</t>
  </si>
  <si>
    <t>Ветчина тип 3</t>
  </si>
  <si>
    <t>Ветчина тип 4</t>
  </si>
  <si>
    <t>Продукт из свинины тип 1</t>
  </si>
  <si>
    <t>10.13.14.612</t>
  </si>
  <si>
    <t>Продукт из свинины тип 2</t>
  </si>
  <si>
    <t>Продукт из свинины тип 3</t>
  </si>
  <si>
    <t>Продукт из свинины тип 4</t>
  </si>
  <si>
    <t>Продукт из свинины тип 5</t>
  </si>
  <si>
    <t>Продукт из свинины тип 6</t>
  </si>
  <si>
    <t>Консервы мясные тип 3</t>
  </si>
  <si>
    <t>10.13.15.111</t>
  </si>
  <si>
    <t>10.13.15.140</t>
  </si>
  <si>
    <t>Рыба лососевая мороженая тип 1</t>
  </si>
  <si>
    <t>10.20.13.110</t>
  </si>
  <si>
    <t>10.20.13.110-00000010</t>
  </si>
  <si>
    <t>Рыба тресковая мороженая тип 1</t>
  </si>
  <si>
    <t>10.20.13.122</t>
  </si>
  <si>
    <t>Рыба тресковая мороженая тип 2</t>
  </si>
  <si>
    <t>Рыба тресковая мороженая тип 3</t>
  </si>
  <si>
    <t>Рыба тресковая мороженая тип 4</t>
  </si>
  <si>
    <t>Рыба тресковая мороженая тип 5</t>
  </si>
  <si>
    <t>Судак тип 1</t>
  </si>
  <si>
    <t>Филе лососевых рыб мороженое тип 1</t>
  </si>
  <si>
    <t>10.20.14.110</t>
  </si>
  <si>
    <t>084</t>
  </si>
  <si>
    <t>10.20.14.110-00000002</t>
  </si>
  <si>
    <t>Филе лососевых рыб мороженое тип 2</t>
  </si>
  <si>
    <t>017</t>
  </si>
  <si>
    <t>10.20.14.110-00000003</t>
  </si>
  <si>
    <t>Филе Судака тип 1</t>
  </si>
  <si>
    <t>10.20.14.120</t>
  </si>
  <si>
    <t>Филе тресковых рыб мороженое тип 1</t>
  </si>
  <si>
    <t>10.20.14.120-00000005</t>
  </si>
  <si>
    <t>Филе тресковых рыб мороженое тип 2</t>
  </si>
  <si>
    <t>Филе тресковых рыб мороженое тип 3</t>
  </si>
  <si>
    <t>Филе тресковых рыб мороженое тип 4</t>
  </si>
  <si>
    <t>Филе тресковых рыб мороженое тип 5</t>
  </si>
  <si>
    <t>Филе тресковых рыб мороженое тип 6</t>
  </si>
  <si>
    <t>009</t>
  </si>
  <si>
    <t>10.20.14.120-00000006</t>
  </si>
  <si>
    <t>Филе тресковых рыб мороженое тип 7</t>
  </si>
  <si>
    <t>010</t>
  </si>
  <si>
    <t>Филе тресковых рыб мороженое тип 8</t>
  </si>
  <si>
    <t>011</t>
  </si>
  <si>
    <t>Филе тресковых рыб мороженое тип 9</t>
  </si>
  <si>
    <t>012</t>
  </si>
  <si>
    <t>Филе тресковых рыб мороженое тип 10</t>
  </si>
  <si>
    <t>013</t>
  </si>
  <si>
    <t>10.20.23.121</t>
  </si>
  <si>
    <t>Сельдь соленая тип 1</t>
  </si>
  <si>
    <t>10.20.23.122</t>
  </si>
  <si>
    <t>10.20.23.122-00000044</t>
  </si>
  <si>
    <t>Консервы рыбные натуральные тип 1</t>
  </si>
  <si>
    <t>10.20.25.111</t>
  </si>
  <si>
    <t>10.20.25.111-00000002</t>
  </si>
  <si>
    <t>Консервы рыбные натуральные тип 2</t>
  </si>
  <si>
    <t>Шпроты в масле тип 1</t>
  </si>
  <si>
    <t>10.20.25.113</t>
  </si>
  <si>
    <t>10.20.25.113-00000004</t>
  </si>
  <si>
    <t>Консервы рыбные натуральные тип 3</t>
  </si>
  <si>
    <t>10.20.25.115</t>
  </si>
  <si>
    <t>10.20.26.112</t>
  </si>
  <si>
    <t>Консервы из крабов тип 1</t>
  </si>
  <si>
    <t>10.20.34.121</t>
  </si>
  <si>
    <t>Сок из фруктов и (или) овощей тип 1</t>
  </si>
  <si>
    <t>10.32.11.110</t>
  </si>
  <si>
    <t>Л; ДМ3</t>
  </si>
  <si>
    <t>10.32.10.000-00000012</t>
  </si>
  <si>
    <t>Сок из фруктов и (или) овощей тип 2</t>
  </si>
  <si>
    <t>Сок из фруктов и (или) овощей тип 3</t>
  </si>
  <si>
    <t>10.32.11.120</t>
  </si>
  <si>
    <t>10.32.10.000-00000011</t>
  </si>
  <si>
    <t>Сок из фруктов и (или) овощей тип 4</t>
  </si>
  <si>
    <t>Сок из фруктов и (или) овощей тип 5</t>
  </si>
  <si>
    <t>10.32.19.111</t>
  </si>
  <si>
    <t>10.32.10.000-00000008</t>
  </si>
  <si>
    <t>Сок из фруктов и (или) овощей тип 6</t>
  </si>
  <si>
    <t>Сок из фруктов и (или) овощей тип 7</t>
  </si>
  <si>
    <t>10.32.19.112</t>
  </si>
  <si>
    <t>10.32.10.000-00000007</t>
  </si>
  <si>
    <t>Сок из фруктов и (или) овощей тип 8</t>
  </si>
  <si>
    <t>Нектар из фруктов и (или) овощей тип 1</t>
  </si>
  <si>
    <t>10.32.21.110</t>
  </si>
  <si>
    <t>Нектары фруктовые</t>
  </si>
  <si>
    <t>10.32.21.000-00000003</t>
  </si>
  <si>
    <t>Нектар из фруктов и (или) овощей тип 2</t>
  </si>
  <si>
    <t>Грибы тип 2</t>
  </si>
  <si>
    <t>10.39.11.000</t>
  </si>
  <si>
    <t>Овощи замороженные тип 1</t>
  </si>
  <si>
    <t>Морковь столовая тип 5</t>
  </si>
  <si>
    <t>10.39.13.000</t>
  </si>
  <si>
    <t>Морковь столовая сушеная</t>
  </si>
  <si>
    <t>Свекла столовая тип 7</t>
  </si>
  <si>
    <t>Свекла столовая сушеная</t>
  </si>
  <si>
    <t>Свекла столовая тип 8</t>
  </si>
  <si>
    <t>Морковь тип 1</t>
  </si>
  <si>
    <t>10.39.14.000</t>
  </si>
  <si>
    <t>Свекла столовая тип 4</t>
  </si>
  <si>
    <t>Фасоль тип 4</t>
  </si>
  <si>
    <t>10.39.15.000</t>
  </si>
  <si>
    <t>Горох, консервированный без уксуса или уксусной кислоты (кроме готовых блюд из овощей) тип 1</t>
  </si>
  <si>
    <t>10.39.16.000</t>
  </si>
  <si>
    <t>Горошек зеленый</t>
  </si>
  <si>
    <t>10.39.16.000-00000002</t>
  </si>
  <si>
    <t>Горох, консервированный без уксуса или уксусной кислоты (кроме готовых блюд из овощей) тип 2</t>
  </si>
  <si>
    <t>Горошек зеленый тип 2</t>
  </si>
  <si>
    <t>Томат- паста тип 2</t>
  </si>
  <si>
    <t>10.39.17.112</t>
  </si>
  <si>
    <t>Капуста белокочанная тип 3</t>
  </si>
  <si>
    <t>10.39.17.190</t>
  </si>
  <si>
    <t>Капуста белокочанная тип 4</t>
  </si>
  <si>
    <t>Кукуруза консервированная тип 1</t>
  </si>
  <si>
    <t>Кукуруза консервированная тип 2</t>
  </si>
  <si>
    <t>Овощи консервированные тип 1</t>
  </si>
  <si>
    <t>Огурцы тип 2</t>
  </si>
  <si>
    <t>Огурцы тип 4</t>
  </si>
  <si>
    <t>Огурцы тип 5</t>
  </si>
  <si>
    <t>Томаты тип 2</t>
  </si>
  <si>
    <t>008</t>
  </si>
  <si>
    <t>Томаты очищенные в томатном соке</t>
  </si>
  <si>
    <t>Томаты тип 4</t>
  </si>
  <si>
    <t>Томаты соленые</t>
  </si>
  <si>
    <t>Грибы тип 1</t>
  </si>
  <si>
    <t>10.39.17.200</t>
  </si>
  <si>
    <t>Икра из баклажанов тип 1</t>
  </si>
  <si>
    <t>10.39.18.110</t>
  </si>
  <si>
    <t>Икра из баклажанов</t>
  </si>
  <si>
    <t>Икра из кабачков тип 2</t>
  </si>
  <si>
    <t>Икра из кабачков</t>
  </si>
  <si>
    <t>Свекла тип 1</t>
  </si>
  <si>
    <t>Свекла маринованная</t>
  </si>
  <si>
    <t>Свекла тип 2</t>
  </si>
  <si>
    <t>Ягоды тип 1</t>
  </si>
  <si>
    <t>10.39.21.120</t>
  </si>
  <si>
    <t>Джем тип 1</t>
  </si>
  <si>
    <t>10.39.22.110</t>
  </si>
  <si>
    <t>10.39.22.110-00000004</t>
  </si>
  <si>
    <t>Конфитюр тип 1</t>
  </si>
  <si>
    <t>10.39.22.120</t>
  </si>
  <si>
    <t>Брусника тип 1</t>
  </si>
  <si>
    <t>10.39.22.130</t>
  </si>
  <si>
    <t>Варенье тип 1</t>
  </si>
  <si>
    <t>Клюква тип 2</t>
  </si>
  <si>
    <t>Повидло тип 1</t>
  </si>
  <si>
    <t>Повидло тип 2</t>
  </si>
  <si>
    <t>Виноград тип 3</t>
  </si>
  <si>
    <t>10.39.25.131</t>
  </si>
  <si>
    <t>Виноград тип 4</t>
  </si>
  <si>
    <t>Виноград тип 5</t>
  </si>
  <si>
    <t>Виноград тип 6</t>
  </si>
  <si>
    <t>Абрикосы сушёные тип 3</t>
  </si>
  <si>
    <t>10.39.25.132</t>
  </si>
  <si>
    <t>Абрикосы сушёные тип 4</t>
  </si>
  <si>
    <t>Абрикосы сушёные тип 5</t>
  </si>
  <si>
    <t>Абрикосы сушёные тип 6</t>
  </si>
  <si>
    <t>Абрикосы сушёные тип 7</t>
  </si>
  <si>
    <t>Сливы сушёные тип 1</t>
  </si>
  <si>
    <t>Сливы сушёные тип 2</t>
  </si>
  <si>
    <t>Сливы сушёные тип 3</t>
  </si>
  <si>
    <t>Компотная смесь из сухофруктов тип 2</t>
  </si>
  <si>
    <t>10.39.25.134</t>
  </si>
  <si>
    <t>Масло оливковое тип 1</t>
  </si>
  <si>
    <t>10.41.53.000</t>
  </si>
  <si>
    <t>Масло подсолнечное рафинированное тип 1</t>
  </si>
  <si>
    <t>10.41.54.000</t>
  </si>
  <si>
    <t>10.41.54.000-00000003</t>
  </si>
  <si>
    <t>Маргарин тип 1</t>
  </si>
  <si>
    <t>10.42.10.112</t>
  </si>
  <si>
    <t>Маргарин</t>
  </si>
  <si>
    <t>Маргарин тип 2</t>
  </si>
  <si>
    <t>Молоко питьевое тип 1</t>
  </si>
  <si>
    <t>10.51.11.111</t>
  </si>
  <si>
    <t>10.51.11.000-00000008</t>
  </si>
  <si>
    <t>Молоко питьевое тип 3</t>
  </si>
  <si>
    <t>Молоко питьевое тип 21</t>
  </si>
  <si>
    <t>Молоко питьевое тип 25</t>
  </si>
  <si>
    <t>10.51.11.121</t>
  </si>
  <si>
    <t>10.51.11.000-00000007</t>
  </si>
  <si>
    <t>Молоко питьевое тип 23</t>
  </si>
  <si>
    <t>10.51.11.141</t>
  </si>
  <si>
    <t>10.51.11.000-00000009</t>
  </si>
  <si>
    <t>10.51.12.111</t>
  </si>
  <si>
    <t>Молоко сухое тип 1</t>
  </si>
  <si>
    <t>10.51.22.112</t>
  </si>
  <si>
    <t>Масло сливочное тип 1</t>
  </si>
  <si>
    <t>10.51.30.111</t>
  </si>
  <si>
    <t>Масло сливочное тип 3</t>
  </si>
  <si>
    <t>Масло сливочное тип 4</t>
  </si>
  <si>
    <t>Масло сливочное тип 5</t>
  </si>
  <si>
    <t>Масло сливочное тип 6</t>
  </si>
  <si>
    <t>Масло сливочное тип 8</t>
  </si>
  <si>
    <t>Сыры мягкие тип 1</t>
  </si>
  <si>
    <t>10.51.40.111</t>
  </si>
  <si>
    <t>Сыры полутвердые тип 2</t>
  </si>
  <si>
    <t>10.51.40.121</t>
  </si>
  <si>
    <t>10.51.40.120-00000002</t>
  </si>
  <si>
    <t>Сыры полутвердые тип 3</t>
  </si>
  <si>
    <t>Сыры плавленые тип 1</t>
  </si>
  <si>
    <t>10.51.40.171</t>
  </si>
  <si>
    <t>Творог тип 1</t>
  </si>
  <si>
    <t>10.51.40.313</t>
  </si>
  <si>
    <t>10.51.40.300-00000005, 10.51.40.300-00000003, 10.51.40.300-00000002</t>
  </si>
  <si>
    <t>Творог тип 3</t>
  </si>
  <si>
    <t>Творог тип 5</t>
  </si>
  <si>
    <t>Творог тип 7</t>
  </si>
  <si>
    <t>Творог тип 11</t>
  </si>
  <si>
    <t>10.51.40.314</t>
  </si>
  <si>
    <t>Творог тип 13</t>
  </si>
  <si>
    <t>10.51.51.113</t>
  </si>
  <si>
    <t>10.51.52.111</t>
  </si>
  <si>
    <t>Йогурт тип 1</t>
  </si>
  <si>
    <t>10.51.52.112</t>
  </si>
  <si>
    <t>Йогурт тип 3</t>
  </si>
  <si>
    <t>Йогурт тип 5</t>
  </si>
  <si>
    <t>Йогурт тип 7</t>
  </si>
  <si>
    <t>Йогурт тип 9</t>
  </si>
  <si>
    <t>Ряженка тип 1</t>
  </si>
  <si>
    <t>10.51.52.130</t>
  </si>
  <si>
    <t>Ряженка тип 3</t>
  </si>
  <si>
    <t>10.51.52.140</t>
  </si>
  <si>
    <t>Кефир тип 3</t>
  </si>
  <si>
    <t>Кефир тип 5</t>
  </si>
  <si>
    <t>Кисломолочные продукты тип 1</t>
  </si>
  <si>
    <t>10.51.52.190</t>
  </si>
  <si>
    <t>Кисломолочные продукты тип 3</t>
  </si>
  <si>
    <t>Кисломолочные продукты тип 5</t>
  </si>
  <si>
    <t>Кисломолочные продукты тип 7</t>
  </si>
  <si>
    <t>Сметана тип 1</t>
  </si>
  <si>
    <t>10.51.52.211</t>
  </si>
  <si>
    <t>Сметана тип 3</t>
  </si>
  <si>
    <t>10.51.52.212</t>
  </si>
  <si>
    <t>Сырки творожные тип 1</t>
  </si>
  <si>
    <t>10.51.56.152</t>
  </si>
  <si>
    <t>085</t>
  </si>
  <si>
    <t>10.51.56.152-00000003</t>
  </si>
  <si>
    <t>Мороженое тип 1</t>
  </si>
  <si>
    <t>10.52.10.123</t>
  </si>
  <si>
    <t>10.52.10.000-00000002</t>
  </si>
  <si>
    <t>Рис тип 1</t>
  </si>
  <si>
    <t>10.61.12.000</t>
  </si>
  <si>
    <t>Рис тип 2</t>
  </si>
  <si>
    <t>10.61.10.000-00000002</t>
  </si>
  <si>
    <t>Рис тип 3</t>
  </si>
  <si>
    <t>Рис тип 4</t>
  </si>
  <si>
    <t>Рис тип 5</t>
  </si>
  <si>
    <t>Мука пшеничная тип 1</t>
  </si>
  <si>
    <t>10.61.21.113</t>
  </si>
  <si>
    <t>10.61.21.110-00000004</t>
  </si>
  <si>
    <t>Мука пшеничная тип 2</t>
  </si>
  <si>
    <t>Мука ржаная тип 1</t>
  </si>
  <si>
    <t>10.61.22.111</t>
  </si>
  <si>
    <t>10.61.22.110-00000002, 10.61.22.110-00000003, 10.61.22.110-00000004, 10.61.22.110-00000005</t>
  </si>
  <si>
    <t>Мука кукурузная тип 1</t>
  </si>
  <si>
    <t>10.61.22.120</t>
  </si>
  <si>
    <t>10.61.22.120-00000002, 10.61.22.120-00000003, 10.61.22.120-00000004</t>
  </si>
  <si>
    <t>Мука рисовая тип 1</t>
  </si>
  <si>
    <t>10.61.22.130</t>
  </si>
  <si>
    <t>Крупа манная тип 1</t>
  </si>
  <si>
    <t>10.61.31.111</t>
  </si>
  <si>
    <t>10.61.31.111-00000004</t>
  </si>
  <si>
    <t>Крупа манная тип 2</t>
  </si>
  <si>
    <t>Крупа пшеничная тип 1</t>
  </si>
  <si>
    <t>10.61.31.119</t>
  </si>
  <si>
    <t>10.61.31.110-00000004</t>
  </si>
  <si>
    <t>Крупа пшеничная тип 2</t>
  </si>
  <si>
    <t>Крупа пшеничная тип 3</t>
  </si>
  <si>
    <t>10.61.31.110-00000005</t>
  </si>
  <si>
    <t>Крупа пшеничная тип 4</t>
  </si>
  <si>
    <t>Крупа гречневая тип 1</t>
  </si>
  <si>
    <t>10.61.32.113</t>
  </si>
  <si>
    <t>10.61.32.113-00000004</t>
  </si>
  <si>
    <t>Крупа гречневая тип 2</t>
  </si>
  <si>
    <t>Пшено тип 1</t>
  </si>
  <si>
    <t>10.61.32.114</t>
  </si>
  <si>
    <t>10.61.32.114-00000004</t>
  </si>
  <si>
    <t>Пшено тип 2</t>
  </si>
  <si>
    <t>Пшено тип 3</t>
  </si>
  <si>
    <t>10.61.32.114-00000003</t>
  </si>
  <si>
    <t>Пшено тип 4</t>
  </si>
  <si>
    <t>Крупа ячневая тип 1</t>
  </si>
  <si>
    <t>10.61.32.115</t>
  </si>
  <si>
    <t>10.61.32.115-00000003</t>
  </si>
  <si>
    <t>Крупа ячневая тип 2</t>
  </si>
  <si>
    <t>Крупа перловая тип 1</t>
  </si>
  <si>
    <t>10.61.32.116</t>
  </si>
  <si>
    <t>10.61.32.116-00000005</t>
  </si>
  <si>
    <t>Крупа перловая тип 2</t>
  </si>
  <si>
    <t>Крупа кукурузная тип 1</t>
  </si>
  <si>
    <t>10.61.32.117</t>
  </si>
  <si>
    <t>10.61.32.117-00000003</t>
  </si>
  <si>
    <t>Крупа кукурузная тип 2</t>
  </si>
  <si>
    <t>Хлопья овсяные тип 1</t>
  </si>
  <si>
    <t>10.61.33.111</t>
  </si>
  <si>
    <t>10.61.33.111-00000003</t>
  </si>
  <si>
    <t>Хлопья овсяные тип 2</t>
  </si>
  <si>
    <t>10.61.33.111-00000002</t>
  </si>
  <si>
    <t>Хлопья овсяные тип 3</t>
  </si>
  <si>
    <t>Хлопья овсяные тип 4</t>
  </si>
  <si>
    <t>Завтраки сухие тип 2</t>
  </si>
  <si>
    <t>10.61.33.113</t>
  </si>
  <si>
    <t>Завтраки сухие тип 1</t>
  </si>
  <si>
    <t>10.61.33.115</t>
  </si>
  <si>
    <t>Хлопья из круп (злаков) тип 1</t>
  </si>
  <si>
    <t>10.61.33.119</t>
  </si>
  <si>
    <t>Мюсли тип 1</t>
  </si>
  <si>
    <t>10.61.33.140</t>
  </si>
  <si>
    <t>Крахмалы, кроме модифицированных тип 1</t>
  </si>
  <si>
    <t>10.62.11.111</t>
  </si>
  <si>
    <t>10.62.11.110-00000010</t>
  </si>
  <si>
    <t>Крахмалы, кроме модифицированных тип 2</t>
  </si>
  <si>
    <t>Крахмалы, кроме модифицированных тип 3</t>
  </si>
  <si>
    <t>10.62.11.112</t>
  </si>
  <si>
    <t>10.62.11.110-00000009</t>
  </si>
  <si>
    <t>Крахмалы, кроме модифицированных тип 4</t>
  </si>
  <si>
    <t>Сироп шиповника тип 1</t>
  </si>
  <si>
    <t>10.62.13.190</t>
  </si>
  <si>
    <t>Масло кукурузное тип 1</t>
  </si>
  <si>
    <t>10.62.14.120</t>
  </si>
  <si>
    <t>Хлеб недлительного хранения тип 1</t>
  </si>
  <si>
    <t>10.71.11.112</t>
  </si>
  <si>
    <t>10.71.11.110-00000003</t>
  </si>
  <si>
    <t>Хлеб недлительного хранения тип 2</t>
  </si>
  <si>
    <t>Хлеб недлительного хранения тип 3</t>
  </si>
  <si>
    <t>10.71.11.110-00000002</t>
  </si>
  <si>
    <t>Хлеб недлительного хранения тип 4</t>
  </si>
  <si>
    <t>Батон нарезной тип 2</t>
  </si>
  <si>
    <t>10.71.11.121</t>
  </si>
  <si>
    <t>Батон нарезной тип 1</t>
  </si>
  <si>
    <t>10.71.11.179</t>
  </si>
  <si>
    <t>Кондитерские изделия тип 1</t>
  </si>
  <si>
    <t>Кондитерские изделия</t>
  </si>
  <si>
    <t>Кондитерские изделия тип 2</t>
  </si>
  <si>
    <t>Кондитерские изделия тип 3</t>
  </si>
  <si>
    <t>Кондитерские изделия тип 4</t>
  </si>
  <si>
    <t>Хлеб кукурузный тип 1</t>
  </si>
  <si>
    <t>Хлеб рисовый тип 1</t>
  </si>
  <si>
    <t>Изделия бараночные тип 1</t>
  </si>
  <si>
    <t>10.72.11.110</t>
  </si>
  <si>
    <t>10.72.11.110-00000001, 10.72.11.110-00000002, 10.72.11.110-00000003</t>
  </si>
  <si>
    <t>Изделия бараночные тип 2</t>
  </si>
  <si>
    <t>Изделия бараночные тип 3</t>
  </si>
  <si>
    <t>Изделия бараночные тип 4</t>
  </si>
  <si>
    <t>Изделия сухарные тип 1</t>
  </si>
  <si>
    <t>10.72.11.120</t>
  </si>
  <si>
    <t>10.72.11.120-00000001</t>
  </si>
  <si>
    <t>Изделия сухарные тип 2</t>
  </si>
  <si>
    <t>Сухари панировочные тип 1</t>
  </si>
  <si>
    <t>Сухари панировочные</t>
  </si>
  <si>
    <t>10.72.11.120-00000008, 10.72.11.120-00000007, 10.72.11.120-00000006, 10.72.11.120-00000005</t>
  </si>
  <si>
    <t>Палочки хлебные тип 1</t>
  </si>
  <si>
    <t>10.72.11.150</t>
  </si>
  <si>
    <t>10.72.11.150-00000001</t>
  </si>
  <si>
    <t>Пряники тип 1</t>
  </si>
  <si>
    <t>10.72.12.112</t>
  </si>
  <si>
    <t>10.72.12.112-00000001</t>
  </si>
  <si>
    <t>Пряники тип 2</t>
  </si>
  <si>
    <t>Пряники тип 3</t>
  </si>
  <si>
    <t>Пряники тип 4</t>
  </si>
  <si>
    <t>Кекс тип 1</t>
  </si>
  <si>
    <t>10.72.12.114</t>
  </si>
  <si>
    <t>10.72.12.114-00000001</t>
  </si>
  <si>
    <t>Печенье сладкое тип 2</t>
  </si>
  <si>
    <t>10.72.12.120</t>
  </si>
  <si>
    <t>10.72.12.120-00000002</t>
  </si>
  <si>
    <t>Печенье сладкое тип 3</t>
  </si>
  <si>
    <t>Печенье сладкое тип 4</t>
  </si>
  <si>
    <t>10.72.12.120-00000001</t>
  </si>
  <si>
    <t>Печенье сладкое тип 5</t>
  </si>
  <si>
    <t>Печенье сладкое тип 6</t>
  </si>
  <si>
    <t>10.72.12.120-00000006</t>
  </si>
  <si>
    <t>Печенье сладкое тип 7</t>
  </si>
  <si>
    <t>Печенье сладкое тип 8</t>
  </si>
  <si>
    <t>10.72.12.120-00000005</t>
  </si>
  <si>
    <t>Печенье сладкое тип 9</t>
  </si>
  <si>
    <t>Печенье тип 1</t>
  </si>
  <si>
    <t>Печенье тип 10</t>
  </si>
  <si>
    <t>Печенье тип 11</t>
  </si>
  <si>
    <t>Вафли тип 1</t>
  </si>
  <si>
    <t>10.72.12.130</t>
  </si>
  <si>
    <t>Вафли тип 2</t>
  </si>
  <si>
    <t>10.72.12.130-00000002</t>
  </si>
  <si>
    <t>Вафли тип 3</t>
  </si>
  <si>
    <t>Вафли тип 4</t>
  </si>
  <si>
    <t>Вафли тип 5</t>
  </si>
  <si>
    <t>Вафли тип 6</t>
  </si>
  <si>
    <t>Крекеры тип 1</t>
  </si>
  <si>
    <t>10.72.12.140</t>
  </si>
  <si>
    <t>10.72.12.140-00000007, 10.72.12.140-00000006, 10.72.12.140-00000005</t>
  </si>
  <si>
    <t>Крекеры тип 2</t>
  </si>
  <si>
    <t>Изделия хлебобулочные тип 5</t>
  </si>
  <si>
    <t>10.72.19.111</t>
  </si>
  <si>
    <t>Изделия хлебобулочные тип 6</t>
  </si>
  <si>
    <t>Изделия хлебобулочные тип 7</t>
  </si>
  <si>
    <t>Изделия хлебобулочные тип 8</t>
  </si>
  <si>
    <t>Изделия хлебобулочные тип 9</t>
  </si>
  <si>
    <t>10.72.19.119</t>
  </si>
  <si>
    <t>Изделия хлебобулочные тип 10</t>
  </si>
  <si>
    <t>Изделия макаронные тип 1</t>
  </si>
  <si>
    <t>10.73.11.110</t>
  </si>
  <si>
    <t>10.73.11.000-00000009, 10.73.11.000-00000010, 10.73.11.000-00000011, 10.73.11.000-00000012</t>
  </si>
  <si>
    <t>Изделия макаронные тип 2</t>
  </si>
  <si>
    <t>Макаронные изделия тип 3</t>
  </si>
  <si>
    <t>10.73.11.190</t>
  </si>
  <si>
    <t>Макаронные изделия тип 4</t>
  </si>
  <si>
    <t>Сахар белый свекловичный в твердом состоянии без вкусоароматических или красящих добавок тип 1</t>
  </si>
  <si>
    <t>10.81.12.110</t>
  </si>
  <si>
    <t>10.81.12.110-00000004</t>
  </si>
  <si>
    <t>Сахар белый свекловичный в твердом состоянии без вкусоароматических или красящих добавок тип 2</t>
  </si>
  <si>
    <t>Сахар белый свекловичный в твердом состоянии без вкусоароматических или красящих добавок тип 3</t>
  </si>
  <si>
    <t>10.81.12.110-00000002</t>
  </si>
  <si>
    <t>Какао-порошок тип 1</t>
  </si>
  <si>
    <t>10.82.13.000</t>
  </si>
  <si>
    <t>10.82.14.000-00000009</t>
  </si>
  <si>
    <t>10.82.22.111</t>
  </si>
  <si>
    <t>Конфеты тип 2</t>
  </si>
  <si>
    <t>10.82.22.134</t>
  </si>
  <si>
    <t>Ирис тип 1</t>
  </si>
  <si>
    <t>10.82.23.153</t>
  </si>
  <si>
    <t>Ирис тип 2</t>
  </si>
  <si>
    <t>Мармелад тип 5</t>
  </si>
  <si>
    <t>10.82.23.171</t>
  </si>
  <si>
    <t>Мармелад тип 6</t>
  </si>
  <si>
    <t>Мармелад тип 1</t>
  </si>
  <si>
    <t>10.82.23.172</t>
  </si>
  <si>
    <t>Мармелад тип 2</t>
  </si>
  <si>
    <t>Мармелад тип 3</t>
  </si>
  <si>
    <t>Мармелад тип 4</t>
  </si>
  <si>
    <t>Пастила тип 1</t>
  </si>
  <si>
    <t>10.82.23.180</t>
  </si>
  <si>
    <t>Пастила тип 2</t>
  </si>
  <si>
    <t>Пастила тип 3</t>
  </si>
  <si>
    <t>Зефир тип 1</t>
  </si>
  <si>
    <t>10.82.23.210</t>
  </si>
  <si>
    <t>Зефир</t>
  </si>
  <si>
    <t>10.82.23.210-00000002</t>
  </si>
  <si>
    <t>Зефир тип 2</t>
  </si>
  <si>
    <t>Зефир тип 3</t>
  </si>
  <si>
    <t>Конфеты тип 1</t>
  </si>
  <si>
    <t>10.82.23.290</t>
  </si>
  <si>
    <t>Кофе натуральный тип 1</t>
  </si>
  <si>
    <t>10.83.12.120</t>
  </si>
  <si>
    <t>Кофейный напиток растворимый тип 1</t>
  </si>
  <si>
    <t>10.83.12.120-00000002</t>
  </si>
  <si>
    <t>Кофейный напиток растворимый тип 2</t>
  </si>
  <si>
    <t>10.83.12.120-00000003</t>
  </si>
  <si>
    <t>Чай черный (ферментированный) тип 1</t>
  </si>
  <si>
    <t>10.83.13.120</t>
  </si>
  <si>
    <t>10.83.13.120-00000003</t>
  </si>
  <si>
    <t>Чай черный (ферментированный) тип 2</t>
  </si>
  <si>
    <t>10.83.13.120-00000004</t>
  </si>
  <si>
    <t>Чай черный (ферментированный) тип 3</t>
  </si>
  <si>
    <t>Фиточай тип 1</t>
  </si>
  <si>
    <t>10.83.14.140</t>
  </si>
  <si>
    <t>10.84.11.000</t>
  </si>
  <si>
    <t>10.84.12.120</t>
  </si>
  <si>
    <t>Соус томатный</t>
  </si>
  <si>
    <t>Майонез тип 3</t>
  </si>
  <si>
    <t>10.84.12.130</t>
  </si>
  <si>
    <t>Майонез</t>
  </si>
  <si>
    <t>Майонезный соус тип 1</t>
  </si>
  <si>
    <t>10.84.12.140</t>
  </si>
  <si>
    <t>Соус тип 1</t>
  </si>
  <si>
    <t>10.84.12.190</t>
  </si>
  <si>
    <t>10.84.21.000</t>
  </si>
  <si>
    <t>10.84.23.164</t>
  </si>
  <si>
    <t>Зелень сушеная тип 1</t>
  </si>
  <si>
    <t>10.84.23.190</t>
  </si>
  <si>
    <t>Зелень сушеная тип 5</t>
  </si>
  <si>
    <t>Соль пищевая тип 2</t>
  </si>
  <si>
    <t>10.86.10.110</t>
  </si>
  <si>
    <t>Творог тип 9</t>
  </si>
  <si>
    <t>10.86.10.126</t>
  </si>
  <si>
    <t>Творог тип 10</t>
  </si>
  <si>
    <t>10.86.10.134</t>
  </si>
  <si>
    <t>Сухая смесь тип 1</t>
  </si>
  <si>
    <t>10.86.10.139</t>
  </si>
  <si>
    <t>10.86.10.211</t>
  </si>
  <si>
    <t>10.86.10.241</t>
  </si>
  <si>
    <t>10.86.10.243</t>
  </si>
  <si>
    <t>Каши тип 1</t>
  </si>
  <si>
    <t>10.86.10.400</t>
  </si>
  <si>
    <t>Каши тип 2</t>
  </si>
  <si>
    <t>Изделия колбасные вареные для детского питания тип 1</t>
  </si>
  <si>
    <t>10.86.10.612</t>
  </si>
  <si>
    <t>10.86.10.610-00000004</t>
  </si>
  <si>
    <t>10.86.10.661</t>
  </si>
  <si>
    <t>10.86.10.662</t>
  </si>
  <si>
    <t>10.86.10.669</t>
  </si>
  <si>
    <t>Консервы мясные тип 4</t>
  </si>
  <si>
    <t>Продукт яичный тип 1</t>
  </si>
  <si>
    <t>10.89.12.111</t>
  </si>
  <si>
    <t>Дрожжи хлебопекарные прессованные тип 1</t>
  </si>
  <si>
    <t>10.89.13.111</t>
  </si>
  <si>
    <t>10.89.13.111-00000003</t>
  </si>
  <si>
    <t>Дрожжи хлебопекарные прессованные тип 2</t>
  </si>
  <si>
    <t>Дрожжи хлебопекарные прессованные тип 4</t>
  </si>
  <si>
    <t>Дрожжи хлебопекарные сушеные тип 3</t>
  </si>
  <si>
    <t>10.89.13.112</t>
  </si>
  <si>
    <t>10.89.13.112-00000003</t>
  </si>
  <si>
    <t>10.89.19.150</t>
  </si>
  <si>
    <t>Ванилин тип 1</t>
  </si>
  <si>
    <t>Ванилин</t>
  </si>
  <si>
    <t>Витаминно-минеральные премиксы тип 1</t>
  </si>
  <si>
    <t>Желатин тип 1</t>
  </si>
  <si>
    <t>Сода тип 1</t>
  </si>
  <si>
    <t>Сода пищевая</t>
  </si>
  <si>
    <t>10.89.19.231</t>
  </si>
  <si>
    <t>Гематоген тип 1</t>
  </si>
  <si>
    <t>10.89.19.290</t>
  </si>
  <si>
    <t>Гематоген</t>
  </si>
  <si>
    <t>Гематоген тип 2</t>
  </si>
  <si>
    <t>11.07.11.111</t>
  </si>
  <si>
    <t>11.07.19.159</t>
  </si>
  <si>
    <t>Напитки сухие инстантные (быстрорастворимые) тип 1</t>
  </si>
  <si>
    <t>Кислота лимонная пищевая тип 1</t>
  </si>
  <si>
    <t>20.14.34.231</t>
  </si>
  <si>
    <t>20.14.34.231-00000001</t>
  </si>
  <si>
    <t>10.51.52.140-00000002, 10.51.52.140-00000003, 10.51.52.140-00000005</t>
  </si>
  <si>
    <t>10.51.52.200-00000004, 10.51.52.200-00000003, 10.51.52.200-00000002</t>
  </si>
  <si>
    <t>10.13.14.110-00000018, 10.13.14.110-00000017</t>
  </si>
  <si>
    <t>10.51.40.170-00000009, 10.51.40.170-00000008, 10.51.40.170-00000007, 10.51.40.170-00000006</t>
  </si>
  <si>
    <t>10.86.10.614</t>
  </si>
  <si>
    <t>Ветчина для детского питания тип 1</t>
  </si>
  <si>
    <t>Йогурт тип 2</t>
  </si>
  <si>
    <t>Йогурт тип 4</t>
  </si>
  <si>
    <t>Смесь сухая белковая композитная тип 1</t>
  </si>
  <si>
    <t>Молоко питьевое для детского питания тип 1</t>
  </si>
  <si>
    <t>Молоко питьевое для детского питания тип 3</t>
  </si>
  <si>
    <t>Молоко питьевое для детского питания тип 2</t>
  </si>
  <si>
    <t>Молоко питьевое для детского питания тип 4</t>
  </si>
  <si>
    <t>Последующая молочная смесь для детского питания тип 1</t>
  </si>
  <si>
    <t>10.51.52.130-00000001</t>
  </si>
  <si>
    <t>10.51.52.110-00000003</t>
  </si>
  <si>
    <t>10.86.10.110-00000002</t>
  </si>
  <si>
    <t>10.86.10.110-00000001</t>
  </si>
  <si>
    <t>10.86.10.133-00000006</t>
  </si>
  <si>
    <t>10.86.10.910-00000001</t>
  </si>
  <si>
    <t>10.86.10.910</t>
  </si>
  <si>
    <t>Соль пищевая тип 1</t>
  </si>
  <si>
    <t>10.84.30.140</t>
  </si>
  <si>
    <t>10.84.30.000-00000001</t>
  </si>
  <si>
    <t>Соль пищевая тип 3</t>
  </si>
  <si>
    <t>10.84.30.000-00000003</t>
  </si>
  <si>
    <t>Соль пищевая тип 4</t>
  </si>
  <si>
    <t>Соль пищевая тип 5</t>
  </si>
  <si>
    <t>10.84.30.000-00000007</t>
  </si>
  <si>
    <t>Соль пищевая тип 6</t>
  </si>
  <si>
    <t>Соль пищевая тип 7</t>
  </si>
  <si>
    <t>10.84.30.000-00000002</t>
  </si>
  <si>
    <t>Соль пищевая тип 8</t>
  </si>
  <si>
    <t>Соль пищевая тип 9</t>
  </si>
  <si>
    <t>10.84.30.000-00000004</t>
  </si>
  <si>
    <t>Соль пищевая тип 10</t>
  </si>
  <si>
    <t>Соль пищевая тип 11</t>
  </si>
  <si>
    <t>10.84.30.000-00000008</t>
  </si>
  <si>
    <t>Соль пищевая тип 12</t>
  </si>
  <si>
    <t>Орех грецкий тип 1</t>
  </si>
  <si>
    <t>Мед натуральный пчелиный тип 1</t>
  </si>
  <si>
    <t>Субпродукты пищевые крупного рогатого скота замороженные тип 1</t>
  </si>
  <si>
    <t>Субпродукты пищевые крупного рогатого скота замороженные тип 2</t>
  </si>
  <si>
    <t>Субпродукты пищевые крупного рогатого скота замороженные тип 3</t>
  </si>
  <si>
    <t>Субпродукты пищевые свиные замороженные тип 1</t>
  </si>
  <si>
    <t>Субпродукты пищевые свиные замороженные тип 2</t>
  </si>
  <si>
    <t>Мясо сельскохозяйственной птицы охлажденное тип 1</t>
  </si>
  <si>
    <t>Мясо сельскохозяйственной птицы охлажденное тип 2</t>
  </si>
  <si>
    <t>Мясо сельскохозяйственной птицы охлажденное тип 3</t>
  </si>
  <si>
    <t>Мясо сельскохозяйственной птицы охлажденное тип 4</t>
  </si>
  <si>
    <t>Колбаса (колбаска) полукопченая мясная тип 1</t>
  </si>
  <si>
    <t>Колбаса (колбаска) варено-копченая мясная тип 1</t>
  </si>
  <si>
    <t>Консервы мясорастительные с использованием мяса и субпродуктов птицы тип 1</t>
  </si>
  <si>
    <t>Рыба лососевая соленая тип 3</t>
  </si>
  <si>
    <t>Рыба лососевая соленая тип 4</t>
  </si>
  <si>
    <t>Рыба лососевая соленая тип 1</t>
  </si>
  <si>
    <t>Рыба лососевая соленая тип 2</t>
  </si>
  <si>
    <t>Палочки "крабовые" (имитация) тип 1</t>
  </si>
  <si>
    <t>Палочки "крабовые" (имитация) тип 2</t>
  </si>
  <si>
    <t>Икра зернистая тип 1</t>
  </si>
  <si>
    <t>Кальмар мороженый тип 1</t>
  </si>
  <si>
    <t>Компот фруктовый и ягодный тип 1</t>
  </si>
  <si>
    <t>Сливки питьевые из коровьего молока тип 1</t>
  </si>
  <si>
    <t>Сливки питьевые из коровьего молока тип 2</t>
  </si>
  <si>
    <t>Молоко сухое коровье тип 1</t>
  </si>
  <si>
    <t>Молоко сухое коровье тип 2</t>
  </si>
  <si>
    <t>Шоколад в упакованном виде тип 1</t>
  </si>
  <si>
    <t>Шоколад в упакованном виде тип 2</t>
  </si>
  <si>
    <t>Шоколад в упакованном виде тип 3</t>
  </si>
  <si>
    <t>Шоколад в упакованном виде тип 4</t>
  </si>
  <si>
    <t>Уксус пищевой тип 1</t>
  </si>
  <si>
    <t>Соус томатный тип 1</t>
  </si>
  <si>
    <t>Перец обработанный тип 1</t>
  </si>
  <si>
    <t>Лист лавровый сушеный тип 1</t>
  </si>
  <si>
    <t>Консервы овощные для детского питания тип 1</t>
  </si>
  <si>
    <t>Консервы фруктовые для детского питания тип 1</t>
  </si>
  <si>
    <t>Сок фруктовый для детского питания тип 1</t>
  </si>
  <si>
    <t>Консервы мясные для детского питания тип 1</t>
  </si>
  <si>
    <t>Консервы мясные для детского питания тип 2</t>
  </si>
  <si>
    <t>Консервы мясные для детского питания тип 3</t>
  </si>
  <si>
    <t>Консервы мясные для детского питания тип 4</t>
  </si>
  <si>
    <t>Кисель сухой тип 2</t>
  </si>
  <si>
    <t>Кисель сухой тип 3</t>
  </si>
  <si>
    <t>Кисель сухой тип 4</t>
  </si>
  <si>
    <t>Кисель сухой тип 5</t>
  </si>
  <si>
    <t>Вода минеральная природная питьевая упакованная тип 1</t>
  </si>
  <si>
    <t>Вода минеральная природная питьевая упакованная тип 2</t>
  </si>
  <si>
    <t>Вода минеральная природная питьевая упакованная тип 3</t>
  </si>
  <si>
    <t>Кисель сухой тип 1</t>
  </si>
  <si>
    <t>Вода питьевая упакованная тип 1</t>
  </si>
  <si>
    <t>Вода питьевая упакованная тип 2</t>
  </si>
  <si>
    <t>Вода питьевая упакованная тип 3</t>
  </si>
  <si>
    <t>Вода питьевая упакованная тип 4</t>
  </si>
  <si>
    <t>Вода питьевая упакованная тип 5</t>
  </si>
  <si>
    <t>10.51.30.110-00000004</t>
  </si>
  <si>
    <t>Сыры полутвердые тип 4</t>
  </si>
  <si>
    <t>Сыры полутвердые тип 5</t>
  </si>
  <si>
    <t>10.42.10.110-00000002</t>
  </si>
  <si>
    <t>10.51.12.110-00000003</t>
  </si>
  <si>
    <t>10.51.20.000-00000004</t>
  </si>
  <si>
    <t>10.51.40.110-00000007</t>
  </si>
  <si>
    <t>10.51.51.110-00000001</t>
  </si>
  <si>
    <t>10.61.22.130-00000001</t>
  </si>
  <si>
    <t>10.82.22.110-00000002</t>
  </si>
  <si>
    <t>10.84.12.120-00000001</t>
  </si>
  <si>
    <t>10.84.20.000-00000001</t>
  </si>
  <si>
    <t>10.84.23.164-00000001</t>
  </si>
  <si>
    <t>10.86.10.200-00000001, 10.86.10.200-00000002, 10.86.10.200-00000003, 10.86.10.200-00000004, 10.86.10.200-00000005, 10.86.10.200-00000006, 10.86.10.200-00000007, 10.86.10.200-00000008</t>
  </si>
  <si>
    <t>10.86.10.240-00000001, 10.86.10.240-00000002</t>
  </si>
  <si>
    <t>10.86.10.243-00000001, 10.86.10.243-00000002</t>
  </si>
  <si>
    <t>10.86.10.660-00000004</t>
  </si>
  <si>
    <t>10.86.10.660-00000003</t>
  </si>
  <si>
    <t>10.86.10.660-00000001, 10.86.10.660-00000002</t>
  </si>
  <si>
    <t>10.89.19.231-00000001</t>
  </si>
  <si>
    <t>11.07.11.110-00000003</t>
  </si>
  <si>
    <t>10.89.19.231-00000003</t>
  </si>
  <si>
    <t>11.07.11.121</t>
  </si>
  <si>
    <t>11.07.11.120-00000003</t>
  </si>
  <si>
    <t>11.07.11.120-00000004</t>
  </si>
  <si>
    <t>10.84.11.000-00000001</t>
  </si>
  <si>
    <t>01.25.11.000-00000003</t>
  </si>
  <si>
    <t>01.25.35.000-00000003</t>
  </si>
  <si>
    <t>10.84.12.130-00000002</t>
  </si>
  <si>
    <t>01.49.21.110-00000001, 01.49.21.110-00000002, 01.49.21.110-00000003</t>
  </si>
  <si>
    <t>10.11.31.140-00000001</t>
  </si>
  <si>
    <t>10.11.32.140-00000001</t>
  </si>
  <si>
    <t>10.12.10.000-00000006</t>
  </si>
  <si>
    <t>10.12.10.000-00000005</t>
  </si>
  <si>
    <t>10.12.10.000-00000007</t>
  </si>
  <si>
    <t>10.13.14.411-00000001</t>
  </si>
  <si>
    <t>10.13.14.412-00000001</t>
  </si>
  <si>
    <t>10.13.15.110-00000008</t>
  </si>
  <si>
    <t>10.13.15.140-00000001</t>
  </si>
  <si>
    <t>10.20.23.121-00000016</t>
  </si>
  <si>
    <t>10.20.23.121-00000017</t>
  </si>
  <si>
    <t>10.20.34.110</t>
  </si>
  <si>
    <t>10.20.34.110-00000001</t>
  </si>
  <si>
    <t>10.20.26.112-00000001</t>
  </si>
  <si>
    <t>10.20.32.110</t>
  </si>
  <si>
    <t>10.20.32.110-00000001</t>
  </si>
  <si>
    <t>10.39.22.120-00000001</t>
  </si>
  <si>
    <t>Молоко сгущенное тип 1</t>
  </si>
  <si>
    <t>№</t>
  </si>
  <si>
    <t xml:space="preserve">Хлеб ржано-пшеничный </t>
  </si>
  <si>
    <t xml:space="preserve">Хлеб ржано-пшеничный обогащенный микронутриентами </t>
  </si>
  <si>
    <t>Хлопья овсяные «Геркулес»</t>
  </si>
  <si>
    <t>Сахар белый кристаллический</t>
  </si>
  <si>
    <t>Сахар белый. Сахарная пудра</t>
  </si>
  <si>
    <t xml:space="preserve">Брюква свежая столовая </t>
  </si>
  <si>
    <t xml:space="preserve">Зелень сушеная (укроп) </t>
  </si>
  <si>
    <t>Зелень сушеная (петрушка)</t>
  </si>
  <si>
    <t>Овощи замороженные в ассортименте</t>
  </si>
  <si>
    <t>Редька свежая</t>
  </si>
  <si>
    <t>Сельдерей свежий корневой</t>
  </si>
  <si>
    <t>Сельдерей свежий (зелень) обрезной</t>
  </si>
  <si>
    <t>Тыква свежая продовольственная</t>
  </si>
  <si>
    <t>Укроп свежий (зелень)</t>
  </si>
  <si>
    <t>Орехи кешью</t>
  </si>
  <si>
    <t xml:space="preserve">Плоды шиповника сушеные </t>
  </si>
  <si>
    <t>Соки фруктовые прямого отжима в ассортименте</t>
  </si>
  <si>
    <t>Сок томатный прямого отжима</t>
  </si>
  <si>
    <t>Сок томатный восстановленный</t>
  </si>
  <si>
    <t>Сироп шиповника</t>
  </si>
  <si>
    <t>Брусника протертая с сахаром стерилизованная</t>
  </si>
  <si>
    <t xml:space="preserve">Джем стерилизованный в ассортименте </t>
  </si>
  <si>
    <t>Клюква протертая с сахаром</t>
  </si>
  <si>
    <t>Вафли с начинкой в ассортименте</t>
  </si>
  <si>
    <t>Гематоген, обогащенный витаминно-минеральными комплексами</t>
  </si>
  <si>
    <t>Кондитерские изделия, обогащенные витаминно-минеральными комплексами</t>
  </si>
  <si>
    <t>Конфеты помадные молочные</t>
  </si>
  <si>
    <t>Мармелад фруктово-ягодный неглазированный</t>
  </si>
  <si>
    <t>Мюсли</t>
  </si>
  <si>
    <t xml:space="preserve">Пастила </t>
  </si>
  <si>
    <t>Печенье овсяное</t>
  </si>
  <si>
    <t>Пряники заварные глазированные без начинки в ассортименте</t>
  </si>
  <si>
    <t>Пряники заварные глазированные с начинкой в ассортименте</t>
  </si>
  <si>
    <t>Шоколад обыкновенный без добавок</t>
  </si>
  <si>
    <t xml:space="preserve">Какао-порошок </t>
  </si>
  <si>
    <t>Фиточай в ассортименте</t>
  </si>
  <si>
    <t xml:space="preserve">Чай черный гранулированный </t>
  </si>
  <si>
    <t>Чай черный крупнолистовой</t>
  </si>
  <si>
    <t>Чай черный мелколистовой</t>
  </si>
  <si>
    <t>Грудки кур охлажденные</t>
  </si>
  <si>
    <t>Мясо говядина б/к (шея) замороженная</t>
  </si>
  <si>
    <t>Мясо говядина б/к (лопатка) замороженная</t>
  </si>
  <si>
    <t>Свинина мясная б/к (лопатка) замороженная</t>
  </si>
  <si>
    <t>Телятина замороженная</t>
  </si>
  <si>
    <t>Филе индейки замороженное</t>
  </si>
  <si>
    <t>Язык говяжий замороженный</t>
  </si>
  <si>
    <t>Язык свиной замороженный</t>
  </si>
  <si>
    <t>Ветчина из говядины</t>
  </si>
  <si>
    <t>Ветчина из индейки</t>
  </si>
  <si>
    <t>Ветчина из кур</t>
  </si>
  <si>
    <t xml:space="preserve">Продукты из свинины варёные. Рулет из свинины </t>
  </si>
  <si>
    <t>Продукты из свинины копчено-запеченные. Корейка</t>
  </si>
  <si>
    <t xml:space="preserve">Продукты из свинины копчено-запеченные. Грудинка </t>
  </si>
  <si>
    <t>Йогурт 2,5 % жирности в ассортименте</t>
  </si>
  <si>
    <t>Молоко для питания детей дошкольного и школьного возраста 3,5 % жирности</t>
  </si>
  <si>
    <t>Молоко питьевое пастеризованное 3,2% жирности</t>
  </si>
  <si>
    <t>Молоко питьевое пастеризованное 3,5% жирности</t>
  </si>
  <si>
    <t>Молоко сухое козье быстрорастворимое</t>
  </si>
  <si>
    <t xml:space="preserve">Сливки питьевые пастеризованные 10 % жирности </t>
  </si>
  <si>
    <t xml:space="preserve">Сметана 15% жирности </t>
  </si>
  <si>
    <t xml:space="preserve">Сметана 20% жирности </t>
  </si>
  <si>
    <t>Сырки глазированные не более 9 % жирности</t>
  </si>
  <si>
    <t>Сыры плавленые (ломтевые)</t>
  </si>
  <si>
    <t>Сыры полутвердые в ассортименте</t>
  </si>
  <si>
    <t>Творог 5 % жирности</t>
  </si>
  <si>
    <t>Творог 9% жирности</t>
  </si>
  <si>
    <t>Майонезный соус</t>
  </si>
  <si>
    <t>Соус на основе растительного масла</t>
  </si>
  <si>
    <t xml:space="preserve">Лавровый лист сухой </t>
  </si>
  <si>
    <t xml:space="preserve">Уксус столовый 9 % </t>
  </si>
  <si>
    <t>Взрослые</t>
  </si>
  <si>
    <t>Печенье витаминизированное</t>
  </si>
  <si>
    <t>Продукты детского питания сухие. Каши</t>
  </si>
  <si>
    <t>Ветчина вареная в оболочке для детского питания</t>
  </si>
  <si>
    <t xml:space="preserve">Сливки питьевые пастеризованные до 35 % жирности </t>
  </si>
  <si>
    <t>Горох шлифованный</t>
  </si>
  <si>
    <t>Капуста белокочанная свежая</t>
  </si>
  <si>
    <t>Томаты свежие</t>
  </si>
  <si>
    <t>Кабачки свежие</t>
  </si>
  <si>
    <t>Репа столовая свежая</t>
  </si>
  <si>
    <t xml:space="preserve">Репа столовая свежая </t>
  </si>
  <si>
    <t>Чеснок свежий</t>
  </si>
  <si>
    <t>Лук репчатый свежий</t>
  </si>
  <si>
    <t>Свекла столовая свежая</t>
  </si>
  <si>
    <t>Картофель продовольственный ранний (поступающий в продажу сразу после сбора до 01 сентября)</t>
  </si>
  <si>
    <t xml:space="preserve">Виноград свежий столовый </t>
  </si>
  <si>
    <t xml:space="preserve">Бананы свежие весовые </t>
  </si>
  <si>
    <t>Лимоны свежие</t>
  </si>
  <si>
    <t>Мандарины свежие</t>
  </si>
  <si>
    <t xml:space="preserve">Груши свежие ранних сроков созревания </t>
  </si>
  <si>
    <t>Абрикосы свежие</t>
  </si>
  <si>
    <t>Персики свежие</t>
  </si>
  <si>
    <t>Сливы свежие</t>
  </si>
  <si>
    <t>Черешня свежая</t>
  </si>
  <si>
    <t>Орехи фундук (ядро)</t>
  </si>
  <si>
    <t>Говядина, замороженная в полутушах</t>
  </si>
  <si>
    <t>Мясо говядина б/к (задняя часть) замороженная</t>
  </si>
  <si>
    <t>Свинина (в тушах) замороженная</t>
  </si>
  <si>
    <t>Окорчок куриный охлажденный (отечественный)</t>
  </si>
  <si>
    <t xml:space="preserve">Колбаса вареная беглютеновая </t>
  </si>
  <si>
    <t>Сосиски вареные в ассортименте</t>
  </si>
  <si>
    <t>Сосиски безглютеновые</t>
  </si>
  <si>
    <t>Сардельки говяжьи</t>
  </si>
  <si>
    <t>Колбаса варено-копченая в ассортименте</t>
  </si>
  <si>
    <t>Горбуша мороженая потрошеная с/г</t>
  </si>
  <si>
    <t>Пикша мороженая потрошенная обезглавленная</t>
  </si>
  <si>
    <t>Сайда мороженая потрошеная обезглавленная</t>
  </si>
  <si>
    <t>Треска мороженая потрошенная обезглавленная</t>
  </si>
  <si>
    <t>Судак мороженый потрошенный с/г</t>
  </si>
  <si>
    <t>Филе Горбуши мороженое</t>
  </si>
  <si>
    <t>Филе Судака мороженое</t>
  </si>
  <si>
    <t>Филе Минтая мороженое</t>
  </si>
  <si>
    <t>Филе Пикши мороженое</t>
  </si>
  <si>
    <t>Филе Сайды мороженое</t>
  </si>
  <si>
    <t>Филе Трески мороженое</t>
  </si>
  <si>
    <t>Филе Хека мороженое</t>
  </si>
  <si>
    <t>Лососи дальневосточные солёные. Рыба соленая красная. Кета</t>
  </si>
  <si>
    <t>Продукты мясные консервированные для питания детей раннего возраста</t>
  </si>
  <si>
    <t>Соль пищевая йодированная</t>
  </si>
  <si>
    <t>Школы</t>
  </si>
  <si>
    <t>ЗД</t>
  </si>
  <si>
    <t xml:space="preserve">Макаронные изделия </t>
  </si>
  <si>
    <t xml:space="preserve">Крахмал картофельный, </t>
  </si>
  <si>
    <t>Завтраки сухие. Хлопья кукурузные</t>
  </si>
  <si>
    <t>Завтраки сухие. Хлопья пшеничные</t>
  </si>
  <si>
    <t>Крупа кукурузная шлифованная 
№ 1</t>
  </si>
  <si>
    <t>Крупа ячневая № 1</t>
  </si>
  <si>
    <t>Крупа пшеничная: «Артек»</t>
  </si>
  <si>
    <t>Крупа пшеничная: «Полтавская №1»</t>
  </si>
  <si>
    <t>Мука пшеничная, хлебопекарная</t>
  </si>
  <si>
    <t>Рис шлифованный</t>
  </si>
  <si>
    <t>Творог 18 % жирности</t>
  </si>
  <si>
    <t xml:space="preserve">Молоко питьевое пастеризованное 2,5% жирности </t>
  </si>
  <si>
    <t xml:space="preserve">Соки фруктовые прямого отжима в ассортименте </t>
  </si>
  <si>
    <t>Капуста краснокочанная свежая</t>
  </si>
  <si>
    <t>Лук репчатый свежий**</t>
  </si>
  <si>
    <t>Картофель свежий очищенный**</t>
  </si>
  <si>
    <t>Томат- паста</t>
  </si>
  <si>
    <t>Повидло стерилизованное в ассортименте</t>
  </si>
  <si>
    <t>Виноград сушеный «Изюм»</t>
  </si>
  <si>
    <t xml:space="preserve">Виноград сушеный «Кишмиш» </t>
  </si>
  <si>
    <t>Пшено шлифованное</t>
  </si>
  <si>
    <t>Масло подсолнечное рафинированное дезодорированное</t>
  </si>
  <si>
    <t>ДетДом</t>
  </si>
  <si>
    <t>ЗдравВзрослые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</si>
  <si>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взрослых) </t>
  </si>
  <si>
    <t>Выбор Категории</t>
  </si>
  <si>
    <t>5.Образовательные учреждения (Школы и профессиональные училища)</t>
  </si>
  <si>
    <t>Название товара ККН/КТРУ</t>
  </si>
  <si>
    <r>
      <t>Потребительское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наименование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 xml:space="preserve">товара </t>
    </r>
  </si>
  <si>
    <t>Характеристики товара</t>
  </si>
  <si>
    <t>Ш</t>
  </si>
  <si>
    <t>ЗВ</t>
  </si>
  <si>
    <t>Д</t>
  </si>
  <si>
    <t>С</t>
  </si>
  <si>
    <t>В</t>
  </si>
  <si>
    <t>ЗдравДети</t>
  </si>
  <si>
    <t>ДетСад</t>
  </si>
  <si>
    <t>Фасоль овощная свежая</t>
  </si>
  <si>
    <t>Детализация ККН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</si>
  <si>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с учетом специфики и особенностей организации питания взрослого контингента</t>
  </si>
  <si>
    <t>Ассортиментные перечени</t>
  </si>
  <si>
    <t>10.51.52.110-00000001
10.51.52.110-00000002</t>
  </si>
  <si>
    <t xml:space="preserve">Ассортиментный перечень основных групп продовольственных товаров и сырья для обеспечения социального питания в дошкольных образовательных учреждениях 
Санкт-Петербурга </t>
  </si>
  <si>
    <t>Ассортиментный перечень основных групп продовольственных товаров и сырья для обеспечения социального питания в образовательных учреждениях Санкт-Петербурга 
(школы и профессиональные училища)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</si>
  <si>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детей) </t>
  </si>
  <si>
    <t>1. Учреждения социальной защиты (для взрослых)</t>
  </si>
  <si>
    <t>Крупа кукурузная шлифованная 
№ 4</t>
  </si>
  <si>
    <t>Крупа кукурузная шлифованная 
№ 5</t>
  </si>
  <si>
    <t>Название товара</t>
  </si>
  <si>
    <t>Детализация</t>
  </si>
  <si>
    <t>Показатель (характеристика) товара</t>
  </si>
  <si>
    <t>Требования к значениям показателей</t>
  </si>
  <si>
    <t>Единица измерения характеристики</t>
  </si>
  <si>
    <t>Категория</t>
  </si>
  <si>
    <t>Товарная часть</t>
  </si>
  <si>
    <t>Дата актуализации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</si>
  <si>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</si>
  <si>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</si>
  <si>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Показатели, (характеристики) значения которых не могут изменяться</t>
  </si>
  <si>
    <t>Не менее</t>
  </si>
  <si>
    <t>Не более</t>
  </si>
  <si>
    <t>Тип</t>
  </si>
  <si>
    <t>Овощная</t>
  </si>
  <si>
    <t>-</t>
  </si>
  <si>
    <t>Фасоль овощная</t>
  </si>
  <si>
    <t>01. Продовольственные товары и сырье</t>
  </si>
  <si>
    <t>Вид</t>
  </si>
  <si>
    <t>Свежая</t>
  </si>
  <si>
    <t>Сорт</t>
  </si>
  <si>
    <t>Высший; Первый</t>
  </si>
  <si>
    <t>Фасовка</t>
  </si>
  <si>
    <t>Весовая</t>
  </si>
  <si>
    <t>Соответствие нормативно-технической документации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</si>
  <si>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</si>
  <si>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Номер и наименование типа фасоли</t>
  </si>
  <si>
    <t>I. Фасоль белая; II. Фасоль цветная однотонная; III. Фасоль цветная пестрая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</si>
  <si>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7758-75</t>
  </si>
  <si>
    <t>Вес</t>
  </si>
  <si>
    <t>Упаковка производителя</t>
  </si>
  <si>
    <t>Наличие</t>
  </si>
  <si>
    <t>Тип чечевицы</t>
  </si>
  <si>
    <t>Красная; Коричневая; Неоднородная; Светло-зеленая; Темно-зеленая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</si>
  <si>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7066-77 (с 01.11.2020 ГОСТ 7066-2019);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</si>
  <si>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зерна</t>
  </si>
  <si>
    <t>Целое</t>
  </si>
  <si>
    <t>Горох</t>
  </si>
  <si>
    <t>Сорт, не ниже</t>
  </si>
  <si>
    <t>Первый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</si>
  <si>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6201-68</t>
  </si>
  <si>
    <t>Арахис</t>
  </si>
  <si>
    <t>Ядра очищенные</t>
  </si>
  <si>
    <t>Вид по способу обработки</t>
  </si>
  <si>
    <t>Сырой; Жареный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</si>
  <si>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</si>
  <si>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Капуста брюссельская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</si>
  <si>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</si>
  <si>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Вид капусты по сроку созревания</t>
  </si>
  <si>
    <t>Среднеспелая; Позднеспелая; Среднепоздняя</t>
  </si>
  <si>
    <t>Капуста белокочанная</t>
  </si>
  <si>
    <t>Товарный класс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</si>
  <si>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</si>
  <si>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Раннеспелая</t>
  </si>
  <si>
    <t>Капуста белокочанная раннеспелая</t>
  </si>
  <si>
    <t>Капуста краснокочанная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</si>
  <si>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</si>
  <si>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Капуста савойская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</si>
  <si>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</si>
  <si>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Капуста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</si>
  <si>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</si>
  <si>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Капуста кольраби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</si>
  <si>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</si>
  <si>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</t>
  </si>
  <si>
    <t>Капуста брокколи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</si>
  <si>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</si>
  <si>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Высший</t>
  </si>
  <si>
    <t>Капуста цветная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</si>
  <si>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</si>
  <si>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</si>
  <si>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</si>
  <si>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Вид петрушки</t>
  </si>
  <si>
    <t>Зелень обрезная</t>
  </si>
  <si>
    <t>Петрушка свежая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</si>
  <si>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</si>
  <si>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Зелень, обрезной</t>
  </si>
  <si>
    <t>Сельдерей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</si>
  <si>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</si>
  <si>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Зелень</t>
  </si>
  <si>
    <t>Укроп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</si>
  <si>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</si>
  <si>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</t>
  </si>
  <si>
    <t>Продовольственные свежие</t>
  </si>
  <si>
    <t>Арбузы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</si>
  <si>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7177-2015</t>
  </si>
  <si>
    <t>Дыни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</si>
  <si>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</si>
  <si>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Тип огурцов по размеру плода</t>
  </si>
  <si>
    <t>Длинноплодные; Среднеплодные; Короткоплодные</t>
  </si>
  <si>
    <t>Огурцы</t>
  </si>
  <si>
    <t>Свежие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</si>
  <si>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</si>
  <si>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Баклажаны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</si>
  <si>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31821-2012</t>
  </si>
  <si>
    <t>Томаты</t>
  </si>
  <si>
    <t>Товарный тип</t>
  </si>
  <si>
    <t>Продолговатые (удлиненные); Вишневидные; Ребристые; Круглые</t>
  </si>
  <si>
    <t>Цвет томатов</t>
  </si>
  <si>
    <t>Красные; Желтые; Розовые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</si>
  <si>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</si>
  <si>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сорт, не ниже</t>
  </si>
  <si>
    <t>Кабачки</t>
  </si>
  <si>
    <t>Кабачки цукини</t>
  </si>
  <si>
    <t>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</si>
  <si>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</si>
  <si>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Тыква продовольственная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</si>
  <si>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</si>
  <si>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Перец сладкий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</si>
  <si>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</si>
  <si>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Морковь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</si>
  <si>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</si>
  <si>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Репа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</si>
  <si>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</si>
  <si>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Молодая</t>
  </si>
  <si>
    <t>Брюква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</si>
  <si>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</si>
  <si>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</t>
  </si>
  <si>
    <t>Неподсушенный</t>
  </si>
  <si>
    <t>Чеснок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</si>
  <si>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</si>
  <si>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репчатый</t>
  </si>
  <si>
    <t>Цвет лука</t>
  </si>
  <si>
    <t>Красный; Желтый; Белый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</si>
  <si>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</si>
  <si>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Очищенный</t>
  </si>
  <si>
    <t>Вакуумная упаковка производителя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</si>
  <si>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</si>
  <si>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Лук порей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</si>
  <si>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</si>
  <si>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Лук зелёный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</si>
  <si>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</si>
  <si>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Свекла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</si>
  <si>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</si>
  <si>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Вид редьки</t>
  </si>
  <si>
    <t>Зимняя; Летняя</t>
  </si>
  <si>
    <t>Редька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</si>
  <si>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</si>
  <si>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редиса</t>
  </si>
  <si>
    <t>Весовой</t>
  </si>
  <si>
    <t>Редис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</si>
  <si>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</si>
  <si>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Корневой</t>
  </si>
  <si>
    <t>Сельдерей корневой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</si>
  <si>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</si>
  <si>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Вид картофеля по сроку созревания</t>
  </si>
  <si>
    <t>Картофель продовольственный ранний</t>
  </si>
  <si>
    <t>Картофель мытый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</si>
  <si>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</si>
  <si>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продовольственный поздний</t>
  </si>
  <si>
    <t>Картофель свежий очищенный</t>
  </si>
  <si>
    <t>Виноград столовый</t>
  </si>
  <si>
    <t>Наличие косточек</t>
  </si>
  <si>
    <t>Да; Неважно</t>
  </si>
  <si>
    <t>Цвет винограда</t>
  </si>
  <si>
    <t>Зеленый; Черный; Красный</t>
  </si>
  <si>
    <t>Группа</t>
  </si>
  <si>
    <t>Первая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</si>
  <si>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</si>
  <si>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Товарный класс, не ниже</t>
  </si>
  <si>
    <t>Бананы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</si>
  <si>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</si>
  <si>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Лимоны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</si>
  <si>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</si>
  <si>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Апельсины</t>
  </si>
  <si>
    <t>Мандарины</t>
  </si>
  <si>
    <t>Яблоки</t>
  </si>
  <si>
    <t>Яблоко зеленое</t>
  </si>
  <si>
    <t>Да; 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</si>
  <si>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</si>
  <si>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</t>
  </si>
  <si>
    <t>Позднего срока созревания</t>
  </si>
  <si>
    <t>Груши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</si>
  <si>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</si>
  <si>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Раннего срока созревания</t>
  </si>
  <si>
    <t>Абрикосы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</si>
  <si>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</si>
  <si>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</si>
  <si>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</si>
  <si>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Персики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</si>
  <si>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</si>
  <si>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Сливы</t>
  </si>
  <si>
    <t>Вид сливы</t>
  </si>
  <si>
    <t>Слива домашняя; Слива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</si>
  <si>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</si>
  <si>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Черешня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</si>
  <si>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</si>
  <si>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Клюква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</si>
  <si>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</si>
  <si>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</si>
  <si>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Миндаль сладкий</t>
  </si>
  <si>
    <t>Миндаль</t>
  </si>
  <si>
    <t>Ядро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</si>
  <si>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16830-2014</t>
  </si>
  <si>
    <t>Фундук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</si>
  <si>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</si>
  <si>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Да</t>
  </si>
  <si>
    <t>Орехи грецкие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</si>
  <si>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</si>
  <si>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Кешью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</si>
  <si>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</si>
  <si>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Сушеные</t>
  </si>
  <si>
    <t>Плоды шиповника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</si>
  <si>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</si>
  <si>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Пищевое</t>
  </si>
  <si>
    <t>Яйцо куриное</t>
  </si>
  <si>
    <t>Класс яйца</t>
  </si>
  <si>
    <t>Столовое</t>
  </si>
  <si>
    <t>Категория яйца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</si>
  <si>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</si>
  <si>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Диетическое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</si>
  <si>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</si>
  <si>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меда</t>
  </si>
  <si>
    <t>Цветочный; Падевый; Смешанный</t>
  </si>
  <si>
    <t>Особые условия (требования к составу пищевых продуктов)</t>
  </si>
  <si>
    <t>Мед натуральный промышленного производства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</si>
  <si>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</si>
  <si>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Капуста морская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</si>
  <si>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t>
  </si>
  <si>
    <t>Вид мяса по способу обработки</t>
  </si>
  <si>
    <t>На кости</t>
  </si>
  <si>
    <t>Мясо говядины в полутушах</t>
  </si>
  <si>
    <t>Вид мяса по способу разделки</t>
  </si>
  <si>
    <t>Полутуша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</si>
  <si>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</si>
  <si>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Мясо говядины в четвертинах</t>
  </si>
  <si>
    <t>Четвертина</t>
  </si>
  <si>
    <t>Бескостное</t>
  </si>
  <si>
    <t>Мясо говядины бескостное</t>
  </si>
  <si>
    <t>Отруб</t>
  </si>
  <si>
    <t>Вид отруба</t>
  </si>
  <si>
    <t>Задняя часть</t>
  </si>
  <si>
    <t>Срок годности не более 6 месяцев. Массовая доля жировой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</si>
  <si>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</si>
  <si>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Лопатка</t>
  </si>
  <si>
    <t>Шея</t>
  </si>
  <si>
    <t>Телятина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</si>
  <si>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34197-2017, ТУ производителя</t>
  </si>
  <si>
    <t>Вид субпродукта</t>
  </si>
  <si>
    <t>Печень</t>
  </si>
  <si>
    <t>Печень говяжья</t>
  </si>
  <si>
    <t>Субпродукт в блоках</t>
  </si>
  <si>
    <t>Нет; Да</t>
  </si>
  <si>
    <t>Вид мяса</t>
  </si>
  <si>
    <t>Говядина</t>
  </si>
  <si>
    <t>Срок годности не более 6 месяцев от даты выработки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</si>
  <si>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</si>
  <si>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Сердце</t>
  </si>
  <si>
    <t>Сердце говяжье</t>
  </si>
  <si>
    <t>Срок годности не более 6 месяцев от даты выработки. Массовая доля жировой и соединительной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</si>
  <si>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</si>
  <si>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Языки</t>
  </si>
  <si>
    <t>Язык говяжий</t>
  </si>
  <si>
    <t>Срок годности не более 6 месяцев от даты выработки.</t>
  </si>
  <si>
    <t>Свинина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</si>
  <si>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</si>
  <si>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Туша</t>
  </si>
  <si>
    <t>Свинина бескостная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</si>
  <si>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</si>
  <si>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Окорок</t>
  </si>
  <si>
    <t>Сердце свиное</t>
  </si>
  <si>
    <t>Язык свиной</t>
  </si>
  <si>
    <t>Термическое состояние</t>
  </si>
  <si>
    <t>Замороженное</t>
  </si>
  <si>
    <t>Мясо кролика</t>
  </si>
  <si>
    <t>Тушки кроликов, кроликов-бройлеров и их части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</si>
  <si>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</si>
  <si>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Наименование мяса птицы</t>
  </si>
  <si>
    <t>Куры</t>
  </si>
  <si>
    <t>Грудки кур</t>
  </si>
  <si>
    <t>Второй; Первый</t>
  </si>
  <si>
    <t>Грудка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</si>
  <si>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</si>
  <si>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Цыплята-бройлеры</t>
  </si>
  <si>
    <t>Мясо цыплят-бройлеров (тушки)</t>
  </si>
  <si>
    <t>Тушка</t>
  </si>
  <si>
    <t>Окорок куриный охлажденный</t>
  </si>
  <si>
    <t>Окорочок; Бедро</t>
  </si>
  <si>
    <t>Отечественный</t>
  </si>
  <si>
    <t>Индейки</t>
  </si>
  <si>
    <t>Филе</t>
  </si>
  <si>
    <t>Для детского питания</t>
  </si>
  <si>
    <t>Кура потрошеная</t>
  </si>
  <si>
    <t>Потрошеная</t>
  </si>
  <si>
    <t>Мясо цыплят-бройлеров (тушки) замороженное</t>
  </si>
  <si>
    <t>Окорок куриный замороженный</t>
  </si>
  <si>
    <t>Импортный</t>
  </si>
  <si>
    <t>Филе индейки</t>
  </si>
  <si>
    <t>А</t>
  </si>
  <si>
    <t>Колбаса вареная</t>
  </si>
  <si>
    <t>Вид изделия колбасного вареного</t>
  </si>
  <si>
    <t>Колбаса (колбаска)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</si>
  <si>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</si>
  <si>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Глютен в составе</t>
  </si>
  <si>
    <t>Отсутствие</t>
  </si>
  <si>
    <t>Подвид</t>
  </si>
  <si>
    <t>Вареная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</si>
  <si>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</si>
  <si>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А; Б</t>
  </si>
  <si>
    <t>Сосиски</t>
  </si>
  <si>
    <t>Говяжьи</t>
  </si>
  <si>
    <t>Сардельки мясные</t>
  </si>
  <si>
    <t>Сардельки</t>
  </si>
  <si>
    <t>Вид преобладающего мясного сырья</t>
  </si>
  <si>
    <t>Мясо промысловых животных; Свинина; Оленина; Конина; Говядина; Баранина</t>
  </si>
  <si>
    <t>Колбаса полукопченая</t>
  </si>
  <si>
    <t>Категория,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</si>
  <si>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</si>
  <si>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Колбаса варено-копченая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</si>
  <si>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</si>
  <si>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Тип мяса</t>
  </si>
  <si>
    <t>Ветчина</t>
  </si>
  <si>
    <t>Индейка</t>
  </si>
  <si>
    <t>Кура</t>
  </si>
  <si>
    <t>Сорт мяса</t>
  </si>
  <si>
    <t>Нежирный</t>
  </si>
  <si>
    <t>Продукты из свинины</t>
  </si>
  <si>
    <t>Вареное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</si>
  <si>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</si>
  <si>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Рулет</t>
  </si>
  <si>
    <t>Бекон любительский</t>
  </si>
  <si>
    <t>Копчено-запеченное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</si>
  <si>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</si>
  <si>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Бекон столичный</t>
  </si>
  <si>
    <t>Грудинка</t>
  </si>
  <si>
    <t>Корейка</t>
  </si>
  <si>
    <t>Вид продукта по технологии изготовления</t>
  </si>
  <si>
    <t>Кусковой</t>
  </si>
  <si>
    <t>Консервы мясные тушеные</t>
  </si>
  <si>
    <t>Вид сырья</t>
  </si>
  <si>
    <t>Оленина; Субпродукты; Конина; Мясо убойных животных; Свинина; Баранина; Говядина</t>
  </si>
  <si>
    <t>Вид заливки</t>
  </si>
  <si>
    <t>Желе; Рассол; Жир; Соус; Бульон; В собственном соку</t>
  </si>
  <si>
    <t>Тушеные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</si>
  <si>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</si>
  <si>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Субпродукты; Мясо цыплят-бройлеров; Мясо цыплят; Мясо уток; Мясо перепелов; Мясо кур; Мясо индеек; Мясо гусей</t>
  </si>
  <si>
    <t>Консервы мясорастительные</t>
  </si>
  <si>
    <t>Вид дополнительных ингредиентов</t>
  </si>
  <si>
    <t>Масло растительное; Овощи; Макаронные изделия; Крупы; Бобовые</t>
  </si>
  <si>
    <t>Назначение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</si>
  <si>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</si>
  <si>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Вид разделки</t>
  </si>
  <si>
    <t>Горбуша</t>
  </si>
  <si>
    <t>Сорт рыбы, не ниже</t>
  </si>
  <si>
    <t>Вид рыбы</t>
  </si>
  <si>
    <t>Неглазированная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</si>
  <si>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</si>
  <si>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Потрошеная обезглавленная</t>
  </si>
  <si>
    <t>Минтай</t>
  </si>
  <si>
    <t>10.20.13.120-00000017</t>
  </si>
  <si>
    <t>Пикша</t>
  </si>
  <si>
    <t>Сайда</t>
  </si>
  <si>
    <t>Треска</t>
  </si>
  <si>
    <t>Хек</t>
  </si>
  <si>
    <t>Потрошеный, с головой</t>
  </si>
  <si>
    <t>Судак</t>
  </si>
  <si>
    <t>Неглазированный</t>
  </si>
  <si>
    <t>Мороженое</t>
  </si>
  <si>
    <t>Вид филе</t>
  </si>
  <si>
    <t>Филе без кожи</t>
  </si>
  <si>
    <t>Филе горбуши</t>
  </si>
  <si>
    <t>Высшая; А</t>
  </si>
  <si>
    <t>Неглазированное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</si>
  <si>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</si>
  <si>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Филе с кожей</t>
  </si>
  <si>
    <t>Филе судака</t>
  </si>
  <si>
    <t>Филе минтая</t>
  </si>
  <si>
    <t>Филе пикши</t>
  </si>
  <si>
    <t>Филе сайды</t>
  </si>
  <si>
    <t>Филе трески</t>
  </si>
  <si>
    <t>Филе хека</t>
  </si>
  <si>
    <t>Кета</t>
  </si>
  <si>
    <t>Рыба лососевая 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</si>
  <si>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</si>
  <si>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Неразделанная</t>
  </si>
  <si>
    <t>Сельдь</t>
  </si>
  <si>
    <t>Вид засола</t>
  </si>
  <si>
    <t>Слабосоленая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</si>
  <si>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</si>
  <si>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</t>
  </si>
  <si>
    <t>Консервы рыбные натуральные «Горбуша»</t>
  </si>
  <si>
    <t>Промышленная упаковка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</si>
  <si>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</si>
  <si>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Сайра</t>
  </si>
  <si>
    <t>Консервы рыбные натуральные «Сайра»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</si>
  <si>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</t>
  </si>
  <si>
    <t>Салака; Килька черноморская; Килька североморская; Килька балтийская</t>
  </si>
  <si>
    <t>Консервы "Шпроты в масле"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</si>
  <si>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280-2009</t>
  </si>
  <si>
    <t>Консервы из печени рыб</t>
  </si>
  <si>
    <t>Тип сырья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</si>
  <si>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</si>
  <si>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Икра лососевая</t>
  </si>
  <si>
    <t>Чавыча; Форель; Сима; Семга; Нерка; Мальма; Лосось; Кунджа; Кумжа; Кижуч; Кета; Горбуша</t>
  </si>
  <si>
    <t>Наличие консервантов</t>
  </si>
  <si>
    <t>Способ обработки</t>
  </si>
  <si>
    <t>Пастеризованная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</si>
  <si>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</t>
  </si>
  <si>
    <t>Кальмары мороженые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</si>
  <si>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</si>
  <si>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 продукта по способу обработки</t>
  </si>
  <si>
    <t>Охлажденный; Мороженый</t>
  </si>
  <si>
    <t>Палочки "крабовые" (имитация)</t>
  </si>
  <si>
    <t>Консервы из крабов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</si>
  <si>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7403-2015</t>
  </si>
  <si>
    <t>Вид сока</t>
  </si>
  <si>
    <t>Овощной</t>
  </si>
  <si>
    <t>Соки овощные прямого отжима</t>
  </si>
  <si>
    <t>Вид сока по способу обработки</t>
  </si>
  <si>
    <t>Стерилизованный; Пастеризованный</t>
  </si>
  <si>
    <t>Вид сока по технологии производства</t>
  </si>
  <si>
    <t>Прямого отжима</t>
  </si>
  <si>
    <t>Наличие обогащающих компонентов</t>
  </si>
  <si>
    <t>Сок осветленный</t>
  </si>
  <si>
    <t>Сок с мякотью</t>
  </si>
  <si>
    <t>Томаты (помидоры)</t>
  </si>
  <si>
    <t>Без химических консервантов, искусственных красителей и ароматизаторов, пищевых добавок</t>
  </si>
  <si>
    <t>Объем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</si>
  <si>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</si>
  <si>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овощные восстановленные</t>
  </si>
  <si>
    <t>Восстановленный</t>
  </si>
  <si>
    <t>Фруктовый</t>
  </si>
  <si>
    <t>Соки фруктовые прямого отжима</t>
  </si>
  <si>
    <t>Фрукты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</si>
  <si>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</si>
  <si>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фруктовые восстановленные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</si>
  <si>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</si>
  <si>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Вид нектара</t>
  </si>
  <si>
    <t>Вид нектара по способу обработки</t>
  </si>
  <si>
    <t>Нектар осветленный</t>
  </si>
  <si>
    <t>Нектар с мякотью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</si>
  <si>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</si>
  <si>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Наименование грибов</t>
  </si>
  <si>
    <t>Шампиньоны</t>
  </si>
  <si>
    <t>Грибы замороженные</t>
  </si>
  <si>
    <t>Замороженные</t>
  </si>
  <si>
    <t>Целые; Резанные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</si>
  <si>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</si>
  <si>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Овощи замороженные</t>
  </si>
  <si>
    <t>Сушеная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</si>
  <si>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</si>
  <si>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</si>
  <si>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Очищенная</t>
  </si>
  <si>
    <t>Морковь в вакуумной упаковке</t>
  </si>
  <si>
    <t>Свекла столовая в вакуумной упаковке</t>
  </si>
  <si>
    <t>Стручковая</t>
  </si>
  <si>
    <t>Фасоль консервированная</t>
  </si>
  <si>
    <t>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</si>
  <si>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</si>
  <si>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</si>
  <si>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</t>
  </si>
  <si>
    <t>Томатная паста</t>
  </si>
  <si>
    <t>Экстра</t>
  </si>
  <si>
    <t>Содержание сухих веществ</t>
  </si>
  <si>
    <t>ПРОЦ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</si>
  <si>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t>
  </si>
  <si>
    <t>Шинкованная</t>
  </si>
  <si>
    <t>Капуста белокочанная квашенная</t>
  </si>
  <si>
    <t>Квашенная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</si>
  <si>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</si>
  <si>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Рубленная</t>
  </si>
  <si>
    <t>Импортная</t>
  </si>
  <si>
    <t>Кукуруза 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</si>
  <si>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</si>
  <si>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Резаные в томатном соусе</t>
  </si>
  <si>
    <t>Овощи резаные консервированные</t>
  </si>
  <si>
    <t>Используемое сырье</t>
  </si>
  <si>
    <t>Баклажаны; Кабачки; Перец, резаный с овощами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</si>
  <si>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</si>
  <si>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Пикули; Корнишоны; Зеленцы</t>
  </si>
  <si>
    <t>Огурцы соленые</t>
  </si>
  <si>
    <t>Соленые</t>
  </si>
  <si>
    <t>В заливке</t>
  </si>
  <si>
    <t>Огурцы консервированные</t>
  </si>
  <si>
    <t>Состав</t>
  </si>
  <si>
    <t>С зеленью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</si>
  <si>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</si>
  <si>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Очищенные в томатном соке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</si>
  <si>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</si>
  <si>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Грибы консервированные</t>
  </si>
  <si>
    <t>Консервированные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</si>
  <si>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</si>
  <si>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Стерилизованная</t>
  </si>
  <si>
    <t>Без химических консервантов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</si>
  <si>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</si>
  <si>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Метод обработки</t>
  </si>
  <si>
    <t>Маринованная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</si>
  <si>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</si>
  <si>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Целые</t>
  </si>
  <si>
    <t>Ягоды замороженные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</si>
  <si>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</si>
  <si>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Джем</t>
  </si>
  <si>
    <t>Стерилизованный</t>
  </si>
  <si>
    <t>Продукт обогащённый витаминами</t>
  </si>
  <si>
    <t>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</si>
  <si>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</si>
  <si>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Компот</t>
  </si>
  <si>
    <t>Вид компота</t>
  </si>
  <si>
    <t>Однокомпонентный; Многокомпонентный</t>
  </si>
  <si>
    <t>Пастеризованный; Стерилизованный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</si>
  <si>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</si>
  <si>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Протертая с сахаром</t>
  </si>
  <si>
    <t>Брусника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</si>
  <si>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</si>
  <si>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Варенье</t>
  </si>
  <si>
    <t>Стерилизованное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</si>
  <si>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</si>
  <si>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С сахаром</t>
  </si>
  <si>
    <t>Клюква консервированная</t>
  </si>
  <si>
    <t>Протертая</t>
  </si>
  <si>
    <t>Повидло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</si>
  <si>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</si>
  <si>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Изюм</t>
  </si>
  <si>
    <t>Виноград</t>
  </si>
  <si>
    <t>Сушеный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</si>
  <si>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</si>
  <si>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Кишмиш</t>
  </si>
  <si>
    <t>Половинки</t>
  </si>
  <si>
    <t>Абрикосы сушёные</t>
  </si>
  <si>
    <t>Косточка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</si>
  <si>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</si>
  <si>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Столовый</t>
  </si>
  <si>
    <t>Сливы сушёные</t>
  </si>
  <si>
    <t>Компотная смесь из сухофруктов</t>
  </si>
  <si>
    <t>Масло оливковое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</si>
  <si>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</si>
  <si>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масла подсолнечного рафинированного</t>
  </si>
  <si>
    <t>Дезодорированное</t>
  </si>
  <si>
    <t>Масло подсолнечное</t>
  </si>
  <si>
    <t>Марка масла подсолнечного рафинированного дезодорированного</t>
  </si>
  <si>
    <t>Высший сорт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</si>
  <si>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</si>
  <si>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</t>
  </si>
  <si>
    <t>Мягкий</t>
  </si>
  <si>
    <t>Марка маргарина</t>
  </si>
  <si>
    <t>ММ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</si>
  <si>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</si>
  <si>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молока</t>
  </si>
  <si>
    <t>Коровье</t>
  </si>
  <si>
    <t>Молоко питьевое</t>
  </si>
  <si>
    <t>Массовая доля жира, min, %</t>
  </si>
  <si>
    <t>≥ 2,5</t>
  </si>
  <si>
    <t>Массовая доля жира, max, %</t>
  </si>
  <si>
    <t>≤ 2,5</t>
  </si>
  <si>
    <t>Вид молока по способу обработки</t>
  </si>
  <si>
    <t>Пастеризованное</t>
  </si>
  <si>
    <t>Вид молочного сырья</t>
  </si>
  <si>
    <t>Нормализованное; Цельное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</si>
  <si>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</si>
  <si>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3,2</t>
  </si>
  <si>
    <t>≤ 3,2</t>
  </si>
  <si>
    <t>Молоко пастеризованное</t>
  </si>
  <si>
    <t>≥ 3,5</t>
  </si>
  <si>
    <t>≤ 3,5</t>
  </si>
  <si>
    <t>Молоко ультрапастеризованное</t>
  </si>
  <si>
    <t>Ультрапастеризованное</t>
  </si>
  <si>
    <t>Срок хранения</t>
  </si>
  <si>
    <t>Длительный</t>
  </si>
  <si>
    <t>Молоко стерилизованное</t>
  </si>
  <si>
    <t>Восстановленные сливки; Нормализованные сливки</t>
  </si>
  <si>
    <t>Сливки 10 % жирности</t>
  </si>
  <si>
    <t>Массовая доля жира, min</t>
  </si>
  <si>
    <t>≥10</t>
  </si>
  <si>
    <t>Массовая доля жира, max</t>
  </si>
  <si>
    <t>≤10</t>
  </si>
  <si>
    <t>Вид сливок по способу обработки</t>
  </si>
  <si>
    <t>Пастеризованные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</si>
  <si>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</si>
  <si>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Сливки не более 35 % жирности</t>
  </si>
  <si>
    <t>≥20</t>
  </si>
  <si>
    <t>Вид продукта в зависимости от массовой доли жира</t>
  </si>
  <si>
    <t>Цельный</t>
  </si>
  <si>
    <t>Молоко сухое не менее 26% жирности</t>
  </si>
  <si>
    <t>Массовая доля жира</t>
  </si>
  <si>
    <t>≥ 26 и &lt; 41,9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</si>
  <si>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</si>
  <si>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Козье</t>
  </si>
  <si>
    <t>Молоко сухое козье</t>
  </si>
  <si>
    <t>Быстрорастворимое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</si>
  <si>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</si>
  <si>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сливочного масла</t>
  </si>
  <si>
    <t>Несоленое</t>
  </si>
  <si>
    <t>Масло, маргарин</t>
  </si>
  <si>
    <t>Наименование сливочного масла</t>
  </si>
  <si>
    <t>Крестьянское; Любительское; Традиционное</t>
  </si>
  <si>
    <t>Вид сливочного масла</t>
  </si>
  <si>
    <t>Сладко-сливочное</t>
  </si>
  <si>
    <t>Жирность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</si>
  <si>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</t>
  </si>
  <si>
    <t>Масло сливочное</t>
  </si>
  <si>
    <t>Первый; Высший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</si>
  <si>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</t>
  </si>
  <si>
    <t>Коровье молоко</t>
  </si>
  <si>
    <t>Сыры мягкие</t>
  </si>
  <si>
    <t>Тип сыра</t>
  </si>
  <si>
    <t>Зрелый; Без созревания</t>
  </si>
  <si>
    <t>Наличие вкусовых компонентов</t>
  </si>
  <si>
    <t>Массовая доля жира в пересчете на сухое вещество</t>
  </si>
  <si>
    <t>Нежирные; Низкожирные; Полужирные; Жирные; Высокожирные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</si>
  <si>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</si>
  <si>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Форма сыра</t>
  </si>
  <si>
    <t>Цилиндр; Брусок; Шар</t>
  </si>
  <si>
    <t>Сыры полутвердые</t>
  </si>
  <si>
    <t>Вид сыра</t>
  </si>
  <si>
    <t>Наименование сыра из коровьего молока</t>
  </si>
  <si>
    <t>Латвийский; Угличский; Степной; Эстонский; Ярославский; Костромской; Голландский; Российский; Алтайский; Швейцарский; Советский</t>
  </si>
  <si>
    <t>Сорт сыра из коровьего молока</t>
  </si>
  <si>
    <t>Вид сыра в зависимости от массовой доля жира в пересчете на сухое вещество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</si>
  <si>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</si>
  <si>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</t>
  </si>
  <si>
    <t>Наличие вкусовых компонентов и/или ароматизаторов</t>
  </si>
  <si>
    <t>Сыры плавленые</t>
  </si>
  <si>
    <t>Ломтевой</t>
  </si>
  <si>
    <t>Вид сыра по способу дополнительной обработки</t>
  </si>
  <si>
    <t>Копченый; Пастеризованный; Стерилизованный; Сухой</t>
  </si>
  <si>
    <t>Без химических консервантов, искусственных красителей и ароматизаторов, пищевых добавок, растительных жиров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</si>
  <si>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</si>
  <si>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Нормализованное молоко; Восстановленное молоко; Смесь</t>
  </si>
  <si>
    <t>Творог</t>
  </si>
  <si>
    <t>Способ производства</t>
  </si>
  <si>
    <t>Ультрафильтрация; Сепарирование; Самопрессование; Прессование</t>
  </si>
  <si>
    <t>≥ 5</t>
  </si>
  <si>
    <t>≤ 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</si>
  <si>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</si>
  <si>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9</t>
  </si>
  <si>
    <t>≤ 9</t>
  </si>
  <si>
    <t>Творог 18% жирности</t>
  </si>
  <si>
    <t>≥ 18</t>
  </si>
  <si>
    <t>≤ 18</t>
  </si>
  <si>
    <t>Вид продукта</t>
  </si>
  <si>
    <t>Молоко сгущенное с сахаром</t>
  </si>
  <si>
    <t>Консервы молочные</t>
  </si>
  <si>
    <t>Вид продукта по массовой доле жира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</si>
  <si>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</si>
  <si>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Биойогурт</t>
  </si>
  <si>
    <t>Йогурт питьевой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</si>
  <si>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</si>
  <si>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Йогурт</t>
  </si>
  <si>
    <t>Йогурт фруктовый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</si>
  <si>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</si>
  <si>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Ряженка</t>
  </si>
  <si>
    <t>Тип молочного сырья</t>
  </si>
  <si>
    <t>Восстановленное молоко; Нормализованное молоко; Смесь молочного сырья; Цельное молоко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</si>
  <si>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</si>
  <si>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Ряженка тип 2</t>
  </si>
  <si>
    <t>Ряженка тип 4</t>
  </si>
  <si>
    <t>Кефир тип 1</t>
  </si>
  <si>
    <t>Кефир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</si>
  <si>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</si>
  <si>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</t>
  </si>
  <si>
    <t>Кисломолочные продукты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</si>
  <si>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</si>
  <si>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15% жирности</t>
  </si>
  <si>
    <t>Нормализованные сливки; Восстановленные сливки; Смеси</t>
  </si>
  <si>
    <t>Без химических консервантов, искусственных красителей и ароматизаторов, пищевых добавок, не должна содержать растительные жиры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</si>
  <si>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</si>
  <si>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20% жирности</t>
  </si>
  <si>
    <t>Сырки глазированные</t>
  </si>
  <si>
    <t>Вид сырка</t>
  </si>
  <si>
    <t>Глазированный</t>
  </si>
  <si>
    <t>Ароматизаторы</t>
  </si>
  <si>
    <t>Обогащающие компоненты (витамины)</t>
  </si>
  <si>
    <t>Без химических консервантов, искусственных красителей и ароматизаторов, пищевых добавок и орехов (арахис)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</si>
  <si>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</si>
  <si>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Мороженое без пищевкусовых продуктов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</si>
  <si>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</si>
  <si>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Шлифованный</t>
  </si>
  <si>
    <t>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</si>
  <si>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</si>
  <si>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Дробленый</t>
  </si>
  <si>
    <t>Рис дроблёный</t>
  </si>
  <si>
    <t>Пропаренный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</si>
  <si>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</si>
  <si>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t>
  </si>
  <si>
    <t>Вид муки</t>
  </si>
  <si>
    <t>Хлебопекарная</t>
  </si>
  <si>
    <t>Мука пшеничная</t>
  </si>
  <si>
    <t>Сорт пшеничной хлебопекарной муки,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</si>
  <si>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</si>
  <si>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Сорт муки</t>
  </si>
  <si>
    <t>Сеяная; Обдирная; Обойная; Особая</t>
  </si>
  <si>
    <t>Мука ржаная хлебопекарная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</si>
  <si>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</si>
  <si>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Тонкого помола; Крупного помола; Обойная</t>
  </si>
  <si>
    <t>Мука кукурузная</t>
  </si>
  <si>
    <t>Мука рисовая</t>
  </si>
  <si>
    <t>Марка крупы</t>
  </si>
  <si>
    <t>М</t>
  </si>
  <si>
    <t>Манная крупа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</si>
  <si>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7022-97 (с 01.11.2020 ГОСТ 7022-2019)</t>
  </si>
  <si>
    <t>Вид крупы</t>
  </si>
  <si>
    <t>Артек</t>
  </si>
  <si>
    <t>Крупа 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</si>
  <si>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276-60</t>
  </si>
  <si>
    <t>Полтавская</t>
  </si>
  <si>
    <t>Номер крупы</t>
  </si>
  <si>
    <t>Крупная № 1</t>
  </si>
  <si>
    <t>Ядрица (непропаренная)</t>
  </si>
  <si>
    <t>Крупа гречневая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</si>
  <si>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55290-2012</t>
  </si>
  <si>
    <t>Пшено</t>
  </si>
  <si>
    <t>Шлифованное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</si>
  <si>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</si>
  <si>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Пшено первого сорта</t>
  </si>
  <si>
    <t>Крупа ячневая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</si>
  <si>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t>
  </si>
  <si>
    <t>Крупа ячменная перловая</t>
  </si>
  <si>
    <t>Шлифованная</t>
  </si>
  <si>
    <t>Крупа кукурузная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</si>
  <si>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6002-69</t>
  </si>
  <si>
    <t>Крупа кукурузная тип 3</t>
  </si>
  <si>
    <t>Крупа кукурузная тип 4</t>
  </si>
  <si>
    <t>Крупа кукурузная тип 5</t>
  </si>
  <si>
    <t>Крупа кукурузная тип 6</t>
  </si>
  <si>
    <t>Геркулес</t>
  </si>
  <si>
    <t>Хлопья овсяные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</si>
  <si>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21149-93</t>
  </si>
  <si>
    <t>Номер овсяных хлопьев</t>
  </si>
  <si>
    <t>1 - из целой овсяной крупы</t>
  </si>
  <si>
    <t>Хлопья пшеничные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</si>
  <si>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t>
  </si>
  <si>
    <t>Хлопья кукурузные</t>
  </si>
  <si>
    <t>Хлопья из круп (злаков)</t>
  </si>
  <si>
    <t>Витамины в составе</t>
  </si>
  <si>
    <t>Продукты типа мюсли</t>
  </si>
  <si>
    <t>Вид крахмала</t>
  </si>
  <si>
    <t>Картофельный</t>
  </si>
  <si>
    <t>Крахмал картофельный</t>
  </si>
  <si>
    <t>Сорт крахмала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</si>
  <si>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</si>
  <si>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Кукурузный</t>
  </si>
  <si>
    <t>Крахмал кукурузный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</si>
  <si>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</si>
  <si>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Сироп</t>
  </si>
  <si>
    <t>Рафинированное</t>
  </si>
  <si>
    <t>Масло кукурузное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</si>
  <si>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</si>
  <si>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хлеба</t>
  </si>
  <si>
    <t>Ржаной</t>
  </si>
  <si>
    <t>Хлеб ржаной</t>
  </si>
  <si>
    <t>Бездрожжевая технология производства</t>
  </si>
  <si>
    <t>Изделие нарезанное</t>
  </si>
  <si>
    <t>Хлеб обогащенный витаминами/микроэлементами</t>
  </si>
  <si>
    <t>Хлеб по способу производства</t>
  </si>
  <si>
    <t>Формовой; Подовый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</si>
  <si>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t>
  </si>
  <si>
    <t>Хлеб ржаной обогащенный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</si>
  <si>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</si>
  <si>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Ржано-пшеничный</t>
  </si>
  <si>
    <t>Хлеб ржано-пшеничный</t>
  </si>
  <si>
    <t>Батон нарезной без микронутриентов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</si>
  <si>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</si>
  <si>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Батон нарезной</t>
  </si>
  <si>
    <t>Микронутриенты, витамины в составе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</si>
  <si>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</si>
  <si>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Витаминно-минеральный комплекс в составе</t>
  </si>
  <si>
    <t>Хлеб кукурузный</t>
  </si>
  <si>
    <t>Без химических консервантов и разрыхлителей, искусственных красителей и ароматизаторов, пищевых добавок</t>
  </si>
  <si>
    <t>Упаковка</t>
  </si>
  <si>
    <t>Рисовый</t>
  </si>
  <si>
    <t>Хлеб рисовый</t>
  </si>
  <si>
    <t>Вид изделия</t>
  </si>
  <si>
    <t>Баранки; Сушки; Бублики</t>
  </si>
  <si>
    <t>Изделия хлебобулочные бараночные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</si>
  <si>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</si>
  <si>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</si>
  <si>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Сухари сдобные пшеничные</t>
  </si>
  <si>
    <t>Сухари сдобные</t>
  </si>
  <si>
    <t>Смесь сортов пшеничной муки; Пшеничная хлебопекарная мука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</si>
  <si>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</si>
  <si>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Вид сухарей</t>
  </si>
  <si>
    <t>Из хлебных сухарей; Любительские; Пшеничные; Кукурузные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</si>
  <si>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</si>
  <si>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Палочки хлебные</t>
  </si>
  <si>
    <t>Палочки сдобные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</si>
  <si>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t>
  </si>
  <si>
    <t>Вид продукта по технологии производства</t>
  </si>
  <si>
    <t>Заварные</t>
  </si>
  <si>
    <t>Пряники</t>
  </si>
  <si>
    <t>Вид продукта по рецептуре</t>
  </si>
  <si>
    <t>Глазированные</t>
  </si>
  <si>
    <t>Без начинки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</si>
  <si>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</si>
  <si>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С начинкой</t>
  </si>
  <si>
    <t>Без дрожжей и химических разрыхлителей; На химических разрыхлителях; На дрожжах</t>
  </si>
  <si>
    <t>Кексы</t>
  </si>
  <si>
    <t>Без добавлений</t>
  </si>
  <si>
    <t>Без отделки поверхности пищевыми компонентами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</si>
  <si>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</si>
  <si>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>Вид печенья</t>
  </si>
  <si>
    <t>Сахарное</t>
  </si>
  <si>
    <t>Печенье сахарное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</si>
  <si>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</si>
  <si>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Сдобное</t>
  </si>
  <si>
    <t>Печенье сдобное</t>
  </si>
  <si>
    <t>Затяжное</t>
  </si>
  <si>
    <t>Печенье</t>
  </si>
  <si>
    <t>Овсяное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</si>
  <si>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</si>
  <si>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Вафли</t>
  </si>
  <si>
    <t>Начинка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</si>
  <si>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</si>
  <si>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</t>
  </si>
  <si>
    <t>Жировая</t>
  </si>
  <si>
    <t>Вафли диабетические</t>
  </si>
  <si>
    <t>Без отделки поверхности; С отделкой поверхности</t>
  </si>
  <si>
    <t>Наличие начинки</t>
  </si>
  <si>
    <t>Диабетические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</si>
  <si>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</si>
  <si>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Пралине; Жировая; Фруктовая; Помадная; Типа пралине</t>
  </si>
  <si>
    <t>Без отделки поверхностей; С отделкой поверхностей; Без вкусовых компонентов; С вкусовыми компонентами</t>
  </si>
  <si>
    <t>Крекеры</t>
  </si>
  <si>
    <t>На химических разрыхлителях; На дрожжах и химических разрыхлителях; На дрожжах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</si>
  <si>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</si>
  <si>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Диетические</t>
  </si>
  <si>
    <t>Изделия хлебобулочные диетические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</si>
  <si>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</si>
  <si>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Сдобные</t>
  </si>
  <si>
    <t>Изделия хлебобулочные сдобные</t>
  </si>
  <si>
    <t>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</si>
  <si>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</si>
  <si>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Мелкоштучные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</si>
  <si>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</t>
  </si>
  <si>
    <t>Слоёные</t>
  </si>
  <si>
    <t>Изделия хлебобулочные слоёные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</si>
  <si>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</si>
  <si>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Булочки</t>
  </si>
  <si>
    <t>Изделия хлебобулочные булочки безглютеновые</t>
  </si>
  <si>
    <t>Вид изделия макаронного</t>
  </si>
  <si>
    <t>Макароны; Изделие макаронное фигурное; Лапша; Вермишель</t>
  </si>
  <si>
    <t>Макаронные изделия</t>
  </si>
  <si>
    <t>Пшеничная мука</t>
  </si>
  <si>
    <t>Группа макаронных изделий из пшеничной муки</t>
  </si>
  <si>
    <t>Изделие быстрого приготовления</t>
  </si>
  <si>
    <t>Изделие яичное</t>
  </si>
  <si>
    <t>Сорт макаронных изделий из пшеничной муки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</si>
  <si>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</si>
  <si>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Макаронные изделия безглютеновые</t>
  </si>
  <si>
    <t>Вид сахара белого</t>
  </si>
  <si>
    <t>Кристаллический</t>
  </si>
  <si>
    <t>Сахар белый свекловичный</t>
  </si>
  <si>
    <t>Без искусственных ароматизаторов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</si>
  <si>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</si>
  <si>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Сахарная пудра</t>
  </si>
  <si>
    <t>Тип какао-порошка</t>
  </si>
  <si>
    <t>Какао-порошок</t>
  </si>
  <si>
    <t>Какао</t>
  </si>
  <si>
    <t>Наличие в составе сахара или других подслащивающих веществ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</si>
  <si>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</si>
  <si>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Вид шоколада</t>
  </si>
  <si>
    <t>Шоколад обыкновенный</t>
  </si>
  <si>
    <t>Шоколад без добавок</t>
  </si>
  <si>
    <t>Требования к продукту</t>
  </si>
  <si>
    <t>Белый шоколад; Темный шоколад; Горький шоколад; Несладкий шоколад; Молочный шоколад</t>
  </si>
  <si>
    <t>Добавки в составе</t>
  </si>
  <si>
    <t>Отсутствуют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</si>
  <si>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t>
  </si>
  <si>
    <t>Шоколад с добавками</t>
  </si>
  <si>
    <t>Тип состава (структуры)</t>
  </si>
  <si>
    <t>С начинкой; С крупными добавлениями; С тонкоизмельченными добавлениями; Пористый</t>
  </si>
  <si>
    <t>Шоколадные</t>
  </si>
  <si>
    <t>Конфеты шоколадные</t>
  </si>
  <si>
    <t>Вафельная крошка и вафельная прослойка</t>
  </si>
  <si>
    <t>Наличие; Отсутствие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</si>
  <si>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</si>
  <si>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</t>
  </si>
  <si>
    <t>Ирис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</si>
  <si>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</si>
  <si>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Фруктово-ягодный</t>
  </si>
  <si>
    <t>Мармелад фруктово-ягодный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</si>
  <si>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</si>
  <si>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Желейно-фруктовый</t>
  </si>
  <si>
    <t>Мармелад желейно-фруктовый</t>
  </si>
  <si>
    <t>Желейный</t>
  </si>
  <si>
    <t>Мармелад желейный</t>
  </si>
  <si>
    <t>Пастила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</si>
  <si>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</si>
  <si>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Зефир глазированный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</si>
  <si>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</si>
  <si>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Помадные молочные</t>
  </si>
  <si>
    <t>Конфеты</t>
  </si>
  <si>
    <t>Растворимый</t>
  </si>
  <si>
    <t>Кофе натуральный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</si>
  <si>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</si>
  <si>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</t>
  </si>
  <si>
    <t>Без натурального кофе и цикория</t>
  </si>
  <si>
    <t>Кофейный напиток</t>
  </si>
  <si>
    <t>Без натурального кофе с цикорием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</si>
  <si>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</si>
  <si>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чая черного (ферментированного) по способу обработки листа</t>
  </si>
  <si>
    <t>Листовой</t>
  </si>
  <si>
    <t>Чай байховый</t>
  </si>
  <si>
    <t>Тип листа чая черного (ферментированного)</t>
  </si>
  <si>
    <t>Крупный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</si>
  <si>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</si>
  <si>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Гранулированный</t>
  </si>
  <si>
    <t>Мелкий</t>
  </si>
  <si>
    <t>Фиточай</t>
  </si>
  <si>
    <t>Уксус</t>
  </si>
  <si>
    <t>Концентрация уксусной кислоты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</si>
  <si>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</si>
  <si>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</si>
  <si>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</si>
  <si>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Низкокалорийный</t>
  </si>
  <si>
    <t>Майонезные соусы</t>
  </si>
  <si>
    <t>На основе растительного масла</t>
  </si>
  <si>
    <t>Соусы на основе растительного масла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</si>
  <si>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</si>
  <si>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Вид перца</t>
  </si>
  <si>
    <t>Черный</t>
  </si>
  <si>
    <t>Перец черный</t>
  </si>
  <si>
    <t>Вид обработки</t>
  </si>
  <si>
    <t>Целый (горошек)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</si>
  <si>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</si>
  <si>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</t>
  </si>
  <si>
    <t>Целый</t>
  </si>
  <si>
    <t>Лавровый лист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</si>
  <si>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</si>
  <si>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Петрушка</t>
  </si>
  <si>
    <t>Зелень сушеная</t>
  </si>
  <si>
    <t>Вид соли по способу производства</t>
  </si>
  <si>
    <t>Молотая</t>
  </si>
  <si>
    <t>Соль пищевая молотая</t>
  </si>
  <si>
    <t>Вид сырья для соли пищевой</t>
  </si>
  <si>
    <t>Самосадочная</t>
  </si>
  <si>
    <t>Помол соли пищевой</t>
  </si>
  <si>
    <t>№1</t>
  </si>
  <si>
    <t>Соль йодированная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</si>
  <si>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</si>
  <si>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Морская</t>
  </si>
  <si>
    <t>Каменная</t>
  </si>
  <si>
    <t>Обогащённая йодатом калия (KIO3)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</si>
  <si>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</si>
  <si>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Стерилизованное; Пастеризованное; Ультрапастеризованное</t>
  </si>
  <si>
    <t>Молоко питьевое для детского питания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</si>
  <si>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</si>
  <si>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Творог для детского питания</t>
  </si>
  <si>
    <t>≥ 4</t>
  </si>
  <si>
    <t>Вид смеси</t>
  </si>
  <si>
    <t>Пресная; Кисломолочная</t>
  </si>
  <si>
    <t>Последующие молочные смеси для детского питания</t>
  </si>
  <si>
    <t>Тип смеси</t>
  </si>
  <si>
    <t>Частично адаптированная</t>
  </si>
  <si>
    <t>Форма выпуска смеси</t>
  </si>
  <si>
    <t>Сухая</t>
  </si>
  <si>
    <t>Для питания детей раннего возраста</t>
  </si>
  <si>
    <t>Сухая витаминизированная смесь</t>
  </si>
  <si>
    <t>Для питания детей с 1 года</t>
  </si>
  <si>
    <t>Основа смеси</t>
  </si>
  <si>
    <t>Козье молоко</t>
  </si>
  <si>
    <t>Тип консистенции</t>
  </si>
  <si>
    <t>Протертая; Гомогенизированная; Крупноизмельченная; Нарезанные кусочками</t>
  </si>
  <si>
    <t>Консервы овощные</t>
  </si>
  <si>
    <t>Вид продукта по количеству овощных компонентов</t>
  </si>
  <si>
    <t>Однокомпонентное; Многокомпонентное</t>
  </si>
  <si>
    <t>Наличие крупы</t>
  </si>
  <si>
    <t>Наличие сахара</t>
  </si>
  <si>
    <t>Наличие фруктов</t>
  </si>
  <si>
    <t>Наличие мясных компонентов</t>
  </si>
  <si>
    <t>Наличие молочных компонентов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</si>
  <si>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</t>
  </si>
  <si>
    <t>Протертая; Гомогенизированная</t>
  </si>
  <si>
    <t>Консервы фруктовые</t>
  </si>
  <si>
    <t>Вид продукта по количеству фруктовых компонентов</t>
  </si>
  <si>
    <t>Наличие ягод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</si>
  <si>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</t>
  </si>
  <si>
    <t>Фруктовый; Фруктово-овощной</t>
  </si>
  <si>
    <t>Соки и нектары</t>
  </si>
  <si>
    <t>Восстановленный; Прямого отжима</t>
  </si>
  <si>
    <t>Возрастная категория</t>
  </si>
  <si>
    <t>Дети раннего возраста</t>
  </si>
  <si>
    <t>Ст. 5 ТР ТС от 09.12.2011 с 01.07.2013 (без химических консервантов, искусственных красителей и ароматизаторов, пищевых добавок)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</si>
  <si>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32920-2014</t>
  </si>
  <si>
    <t>Лечебно-профилактические</t>
  </si>
  <si>
    <t>Каши лечебно- профилактические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</si>
  <si>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</si>
  <si>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Каши сухие</t>
  </si>
  <si>
    <t>Сухие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</si>
  <si>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</si>
  <si>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Колбаски (сосиски)</t>
  </si>
  <si>
    <t>Изделия колбасные вареные для детского питания</t>
  </si>
  <si>
    <t>Наименование изделия</t>
  </si>
  <si>
    <t>Тимка; Сказка-вита; Сказка; Печеночные; Малышок; Карапуз; Здоровье; Диабетические детские; Детские витаминизированные; Детские; Гематогеновые</t>
  </si>
  <si>
    <t>Для питания детей с 3 лет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</si>
  <si>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</si>
  <si>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Ветчина для детского питания</t>
  </si>
  <si>
    <t>Оболочка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</si>
  <si>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</si>
  <si>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Гомогенизированная</t>
  </si>
  <si>
    <t>Продукты мясные консервированные гомогенизированные для детского питания</t>
  </si>
  <si>
    <t>Класс,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</si>
  <si>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</t>
  </si>
  <si>
    <t>Б</t>
  </si>
  <si>
    <t>Пюреобразная</t>
  </si>
  <si>
    <t>Консервы мясные пюреобразные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</si>
  <si>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</t>
  </si>
  <si>
    <t>Крупноизмельченная; Кусковая</t>
  </si>
  <si>
    <t>Консервы мясные</t>
  </si>
  <si>
    <t>Б; А</t>
  </si>
  <si>
    <t>Консервы птичьи</t>
  </si>
  <si>
    <t>Птичьи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</si>
  <si>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</t>
  </si>
  <si>
    <t>Агломерированная форма</t>
  </si>
  <si>
    <t>Смеси сухие белковые композитные</t>
  </si>
  <si>
    <t>Вид применяемого сырья</t>
  </si>
  <si>
    <t>Белок молока; Изолированный соевый белок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</si>
  <si>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t>
  </si>
  <si>
    <t>Жидкий пищевой</t>
  </si>
  <si>
    <t>Продукты яичные</t>
  </si>
  <si>
    <t>Белок; Желток; Меланж</t>
  </si>
  <si>
    <t>Режим термической обработки</t>
  </si>
  <si>
    <t>Пастеризованный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</si>
  <si>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</si>
  <si>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Дрожжи хлебопекарные прессованные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</si>
  <si>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t>
  </si>
  <si>
    <t>Дрожжи хлебопекарные сушеные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</si>
  <si>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</si>
  <si>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</si>
  <si>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Пищевая добавка</t>
  </si>
  <si>
    <t>Витаминно-минеральные премиксы</t>
  </si>
  <si>
    <t>Пищевой</t>
  </si>
  <si>
    <t>Желатин пищевой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</si>
  <si>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11293-89</t>
  </si>
  <si>
    <t>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</si>
  <si>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t>
  </si>
  <si>
    <t>Вид киселя сухого по количеству фруктовых (ягодных) компонентов</t>
  </si>
  <si>
    <t>Кисель сухой</t>
  </si>
  <si>
    <t>Вид киселя сухого</t>
  </si>
  <si>
    <t>На плодовых (ягодных) экстрактах концентрированных соков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</si>
  <si>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</si>
  <si>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Кисель обогащённый</t>
  </si>
  <si>
    <t>С вкусовыми и ароматическими добавками</t>
  </si>
  <si>
    <t>Индивидуальная упаковка</t>
  </si>
  <si>
    <t>Обогащенный витаминно-минеральными комплексами; Обогащенный гемоглобином (железом)</t>
  </si>
  <si>
    <t>Тип воды по назначению</t>
  </si>
  <si>
    <t>Столовая</t>
  </si>
  <si>
    <t>Вода минеральная природная питьевая упакованная</t>
  </si>
  <si>
    <t>≥0,5 и &lt;1</t>
  </si>
  <si>
    <t>Степень минерализации воды</t>
  </si>
  <si>
    <t>Пресная</t>
  </si>
  <si>
    <t>Степень газации воды</t>
  </si>
  <si>
    <t>Негазированная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</si>
  <si>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54316-2020</t>
  </si>
  <si>
    <t>≥1 и &lt;1,5</t>
  </si>
  <si>
    <t>≥ 1,5</t>
  </si>
  <si>
    <t>≥18 и ≤19</t>
  </si>
  <si>
    <t>Вода питьевая упакованная</t>
  </si>
  <si>
    <t>Категория питьевой воды, не ниже</t>
  </si>
  <si>
    <t>Высшая</t>
  </si>
  <si>
    <t>≥18,9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</si>
  <si>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ГОСТ 32220-2013, ГОСТ Р 51074-2003 или ТУ производителя</t>
  </si>
  <si>
    <t xml:space="preserve"> ≥1 и &lt;1,5</t>
  </si>
  <si>
    <t>≥6 и &lt;11</t>
  </si>
  <si>
    <t>Напитки сухие инстантные (быстрорастворимые)</t>
  </si>
  <si>
    <t>Кислота лимонная 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</si>
  <si>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</si>
  <si>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НЕ СОВПАДАЕТ АХТУНГ!!!!!!!!!!!!!!!!!!!!!!!!!!!!!!!!!!!!!!!!!!!!!!!!!!!!!!!!!!!!!!!!!!!!!!!!!!!!!!!!!!!!!!!!!!!!!!!!!!!!!!!!!!!!!!!!!!!!!!!!!!!!!!!!!!</t>
  </si>
  <si>
    <t>10.61.10.000-00000003</t>
  </si>
  <si>
    <t>10.61.32.113-00000003</t>
  </si>
  <si>
    <t>Овощи маринованные тип 1</t>
  </si>
  <si>
    <t>Овощи маринованные тип 2</t>
  </si>
  <si>
    <t>10.39.18.110-00000001</t>
  </si>
  <si>
    <t>Компот тип 1</t>
  </si>
  <si>
    <t>10.39.25.134-00000001</t>
  </si>
  <si>
    <t>Смесь сушеных фруктов (сухой компот) тип 1</t>
  </si>
  <si>
    <t>Кофе растворимый тип 1</t>
  </si>
  <si>
    <t>10.83.12.120-00000007</t>
  </si>
  <si>
    <t>10.20.23.122-00000004</t>
  </si>
  <si>
    <t>10.61.22.110-00000002</t>
  </si>
  <si>
    <t>10.86.10.133-00000007</t>
  </si>
  <si>
    <t>Меланж яичный тип 1</t>
  </si>
  <si>
    <t>Меланж яичный</t>
  </si>
  <si>
    <t>10.39.17.111</t>
  </si>
  <si>
    <t>Пюре томатное</t>
  </si>
  <si>
    <t>10.12.10.170</t>
  </si>
  <si>
    <t>10.12.10.170-00000004</t>
  </si>
  <si>
    <t>Рыба трескообразная мороженая тип 1</t>
  </si>
  <si>
    <t>Рыба трескообразная мороженая тип 2</t>
  </si>
  <si>
    <t>Рыба трескообразная мороженая тип 3</t>
  </si>
  <si>
    <t>Рыба трескообразная мороженая тип 4</t>
  </si>
  <si>
    <t>Рыба трескообразная мороженая тип 5</t>
  </si>
  <si>
    <t>Грибы замороженные тип 1</t>
  </si>
  <si>
    <t>10.39.11.000-00000001</t>
  </si>
  <si>
    <t>Ягоды замороженные тип 1</t>
  </si>
  <si>
    <t>10.39.21.120-00000023</t>
  </si>
  <si>
    <t>Ягоды замороженные тип 2</t>
  </si>
  <si>
    <t>10.39.21.120-00000020</t>
  </si>
  <si>
    <t>Ягоды замороженные тип 3</t>
  </si>
  <si>
    <t>10.39.21.120-00000014</t>
  </si>
  <si>
    <t>Ягоды замороженные тип 4</t>
  </si>
  <si>
    <t>10.39.21.120-00000013</t>
  </si>
  <si>
    <t>Ягоды замороженные тип 5</t>
  </si>
  <si>
    <t>10.39.21.120-00000011</t>
  </si>
  <si>
    <t>Ягоды замороженные тип 6</t>
  </si>
  <si>
    <t>10.39.21.120-00000009</t>
  </si>
  <si>
    <t>Ягоды замороженные тип 7</t>
  </si>
  <si>
    <t>10.39.21.120-00000001</t>
  </si>
  <si>
    <t>Мука ржаная тип 2</t>
  </si>
  <si>
    <t>10.61.22.112</t>
  </si>
  <si>
    <t>10.61.22.110-00000003</t>
  </si>
  <si>
    <t>Кофейный напиток заварной тип 1</t>
  </si>
  <si>
    <t>Вода минеральная природная питьевая упакованная тип 4</t>
  </si>
  <si>
    <t>Вода минеральная природная питьевая упакованная тип 5</t>
  </si>
  <si>
    <t>11.07.11.112</t>
  </si>
  <si>
    <t>11.07.11.110-00000002</t>
  </si>
  <si>
    <t>Вода питьевая упакованная тип 6</t>
  </si>
  <si>
    <t>Вода питьевая упакованная тип 7</t>
  </si>
  <si>
    <t>11.07.11.122</t>
  </si>
  <si>
    <t>11.07.11.120-00000001</t>
  </si>
  <si>
    <t>Пюре томатное тип 1</t>
  </si>
  <si>
    <t>10.51.52.200-00000002</t>
  </si>
  <si>
    <t>10.51.51.000-00000001</t>
  </si>
  <si>
    <t>Шампиньоны замороженные</t>
  </si>
  <si>
    <t>Брусника замороженная</t>
  </si>
  <si>
    <t>Вишня замороженная</t>
  </si>
  <si>
    <t>Клубника замороженная</t>
  </si>
  <si>
    <t>Клюква замороженная</t>
  </si>
  <si>
    <t>Малина замороженная</t>
  </si>
  <si>
    <t>Облепиха замороженная</t>
  </si>
  <si>
    <t>Смородина черная замороженная</t>
  </si>
  <si>
    <t>Мука ржаная обдирная</t>
  </si>
  <si>
    <t>Кофейный напиток заварной</t>
  </si>
  <si>
    <t>Вода минеральная столовая газированная 0,5 л</t>
  </si>
  <si>
    <t>1.</t>
  </si>
  <si>
    <t xml:space="preserve">Ассортиментный перечень основных групп продовольственных товаров и сырья для обеспечения социального питания в детских домах, 
школах-интернатах различного типа, учреждениях отдыха и оздоровления детей и молодежи и детских спортивных оздоровительных лагерях </t>
  </si>
  <si>
    <t>Капуста брюссельская свежая</t>
  </si>
  <si>
    <t>Капуста савойская свежая</t>
  </si>
  <si>
    <t>Капуста китайская свежая</t>
  </si>
  <si>
    <t>Капуста кольраби свежая</t>
  </si>
  <si>
    <t>Петрушка свежая (зелень)</t>
  </si>
  <si>
    <t>Арбузы продовольственные свежие</t>
  </si>
  <si>
    <t>Дыни свежие продовольственные</t>
  </si>
  <si>
    <t>Баклажаны свежие</t>
  </si>
  <si>
    <t>Морковь столовая свежая</t>
  </si>
  <si>
    <t>Лук порей свежий</t>
  </si>
  <si>
    <t>Лук зелёный свежий</t>
  </si>
  <si>
    <t>Редис свежий</t>
  </si>
  <si>
    <t>Картофель продовольственный поздний (поступающий в продажу с 01 сентября)</t>
  </si>
  <si>
    <t>Апельсины свежие</t>
  </si>
  <si>
    <t>Яблоки свежие</t>
  </si>
  <si>
    <t xml:space="preserve">Груши свежие поздних сроков созревания </t>
  </si>
  <si>
    <t>Вишня свежая</t>
  </si>
  <si>
    <t>Клюква свежая</t>
  </si>
  <si>
    <t>Орехи миндаля сладкого (ядро)</t>
  </si>
  <si>
    <t>Морская капуста</t>
  </si>
  <si>
    <t>Говядина, замороженная в четвертинах</t>
  </si>
  <si>
    <t>Печень говяжья замороженная</t>
  </si>
  <si>
    <t>Свинина (в полутушах) замороженная</t>
  </si>
  <si>
    <t>Свинина мясная б/к (окорок) замороженная</t>
  </si>
  <si>
    <t>Мясо кролика замороженное
(Тушки кроликов, кроликов-бройлеров и их части)</t>
  </si>
  <si>
    <t>Кура потрошеная замороженная</t>
  </si>
  <si>
    <t>Окорочок куриный замороженный (отечественный)</t>
  </si>
  <si>
    <t>Ветчина из свинины нежирных сортов</t>
  </si>
  <si>
    <t>Продукты из свинины варёные. Окорок свиной</t>
  </si>
  <si>
    <t>Продукты из свинины копчено-запеченные. Бекон любительский</t>
  </si>
  <si>
    <t>Продукты из свинины копчено-запеченные. Бекон столичный</t>
  </si>
  <si>
    <t>Консервы мясные. Мясо тушеное</t>
  </si>
  <si>
    <t>Минтай мороженый потрошенный обезглавленный</t>
  </si>
  <si>
    <t>Хек мороженый потрошённый обезглавленный</t>
  </si>
  <si>
    <t>Филе Хека мороженое, высшая категория</t>
  </si>
  <si>
    <t xml:space="preserve">Лососи дальневосточные солёные. Рыба соленая красная. Горбуша </t>
  </si>
  <si>
    <t>Сельдь соленая слабой соли неразделанная</t>
  </si>
  <si>
    <t xml:space="preserve">Консервы рыбные натуральные «Горбуша» </t>
  </si>
  <si>
    <t>Консервы из копченой рыбы. Шпроты в масле</t>
  </si>
  <si>
    <t>Консервы из печени рыб «Печень трески натуральная»</t>
  </si>
  <si>
    <t>Икра лососевая зернистая</t>
  </si>
  <si>
    <t>Кальмары - тушка замороженные</t>
  </si>
  <si>
    <t>Крабовые палочки</t>
  </si>
  <si>
    <t>Консервы. Крабы в собственном соку</t>
  </si>
  <si>
    <t>Морковь свежая очищенная **</t>
  </si>
  <si>
    <t xml:space="preserve">Свекла столовая очищенная ** </t>
  </si>
  <si>
    <t xml:space="preserve">Фасоль стручковая консервированная </t>
  </si>
  <si>
    <t>Капуста белокочанная квашенная шинкованная</t>
  </si>
  <si>
    <t>Капуста белокочанная квашенная рубленная</t>
  </si>
  <si>
    <t>Кукуруза сахарная</t>
  </si>
  <si>
    <t>Конфитюр стерилизованный</t>
  </si>
  <si>
    <t>Компоты в ассортименте</t>
  </si>
  <si>
    <t>Варенье стерилизованное в ассортименте</t>
  </si>
  <si>
    <t>Фрукты сушёные. Абрикосы сушёные (курага-половинки) без косточки</t>
  </si>
  <si>
    <t>Молоко питьевое ультрапастеризованное 2,5 % жирности длительного хранения</t>
  </si>
  <si>
    <t>Молоко питьевое стерилизованное 2,5 % жирности длительного хранения</t>
  </si>
  <si>
    <t>Биойогурт, массовая доля жира 2,5-3,2 %</t>
  </si>
  <si>
    <t>Йогурт 1,5 % жирности в ассортименте</t>
  </si>
  <si>
    <t>Ряженка 4,0% жирности</t>
  </si>
  <si>
    <t>Ряженка 2,5% жирности</t>
  </si>
  <si>
    <t>Кефир 2,5% жирности</t>
  </si>
  <si>
    <t xml:space="preserve">Кисломолочные продукты, обогащенные бифидобактериями бифидум 2,5% жирности </t>
  </si>
  <si>
    <t>Кисломолочные продукты, обогащенные бифидобактериями бифидум для детского питания, 2,5-3,2 % жирности*</t>
  </si>
  <si>
    <t xml:space="preserve">Мука ржаная хлебопекарная </t>
  </si>
  <si>
    <t>Манная крупа, марка М</t>
  </si>
  <si>
    <t>Крупа ячменная перловая № 1</t>
  </si>
  <si>
    <t>Хлопья овсяные "Экстра" №1</t>
  </si>
  <si>
    <t>Хлопья из круп (злаков) безглютеновые витаминизированные</t>
  </si>
  <si>
    <t>Масло кукурузное рафинированное дезодорированное</t>
  </si>
  <si>
    <t xml:space="preserve">Хлеб ржаной </t>
  </si>
  <si>
    <t xml:space="preserve">Батон нарезной из муки высшего сорта </t>
  </si>
  <si>
    <t xml:space="preserve">Батон нарезной из муки высшего сорта с микронутриентами, витаминами </t>
  </si>
  <si>
    <t>Хлеб безглютеновый кукурузный</t>
  </si>
  <si>
    <t>Хлеб безглютеновый рисовый</t>
  </si>
  <si>
    <t>Сухари сдобные пшеничные в ассортименте, из муки пшеничной хлебопекарной высшего сорта</t>
  </si>
  <si>
    <t>Кексы в ассортименте</t>
  </si>
  <si>
    <t xml:space="preserve">Печенье сахарное в ассортименте </t>
  </si>
  <si>
    <t>Вафли с начинкой в ассортименте витаминизированные</t>
  </si>
  <si>
    <t>Вафли диабетические с жировой начинкой</t>
  </si>
  <si>
    <t xml:space="preserve">Крекер (сухое печенье) </t>
  </si>
  <si>
    <t xml:space="preserve">Изделия хлебобулочные сдобные мелкоштучные в ассортименте из пшеничной муки </t>
  </si>
  <si>
    <t>Изделия хлебобулочные слоёные в ассортименте</t>
  </si>
  <si>
    <t xml:space="preserve">Шоколад обыкновенный с добавками </t>
  </si>
  <si>
    <t>Ирис мягкий</t>
  </si>
  <si>
    <t>Мармелад желейный неглазированный</t>
  </si>
  <si>
    <t xml:space="preserve">Зефир </t>
  </si>
  <si>
    <t>Зефир витаминизированный</t>
  </si>
  <si>
    <t>Кофе натуральный растворимый</t>
  </si>
  <si>
    <t>Консервы на овощной основе для питания детей раннего возраста</t>
  </si>
  <si>
    <t>Консервы на фруктовой основе для питания детей раннего возраста</t>
  </si>
  <si>
    <t>Каши лечебно- профилактические для детского питания*</t>
  </si>
  <si>
    <t>Консервы птичьи для детского питания</t>
  </si>
  <si>
    <t xml:space="preserve">Дрожжи хлебопекарные прессованные </t>
  </si>
  <si>
    <t xml:space="preserve">Дрожжи хлебопекарные сушеные </t>
  </si>
  <si>
    <t xml:space="preserve">Кисель обогащённый витаминно – минеральными комплексами без консервантов и искусственных пищевых добавок </t>
  </si>
  <si>
    <t>Вода минеральная природная питьевая столовая</t>
  </si>
  <si>
    <t>Напитки витаминизированные промышленного производства сухие инстантные (быстрорастворимые)</t>
  </si>
  <si>
    <t>Колбаса вареная в ассортименте</t>
  </si>
  <si>
    <t>Колбаса полукопченая в ассортименте</t>
  </si>
  <si>
    <t>Консервы мясорастительные для питания детей раннего возраста</t>
  </si>
  <si>
    <t>Масло сливочное несоленое, 82,5% жирности</t>
  </si>
  <si>
    <t xml:space="preserve">Масло из коровьего молока несоленое, 82,5% жирности </t>
  </si>
  <si>
    <t xml:space="preserve">Рис шлифованный дроблённый </t>
  </si>
  <si>
    <t xml:space="preserve">Мука кукурузная </t>
  </si>
  <si>
    <t xml:space="preserve">Мука рисовая </t>
  </si>
  <si>
    <t xml:space="preserve">Крахмал кукурузный </t>
  </si>
  <si>
    <t xml:space="preserve">Печенье сдобное в ассортименте </t>
  </si>
  <si>
    <t xml:space="preserve">Печенье затяжное в ассортименте </t>
  </si>
  <si>
    <t xml:space="preserve">Печенье безглютеновое </t>
  </si>
  <si>
    <t>Вафли безглютеновые</t>
  </si>
  <si>
    <t xml:space="preserve">Изделия хлебобулочные диетические </t>
  </si>
  <si>
    <t>Изделия хлебобулочные сдобные в ассортименте из пшеничной муки высшего сорта</t>
  </si>
  <si>
    <t>Изделия хлебобулочные безглютеновые (булочки)</t>
  </si>
  <si>
    <t>Изделия хлебобулочные безглютеновые (булочки) витаминизированные</t>
  </si>
  <si>
    <t>Конфеты шоколадные в ассортименте</t>
  </si>
  <si>
    <t>Кофейный напиток (не содержащий в своём составе натуральный кофе)</t>
  </si>
  <si>
    <t>Сосиски вареные в ассортименте для детского питания (с 3-х летнего возраста)</t>
  </si>
  <si>
    <t xml:space="preserve">Кисель обогащённый витаминно – минеральными комплексами без консервантов и искусственных пищевых добавок, инстантный, безглютеновый </t>
  </si>
  <si>
    <t xml:space="preserve">Мармелад желейно- фруктовый неглазированный </t>
  </si>
  <si>
    <t>01.24.10.000-00000001</t>
  </si>
  <si>
    <t>10.12.20.170</t>
  </si>
  <si>
    <t>Вода минеральная столовая газированная 0,5 л в стеклянной бутылке</t>
  </si>
  <si>
    <t>Вода минеральная природная питьевая упакованная тип 6</t>
  </si>
  <si>
    <t>Йогурт 3,2 % жирности в ассортименте</t>
  </si>
  <si>
    <t>Йогурт тип 10</t>
  </si>
  <si>
    <t>Нектарины свежие</t>
  </si>
  <si>
    <t>Нектарины тип 1</t>
  </si>
  <si>
    <t>01.24.26.000</t>
  </si>
  <si>
    <t>01.24.26.000-00000003</t>
  </si>
  <si>
    <t>Нектарины тип 2</t>
  </si>
  <si>
    <t>01.24.26.000-00000002</t>
  </si>
  <si>
    <t>Творог для детского питания тип 3</t>
  </si>
  <si>
    <t>10.86.10.144</t>
  </si>
  <si>
    <t>Творог для детского питания тип 4</t>
  </si>
  <si>
    <t>Ягоды сушеные тип 1</t>
  </si>
  <si>
    <t>01.25.19.190</t>
  </si>
  <si>
    <t>01.25.19.190-00000010</t>
  </si>
  <si>
    <t>Ягоды сушеные тип 2</t>
  </si>
  <si>
    <t>Консервы из печени трески тип 1</t>
  </si>
  <si>
    <t>Морковь столовая тип 6</t>
  </si>
  <si>
    <t>Ягоды сушеные тип 3</t>
  </si>
  <si>
    <t>01.25.19.190-00000029</t>
  </si>
  <si>
    <t>Ягоды сушеные тип 4</t>
  </si>
  <si>
    <t>Ягоды сушеные тип 5</t>
  </si>
  <si>
    <t>Ягоды сушеные тип 6</t>
  </si>
  <si>
    <t>Фрукты сушеные тип 1</t>
  </si>
  <si>
    <t>10.39.25.130-00000029</t>
  </si>
  <si>
    <t>Фрукты сушеные тип 2</t>
  </si>
  <si>
    <t>Фрукты сушеные тип 5</t>
  </si>
  <si>
    <t>Фрукты сушеные тип 4</t>
  </si>
  <si>
    <t>Фрукты сушеные тип 3</t>
  </si>
  <si>
    <t>Фрукты сушеные тип 7</t>
  </si>
  <si>
    <t>10.39.25.130-00000005</t>
  </si>
  <si>
    <t>Фрукты сушеные тип 8</t>
  </si>
  <si>
    <t>Фрукты сушеные тип 6</t>
  </si>
  <si>
    <t>Творог для детского питания тип 1</t>
  </si>
  <si>
    <t>Творог для детского питания тип 2</t>
  </si>
  <si>
    <t>Каша молочная для детского питания тип 1</t>
  </si>
  <si>
    <t>10.86.10.191</t>
  </si>
  <si>
    <t>10.86.10.100-00000001</t>
  </si>
  <si>
    <t>Каша молочная для детского питания тип 2</t>
  </si>
  <si>
    <t>10.86.10.136</t>
  </si>
  <si>
    <t>Биотворог для детского питания тип 1</t>
  </si>
  <si>
    <t>Биотворог для детского питания тип 2</t>
  </si>
  <si>
    <t>Капуста морская тип 2</t>
  </si>
  <si>
    <t>Кефир для детского питания 3,2 % жирности</t>
  </si>
  <si>
    <t>Соль пищевая</t>
  </si>
  <si>
    <t>Молоко, обогащенное витаминно-минеральными комплексами для детского питания 3,2% жирности</t>
  </si>
  <si>
    <t>Молоко, обогащенное витаминно-минеральными комплексами для детского питания 3,5 % жирности</t>
  </si>
  <si>
    <t>Творог для детского питания 4,0%, 5,0%, 9,0%, 10% жирности (в индивидуальной вакуумной упаковке)</t>
  </si>
  <si>
    <t>Творог, обогащенный витаминно-минеральными комплексами для детского питания 2,5%-10,0% жирности (в индивидуальной вакуумной упаковке)</t>
  </si>
  <si>
    <t>Сухая молочная смесь для детей раннего возраста*</t>
  </si>
  <si>
    <t>Сухая витаминизированная смесь (для питания детей старше 1 года) на основе козьего молока*</t>
  </si>
  <si>
    <t>Консервы мясные..Пюре мясное детское</t>
  </si>
  <si>
    <t>Биотворог для детского питания 2,5%-10,0% жирности (в индивидуальной вакуумной упаковке)</t>
  </si>
  <si>
    <t>Вода минеральная лечебно-столовая* газированная 0,5 л</t>
  </si>
  <si>
    <t>10.51.52.110-00000004</t>
  </si>
  <si>
    <t>Целиакия В</t>
  </si>
  <si>
    <t>Целиакия Д</t>
  </si>
  <si>
    <t>ЦД</t>
  </si>
  <si>
    <t>Перец сладкий свежий</t>
  </si>
  <si>
    <t>Орехи грецкие (ядро)</t>
  </si>
  <si>
    <t>Яйцо куриное пищевое столовое</t>
  </si>
  <si>
    <t>Яйцо куриное пищевое диетическое</t>
  </si>
  <si>
    <t>Сердце говяжье замороженное</t>
  </si>
  <si>
    <t>Сердце свиное замороженное</t>
  </si>
  <si>
    <t>Мясо цыплят- бройлеров (тушки) охлажденные</t>
  </si>
  <si>
    <t>Мясо сельскохозяйственной птицы охлажденное для детского питания тип 1</t>
  </si>
  <si>
    <t>Мясо сельскохозяйственной птицы замороженное, в том числе для детского питания тип 7</t>
  </si>
  <si>
    <t>Мясо цыплят- бройлеров (тушки) замороженное</t>
  </si>
  <si>
    <t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</si>
  <si>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</si>
  <si>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</si>
  <si>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</si>
  <si>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</si>
  <si>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</si>
  <si>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</si>
  <si>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</si>
  <si>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</si>
  <si>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Капуста цветная свежая</t>
  </si>
  <si>
    <t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</si>
  <si>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</si>
  <si>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</si>
  <si>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</si>
  <si>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</si>
  <si>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</si>
  <si>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</si>
  <si>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</si>
  <si>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</si>
  <si>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</si>
  <si>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</si>
  <si>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</si>
  <si>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</si>
  <si>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</si>
  <si>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</si>
  <si>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</si>
  <si>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</si>
  <si>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</si>
  <si>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</si>
  <si>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</si>
  <si>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</si>
  <si>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t>
  </si>
  <si>
    <t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</si>
  <si>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t>
  </si>
  <si>
    <t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</si>
  <si>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</si>
  <si>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</si>
  <si>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</si>
  <si>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</si>
  <si>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</si>
  <si>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</si>
  <si>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</si>
  <si>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</si>
  <si>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</si>
  <si>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</si>
  <si>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</si>
  <si>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</si>
  <si>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</si>
  <si>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</si>
  <si>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</si>
  <si>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</si>
  <si>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</si>
  <si>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</si>
  <si>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</si>
  <si>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</si>
  <si>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</si>
  <si>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</si>
  <si>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</si>
  <si>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</si>
  <si>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</si>
  <si>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</si>
  <si>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</si>
  <si>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</si>
  <si>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</si>
  <si>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</si>
  <si>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</si>
  <si>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</si>
  <si>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</si>
  <si>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</si>
  <si>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</si>
  <si>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</si>
  <si>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</si>
  <si>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</si>
  <si>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</si>
  <si>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</si>
  <si>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</si>
  <si>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</si>
  <si>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</si>
  <si>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</si>
  <si>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</si>
  <si>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</si>
  <si>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</si>
  <si>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</si>
  <si>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Овощи резанные в томатном соусе (баклажаны, кабачки, перец, резанный с овощами)</t>
  </si>
  <si>
    <t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</si>
  <si>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Огурцы соленые
 (пикули, корнишоны, зеленцы)</t>
  </si>
  <si>
    <t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</si>
  <si>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Огурцы с зеленью в заливке</t>
  </si>
  <si>
    <t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</si>
  <si>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 xml:space="preserve">Огурцы с зеленью в заливке </t>
  </si>
  <si>
    <t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</si>
  <si>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</si>
  <si>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 xml:space="preserve">Грибы консервированные (шампиньоны) целые или резанные </t>
  </si>
  <si>
    <t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</si>
  <si>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</si>
  <si>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</si>
  <si>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</si>
  <si>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</si>
  <si>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</si>
  <si>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</si>
  <si>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</si>
  <si>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</si>
  <si>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</si>
  <si>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</si>
  <si>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</si>
  <si>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</si>
  <si>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Абрикосы сушёные (целые плоды) без косточки</t>
  </si>
  <si>
    <t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</si>
  <si>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Слива сушёная чернослив (целые плоды) без косточки</t>
  </si>
  <si>
    <t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</si>
  <si>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</si>
  <si>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</si>
  <si>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Молоко цельное сухое, не менее 26% жирности</t>
  </si>
  <si>
    <t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</si>
  <si>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Консервы молочные. Молоко цельное сгущенное с сахаром 
8,5 % жирности</t>
  </si>
  <si>
    <t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</si>
  <si>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</si>
  <si>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</si>
  <si>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Крупа гречневая ядрица</t>
  </si>
  <si>
    <t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</si>
  <si>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</si>
  <si>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</si>
  <si>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</si>
  <si>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</si>
  <si>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</si>
  <si>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t>
  </si>
  <si>
    <t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</si>
  <si>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</si>
  <si>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</si>
  <si>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</si>
  <si>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</si>
  <si>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</si>
  <si>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</si>
  <si>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</si>
  <si>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</si>
  <si>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</si>
  <si>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</si>
  <si>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</si>
  <si>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</si>
  <si>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</si>
  <si>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</si>
  <si>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</si>
  <si>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</si>
  <si>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</si>
  <si>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</si>
  <si>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</si>
  <si>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</si>
  <si>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</si>
  <si>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</si>
  <si>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</si>
  <si>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</si>
  <si>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</si>
  <si>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</si>
  <si>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</si>
  <si>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</si>
  <si>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</si>
  <si>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</si>
  <si>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</si>
  <si>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</si>
  <si>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</si>
  <si>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</si>
  <si>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Кофейный напиток растворимый с цикорием</t>
  </si>
  <si>
    <t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</si>
  <si>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</si>
  <si>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</si>
  <si>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</si>
  <si>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</si>
  <si>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Перец черный горошком</t>
  </si>
  <si>
    <t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</si>
  <si>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</si>
  <si>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</si>
  <si>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</si>
  <si>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</si>
  <si>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</si>
  <si>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</si>
  <si>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</si>
  <si>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</si>
  <si>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</si>
  <si>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</si>
  <si>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</si>
  <si>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</si>
  <si>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</si>
  <si>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</si>
  <si>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</si>
  <si>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</si>
  <si>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</si>
  <si>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</si>
  <si>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</si>
  <si>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t>
  </si>
  <si>
    <t>Кисель плодово-ягодный на плодовых или ягодных экстрактах концентрированных соков</t>
  </si>
  <si>
    <t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</si>
  <si>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</si>
  <si>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</si>
  <si>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</si>
  <si>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</si>
  <si>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</si>
  <si>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</si>
  <si>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</si>
  <si>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</si>
  <si>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</si>
  <si>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ЦВ</t>
  </si>
  <si>
    <t>Бомж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</si>
  <si>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взрослых)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</si>
  <si>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детей)</t>
  </si>
  <si>
    <t>2. Лечебно-профилактические и санаторно-курортные учреждения здравоохранения (для взрослых)</t>
  </si>
  <si>
    <t xml:space="preserve">3. Лечебно-профилактические и санаторные учреждения здравоохранения (для детей) </t>
  </si>
  <si>
    <t xml:space="preserve">6. Обеспечение социальным питанием граждан без определенного места жительства (бездомных) </t>
  </si>
  <si>
    <t>8. Все типы учреждений для организации питания больных целиакией (для взрослых)</t>
  </si>
  <si>
    <t>9. Все типы учреждений для организации питания больных целиакией (для детей)</t>
  </si>
  <si>
    <t>4. Детские дома, школы-интернаты различного типа, учреждения отдыха и оздоровления детей и молодежи,  детские спортивные оздоровительные лагеря</t>
  </si>
  <si>
    <t>Ассортиментный перечень основных групп продовольственных товаров и сырья для обеспечения социального питания в учереждения Санкт-Петербурга для лиц без определенного места жительства (бездомных)</t>
  </si>
  <si>
    <t xml:space="preserve">7. Дошкольные образовательные учреждения </t>
  </si>
  <si>
    <t>Суп быстрого приготовления в пакетике, в ассортименте</t>
  </si>
  <si>
    <t>Суп быстрого приготовления тип 1</t>
  </si>
  <si>
    <t>10.89.11.119</t>
  </si>
  <si>
    <t>Изделия макаронные быстрого приготовления в ассортименте</t>
  </si>
  <si>
    <t>Изделия макаронные тип 3</t>
  </si>
  <si>
    <t>10.73.11.000-00000010</t>
  </si>
  <si>
    <t>Сухое картофельное пюре быстрого приготовления в ассортименте</t>
  </si>
  <si>
    <t>Продукция из сушеного картофеля тип 1</t>
  </si>
  <si>
    <t>10.31.13.110</t>
  </si>
  <si>
    <t>10.31.13.000-00000003</t>
  </si>
  <si>
    <t>Каша быстрого приготовления</t>
  </si>
  <si>
    <t>Каша быстрого приготовления тип 1</t>
  </si>
  <si>
    <t>10.89.19.110</t>
  </si>
  <si>
    <t>Хлебцы</t>
  </si>
  <si>
    <t>Хлебцы хрустящие тип 1</t>
  </si>
  <si>
    <t>Кофе 3 в 1</t>
  </si>
  <si>
    <t>10.83.12.120-00000004</t>
  </si>
  <si>
    <t>Сахар порционный</t>
  </si>
  <si>
    <t>Чай черный байховый</t>
  </si>
  <si>
    <t>Чай черный (ферментированный) тип 4</t>
  </si>
  <si>
    <t>10.72.11.130</t>
  </si>
  <si>
    <t>01.13.44.000</t>
  </si>
  <si>
    <t>20.59.60.111</t>
  </si>
  <si>
    <t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</si>
  <si>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10.86.10.100-00000019</t>
  </si>
  <si>
    <t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</si>
  <si>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10.86.10.100-00000018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</si>
  <si>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</si>
  <si>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</si>
  <si>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</si>
  <si>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10.72.11.130-00000003</t>
  </si>
  <si>
    <t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</si>
  <si>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</si>
  <si>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</si>
  <si>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</si>
  <si>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</si>
  <si>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</si>
  <si>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</si>
  <si>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</si>
  <si>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</si>
  <si>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</si>
  <si>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</si>
  <si>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</si>
  <si>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</si>
  <si>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</si>
  <si>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</si>
  <si>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</si>
  <si>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</si>
  <si>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</si>
  <si>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</si>
  <si>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</si>
  <si>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</si>
  <si>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</si>
  <si>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</si>
  <si>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</si>
  <si>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</si>
  <si>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</si>
  <si>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</si>
  <si>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</si>
  <si>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</si>
  <si>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</si>
  <si>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</si>
  <si>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</si>
  <si>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t>
  </si>
  <si>
    <t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</si>
  <si>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</si>
  <si>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</si>
  <si>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</si>
  <si>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</si>
  <si>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</si>
  <si>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</si>
  <si>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</si>
  <si>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</si>
  <si>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</si>
  <si>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</si>
  <si>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10.32.10.000-00000010</t>
  </si>
  <si>
    <t>10.32.10.000-00000006</t>
  </si>
  <si>
    <t>10.41.54.110</t>
  </si>
  <si>
    <t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t>
  </si>
  <si>
    <t>11.07.11.120-00000002</t>
  </si>
  <si>
    <t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</si>
  <si>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</si>
  <si>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</si>
  <si>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</si>
  <si>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</si>
  <si>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</si>
  <si>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</si>
  <si>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</si>
  <si>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</si>
  <si>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</si>
  <si>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</si>
  <si>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</si>
  <si>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</si>
  <si>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</si>
  <si>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</si>
  <si>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</si>
  <si>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</si>
  <si>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</si>
  <si>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</si>
  <si>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</si>
  <si>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</si>
  <si>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</si>
  <si>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</si>
  <si>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</si>
  <si>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Кефир тип 6</t>
  </si>
  <si>
    <t>Кефир тип 7</t>
  </si>
  <si>
    <t>Кефир тип 8</t>
  </si>
  <si>
    <t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</si>
  <si>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</si>
  <si>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</si>
  <si>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t>
  </si>
  <si>
    <t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</si>
  <si>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</si>
  <si>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</si>
  <si>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</si>
  <si>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</si>
  <si>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</si>
  <si>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Подсластитель тип 1</t>
  </si>
  <si>
    <t>Стевия (подсластитель)</t>
  </si>
  <si>
    <t>Подсластитель тип 2</t>
  </si>
  <si>
    <t>Базилик свежий (зелень)</t>
  </si>
  <si>
    <t>Базилик свежий тип 1</t>
  </si>
  <si>
    <t>01.13.19.000-00000001</t>
  </si>
  <si>
    <t>Кориандр свежий (кинза) (зелень)</t>
  </si>
  <si>
    <t>Кориандр свежий (кинза) тип 1</t>
  </si>
  <si>
    <t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</si>
  <si>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</si>
  <si>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</si>
  <si>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</si>
  <si>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</si>
  <si>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t>
  </si>
  <si>
    <t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</si>
  <si>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</si>
  <si>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</si>
  <si>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</si>
  <si>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</si>
  <si>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</si>
  <si>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</si>
  <si>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</si>
  <si>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10.72.11.130-00000008</t>
  </si>
  <si>
    <t>Хлебцы кукурузные безглютеновые</t>
  </si>
  <si>
    <t>Хлебцы рисовые безглютеновые</t>
  </si>
  <si>
    <t>10.72.11.130-00000002</t>
  </si>
  <si>
    <t>Хлебцы рисово-кукурузные безглютеновые</t>
  </si>
  <si>
    <t>Хлебцы гречнево-рисовые безглютеновые</t>
  </si>
  <si>
    <t>Мука рисовая ц/з без глютена</t>
  </si>
  <si>
    <t>Йогурт 2,5 % жирности без сахара в ассортименте</t>
  </si>
  <si>
    <t>Печенье без сахара в ассортименте</t>
  </si>
  <si>
    <t xml:space="preserve">Джем стерилизованный без сахара в ассортименте </t>
  </si>
  <si>
    <t>Йогурт тип 11</t>
  </si>
  <si>
    <t>Лапша домашняя</t>
  </si>
  <si>
    <t>Сухари панировочные без глютена</t>
  </si>
  <si>
    <t xml:space="preserve">Рис шлифованный пропаренный </t>
  </si>
  <si>
    <t>Вафли без сахара в ассортименте</t>
  </si>
  <si>
    <t>Макаронные изделия безбелковые</t>
  </si>
  <si>
    <t>Хлебцы хрустящие тип 2</t>
  </si>
  <si>
    <t>Хлебцы хрустящие тип 3</t>
  </si>
  <si>
    <t>Хлебцы хрустящие тип 4</t>
  </si>
  <si>
    <t>Хлебцы хрустящие тип 5</t>
  </si>
  <si>
    <t>Мука рисовая тип 2</t>
  </si>
  <si>
    <t>Печенье тип 2</t>
  </si>
  <si>
    <t>Печенье тип 3</t>
  </si>
  <si>
    <t>Джем тип 2</t>
  </si>
  <si>
    <t>Изделия макаронные тип 4</t>
  </si>
  <si>
    <t>Сухари панировочные тип 2</t>
  </si>
  <si>
    <t>Вафли тип 7</t>
  </si>
  <si>
    <t>Макаронные изделия тип 5</t>
  </si>
  <si>
    <t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</si>
  <si>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</si>
  <si>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</si>
  <si>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</si>
  <si>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</si>
  <si>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</si>
  <si>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</si>
  <si>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</si>
  <si>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</si>
  <si>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</si>
  <si>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</si>
  <si>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</si>
  <si>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</si>
  <si>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</si>
  <si>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</si>
  <si>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</si>
  <si>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</si>
  <si>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</si>
  <si>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</si>
  <si>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</si>
  <si>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</si>
  <si>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</si>
  <si>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</si>
  <si>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</si>
  <si>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</si>
  <si>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</si>
  <si>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t>
  </si>
  <si>
    <t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</si>
  <si>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</si>
  <si>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</si>
  <si>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t>
  </si>
  <si>
    <t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</si>
  <si>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</si>
  <si>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</si>
  <si>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</si>
  <si>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</si>
  <si>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</si>
  <si>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</si>
  <si>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</si>
  <si>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</si>
  <si>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</si>
  <si>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</si>
  <si>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</si>
  <si>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</si>
  <si>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</si>
  <si>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</si>
  <si>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</si>
  <si>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</si>
  <si>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</si>
  <si>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</si>
  <si>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</si>
  <si>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</si>
  <si>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</si>
  <si>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</si>
  <si>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</si>
  <si>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</si>
  <si>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</si>
  <si>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</si>
  <si>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</si>
  <si>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</si>
  <si>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</si>
  <si>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</si>
  <si>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</si>
  <si>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</si>
  <si>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</si>
  <si>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</si>
  <si>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</si>
  <si>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</si>
  <si>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t>
  </si>
  <si>
    <t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</si>
  <si>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</si>
  <si>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</si>
  <si>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t>
  </si>
  <si>
    <t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</si>
  <si>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10.20.13.110-00000002</t>
  </si>
  <si>
    <t>10.20.13.120-00000021</t>
  </si>
  <si>
    <t>10.42.10.111</t>
  </si>
  <si>
    <t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</si>
  <si>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</si>
  <si>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</si>
  <si>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</si>
  <si>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Маргарин тип 3</t>
  </si>
  <si>
    <t>Маргарин тип 4</t>
  </si>
  <si>
    <t>10.42.10.110-00000003</t>
  </si>
  <si>
    <t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</si>
  <si>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</si>
  <si>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Сок овощной для детского питания тип 1</t>
  </si>
  <si>
    <t>10.86.10.231</t>
  </si>
  <si>
    <t>Продукция соковая. Соки фруктовые и фруктово-овощные для детского питания</t>
  </si>
  <si>
    <t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</si>
  <si>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</si>
  <si>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</si>
  <si>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</si>
  <si>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</si>
  <si>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</si>
  <si>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</si>
  <si>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</si>
  <si>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</si>
  <si>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</si>
  <si>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</si>
  <si>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</si>
  <si>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</si>
  <si>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</si>
  <si>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</si>
  <si>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 xml:space="preserve"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</t>
  </si>
  <si>
    <t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.</t>
  </si>
  <si>
    <t>11. Список продовольственных товаров, содержащихся во всех перечнях</t>
  </si>
  <si>
    <t>10. Все типы учреждений для организации питания больных фенилкетонурией</t>
  </si>
  <si>
    <t>Фенилкетонурия</t>
  </si>
  <si>
    <t>Ф</t>
  </si>
  <si>
    <t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</si>
  <si>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</si>
  <si>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</si>
  <si>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</si>
  <si>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</si>
  <si>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</si>
  <si>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</si>
  <si>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</si>
  <si>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</si>
  <si>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</si>
  <si>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</si>
  <si>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Низкобелковый молочный напиток </t>
  </si>
  <si>
    <t>Молоко сухое низкобелковое</t>
  </si>
  <si>
    <t>Низкобелковая смесь заменитель муки</t>
  </si>
  <si>
    <t xml:space="preserve">Смесь сухая крахмалоовощная низкобелковая </t>
  </si>
  <si>
    <t xml:space="preserve">Смесь сухая крахмаломолочная низкобелковая </t>
  </si>
  <si>
    <t>Крахмалопродукт экструзионный низкобелковый, измельченный</t>
  </si>
  <si>
    <t>Смесь сухая крахмальная низкобелковая</t>
  </si>
  <si>
    <t>Крупка гречневая низкобелковая</t>
  </si>
  <si>
    <t>Рис низкобелковый, специализированный продукт детского диетического (лечебного) питания</t>
  </si>
  <si>
    <t xml:space="preserve">Макаронные изделия низкобелковые крахмальные </t>
  </si>
  <si>
    <t>Изделия хлебобулочные  низкобелковые</t>
  </si>
  <si>
    <t xml:space="preserve">Кондитерские изделия низкобелковые </t>
  </si>
  <si>
    <t>10.86.10.900</t>
  </si>
  <si>
    <t>Напиток сухой безбелковый</t>
  </si>
  <si>
    <t>Смесь низкобелковая заменитель яйца</t>
  </si>
  <si>
    <t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</si>
  <si>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t>
  </si>
  <si>
    <t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t>
  </si>
  <si>
    <t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</si>
  <si>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 xml:space="preserve"> </t>
  </si>
  <si>
    <t>Специализированный пищевой продукт смесь белковая композитная сухая*</t>
  </si>
  <si>
    <t xml:space="preserve"> Крупа "Саго", низкобелковая специализированный продукт детского диетического (лечебного) питания 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</si>
  <si>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</si>
  <si>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</si>
  <si>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 Низкобелковый молочный напиток</t>
  </si>
  <si>
    <t>Напиток сухой молочный с пониженным содержанием белка</t>
  </si>
  <si>
    <t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</si>
  <si>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Низкобелковый рис</t>
  </si>
  <si>
    <t>Низкобелковая крупа "Саго"</t>
  </si>
  <si>
    <t>Низкобелковая крупка гречневая</t>
  </si>
  <si>
    <t>Макаронные изделия низкобелковые</t>
  </si>
  <si>
    <t>Низкобелковая смесь, заменитель муки</t>
  </si>
  <si>
    <t>Смесь сухая крахмалоовощная низбобелковая</t>
  </si>
  <si>
    <t>Крахмалопродукт низкобелковый</t>
  </si>
  <si>
    <t>Кондитерские изделия низкобелковые</t>
  </si>
  <si>
    <t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</si>
  <si>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</si>
  <si>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</si>
  <si>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</si>
  <si>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</si>
  <si>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</si>
  <si>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</si>
  <si>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</si>
  <si>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</si>
  <si>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</si>
  <si>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</si>
  <si>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Смесь сухая крахмаломолочная низбобелковая</t>
  </si>
  <si>
    <t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</si>
  <si>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</si>
  <si>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Специализированный пищевой продукт витаминно-минеральный комплекс*</t>
  </si>
  <si>
    <t>Витаминно-минеральный комплекс тип 1</t>
  </si>
  <si>
    <t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</si>
  <si>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</si>
  <si>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с заболеванием  фенилкетонурия</t>
  </si>
  <si>
    <t>01.11.71.110-00000003</t>
  </si>
  <si>
    <t>Фасоль продовольственная тип 4</t>
  </si>
  <si>
    <t>01.11.71.110-00000002</t>
  </si>
  <si>
    <t>Фасоль продовольственная тип 3</t>
  </si>
  <si>
    <t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</si>
  <si>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</si>
  <si>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Чечевица продовольственная тип 3</t>
  </si>
  <si>
    <t>Чечевица продовольственная тип 4</t>
  </si>
  <si>
    <t>Чечевица продовольственная тип 5</t>
  </si>
  <si>
    <t>Огурцы тип 7</t>
  </si>
  <si>
    <t>Огурцы тип 8</t>
  </si>
  <si>
    <t>Огурцы тип 9</t>
  </si>
  <si>
    <t>Огурцы тип 10</t>
  </si>
  <si>
    <t>Томаты (помидоры) тип 2</t>
  </si>
  <si>
    <t>Томаты (помидоры) тип 4</t>
  </si>
  <si>
    <t>Редька тип 2</t>
  </si>
  <si>
    <t>Сливы тип 3</t>
  </si>
  <si>
    <t>Сливы тип 4</t>
  </si>
  <si>
    <t>Мед натуральный пчелиный тип 2</t>
  </si>
  <si>
    <t>Изделия колбасные вареные, в том числе фаршированные мясные тип 4</t>
  </si>
  <si>
    <t>Масло подсолнечное рафинированное тип 2</t>
  </si>
  <si>
    <t>Овощи замороженные тип 2</t>
  </si>
  <si>
    <t>Творог тип 2</t>
  </si>
  <si>
    <t>Творог тип 4</t>
  </si>
  <si>
    <t>Творог тип 6</t>
  </si>
  <si>
    <t>Творог тип 8</t>
  </si>
  <si>
    <t>Творог тип 14</t>
  </si>
  <si>
    <t>Йогурт тип 12</t>
  </si>
  <si>
    <t>Йогурт тип 13</t>
  </si>
  <si>
    <t>Кефир тип 9</t>
  </si>
  <si>
    <t>Кефир тип 10</t>
  </si>
  <si>
    <t>Кефир тип 11</t>
  </si>
  <si>
    <t>Мука кукурузная тип 2</t>
  </si>
  <si>
    <t>Мука кукурузная тип 3</t>
  </si>
  <si>
    <t>Изделия бараночные тип 5</t>
  </si>
  <si>
    <t>Изделия бараночные тип 6</t>
  </si>
  <si>
    <t>Изделия бараночные тип 7</t>
  </si>
  <si>
    <t>Изделия бараночные тип 8</t>
  </si>
  <si>
    <t>Изделия бараночные тип 9</t>
  </si>
  <si>
    <t>Изделия бараночные тип 10</t>
  </si>
  <si>
    <t>Сухари панировочные тип 3</t>
  </si>
  <si>
    <t>Сухари панировочные тип 4</t>
  </si>
  <si>
    <t>Сухари панировочные тип 5</t>
  </si>
  <si>
    <t>Крекеры тип 3</t>
  </si>
  <si>
    <t>Крекеры тип 4</t>
  </si>
  <si>
    <t>Крекеры тип 5</t>
  </si>
  <si>
    <t>Крекеры тип 6</t>
  </si>
  <si>
    <t>Изделия макаронные тип 5</t>
  </si>
  <si>
    <t>Изделия макаронные тип 6</t>
  </si>
  <si>
    <t>Изделия макаронные тип 7</t>
  </si>
  <si>
    <t>Изделия макаронные тип 8</t>
  </si>
  <si>
    <t>Изделия макаронные тип 9</t>
  </si>
  <si>
    <t>Консервы овощные для детского питания тип 2</t>
  </si>
  <si>
    <t>Консервы овощные для детского питания тип 3</t>
  </si>
  <si>
    <t>Консервы фруктовые для детского питания тип 2</t>
  </si>
  <si>
    <t>Сок фруктовый для детского питания тип 2</t>
  </si>
  <si>
    <t>Чечевица продовольственная тип 6</t>
  </si>
  <si>
    <t>Изделия бараночные тип 11</t>
  </si>
  <si>
    <t>Изделия бараночные тип 12</t>
  </si>
  <si>
    <t>10.73.11.500</t>
  </si>
  <si>
    <t>10.86.10.133</t>
  </si>
  <si>
    <t>10.73.11.400</t>
  </si>
  <si>
    <t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</si>
  <si>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</si>
  <si>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</si>
  <si>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</si>
  <si>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</si>
  <si>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</si>
  <si>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</si>
  <si>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</si>
  <si>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</si>
  <si>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</si>
  <si>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</si>
  <si>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</si>
  <si>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</si>
  <si>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</si>
  <si>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</si>
  <si>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</si>
  <si>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</si>
  <si>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</si>
  <si>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</si>
  <si>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</si>
  <si>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</si>
  <si>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</si>
  <si>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</si>
  <si>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</si>
  <si>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</si>
  <si>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</si>
  <si>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t>
  </si>
  <si>
    <t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</si>
  <si>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</si>
  <si>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</si>
  <si>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</si>
  <si>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</si>
  <si>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</si>
  <si>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</si>
  <si>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</si>
  <si>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</si>
  <si>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</si>
  <si>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</si>
  <si>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</si>
  <si>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</si>
  <si>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</si>
  <si>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</si>
  <si>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</si>
  <si>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</si>
  <si>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</si>
  <si>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</si>
  <si>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</si>
  <si>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</si>
  <si>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</si>
  <si>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</si>
  <si>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</si>
  <si>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</si>
  <si>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</si>
  <si>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</si>
  <si>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</si>
  <si>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</si>
  <si>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</si>
  <si>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</si>
  <si>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</si>
  <si>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</si>
  <si>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</si>
  <si>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</si>
  <si>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</si>
  <si>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</si>
  <si>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</si>
  <si>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</si>
  <si>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</si>
  <si>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</si>
  <si>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</si>
  <si>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</si>
  <si>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</si>
  <si>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 упаковки: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</si>
  <si>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С натуральным кофе без цикория
Тип напитка: Растворимый
Тип: 3 в 1
Вес в упаковке: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</si>
  <si>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t>
  </si>
  <si>
    <t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</si>
  <si>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01.11.71.110-00000001</t>
  </si>
  <si>
    <t>01.11.74.110-00000001</t>
  </si>
  <si>
    <t>01.11.74.110-00000002</t>
  </si>
  <si>
    <t>01.11.74.110-00000003</t>
  </si>
  <si>
    <t>01.11.74.110-00000004</t>
  </si>
  <si>
    <t>01.11.74.110-00000005</t>
  </si>
  <si>
    <t>01.13.32.000-00000001</t>
  </si>
  <si>
    <t>01.13.32.000-00000002</t>
  </si>
  <si>
    <t>01.13.32.000-00000003</t>
  </si>
  <si>
    <t>01.13.34.000-00000001</t>
  </si>
  <si>
    <t>01.13.34.000-00000004</t>
  </si>
  <si>
    <t>01.13.49.120-00000004</t>
  </si>
  <si>
    <t>01.13.49.120-00000006</t>
  </si>
  <si>
    <t>01.24.27.000-00000003</t>
  </si>
  <si>
    <t>01.24.27.000-00000006</t>
  </si>
  <si>
    <t>01.24.27.000-00000002</t>
  </si>
  <si>
    <t>01.24.27.000-00000005</t>
  </si>
  <si>
    <t>01.49.21.110-00000001</t>
  </si>
  <si>
    <t>01.49.21.110-00000003</t>
  </si>
  <si>
    <t>10.13.14.110-00000017</t>
  </si>
  <si>
    <t>10.13.14.110-00000018</t>
  </si>
  <si>
    <t>10.39.11.000-00000016</t>
  </si>
  <si>
    <t>10.39.11.000-00000015</t>
  </si>
  <si>
    <t>10.39.22.110-00000002</t>
  </si>
  <si>
    <t>10.41.54.000-00000004</t>
  </si>
  <si>
    <t>10.51.40.300-00000002</t>
  </si>
  <si>
    <t>10.51.40.300-00000005</t>
  </si>
  <si>
    <t>10.51.52.110-00000001</t>
  </si>
  <si>
    <t>10.51.52.110-00000002</t>
  </si>
  <si>
    <t>10.51.52.140-00000008</t>
  </si>
  <si>
    <t>10.51.52.140-00000011</t>
  </si>
  <si>
    <t>10.61.22.120-00000002</t>
  </si>
  <si>
    <t>10.61.22.120-00000003</t>
  </si>
  <si>
    <t>10.61.22.120-00000004</t>
  </si>
  <si>
    <t>10.72.11.110-00000001</t>
  </si>
  <si>
    <t>10.72.11.110-00000002</t>
  </si>
  <si>
    <t>10.72.11.110-00000003</t>
  </si>
  <si>
    <t>10.72.11.120-00000005</t>
  </si>
  <si>
    <t>10.72.11.120-00000006</t>
  </si>
  <si>
    <t>10.72.11.120-00000007</t>
  </si>
  <si>
    <t>10.72.11.120-00000008</t>
  </si>
  <si>
    <t>10.72.12.140-00000005</t>
  </si>
  <si>
    <t>10.72.12.140-00000006</t>
  </si>
  <si>
    <t>10.72.12.140-00000007</t>
  </si>
  <si>
    <t>10.73.11.000-00000009</t>
  </si>
  <si>
    <t>10.73.11.000-00000011</t>
  </si>
  <si>
    <t>10.73.11.000-00000012</t>
  </si>
  <si>
    <t>10.86.10.200-00000001</t>
  </si>
  <si>
    <t>10.86.10.200-00000005</t>
  </si>
  <si>
    <t>10.86.10.200-00000006</t>
  </si>
  <si>
    <t>10.86.10.240-00000001</t>
  </si>
  <si>
    <t>10.86.10.240-00000002</t>
  </si>
  <si>
    <t>10.86.10.243-00000001</t>
  </si>
  <si>
    <t>10.86.10.243-00000002</t>
  </si>
  <si>
    <t>10.86.10.231-00000002</t>
  </si>
  <si>
    <t>Огурцы свежие (длинноплодные)</t>
  </si>
  <si>
    <t>Огурцы свежие (среднеплодные)</t>
  </si>
  <si>
    <t>Огурцы свежие (короткоплодные)</t>
  </si>
  <si>
    <t>Изделия хлебобулочные бараночные (бублики)</t>
  </si>
  <si>
    <t>Изделия хлебобулочные бараночные (сушки)</t>
  </si>
  <si>
    <t>Изделия хлебобулочные бараночные (баранки)</t>
  </si>
  <si>
    <t>01.13.34.000-00000002</t>
  </si>
  <si>
    <t>Томаты (помидоры) тип 5</t>
  </si>
  <si>
    <t>Томаты (помидоры) тип 6</t>
  </si>
  <si>
    <t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</si>
  <si>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</si>
  <si>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Крупа пшеничная (Булгур) </t>
  </si>
  <si>
    <t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</si>
  <si>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10.51.40.170-00000008</t>
  </si>
  <si>
    <t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</si>
  <si>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</si>
  <si>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</si>
  <si>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</si>
  <si>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</si>
  <si>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Субпродукты пищевые говяжьи замороженные тип 1</t>
  </si>
  <si>
    <t>Субпродукты пищевые говяжьи замороженные тип 2</t>
  </si>
  <si>
    <t>Субпродукты пищевые говяжьи замороженные тип 3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</si>
  <si>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</si>
  <si>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</si>
  <si>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</si>
  <si>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</si>
  <si>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</si>
  <si>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</si>
  <si>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Продукция соковая. Соки овощные  для детского питания</t>
  </si>
  <si>
    <t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</si>
  <si>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</si>
  <si>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</si>
  <si>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</si>
  <si>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</si>
  <si>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</si>
  <si>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</si>
  <si>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</si>
  <si>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</si>
  <si>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</si>
  <si>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Напиток из шиповника  промышленного производства витаминизированный</t>
  </si>
  <si>
    <t>Напиток из шиповника витаминизированный тип 1</t>
  </si>
  <si>
    <t>Напиток из шиповника витаминизированный тип 2</t>
  </si>
  <si>
    <t>10.84.30.130</t>
  </si>
  <si>
    <t>11.07.19.190</t>
  </si>
  <si>
    <t>10.86.10.910-00000002</t>
  </si>
  <si>
    <t>Крупа пшеничная тип 5</t>
  </si>
  <si>
    <t>10.61.31.110-00000003</t>
  </si>
  <si>
    <t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</si>
  <si>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</si>
  <si>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</si>
  <si>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</si>
  <si>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t>
  </si>
  <si>
    <t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t>
  </si>
  <si>
    <t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</si>
  <si>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</si>
  <si>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</si>
  <si>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</si>
  <si>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</si>
  <si>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</si>
  <si>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</si>
  <si>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</si>
  <si>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</si>
  <si>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</si>
  <si>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</si>
  <si>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</si>
  <si>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</si>
  <si>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</si>
  <si>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</si>
  <si>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</si>
  <si>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</si>
  <si>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</si>
  <si>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</si>
  <si>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</si>
  <si>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</si>
  <si>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</si>
  <si>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</si>
  <si>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</si>
  <si>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</si>
  <si>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Лососи дальневосточные солёные. Рыба соленая красная. Нерка</t>
  </si>
  <si>
    <t>10.20.23.121-00000013</t>
  </si>
  <si>
    <t>Рыба лососевая соленая тип 5</t>
  </si>
  <si>
    <t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</si>
  <si>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t>
  </si>
  <si>
    <t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t>
  </si>
  <si>
    <t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33930-2016</t>
  </si>
  <si>
    <t>Тип воды по назначению: Лечебно-столовая
Объем: ≥ 0.33 и &lt; 0.5;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Тип упаковки: Стеклянная бутылка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</si>
  <si>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 xml:space="preserve">Мороженое </t>
  </si>
  <si>
    <t>Сельдь соленая слабой соли филе</t>
  </si>
  <si>
    <t>Сельдь соленая тип 2</t>
  </si>
  <si>
    <t>10.20.23.122-002</t>
  </si>
  <si>
    <t>10.52.10.111</t>
  </si>
  <si>
    <t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t>
  </si>
  <si>
    <t>Сахар белый тип 1</t>
  </si>
  <si>
    <t>Сахар белый тип 2</t>
  </si>
  <si>
    <t>Сахар белый тип 3</t>
  </si>
  <si>
    <t>Сахар белый тип 4</t>
  </si>
  <si>
    <t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</si>
  <si>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</si>
  <si>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</si>
  <si>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</si>
  <si>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</si>
  <si>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сахара: Свекловичный
Категория сахара: Экстра; ТС1; ТС2; ТС3
Наличие вкусоароматических добавок: Нет
Форма сахара: Кристаллический
Тип: Порционный
Вес в упаковке: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</si>
  <si>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</si>
  <si>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Филе цыпленка охлажденное</t>
  </si>
  <si>
    <t>Филе цыпленка замороженное</t>
  </si>
  <si>
    <t>Мука пшеничная хлебопекарная тип 1</t>
  </si>
  <si>
    <t>Мука пшеничная хлебопекарная тип 2</t>
  </si>
  <si>
    <t>Крупа пшено шлифованное тип 1</t>
  </si>
  <si>
    <t>Крупа пшено шлифованное тип 2</t>
  </si>
  <si>
    <t>Крупа пшено шлифованное тип 3</t>
  </si>
  <si>
    <t>Крупа пшено шлифованное тип 4</t>
  </si>
  <si>
    <t>Крупа ячменная ячневая тип 1</t>
  </si>
  <si>
    <t>Крупа ячменная ячневая тип 2</t>
  </si>
  <si>
    <t>Крупа ячменная перловая тип 1</t>
  </si>
  <si>
    <t>Крупа ячменная перловая тип 2</t>
  </si>
  <si>
    <t>Кофейный напиток тип 1</t>
  </si>
  <si>
    <t>Кофейный напиток тип 2</t>
  </si>
  <si>
    <t>Кофейный напиток тип 3</t>
  </si>
  <si>
    <t>10.52.10.000-00000010</t>
  </si>
  <si>
    <t>10.81.12.110-00007</t>
  </si>
  <si>
    <t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t>
  </si>
  <si>
    <t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</si>
  <si>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</si>
  <si>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</si>
  <si>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</si>
  <si>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</si>
  <si>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</si>
  <si>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</si>
  <si>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</si>
  <si>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</si>
  <si>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</si>
  <si>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</si>
  <si>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</si>
  <si>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</si>
  <si>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</si>
  <si>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</si>
  <si>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</si>
  <si>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</si>
  <si>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</si>
  <si>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</si>
  <si>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</si>
  <si>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</si>
  <si>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</si>
  <si>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</si>
  <si>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</si>
  <si>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</si>
  <si>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</si>
  <si>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</si>
  <si>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Хлеб недлительного хранения тип 5</t>
  </si>
  <si>
    <t>Хлеб пшенично-ржаной</t>
  </si>
  <si>
    <t>10.71.11.112-005</t>
  </si>
  <si>
    <t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</si>
  <si>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10.71.11.110-00000001</t>
  </si>
  <si>
    <t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t>
  </si>
  <si>
    <t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t>
  </si>
  <si>
    <t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35098-2024</t>
  </si>
  <si>
    <t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33933-2025</t>
  </si>
  <si>
    <t>Дата актуализации ассортиментного перечня
«03» марта 2026 г</t>
  </si>
  <si>
    <t>Дата актуализации ассортиментного перечня
«03» марта  2026 г</t>
  </si>
  <si>
    <t>Дата актуализации ассортиментного перечня
«03» марта 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</si>
</sst>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trike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color theme="1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u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C8EDE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8" fillId="0" borderId="0"/>
    <xf numFmtId="0" fontId="3" fillId="0" borderId="0"/>
    <xf numFmtId="0" fontId="9" fillId="0" borderId="0" applyNumberForma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 applyNumberFormat="0" applyFill="0" applyBorder="0" applyAlignment="0" applyProtection="0"/>
    <xf numFmtId="0" fontId="10" fillId="0" borderId="0"/>
    <xf numFmtId="0" fontId="3" fillId="0" borderId="0"/>
    <xf numFmtId="0" fontId="4" fillId="0" borderId="0"/>
    <xf numFmtId="0" fontId="3" fillId="0" borderId="0"/>
    <xf numFmtId="0" fontId="11" fillId="0" borderId="0"/>
    <xf numFmtId="0" fontId="12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8" fillId="0" borderId="0"/>
    <xf numFmtId="0" fontId="13" fillId="0" borderId="0"/>
    <xf numFmtId="0" fontId="3" fillId="0" borderId="0"/>
    <xf numFmtId="0" fontId="14" fillId="0" borderId="0"/>
    <xf numFmtId="0" fontId="9" fillId="0" borderId="0" applyNumberForma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1" fillId="0" borderId="0"/>
  </cellStyleXfs>
  <cellXfs count="73">
    <xf numFmtId="0" fontId="0" fillId="0" borderId="0" xfId="0"/>
    <xf numFmtId="0" fontId="6" fillId="0" borderId="0" xfId="1" applyFont="1" applyAlignment="1">
      <alignment horizontal="left" vertical="top"/>
    </xf>
    <xf numFmtId="0" fontId="6" fillId="0" borderId="0" xfId="1" applyFont="1"/>
    <xf numFmtId="0" fontId="4" fillId="0" borderId="0" xfId="1"/>
    <xf numFmtId="0" fontId="6" fillId="0" borderId="0" xfId="1" applyFont="1" applyAlignment="1">
      <alignment horizontal="center" vertical="top"/>
    </xf>
    <xf numFmtId="0" fontId="6" fillId="0" borderId="0" xfId="1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left" vertical="top"/>
    </xf>
    <xf numFmtId="14" fontId="6" fillId="0" borderId="1" xfId="1" applyNumberFormat="1" applyFont="1" applyBorder="1" applyAlignment="1">
      <alignment horizontal="center" vertical="top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20" fillId="0" borderId="1" xfId="1" applyFont="1" applyBorder="1" applyAlignment="1">
      <alignment horizontal="center" vertical="center" wrapText="1"/>
    </xf>
    <xf numFmtId="0" fontId="22" fillId="0" borderId="0" xfId="1" applyFont="1" applyAlignment="1">
      <alignment horizontal="center" vertical="top"/>
    </xf>
    <xf numFmtId="0" fontId="22" fillId="0" borderId="0" xfId="1" applyFont="1" applyAlignment="1">
      <alignment horizontal="center"/>
    </xf>
    <xf numFmtId="0" fontId="22" fillId="0" borderId="0" xfId="1" applyFont="1"/>
    <xf numFmtId="0" fontId="22" fillId="0" borderId="0" xfId="1" applyFont="1" applyAlignment="1">
      <alignment horizontal="left" vertical="top"/>
    </xf>
    <xf numFmtId="0" fontId="23" fillId="0" borderId="0" xfId="1" applyFont="1"/>
    <xf numFmtId="0" fontId="23" fillId="0" borderId="0" xfId="0" applyFont="1"/>
    <xf numFmtId="0" fontId="22" fillId="0" borderId="0" xfId="1" applyFon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wrapText="1"/>
    </xf>
    <xf numFmtId="0" fontId="20" fillId="3" borderId="1" xfId="1" applyFont="1" applyFill="1" applyBorder="1" applyAlignment="1">
      <alignment horizontal="center" vertical="center" wrapText="1"/>
    </xf>
    <xf numFmtId="0" fontId="25" fillId="0" borderId="0" xfId="0" applyFont="1"/>
    <xf numFmtId="0" fontId="17" fillId="0" borderId="0" xfId="0" applyFont="1" applyAlignment="1">
      <alignment horizontal="center" vertical="center" wrapText="1"/>
    </xf>
    <xf numFmtId="0" fontId="26" fillId="0" borderId="0" xfId="40" quotePrefix="1" applyFont="1" applyBorder="1" applyAlignment="1">
      <alignment horizontal="left" vertical="center" wrapText="1"/>
    </xf>
    <xf numFmtId="0" fontId="20" fillId="0" borderId="1" xfId="0" applyFont="1" applyBorder="1" applyAlignment="1">
      <alignment vertical="top" wrapText="1"/>
    </xf>
    <xf numFmtId="0" fontId="5" fillId="2" borderId="1" xfId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6" fillId="0" borderId="1" xfId="1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26" fillId="0" borderId="0" xfId="40" applyFont="1" applyBorder="1" applyAlignment="1">
      <alignment horizontal="left" vertical="center"/>
    </xf>
    <xf numFmtId="49" fontId="20" fillId="3" borderId="1" xfId="1" applyNumberFormat="1" applyFont="1" applyFill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 wrapText="1"/>
    </xf>
    <xf numFmtId="0" fontId="20" fillId="0" borderId="0" xfId="1" applyFont="1" applyAlignment="1">
      <alignment horizontal="center" vertical="center"/>
    </xf>
    <xf numFmtId="0" fontId="20" fillId="3" borderId="1" xfId="1" applyFont="1" applyFill="1" applyBorder="1" applyAlignment="1">
      <alignment horizontal="center" vertical="center"/>
    </xf>
    <xf numFmtId="0" fontId="20" fillId="4" borderId="1" xfId="1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left" vertical="center" wrapText="1"/>
    </xf>
    <xf numFmtId="14" fontId="20" fillId="3" borderId="1" xfId="1" applyNumberFormat="1" applyFont="1" applyFill="1" applyBorder="1" applyAlignment="1">
      <alignment horizontal="center" vertical="center" wrapText="1"/>
    </xf>
    <xf numFmtId="49" fontId="20" fillId="0" borderId="1" xfId="1" applyNumberFormat="1" applyFont="1" applyBorder="1" applyAlignment="1">
      <alignment horizontal="center" vertical="center" wrapText="1"/>
    </xf>
    <xf numFmtId="0" fontId="30" fillId="0" borderId="0" xfId="40" applyFont="1" applyAlignment="1">
      <alignment wrapText="1"/>
    </xf>
    <xf numFmtId="0" fontId="30" fillId="0" borderId="0" xfId="40" applyFont="1" applyFill="1" applyAlignment="1">
      <alignment wrapText="1"/>
    </xf>
    <xf numFmtId="0" fontId="20" fillId="0" borderId="1" xfId="1" applyFont="1" applyBorder="1" applyAlignment="1">
      <alignment horizontal="left" vertical="top" wrapText="1"/>
    </xf>
    <xf numFmtId="0" fontId="20" fillId="0" borderId="1" xfId="0" applyFont="1" applyBorder="1" applyAlignment="1">
      <alignment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1" applyFont="1" applyBorder="1" applyAlignment="1">
      <alignment horizontal="left" vertical="center" wrapText="1"/>
    </xf>
    <xf numFmtId="0" fontId="22" fillId="0" borderId="0" xfId="1" applyFont="1" applyAlignment="1">
      <alignment horizontal="center" vertical="center" wrapText="1"/>
    </xf>
    <xf numFmtId="49" fontId="22" fillId="0" borderId="0" xfId="1" applyNumberFormat="1" applyFont="1" applyAlignment="1">
      <alignment horizontal="center" vertical="center" wrapText="1"/>
    </xf>
    <xf numFmtId="0" fontId="20" fillId="3" borderId="1" xfId="0" applyFont="1" applyFill="1" applyBorder="1" applyAlignment="1">
      <alignment vertical="top" wrapText="1"/>
    </xf>
    <xf numFmtId="0" fontId="15" fillId="0" borderId="0" xfId="0" applyFont="1" applyAlignment="1">
      <alignment horizontal="right" vertical="top" wrapText="1"/>
    </xf>
    <xf numFmtId="0" fontId="16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21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28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</cellXfs>
  <cellStyles count="45">
    <cellStyle name="Гиперссылка" xfId="40" builtinId="8"/>
    <cellStyle name="Гиперссылка 2" xfId="24"/>
    <cellStyle name="Гиперссылка 3" xfId="14"/>
    <cellStyle name="Обычный" xfId="0" builtinId="0"/>
    <cellStyle name="Обычный 10" xfId="25"/>
    <cellStyle name="Обычный 10 2" xfId="31"/>
    <cellStyle name="Обычный 10 2 2" xfId="42"/>
    <cellStyle name="Обычный 10 2 2 2 2 5" xfId="19"/>
    <cellStyle name="Обычный 10 2 2 2 6" xfId="3"/>
    <cellStyle name="Обычный 10 3" xfId="41"/>
    <cellStyle name="Обычный 11" xfId="2"/>
    <cellStyle name="Обычный 11 3" xfId="17"/>
    <cellStyle name="Обычный 12" xfId="29"/>
    <cellStyle name="Обычный 13" xfId="43"/>
    <cellStyle name="Обычный 17 2 2 4" xfId="22"/>
    <cellStyle name="Обычный 17 5 2" xfId="26"/>
    <cellStyle name="Обычный 2" xfId="20"/>
    <cellStyle name="Обычный 2 2" xfId="39"/>
    <cellStyle name="Обычный 2 2 2" xfId="1"/>
    <cellStyle name="Обычный 2 2 3" xfId="44"/>
    <cellStyle name="Обычный 2 3" xfId="7"/>
    <cellStyle name="Обычный 2 3 2" xfId="38"/>
    <cellStyle name="Обычный 2 4" xfId="32"/>
    <cellStyle name="Обычный 2 4 4" xfId="23"/>
    <cellStyle name="Обычный 2 5" xfId="37"/>
    <cellStyle name="Обычный 3" xfId="33"/>
    <cellStyle name="Обычный 4" xfId="36"/>
    <cellStyle name="Обычный 4 2" xfId="12"/>
    <cellStyle name="Обычный 4 3" xfId="11"/>
    <cellStyle name="Обычный 5" xfId="30"/>
    <cellStyle name="Обычный 6" xfId="10"/>
    <cellStyle name="Обычный 6 2" xfId="27"/>
    <cellStyle name="Обычный 6 3 3" xfId="34"/>
    <cellStyle name="Обычный 6 3 3 2 2 2 2 5" xfId="4"/>
    <cellStyle name="Обычный 6 3 3 4 2 2 5" xfId="9"/>
    <cellStyle name="Обычный 6 3 3 4 2 3 4" xfId="15"/>
    <cellStyle name="Обычный 6 3 3 4 3 4" xfId="18"/>
    <cellStyle name="Обычный 6 3 3 4 4 4" xfId="28"/>
    <cellStyle name="Обычный 6 3 3 5 2" xfId="5"/>
    <cellStyle name="Обычный 6 3 3 5 2 5" xfId="8"/>
    <cellStyle name="Обычный 6 6 2 3" xfId="35"/>
    <cellStyle name="Обычный 6 6 2 3 3 2 4" xfId="13"/>
    <cellStyle name="Обычный 7 2 4" xfId="21"/>
    <cellStyle name="Обычный 9" xfId="6"/>
    <cellStyle name="Финансовый 2 4 4" xfId="16"/>
  </cellStyles>
  <dxfs count="72"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theme="2" tint="-0.89996032593768116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BC8EDE"/>
      <color rgb="FF8F45C7"/>
      <color rgb="FFA162D0"/>
      <color rgb="FF00FFFF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D12"/>
  <sheetViews>
    <sheetView zoomScale="85" zoomScaleNormal="85" workbookViewId="0">
      <selection activeCell="A17" sqref="A17"/>
    </sheetView>
  </sheetViews>
  <sheetFormatPr defaultRowHeight="31.5" customHeight="1" x14ac:dyDescent="0.25"/>
  <cols>
    <col min="1" max="1" width="215.140625" customWidth="1"/>
  </cols>
  <sheetData>
    <row r="1" spans="1:4" ht="31.5" customHeight="1" x14ac:dyDescent="0.25">
      <c r="A1" s="33" t="s">
        <v>1065</v>
      </c>
    </row>
    <row r="2" spans="1:4" ht="31.5" customHeight="1" x14ac:dyDescent="0.25">
      <c r="A2" s="34" t="s">
        <v>1085</v>
      </c>
      <c r="B2" s="32"/>
      <c r="C2" s="32"/>
      <c r="D2" s="32"/>
    </row>
    <row r="3" spans="1:4" ht="31.5" customHeight="1" x14ac:dyDescent="0.25">
      <c r="A3" s="34" t="s">
        <v>2606</v>
      </c>
      <c r="B3" s="32"/>
      <c r="C3" s="32"/>
      <c r="D3" s="32"/>
    </row>
    <row r="4" spans="1:4" ht="31.5" customHeight="1" x14ac:dyDescent="0.25">
      <c r="A4" s="34" t="s">
        <v>2607</v>
      </c>
      <c r="B4" s="32"/>
      <c r="C4" s="32"/>
      <c r="D4" s="32"/>
    </row>
    <row r="5" spans="1:4" ht="31.5" customHeight="1" x14ac:dyDescent="0.25">
      <c r="A5" s="34" t="s">
        <v>2611</v>
      </c>
      <c r="B5" s="32"/>
      <c r="C5" s="32"/>
      <c r="D5" s="32"/>
    </row>
    <row r="6" spans="1:4" ht="31.5" customHeight="1" x14ac:dyDescent="0.25">
      <c r="A6" s="34" t="s">
        <v>1066</v>
      </c>
      <c r="B6" s="32"/>
      <c r="C6" s="32"/>
      <c r="D6" s="32"/>
    </row>
    <row r="7" spans="1:4" ht="31.5" customHeight="1" x14ac:dyDescent="0.25">
      <c r="A7" s="34" t="s">
        <v>2608</v>
      </c>
      <c r="B7" s="32"/>
      <c r="C7" s="32"/>
      <c r="D7" s="32"/>
    </row>
    <row r="8" spans="1:4" ht="31.5" customHeight="1" x14ac:dyDescent="0.25">
      <c r="A8" s="34" t="s">
        <v>2613</v>
      </c>
      <c r="B8" s="32"/>
      <c r="C8" s="32"/>
      <c r="D8" s="32"/>
    </row>
    <row r="9" spans="1:4" ht="31.5" customHeight="1" x14ac:dyDescent="0.25">
      <c r="A9" s="34" t="s">
        <v>2609</v>
      </c>
      <c r="B9" s="32"/>
      <c r="C9" s="32"/>
      <c r="D9" s="32"/>
    </row>
    <row r="10" spans="1:4" ht="31.5" customHeight="1" x14ac:dyDescent="0.25">
      <c r="A10" s="34" t="s">
        <v>2610</v>
      </c>
      <c r="B10" s="32"/>
      <c r="C10" s="32"/>
      <c r="D10" s="32"/>
    </row>
    <row r="11" spans="1:4" ht="31.5" customHeight="1" x14ac:dyDescent="0.25">
      <c r="A11" s="34" t="s">
        <v>2888</v>
      </c>
      <c r="B11" s="32"/>
      <c r="C11" s="32"/>
      <c r="D11" s="32"/>
    </row>
    <row r="12" spans="1:4" ht="31.5" customHeight="1" x14ac:dyDescent="0.25">
      <c r="A12" s="42" t="s">
        <v>2887</v>
      </c>
    </row>
  </sheetData>
  <hyperlinks>
    <hyperlink ref="A2" location="'1.Взрослые'!A3" display="1. Учреждения социальной защиты (для взрослых)"/>
    <hyperlink ref="A4" location="'3.Здрав Дети'!A1" display="3. Лечебно-профилактические и санаторные учреждения здравоохранения (для детей) "/>
    <hyperlink ref="A5" location="'4.Интернат ДетДома Лагеря'!A3" display="4. Детские дома, школы-интернаты различного типа, учреждения отдыха и оздоровления детей и молодежи,  детские спортивные оздоровительные лагеря"/>
    <hyperlink ref="A6" location="'5. Школы ПТУ'!A3" display="5.Образовательные учреждения (Школы и профессиональные училища)"/>
    <hyperlink ref="A3" location="'2. Здрав Взрослые'!A3" display="2. Лечебно-профилактические и санаторно-курортные учреждения здравоохранения (для взрослых)"/>
    <hyperlink ref="A7" location="'6. Бездомные'!A3" display="6. Обеспечение социальным питанием граждан без определенного места жительства (бездомных) "/>
    <hyperlink ref="A8" location="'7. Детские Сады'!A3" display="7. Дошкольные образовательные учреждения "/>
    <hyperlink ref="A9" location="'8. Целиакия Взрослые'!A3" display="8. Все типы учреждений для организации питания больных целиакией (для взрослых)"/>
    <hyperlink ref="A10" location="'9. Целиакия Дети'!A3" display="9. Все типы учреждений для организации питания больных целиакией (для детей)"/>
    <hyperlink ref="A11" location="'10. Фенилкетонурия'!A1" display="10. Все типы учреждений для организации питания больных фенилкетонурией"/>
    <hyperlink ref="A12" location="'11. Свод Перечней'!A1" display="11. Список продовольственных товаров, содержащихся во всех перечнях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7" tint="0.39997558519241921"/>
    <pageSetUpPr fitToPage="1"/>
  </sheetPr>
  <dimension ref="A1:I1178"/>
  <sheetViews>
    <sheetView view="pageBreakPreview" zoomScale="60" zoomScaleNormal="100" workbookViewId="0">
      <selection activeCell="G10" sqref="G10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5.25" customHeight="1" x14ac:dyDescent="0.25">
      <c r="A1" s="61" t="s">
        <v>3305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1079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2885</v>
      </c>
      <c r="B3" s="63"/>
      <c r="C3" s="63"/>
      <c r="D3" s="63"/>
      <c r="E3" s="63"/>
      <c r="F3" s="63"/>
      <c r="G3" s="63"/>
      <c r="H3" s="63"/>
    </row>
    <row r="4" spans="1:8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8">IFERROR(INDEX('11. Свод Перечней'!$C$4:$C$603,SMALL(IF("В"='11.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s="2" customFormat="1" ht="130.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s="2" customFormat="1" ht="83.25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s="2" customFormat="1" ht="114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s="2" customFormat="1" ht="114.7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0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Орехи тип 5</v>
      </c>
      <c r="C17" s="18" t="str">
        <v>Орехи тип 5</v>
      </c>
      <c r="D17" s="18" t="str">
        <f>IFERROR(VLOOKUP(C17,'11. Свод Перечней'!C:H,2,0),"")</f>
        <v>01.11.83.000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1.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брюссельская свежая</v>
      </c>
      <c r="C18" s="18" t="str">
        <v>Капуста брюссельская тип 1</v>
      </c>
      <c r="D18" s="18" t="str">
        <f>IFERROR(VLOOKUP(C18,'11. Свод Перечней'!C:H,2,0),"")</f>
        <v>01.13.12.110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8" s="18" t="str">
        <f>IF(LEN(IFERROR(VLOOKUP(C18,'11. Свод Перечней'!C:H,6,0),""))&gt;1,IFERROR(VLOOKUP(C18,'11. Свод Перечней'!C:H,6,0),""),"")</f>
        <v/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1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001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белокочанная свежая</v>
      </c>
      <c r="C20" s="18" t="str">
        <v>Капуста белокочанная тип 2</v>
      </c>
      <c r="D20" s="18" t="str">
        <f>IFERROR(VLOOKUP(C20,'11. Свод Перечней'!C:H,2,0),"")</f>
        <v>01.13.12.120</v>
      </c>
      <c r="E20" s="18" t="str">
        <f>IFERROR(VLOOKUP(C20,'11. Свод Перечней'!C:H,3,0),"")</f>
        <v>002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20" s="18" t="str">
        <f>IF(LEN(IFERROR(VLOOKUP(C20,'11. Свод Перечней'!C:H,6,0),""))&gt;1,IFERROR(VLOOKUP(C20,'11. Свод Перечней'!C:H,6,0),""),"")</f>
        <v>01.13.12.120-00000002</v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краснокочанная свежая</v>
      </c>
      <c r="C21" s="18" t="str">
        <v>Капуста краснокочанная тип 1</v>
      </c>
      <c r="D21" s="18" t="str">
        <f>IFERROR(VLOOKUP(C21,'11. Свод Перечней'!C:H,2,0),"")</f>
        <v>01.13.12.130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савойская свежая</v>
      </c>
      <c r="C22" s="18" t="str">
        <v>Капуста савойская тип 1</v>
      </c>
      <c r="D22" s="18" t="str">
        <f>IFERROR(VLOOKUP(C22,'11. Свод Перечней'!C:H,2,0),"")</f>
        <v>01.13.12.140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китайская свежая</v>
      </c>
      <c r="C23" s="18" t="str">
        <v>Капуста китайская тип 1</v>
      </c>
      <c r="D23" s="18" t="str">
        <f>IFERROR(VLOOKUP(C23,'11. Свод Перечней'!C:H,2,0),"")</f>
        <v>01.13.12.150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3" s="18" t="str">
        <f>IF(LEN(IFERROR(VLOOKUP(C23,'11. Свод Перечней'!C:H,6,0),""))&gt;1,IFERROR(VLOOKUP(C23,'11. Свод Перечней'!C:H,6,0),""),"")</f>
        <v/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кольраби свежая</v>
      </c>
      <c r="C24" s="18" t="str">
        <v>Капуста кольраби тип 1</v>
      </c>
      <c r="D24" s="18" t="str">
        <f>IFERROR(VLOOKUP(C24,'11. Свод Перечней'!C:H,2,0),"")</f>
        <v>01.13.12.160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брокколи тип 1</v>
      </c>
      <c r="C25" s="18" t="str">
        <v>Капуста брокколи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5" s="18" t="str">
        <f>IF(LEN(IFERROR(VLOOKUP(C25,'11. Свод Перечней'!C:H,6,0),""))&gt;1,IFERROR(VLOOKUP(C25,'11. Свод Перечней'!C:H,6,0),""),"")</f>
        <v>01.13.13.000-00000002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1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01.13.13.000-00000006</v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Капуста цветная свежая</v>
      </c>
      <c r="C27" s="18" t="str">
        <v>Капуста цветная тип 2</v>
      </c>
      <c r="D27" s="18" t="str">
        <f>IFERROR(VLOOKUP(C27,'11. Свод Перечней'!C:H,2,0),"")</f>
        <v>01.13.13.000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7" s="18" t="str">
        <f>IF(LEN(IFERROR(VLOOKUP(C27,'11. Свод Перечней'!C:H,6,0),""))&gt;1,IFERROR(VLOOKUP(C27,'11. Свод Перечней'!C:H,6,0),""),"")</f>
        <v>01.13.13.000-00000005</v>
      </c>
    </row>
    <row r="28" spans="1:8" s="2" customFormat="1" ht="99.9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Шпинат свежий</v>
      </c>
      <c r="C28" s="18" t="str">
        <v>Шпинат тип 1</v>
      </c>
      <c r="D28" s="18" t="str">
        <f>IFERROR(VLOOKUP(C28,'11. Свод Перечней'!C:H,2,0),"")</f>
        <v>01.13.16.000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99.95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Петрушка свежая (зелень)</v>
      </c>
      <c r="C29" s="18" t="str">
        <v>Петрушка свежая тип 1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9" s="18" t="str">
        <f>IF(LEN(IFERROR(VLOOKUP(C29,'11. Свод Перечней'!C:H,6,0),""))&gt;1,IFERROR(VLOOKUP(C29,'11. Свод Перечней'!C:H,6,0),""),"")</f>
        <v>01.13.19.000-00000002</v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Сельдерей свежий (зелень) обрезной</v>
      </c>
      <c r="C30" s="18" t="str">
        <v>Сельдерей тип 2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003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30" s="18" t="str">
        <f>IF(LEN(IFERROR(VLOOKUP(C30,'11. Свод Перечней'!C:H,6,0),""))&gt;1,IFERROR(VLOOKUP(C30,'11. Свод Перечней'!C:H,6,0),""),"")</f>
        <v/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Укроп свежий (зелень)</v>
      </c>
      <c r="C31" s="18" t="str">
        <v>Укроп свежий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002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1" s="18" t="str">
        <f>IF(LEN(IFERROR(VLOOKUP(C31,'11. Свод Перечней'!C:H,6,0),""))&gt;1,IFERROR(VLOOKUP(C31,'11. Свод Перечней'!C:H,6,0),""),"")</f>
        <v>01.13.19.000-00000006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Щавель свежий</v>
      </c>
      <c r="C32" s="18" t="str">
        <v>Щавель тип 1</v>
      </c>
      <c r="D32" s="18" t="str">
        <f>IFERROR(VLOOKUP(C32,'11. Свод Перечней'!C:H,2,0),"")</f>
        <v>01.13.19.000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" s="18" t="str">
        <f>IF(LEN(IFERROR(VLOOKUP(C32,'11. Свод Перечней'!C:H,6,0),""))&gt;1,IFERROR(VLOOKUP(C32,'11. Свод Перечней'!C:H,6,0),""),"")</f>
        <v/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Арбузы продовольственные свежие</v>
      </c>
      <c r="C33" s="18" t="str">
        <v>Арбузы тип 1</v>
      </c>
      <c r="D33" s="18" t="str">
        <f>IFERROR(VLOOKUP(C33,'11. Свод Перечней'!C:H,2,0),"")</f>
        <v>01.13.21.000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3" s="18" t="str">
        <f>IF(LEN(IFERROR(VLOOKUP(C33,'11. Свод Перечней'!C:H,6,0),""))&gt;1,IFERROR(VLOOKUP(C33,'11. Свод Перечней'!C:H,6,0),""),"")</f>
        <v/>
      </c>
    </row>
    <row r="34" spans="1:8" s="2" customFormat="1" ht="119.2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Дыни свежие продовольственные</v>
      </c>
      <c r="C34" s="18" t="str">
        <v>Дыня тип 1</v>
      </c>
      <c r="D34" s="18" t="str">
        <f>IFERROR(VLOOKUP(C34,'11. Свод Перечней'!C:H,2,0),"")</f>
        <v>01.13.29.000</v>
      </c>
      <c r="E34" s="18" t="str">
        <f>IFERROR(VLOOKUP(C34,'11. Свод Перечней'!C:H,3,0),"")</f>
        <v>001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4" s="18" t="str">
        <f>IF(LEN(IFERROR(VLOOKUP(C34,'11. Свод Перечней'!C:H,6,0),""))&gt;1,IFERROR(VLOOKUP(C34,'11. Свод Перечней'!C:H,6,0),""),"")</f>
        <v/>
      </c>
    </row>
    <row r="35" spans="1:8" s="2" customFormat="1" ht="117.7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(длинноплодные)</v>
      </c>
      <c r="C35" s="18" t="str">
        <v>Огурцы тип 3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002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01.13.32.000-00000001</v>
      </c>
    </row>
    <row r="36" spans="1:8" s="2" customFormat="1" ht="102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(среднеплодные)</v>
      </c>
      <c r="C36" s="18" t="str">
        <v>Огурцы тип 7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004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01.13.32.000-00000002</v>
      </c>
    </row>
    <row r="37" spans="1:8" s="2" customFormat="1" ht="102.7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(короткоплодные)</v>
      </c>
      <c r="C37" s="18" t="str">
        <v>Огурцы тип 8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01.13.32.000-00000003</v>
      </c>
    </row>
    <row r="38" spans="1:8" s="2" customFormat="1" ht="81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(длинноплодные)</v>
      </c>
      <c r="C38" s="18" t="str">
        <v>Огурцы тип 6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01.13.32.000-00000001</v>
      </c>
    </row>
    <row r="39" spans="1:8" s="2" customFormat="1" ht="87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(среднеплодные)</v>
      </c>
      <c r="C39" s="18" t="str">
        <v>Огурцы тип 9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01.13.32.000-00000002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Огурцы свежие (короткоплодные)</v>
      </c>
      <c r="C40" s="18" t="str">
        <v>Огурцы тип 10</v>
      </c>
      <c r="D40" s="18" t="str">
        <f>IFERROR(VLOOKUP(C40,'11. Свод Перечней'!C:H,2,0),"")</f>
        <v>01.13.32.000</v>
      </c>
      <c r="E40" s="18" t="str">
        <f>IFERROR(VLOOKUP(C40,'11. Свод Перечней'!C:H,3,0),"")</f>
        <v>007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40" s="18" t="str">
        <f>IF(LEN(IFERROR(VLOOKUP(C40,'11. Свод Перечней'!C:H,6,0),""))&gt;1,IFERROR(VLOOKUP(C40,'11. Свод Перечней'!C:H,6,0),""),"")</f>
        <v>01.13.32.000-00000003</v>
      </c>
    </row>
    <row r="41" spans="1:8" s="2" customFormat="1" ht="99.95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Баклажаны свежие</v>
      </c>
      <c r="C41" s="18" t="str">
        <v>Баклажаны тип 1</v>
      </c>
      <c r="D41" s="18" t="str">
        <f>IFERROR(VLOOKUP(C41,'11. Свод Перечней'!C:H,2,0),"")</f>
        <v>01.13.33.000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1" s="18" t="str">
        <f>IF(LEN(IFERROR(VLOOKUP(C41,'11. Свод Перечней'!C:H,6,0),""))&gt;1,IFERROR(VLOOKUP(C41,'11. Свод Перечней'!C:H,6,0),""),"")</f>
        <v>01.13.33.000-00000002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1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01.13.34.000-00000001</v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5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005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01.13.34.000-00000002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2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003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01.13.34.000-00000004</v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6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006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01.13.34.000-00000002</v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3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002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01.13.34.000-00000001</v>
      </c>
    </row>
    <row r="47" spans="1:8" s="2" customFormat="1" ht="114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Томаты свежие</v>
      </c>
      <c r="C47" s="18" t="str">
        <v>Томаты (помидоры) тип 4</v>
      </c>
      <c r="D47" s="18" t="str">
        <f>IFERROR(VLOOKUP(C47,'11. Свод Перечней'!C:H,2,0),"")</f>
        <v>01.13.34.000</v>
      </c>
      <c r="E47" s="18" t="str">
        <f>IFERROR(VLOOKUP(C47,'11. Свод Перечней'!C:H,3,0),"")</f>
        <v>004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7" s="18" t="str">
        <f>IF(LEN(IFERROR(VLOOKUP(C47,'11. Свод Перечней'!C:H,6,0),""))&gt;1,IFERROR(VLOOKUP(C47,'11. Свод Перечней'!C:H,6,0),""),"")</f>
        <v>01.13.34.000-00000004</v>
      </c>
    </row>
    <row r="48" spans="1:8" s="2" customFormat="1" ht="101.2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1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01.13.39.110-00000003</v>
      </c>
    </row>
    <row r="49" spans="1:9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Кабачки свежие</v>
      </c>
      <c r="C49" s="18" t="str">
        <v>Кабачки тип 2</v>
      </c>
      <c r="D49" s="18" t="str">
        <f>IFERROR(VLOOKUP(C49,'11. Свод Перечней'!C:H,2,0),"")</f>
        <v>01.13.39.110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9" s="18" t="str">
        <f>IF(LEN(IFERROR(VLOOKUP(C49,'11. Свод Перечней'!C:H,6,0),""))&gt;1,IFERROR(VLOOKUP(C49,'11. Свод Перечней'!C:H,6,0),""),"")</f>
        <v>01.13.39.110-00000002</v>
      </c>
    </row>
    <row r="50" spans="1:9" s="2" customFormat="1" ht="99.95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>Тыква свежая продовольственная</v>
      </c>
      <c r="C50" s="18" t="str">
        <v>Тыква продовольственная тип 1</v>
      </c>
      <c r="D50" s="18" t="str">
        <f>IFERROR(VLOOKUP(C50,'11. Свод Перечней'!C:H,2,0),"")</f>
        <v>01.13.39.130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50" s="18" t="str">
        <f>IF(LEN(IFERROR(VLOOKUP(C50,'11. Свод Перечней'!C:H,6,0),""))&gt;1,IFERROR(VLOOKUP(C50,'11. Свод Перечней'!C:H,6,0),""),"")</f>
        <v/>
      </c>
    </row>
    <row r="51" spans="1:9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Перец сладкий свежий</v>
      </c>
      <c r="C51" s="18" t="str">
        <v>Перец сладкий тип 1</v>
      </c>
      <c r="D51" s="18" t="str">
        <f>IFERROR(VLOOKUP(C51,'11. Свод Перечней'!C:H,2,0),"")</f>
        <v>01.13.39.190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1" s="18" t="str">
        <f>IF(LEN(IFERROR(VLOOKUP(C51,'11. Свод Перечней'!C:H,6,0),""))&gt;1,IFERROR(VLOOKUP(C51,'11. Свод Перечней'!C:H,6,0),""),"")</f>
        <v/>
      </c>
    </row>
    <row r="52" spans="1:9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1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001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9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Морковь столовая свежая</v>
      </c>
      <c r="C53" s="18" t="str">
        <v>Морковь столовая тип 4</v>
      </c>
      <c r="D53" s="18" t="str">
        <f>IFERROR(VLOOKUP(C53,'11. Свод Перечней'!C:H,2,0),"")</f>
        <v>01.13.41.110</v>
      </c>
      <c r="E53" s="18" t="str">
        <f>IFERROR(VLOOKUP(C53,'11. Свод Перечней'!C:H,3,0),"")</f>
        <v>003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3" s="18" t="str">
        <f>IF(LEN(IFERROR(VLOOKUP(C53,'11. Свод Перечней'!C:H,6,0),""))&gt;1,IFERROR(VLOOKUP(C53,'11. Свод Перечней'!C:H,6,0),""),"")</f>
        <v>01.13.41.110-00000003</v>
      </c>
    </row>
    <row r="54" spans="1:9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 xml:space="preserve">Репа столовая свежая </v>
      </c>
      <c r="C54" s="18" t="str">
        <v>Репа столовая тип 1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9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Репа столовая свежая</v>
      </c>
      <c r="C55" s="18" t="str">
        <v>Репа столовая тип 2</v>
      </c>
      <c r="D55" s="18" t="str">
        <f>IFERROR(VLOOKUP(C55,'11. Свод Перечней'!C:H,2,0),"")</f>
        <v>01.13.41.120</v>
      </c>
      <c r="E55" s="18" t="str">
        <f>IFERROR(VLOOKUP(C55,'11. Свод Перечней'!C:H,3,0),"")</f>
        <v>002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5" s="18" t="str">
        <f>IF(LEN(IFERROR(VLOOKUP(C55,'11. Свод Перечней'!C:H,6,0),""))&gt;1,IFERROR(VLOOKUP(C55,'11. Свод Перечней'!C:H,6,0),""),"")</f>
        <v/>
      </c>
    </row>
    <row r="56" spans="1:9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 xml:space="preserve">Брюква свежая столовая </v>
      </c>
      <c r="C56" s="18" t="str">
        <v>Брюква столовая тип 1</v>
      </c>
      <c r="D56" s="18" t="str">
        <f>IFERROR(VLOOKUP(C56,'11. Свод Перечней'!C:H,2,0),"")</f>
        <v>01.13.41.130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6" s="18" t="str">
        <f>IF(LEN(IFERROR(VLOOKUP(C56,'11. Свод Перечней'!C:H,6,0),""))&gt;1,IFERROR(VLOOKUP(C56,'11. Свод Перечней'!C:H,6,0),""),"")</f>
        <v/>
      </c>
    </row>
    <row r="57" spans="1:9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1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9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Чеснок свежий</v>
      </c>
      <c r="C58" s="18" t="str">
        <v>Чеснок свежий тип 2</v>
      </c>
      <c r="D58" s="18" t="str">
        <f>IFERROR(VLOOKUP(C58,'11. Свод Перечней'!C:H,2,0),"")</f>
        <v>01.13.42.000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8" s="18" t="str">
        <f>IF(LEN(IFERROR(VLOOKUP(C58,'11. Свод Перечней'!C:H,6,0),""))&gt;1,IFERROR(VLOOKUP(C58,'11. Свод Перечней'!C:H,6,0),""),"")</f>
        <v>01.13.42.000-00000003</v>
      </c>
    </row>
    <row r="59" spans="1:9" s="1" customFormat="1" ht="118.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</v>
      </c>
      <c r="C59" s="18" t="str">
        <v>Лук репчатый тип 1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9" s="18" t="str">
        <f>IF(LEN(IFERROR(VLOOKUP(C59,'11. Свод Перечней'!C:H,6,0),""))&gt;1,IFERROR(VLOOKUP(C59,'11. Свод Перечней'!C:H,6,0),""),"")</f>
        <v>01.13.43.110-00000002</v>
      </c>
      <c r="I59" s="2"/>
    </row>
    <row r="60" spans="1:9" s="1" customFormat="1" ht="99.95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репчатый свежий**</v>
      </c>
      <c r="C60" s="18" t="str">
        <v>Лук репчатый тип 2</v>
      </c>
      <c r="D60" s="18" t="str">
        <f>IFERROR(VLOOKUP(C60,'11. Свод Перечней'!C:H,2,0),"")</f>
        <v>01.13.43.110</v>
      </c>
      <c r="E60" s="18" t="str">
        <f>IFERROR(VLOOKUP(C60,'11. Свод Перечней'!C:H,3,0),"")</f>
        <v>002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0" s="18" t="str">
        <f>IF(LEN(IFERROR(VLOOKUP(C60,'11. Свод Перечней'!C:H,6,0),""))&gt;1,IFERROR(VLOOKUP(C60,'11. Свод Перечней'!C:H,6,0),""),"")</f>
        <v>01.13.43.110-00000002</v>
      </c>
      <c r="I60" s="2"/>
    </row>
    <row r="61" spans="1:9" s="3" customFormat="1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порей свежий</v>
      </c>
      <c r="C61" s="18" t="str">
        <v>Лук порей тип 1</v>
      </c>
      <c r="D61" s="18" t="str">
        <f>IFERROR(VLOOKUP(C61,'11. Свод Перечней'!C:H,2,0),"")</f>
        <v>01.13.44.000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1" s="18" t="str">
        <f>IF(LEN(IFERROR(VLOOKUP(C61,'11. Свод Перечней'!C:H,6,0),""))&gt;1,IFERROR(VLOOKUP(C61,'11. Свод Перечней'!C:H,6,0),""),"")</f>
        <v/>
      </c>
      <c r="I61" s="2"/>
    </row>
    <row r="62" spans="1:9" s="3" customFormat="1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Лук зелёный свежий</v>
      </c>
      <c r="C62" s="18" t="str">
        <v>Лук свежий зеленый тип 1</v>
      </c>
      <c r="D62" s="18" t="str">
        <f>IFERROR(VLOOKUP(C62,'11. Свод Перечней'!C:H,2,0),"")</f>
        <v>01.13.43.190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2" s="18" t="str">
        <f>IF(LEN(IFERROR(VLOOKUP(C62,'11. Свод Перечней'!C:H,6,0),""))&gt;1,IFERROR(VLOOKUP(C62,'11. Свод Перечней'!C:H,6,0),""),"")</f>
        <v>01.13.43.190-00000002</v>
      </c>
      <c r="I62" s="2"/>
    </row>
    <row r="63" spans="1:9" s="3" customFormat="1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1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  <c r="I63" s="2"/>
    </row>
    <row r="64" spans="1:9" s="3" customFormat="1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Свекла столовая свежая</v>
      </c>
      <c r="C64" s="18" t="str">
        <v>Свекла столовая тип 2</v>
      </c>
      <c r="D64" s="18" t="str">
        <f>IFERROR(VLOOKUP(C64,'11. Свод Перечней'!C:H,2,0),"")</f>
        <v>01.13.49.110</v>
      </c>
      <c r="E64" s="18" t="str">
        <f>IFERROR(VLOOKUP(C64,'11. Свод Перечней'!C:H,3,0),"")</f>
        <v>002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4" s="18" t="str">
        <f>IF(LEN(IFERROR(VLOOKUP(C64,'11. Свод Перечней'!C:H,6,0),""))&gt;1,IFERROR(VLOOKUP(C64,'11. Свод Перечней'!C:H,6,0),""),"")</f>
        <v>01.13.49.110-00000003</v>
      </c>
      <c r="I64" s="2"/>
    </row>
    <row r="65" spans="1:9" s="3" customFormat="1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Редька свежая</v>
      </c>
      <c r="C65" s="18" t="str">
        <v>Редька тип 1</v>
      </c>
      <c r="D65" s="18" t="str">
        <f>IFERROR(VLOOKUP(C65,'11. Свод Перечней'!C:H,2,0),"")</f>
        <v>01.13.49.120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5" s="18" t="str">
        <f>IF(LEN(IFERROR(VLOOKUP(C65,'11. Свод Перечней'!C:H,6,0),""))&gt;1,IFERROR(VLOOKUP(C65,'11. Свод Перечней'!C:H,6,0),""),"")</f>
        <v>01.13.49.120-00000004</v>
      </c>
      <c r="I65" s="2"/>
    </row>
    <row r="66" spans="1:9" s="3" customFormat="1" ht="99.95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Редька свежая</v>
      </c>
      <c r="C66" s="18" t="str">
        <v>Редька тип 2</v>
      </c>
      <c r="D66" s="18" t="str">
        <f>IFERROR(VLOOKUP(C66,'11. Свод Перечней'!C:H,2,0),"")</f>
        <v>01.13.49.120</v>
      </c>
      <c r="E66" s="18" t="str">
        <f>IFERROR(VLOOKUP(C66,'11. Свод Перечней'!C:H,3,0),"")</f>
        <v>002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6" s="18" t="str">
        <f>IF(LEN(IFERROR(VLOOKUP(C66,'11. Свод Перечней'!C:H,6,0),""))&gt;1,IFERROR(VLOOKUP(C66,'11. Свод Перечней'!C:H,6,0),""),"")</f>
        <v>01.13.49.120-00000006</v>
      </c>
      <c r="I66" s="2"/>
    </row>
    <row r="67" spans="1:9" s="3" customFormat="1" ht="99.9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Редис свежий</v>
      </c>
      <c r="C67" s="18" t="str">
        <v>Редис тип 1</v>
      </c>
      <c r="D67" s="18" t="str">
        <f>IFERROR(VLOOKUP(C67,'11. Свод Перечней'!C:H,2,0),"")</f>
        <v>01.13.49.130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7" s="18" t="str">
        <f>IF(LEN(IFERROR(VLOOKUP(C67,'11. Свод Перечней'!C:H,6,0),""))&gt;1,IFERROR(VLOOKUP(C67,'11. Свод Перечней'!C:H,6,0),""),"")</f>
        <v>01.13.49.130-00000002</v>
      </c>
      <c r="I67" s="2"/>
    </row>
    <row r="68" spans="1:9" s="3" customFormat="1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Сельдерей свежий корневой</v>
      </c>
      <c r="C68" s="18" t="str">
        <v>Сельдерей тип 3</v>
      </c>
      <c r="D68" s="18" t="str">
        <f>IFERROR(VLOOKUP(C68,'11. Свод Перечней'!C:H,2,0),"")</f>
        <v>01.13.49.190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8" s="18" t="str">
        <f>IF(LEN(IFERROR(VLOOKUP(C68,'11. Свод Перечней'!C:H,6,0),""))&gt;1,IFERROR(VLOOKUP(C68,'11. Свод Перечней'!C:H,6,0),""),"")</f>
        <v/>
      </c>
      <c r="I68" s="2"/>
    </row>
    <row r="69" spans="1:9" s="3" customFormat="1" ht="116.2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Картофель продовольственный ранний (поступающий в продажу сразу после сбора до 01 сентября)</v>
      </c>
      <c r="C69" s="18" t="str">
        <v>Картофель продовольственный тип 1</v>
      </c>
      <c r="D69" s="18" t="str">
        <f>IFERROR(VLOOKUP(C69,'11. Свод Перечней'!C:H,2,0),"")</f>
        <v>01.13.51.110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9" s="18" t="str">
        <f>IF(LEN(IFERROR(VLOOKUP(C69,'11. Свод Перечней'!C:H,6,0),""))&gt;1,IFERROR(VLOOKUP(C69,'11. Свод Перечней'!C:H,6,0),""),"")</f>
        <v>01.13.51.000-00000002</v>
      </c>
      <c r="I69" s="2"/>
    </row>
    <row r="70" spans="1:9" s="3" customFormat="1" ht="114.7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Картофель продовольственный поздний (поступающий в продажу с 01 сентября)</v>
      </c>
      <c r="C70" s="18" t="str">
        <v>Картофель продовольственный тип 2</v>
      </c>
      <c r="D70" s="18" t="str">
        <f>IFERROR(VLOOKUP(C70,'11. Свод Перечней'!C:H,2,0),"")</f>
        <v>01.13.51.120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70" s="18" t="str">
        <f>IF(LEN(IFERROR(VLOOKUP(C70,'11. Свод Перечней'!C:H,6,0),""))&gt;1,IFERROR(VLOOKUP(C70,'11. Свод Перечней'!C:H,6,0),""),"")</f>
        <v>01.13.51.000-00000002</v>
      </c>
      <c r="I70" s="2"/>
    </row>
    <row r="71" spans="1:9" s="3" customFormat="1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Картофель свежий очищенный**</v>
      </c>
      <c r="C71" s="18" t="str">
        <v>Картофель продовольственный тип 3</v>
      </c>
      <c r="D71" s="18" t="str">
        <f>IFERROR(VLOOKUP(C71,'11. Свод Перечней'!C:H,2,0),"")</f>
        <v>01.13.51.120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1" s="18" t="str">
        <f>IF(LEN(IFERROR(VLOOKUP(C71,'11. Свод Перечней'!C:H,6,0),""))&gt;1,IFERROR(VLOOKUP(C71,'11. Свод Перечней'!C:H,6,0),""),"")</f>
        <v>01.13.51.000-00000002</v>
      </c>
      <c r="I71" s="2"/>
    </row>
    <row r="72" spans="1:9" s="3" customFormat="1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Виноград свежий столовый </v>
      </c>
      <c r="C72" s="18" t="str">
        <v>Виноград столовый свежий тип 1</v>
      </c>
      <c r="D72" s="18" t="str">
        <f>IFERROR(VLOOKUP(C72,'11. Свод Перечней'!C:H,2,0),"")</f>
        <v>01.21.11.000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2" s="18" t="str">
        <f>IF(LEN(IFERROR(VLOOKUP(C72,'11. Свод Перечней'!C:H,6,0),""))&gt;1,IFERROR(VLOOKUP(C72,'11. Свод Перечней'!C:H,6,0),""),"")</f>
        <v>01.21.11.000-00000002</v>
      </c>
      <c r="I72" s="2"/>
    </row>
    <row r="73" spans="1:9" s="3" customFormat="1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Бананы свежие весовые </v>
      </c>
      <c r="C73" s="18" t="str">
        <v>Бананы тип 1</v>
      </c>
      <c r="D73" s="18" t="str">
        <f>IFERROR(VLOOKUP(C73,'11. Свод Перечней'!C:H,2,0),"")</f>
        <v>01.22.12.000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73" s="18" t="str">
        <f>IF(LEN(IFERROR(VLOOKUP(C73,'11. Свод Перечней'!C:H,6,0),""))&gt;1,IFERROR(VLOOKUP(C73,'11. Свод Перечней'!C:H,6,0),""),"")</f>
        <v>01.22.12.000-00000002</v>
      </c>
      <c r="I73" s="2"/>
    </row>
    <row r="74" spans="1:9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Лимоны свежие</v>
      </c>
      <c r="C74" s="18" t="str">
        <v>Лимоны тип 1</v>
      </c>
      <c r="D74" s="18" t="str">
        <f>IFERROR(VLOOKUP(C74,'11. Свод Перечней'!C:H,2,0),"")</f>
        <v>01.23.12.000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01.23.12.000-00000002</v>
      </c>
      <c r="I74" s="2"/>
    </row>
    <row r="75" spans="1:9" s="3" customFormat="1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Лимоны свежие</v>
      </c>
      <c r="C75" s="18" t="str">
        <v>Лимоны тип 2</v>
      </c>
      <c r="D75" s="18" t="str">
        <f>IFERROR(VLOOKUP(C75,'11. Свод Перечней'!C:H,2,0),"")</f>
        <v>01.23.12.000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01.23.12.000-00000003</v>
      </c>
      <c r="I75" s="2"/>
    </row>
    <row r="76" spans="1:9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Апельсины свежие</v>
      </c>
      <c r="C76" s="18" t="str">
        <v>Апельсины тип 1</v>
      </c>
      <c r="D76" s="18" t="str">
        <f>IFERROR(VLOOKUP(C76,'11. Свод Перечней'!C:H,2,0),"")</f>
        <v>01.23.13.000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01.23.13.000-00000002</v>
      </c>
      <c r="I76" s="2"/>
    </row>
    <row r="77" spans="1:9" s="3" customFormat="1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Апельсины свежие</v>
      </c>
      <c r="C77" s="18" t="str">
        <v>Апельсины тип 2</v>
      </c>
      <c r="D77" s="18" t="str">
        <f>IFERROR(VLOOKUP(C77,'11. Свод Перечней'!C:H,2,0),"")</f>
        <v>01.23.13.000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01.23.13.000-00000003</v>
      </c>
      <c r="I77" s="2"/>
    </row>
    <row r="78" spans="1:9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Мандарины свежие</v>
      </c>
      <c r="C78" s="18" t="str">
        <v>Мандарины тип 1</v>
      </c>
      <c r="D78" s="18" t="str">
        <f>IFERROR(VLOOKUP(C78,'11. Свод Перечней'!C:H,2,0),"")</f>
        <v>01.23.14.000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8" s="18" t="str">
        <f>IF(LEN(IFERROR(VLOOKUP(C78,'11. Свод Перечней'!C:H,6,0),""))&gt;1,IFERROR(VLOOKUP(C78,'11. Свод Перечней'!C:H,6,0),""),"")</f>
        <v>01.23.14.000-00000002</v>
      </c>
      <c r="I78" s="2"/>
    </row>
    <row r="79" spans="1:9" s="3" customFormat="1" ht="99.9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Мандарины свежие</v>
      </c>
      <c r="C79" s="18" t="str">
        <v>Мандарины тип 2</v>
      </c>
      <c r="D79" s="18" t="str">
        <f>IFERROR(VLOOKUP(C79,'11. Свод Перечней'!C:H,2,0),"")</f>
        <v>01.23.14.000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9" s="18" t="str">
        <f>IF(LEN(IFERROR(VLOOKUP(C79,'11. Свод Перечней'!C:H,6,0),""))&gt;1,IFERROR(VLOOKUP(C79,'11. Свод Перечней'!C:H,6,0),""),"")</f>
        <v>01.23.14.000-00000003</v>
      </c>
      <c r="I79" s="2"/>
    </row>
    <row r="80" spans="1:9" s="3" customFormat="1" ht="99.9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Яблоки свежие</v>
      </c>
      <c r="C80" s="18" t="str">
        <v>Яблоки тип 3</v>
      </c>
      <c r="D80" s="18" t="str">
        <f>IFERROR(VLOOKUP(C80,'11. Свод Перечней'!C:H,2,0),"")</f>
        <v>01.24.10.000</v>
      </c>
      <c r="E80" s="18" t="str">
        <f>IFERROR(VLOOKUP(C80,'11. Свод Перечней'!C:H,3,0),"")</f>
        <v>003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0" s="18" t="str">
        <f>IF(LEN(IFERROR(VLOOKUP(C80,'11. Свод Перечней'!C:H,6,0),""))&gt;1,IFERROR(VLOOKUP(C80,'11. Свод Перечней'!C:H,6,0),""),"")</f>
        <v>01.24.10.000-00000001</v>
      </c>
      <c r="I80" s="2"/>
    </row>
    <row r="81" spans="1:9" s="3" customFormat="1" ht="114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Яблоки свежие</v>
      </c>
      <c r="C81" s="18" t="str">
        <v>Яблоки тип 4</v>
      </c>
      <c r="D81" s="18" t="str">
        <f>IFERROR(VLOOKUP(C81,'11. Свод Перечней'!C:H,2,0),"")</f>
        <v>01.24.10.000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1" s="18" t="str">
        <f>IF(LEN(IFERROR(VLOOKUP(C81,'11. Свод Перечней'!C:H,6,0),""))&gt;1,IFERROR(VLOOKUP(C81,'11. Свод Перечней'!C:H,6,0),""),"")</f>
        <v>01.24.10.000-00000002</v>
      </c>
      <c r="I81" s="2"/>
    </row>
    <row r="82" spans="1:9" s="3" customFormat="1" ht="113.2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 xml:space="preserve">Груши свежие поздних сроков созревания </v>
      </c>
      <c r="C82" s="18" t="str">
        <v>Груши тип 1</v>
      </c>
      <c r="D82" s="18" t="str">
        <f>IFERROR(VLOOKUP(C82,'11. Свод Перечней'!C:H,2,0),"")</f>
        <v>01.24.21.000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2" s="18" t="str">
        <f>IF(LEN(IFERROR(VLOOKUP(C82,'11. Свод Перечней'!C:H,6,0),""))&gt;1,IFERROR(VLOOKUP(C82,'11. Свод Перечней'!C:H,6,0),""),"")</f>
        <v>01.24.21.000-00000002</v>
      </c>
      <c r="I82" s="2"/>
    </row>
    <row r="83" spans="1:9" s="3" customFormat="1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 xml:space="preserve">Груши свежие ранних сроков созревания </v>
      </c>
      <c r="C83" s="18" t="str">
        <v>Груши тип 2</v>
      </c>
      <c r="D83" s="18" t="str">
        <f>IFERROR(VLOOKUP(C83,'11. Свод Перечней'!C:H,2,0),"")</f>
        <v>01.24.21.000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3" s="18" t="str">
        <f>IF(LEN(IFERROR(VLOOKUP(C83,'11. Свод Перечней'!C:H,6,0),""))&gt;1,IFERROR(VLOOKUP(C83,'11. Свод Перечней'!C:H,6,0),""),"")</f>
        <v>01.24.21.000-00000002</v>
      </c>
      <c r="I83" s="2"/>
    </row>
    <row r="84" spans="1:9" s="3" customFormat="1" ht="99.9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Абрикосы свежие</v>
      </c>
      <c r="C84" s="18" t="str">
        <v>Абрикосы тип 1</v>
      </c>
      <c r="D84" s="18" t="str">
        <f>IFERROR(VLOOKUP(C84,'11. Свод Перечней'!C:H,2,0),"")</f>
        <v>01.24.23.000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4" s="18" t="str">
        <f>IF(LEN(IFERROR(VLOOKUP(C84,'11. Свод Перечней'!C:H,6,0),""))&gt;1,IFERROR(VLOOKUP(C84,'11. Свод Перечней'!C:H,6,0),""),"")</f>
        <v>01.24.23.000-00000002</v>
      </c>
      <c r="I84" s="2"/>
    </row>
    <row r="85" spans="1:9" s="3" customFormat="1" ht="99.9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Вишня свежая</v>
      </c>
      <c r="C85" s="18" t="str">
        <v>Вишня тип 1</v>
      </c>
      <c r="D85" s="18" t="str">
        <f>IFERROR(VLOOKUP(C85,'11. Свод Перечней'!C:H,2,0),"")</f>
        <v>01.24.24.000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5" s="18" t="str">
        <f>IF(LEN(IFERROR(VLOOKUP(C85,'11. Свод Перечней'!C:H,6,0),""))&gt;1,IFERROR(VLOOKUP(C85,'11. Свод Перечней'!C:H,6,0),""),"")</f>
        <v/>
      </c>
      <c r="I85" s="2"/>
    </row>
    <row r="86" spans="1:9" s="3" customFormat="1" ht="115.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Персики свежие</v>
      </c>
      <c r="C86" s="18" t="str">
        <v>Персики тип 1</v>
      </c>
      <c r="D86" s="18" t="str">
        <f>IFERROR(VLOOKUP(C86,'11. Свод Перечней'!C:H,2,0),"")</f>
        <v>01.24.25.000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6" s="18" t="str">
        <f>IF(LEN(IFERROR(VLOOKUP(C86,'11. Свод Перечней'!C:H,6,0),""))&gt;1,IFERROR(VLOOKUP(C86,'11. Свод Перечней'!C:H,6,0),""),"")</f>
        <v>01.24.25.000-00000001</v>
      </c>
      <c r="I86" s="2"/>
    </row>
    <row r="87" spans="1:9" s="3" customFormat="1" ht="99.9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Персики свежие</v>
      </c>
      <c r="C87" s="18" t="str">
        <v>Персики тип 2</v>
      </c>
      <c r="D87" s="18" t="str">
        <f>IFERROR(VLOOKUP(C87,'11. Свод Перечней'!C:H,2,0),"")</f>
        <v>01.24.25.000</v>
      </c>
      <c r="E87" s="18" t="str">
        <f>IFERROR(VLOOKUP(C87,'11. Свод Перечней'!C:H,3,0),"")</f>
        <v>002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7" s="18" t="str">
        <f>IF(LEN(IFERROR(VLOOKUP(C87,'11. Свод Перечней'!C:H,6,0),""))&gt;1,IFERROR(VLOOKUP(C87,'11. Свод Перечней'!C:H,6,0),""),"")</f>
        <v>01.24.25.000-00000003</v>
      </c>
      <c r="I87" s="2"/>
    </row>
    <row r="88" spans="1:9" s="3" customFormat="1" ht="129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1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01.24.27.000-00000003</v>
      </c>
      <c r="I88" s="2"/>
    </row>
    <row r="89" spans="1:9" s="3" customFormat="1" ht="99.9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3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003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01.24.27.000-00000006</v>
      </c>
      <c r="I89" s="2"/>
    </row>
    <row r="90" spans="1:9" s="3" customFormat="1" ht="115.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Сливы свежие</v>
      </c>
      <c r="C90" s="18" t="str">
        <v>Сливы тип 2</v>
      </c>
      <c r="D90" s="18" t="str">
        <f>IFERROR(VLOOKUP(C90,'11. Свод Перечней'!C:H,2,0),"")</f>
        <v>01.24.27.000</v>
      </c>
      <c r="E90" s="18" t="str">
        <f>IFERROR(VLOOKUP(C90,'11. Свод Перечней'!C:H,3,0),"")</f>
        <v>002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0" s="18" t="str">
        <f>IF(LEN(IFERROR(VLOOKUP(C90,'11. Свод Перечней'!C:H,6,0),""))&gt;1,IFERROR(VLOOKUP(C90,'11. Свод Перечней'!C:H,6,0),""),"")</f>
        <v>01.24.27.000-00000002</v>
      </c>
      <c r="I90" s="2"/>
    </row>
    <row r="91" spans="1:9" s="3" customFormat="1" ht="122.2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Сливы свежие</v>
      </c>
      <c r="C91" s="18" t="str">
        <v>Сливы тип 4</v>
      </c>
      <c r="D91" s="18" t="str">
        <f>IFERROR(VLOOKUP(C91,'11. Свод Перечней'!C:H,2,0),"")</f>
        <v>01.24.27.000</v>
      </c>
      <c r="E91" s="18" t="str">
        <f>IFERROR(VLOOKUP(C91,'11. Свод Перечней'!C:H,3,0),"")</f>
        <v>004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1" s="18" t="str">
        <f>IF(LEN(IFERROR(VLOOKUP(C91,'11. Свод Перечней'!C:H,6,0),""))&gt;1,IFERROR(VLOOKUP(C91,'11. Свод Перечней'!C:H,6,0),""),"")</f>
        <v>01.24.27.000-00000005</v>
      </c>
      <c r="I91" s="2"/>
    </row>
    <row r="92" spans="1:9" s="3" customFormat="1" ht="120.7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Черешня свежая</v>
      </c>
      <c r="C92" s="18" t="str">
        <v>Черешня тип 2</v>
      </c>
      <c r="D92" s="18" t="str">
        <f>IFERROR(VLOOKUP(C92,'11. Свод Перечней'!C:H,2,0),"")</f>
        <v>01.24.29.110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2" s="18" t="str">
        <f>IF(LEN(IFERROR(VLOOKUP(C92,'11. Свод Перечней'!C:H,6,0),""))&gt;1,IFERROR(VLOOKUP(C92,'11. Свод Перечней'!C:H,6,0),""),"")</f>
        <v/>
      </c>
      <c r="I92" s="2"/>
    </row>
    <row r="93" spans="1:9" s="3" customFormat="1" ht="116.2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Киви</v>
      </c>
      <c r="C93" s="18" t="str">
        <v>Киви тип 1</v>
      </c>
      <c r="D93" s="18" t="str">
        <f>IFERROR(VLOOKUP(C93,'11. Свод Перечней'!C:H,2,0),"")</f>
        <v>01.25.11.000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3" s="18" t="str">
        <f>IF(LEN(IFERROR(VLOOKUP(C93,'11. Свод Перечней'!C:H,6,0),""))&gt;1,IFERROR(VLOOKUP(C93,'11. Свод Перечней'!C:H,6,0),""),"")</f>
        <v>01.25.11.000-00000003</v>
      </c>
      <c r="I93" s="2"/>
    </row>
    <row r="94" spans="1:9" s="3" customFormat="1" ht="119.2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Клюква свежая</v>
      </c>
      <c r="C94" s="18" t="str">
        <v>Клюква тип 1</v>
      </c>
      <c r="D94" s="18" t="str">
        <f>IFERROR(VLOOKUP(C94,'11. Свод Перечней'!C:H,2,0),"")</f>
        <v>01.25.19.150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4" s="18" t="str">
        <f>IF(LEN(IFERROR(VLOOKUP(C94,'11. Свод Перечней'!C:H,6,0),""))&gt;1,IFERROR(VLOOKUP(C94,'11. Свод Перечней'!C:H,6,0),""),"")</f>
        <v/>
      </c>
      <c r="I94" s="2"/>
    </row>
    <row r="95" spans="1:9" s="3" customFormat="1" ht="112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Брусника свежая</v>
      </c>
      <c r="C95" s="18" t="str">
        <v>Брусника тип 2</v>
      </c>
      <c r="D95" s="18" t="str">
        <f>IFERROR(VLOOKUP(C95,'11. Свод Перечней'!C:H,2,0),"")</f>
        <v>01.25.19.160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5" s="18" t="str">
        <f>IF(LEN(IFERROR(VLOOKUP(C95,'11. Свод Перечней'!C:H,6,0),""))&gt;1,IFERROR(VLOOKUP(C95,'11. Свод Перечней'!C:H,6,0),""),"")</f>
        <v/>
      </c>
      <c r="I95" s="2"/>
    </row>
    <row r="96" spans="1:9" s="3" customFormat="1" ht="99.9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Орехи миндаля сладкого (ядро)</v>
      </c>
      <c r="C96" s="18" t="str">
        <v>Орехи тип 2</v>
      </c>
      <c r="D96" s="18" t="str">
        <f>IFERROR(VLOOKUP(C96,'11. Свод Перечней'!C:H,2,0),"")</f>
        <v>01.25.31.000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6" s="18" t="str">
        <f>IF(LEN(IFERROR(VLOOKUP(C96,'11. Свод Перечней'!C:H,6,0),""))&gt;1,IFERROR(VLOOKUP(C96,'11. Свод Перечней'!C:H,6,0),""),"")</f>
        <v/>
      </c>
      <c r="I96" s="2"/>
    </row>
    <row r="97" spans="1:9" s="3" customFormat="1" ht="120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Орехи фундук (ядро)</v>
      </c>
      <c r="C97" s="18" t="str">
        <v>Орехи тип 4</v>
      </c>
      <c r="D97" s="18" t="str">
        <f>IFERROR(VLOOKUP(C97,'11. Свод Перечней'!C:H,2,0),"")</f>
        <v>01.25.33.000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7" s="18" t="str">
        <f>IF(LEN(IFERROR(VLOOKUP(C97,'11. Свод Перечней'!C:H,6,0),""))&gt;1,IFERROR(VLOOKUP(C97,'11. Свод Перечней'!C:H,6,0),""),"")</f>
        <v/>
      </c>
      <c r="I97" s="2"/>
    </row>
    <row r="98" spans="1:9" s="3" customFormat="1" ht="120.7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Орехи грецкие (ядро)</v>
      </c>
      <c r="C98" s="18" t="str">
        <v>Орех грецкий тип 1</v>
      </c>
      <c r="D98" s="18" t="str">
        <f>IFERROR(VLOOKUP(C98,'11. Свод Перечней'!C:H,2,0),"")</f>
        <v>01.25.35.000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8" s="18" t="str">
        <f>IF(LEN(IFERROR(VLOOKUP(C98,'11. Свод Перечней'!C:H,6,0),""))&gt;1,IFERROR(VLOOKUP(C98,'11. Свод Перечней'!C:H,6,0),""),"")</f>
        <v>01.25.35.000-00000003</v>
      </c>
      <c r="I98" s="2"/>
    </row>
    <row r="99" spans="1:9" s="3" customFormat="1" ht="116.2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Орехи кешью</v>
      </c>
      <c r="C99" s="18" t="str">
        <v>Орехи тип 1</v>
      </c>
      <c r="D99" s="18" t="str">
        <f>IFERROR(VLOOKUP(C99,'11. Свод Перечней'!C:H,2,0),"")</f>
        <v>01.25.39.000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9" s="18" t="str">
        <f>IF(LEN(IFERROR(VLOOKUP(C99,'11. Свод Перечней'!C:H,6,0),""))&gt;1,IFERROR(VLOOKUP(C99,'11. Свод Перечней'!C:H,6,0),""),"")</f>
        <v/>
      </c>
      <c r="I99" s="2"/>
    </row>
    <row r="100" spans="1:9" s="3" customFormat="1" ht="11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 xml:space="preserve">Плоды шиповника сушеные </v>
      </c>
      <c r="C100" s="18" t="str">
        <v>Ягоды сушеные тип 1</v>
      </c>
      <c r="D100" s="18" t="str">
        <f>IFERROR(VLOOKUP(C100,'11. Свод Перечней'!C:H,2,0),"")</f>
        <v>01.25.19.190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0" s="18" t="str">
        <f>IF(LEN(IFERROR(VLOOKUP(C100,'11. Свод Перечней'!C:H,6,0),""))&gt;1,IFERROR(VLOOKUP(C100,'11. Свод Перечней'!C:H,6,0),""),"")</f>
        <v>01.25.19.190-00000010</v>
      </c>
      <c r="I100" s="2"/>
    </row>
    <row r="101" spans="1:9" s="3" customFormat="1" ht="112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 xml:space="preserve">Плоды шиповника сушеные </v>
      </c>
      <c r="C101" s="18" t="str">
        <v>Ягоды сушеные тип 2</v>
      </c>
      <c r="D101" s="18" t="str">
        <f>IFERROR(VLOOKUP(C101,'11. Свод Перечней'!C:H,2,0),"")</f>
        <v>01.25.19.190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1" s="18" t="str">
        <f>IF(LEN(IFERROR(VLOOKUP(C101,'11. Свод Перечней'!C:H,6,0),""))&gt;1,IFERROR(VLOOKUP(C101,'11. Свод Перечней'!C:H,6,0),""),"")</f>
        <v>01.25.19.190-00000010</v>
      </c>
      <c r="I101" s="2"/>
    </row>
    <row r="102" spans="1:9" s="3" customFormat="1" ht="120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Яйцо куриное пищевое столовое</v>
      </c>
      <c r="C102" s="18" t="str">
        <v>Яйца куриные в скорлупе свежие тип 1</v>
      </c>
      <c r="D102" s="18" t="str">
        <f>IFERROR(VLOOKUP(C102,'11. Свод Перечней'!C:H,2,0),"")</f>
        <v>01.47.21.000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ШТ</v>
      </c>
      <c r="G102" s="40" t="str">
        <f>IFERROR(VLOOKUP(C102,'11.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2" s="18" t="str">
        <f>IF(LEN(IFERROR(VLOOKUP(C102,'11. Свод Перечней'!C:H,6,0),""))&gt;1,IFERROR(VLOOKUP(C102,'11. Свод Перечней'!C:H,6,0),""),"")</f>
        <v>01.47.21.000-00000014</v>
      </c>
      <c r="I102" s="2"/>
    </row>
    <row r="103" spans="1:9" s="3" customFormat="1" ht="117.7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Яйцо куриное пищевое диетическое</v>
      </c>
      <c r="C103" s="18" t="str">
        <v>Яйца куриные в скорлупе свежие тип 2</v>
      </c>
      <c r="D103" s="18" t="str">
        <f>IFERROR(VLOOKUP(C103,'11. Свод Перечней'!C:H,2,0),"")</f>
        <v>01.47.21.000</v>
      </c>
      <c r="E103" s="18" t="str">
        <f>IFERROR(VLOOKUP(C103,'11. Свод Перечней'!C:H,3,0),"")</f>
        <v>002</v>
      </c>
      <c r="F103" s="18" t="str">
        <f>IFERROR(VLOOKUP(C103,'11. Свод Перечней'!C:H,4,0),"")</f>
        <v>ШТ</v>
      </c>
      <c r="G103" s="40" t="str">
        <f>IFERROR(VLOOKUP(C103,'11.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3" s="18" t="str">
        <f>IF(LEN(IFERROR(VLOOKUP(C103,'11. Свод Перечней'!C:H,6,0),""))&gt;1,IFERROR(VLOOKUP(C103,'11. Свод Перечней'!C:H,6,0),""),"")</f>
        <v>01.47.21.000-00000019</v>
      </c>
      <c r="I103" s="2"/>
    </row>
    <row r="104" spans="1:9" s="3" customFormat="1" ht="99.9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Мед натуральный</v>
      </c>
      <c r="C104" s="18" t="str">
        <v>Мед натуральный пчелиный тип 1</v>
      </c>
      <c r="D104" s="18" t="str">
        <f>IFERROR(VLOOKUP(C104,'11. Свод Перечней'!C:H,2,0),"")</f>
        <v>01.49.21.110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4" s="18" t="str">
        <f>IF(LEN(IFERROR(VLOOKUP(C104,'11. Свод Перечней'!C:H,6,0),""))&gt;1,IFERROR(VLOOKUP(C104,'11. Свод Перечней'!C:H,6,0),""),"")</f>
        <v>01.49.21.110-00000001</v>
      </c>
      <c r="I104" s="2"/>
    </row>
    <row r="105" spans="1:9" s="3" customFormat="1" ht="99.9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Мед натуральный</v>
      </c>
      <c r="C105" s="18" t="str">
        <v>Мед натуральный пчелиный тип 2</v>
      </c>
      <c r="D105" s="18" t="str">
        <f>IFERROR(VLOOKUP(C105,'11. Свод Перечней'!C:H,2,0),"")</f>
        <v>01.49.21.110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5" s="18" t="str">
        <f>IF(LEN(IFERROR(VLOOKUP(C105,'11. Свод Перечней'!C:H,6,0),""))&gt;1,IFERROR(VLOOKUP(C105,'11. Свод Перечней'!C:H,6,0),""),"")</f>
        <v>01.49.21.110-00000003</v>
      </c>
      <c r="I105" s="2"/>
    </row>
    <row r="106" spans="1:9" s="3" customFormat="1" ht="99.9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Морская капуста</v>
      </c>
      <c r="C106" s="18" t="str">
        <v>Капуста морская тип 1</v>
      </c>
      <c r="D106" s="18" t="str">
        <f>IFERROR(VLOOKUP(C106,'11. Свод Перечней'!C:H,2,0),"")</f>
        <v>03.11.63.120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106" s="18" t="str">
        <f>IF(LEN(IFERROR(VLOOKUP(C106,'11. Свод Перечней'!C:H,6,0),""))&gt;1,IFERROR(VLOOKUP(C106,'11. Свод Перечней'!C:H,6,0),""),"")</f>
        <v/>
      </c>
      <c r="I106" s="2"/>
    </row>
    <row r="107" spans="1:9" s="3" customFormat="1" ht="99.9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Говядина, замороженная в полутушах</v>
      </c>
      <c r="C107" s="18" t="str">
        <v>Говядина замороженная тип 1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003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7" s="18" t="str">
        <f>IF(LEN(IFERROR(VLOOKUP(C107,'11. Свод Перечней'!C:H,6,0),""))&gt;1,IFERROR(VLOOKUP(C107,'11. Свод Перечней'!C:H,6,0),""),"")</f>
        <v>10.11.31.110-00000006</v>
      </c>
      <c r="I107" s="2"/>
    </row>
    <row r="108" spans="1:9" s="3" customFormat="1" ht="99.9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Говядина, замороженная в четвертинах</v>
      </c>
      <c r="C108" s="18" t="str">
        <v>Говядина замороженная тип 2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004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8" s="18" t="str">
        <f>IF(LEN(IFERROR(VLOOKUP(C108,'11. Свод Перечней'!C:H,6,0),""))&gt;1,IFERROR(VLOOKUP(C108,'11. Свод Перечней'!C:H,6,0),""),"")</f>
        <v>10.11.31.110-00000005</v>
      </c>
      <c r="I108" s="2"/>
    </row>
    <row r="109" spans="1:9" s="3" customFormat="1" ht="115.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говядина б/к (задняя часть) замороженная</v>
      </c>
      <c r="C109" s="18" t="str">
        <v>Говядина замороженная тип 3</v>
      </c>
      <c r="D109" s="18" t="str">
        <f>IFERROR(VLOOKUP(C109,'11. Свод Перечней'!C:H,2,0),"")</f>
        <v>10.11.31.110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9" s="18" t="str">
        <f>IF(LEN(IFERROR(VLOOKUP(C109,'11. Свод Перечней'!C:H,6,0),""))&gt;1,IFERROR(VLOOKUP(C109,'11. Свод Перечней'!C:H,6,0),""),"")</f>
        <v>10.11.31.110-00000003</v>
      </c>
      <c r="I109" s="2"/>
    </row>
    <row r="110" spans="1:9" s="3" customFormat="1" ht="104.2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Мясо говядина б/к (лопатка) замороженная</v>
      </c>
      <c r="C110" s="18" t="str">
        <v>Говядина замороженная тип 4</v>
      </c>
      <c r="D110" s="18" t="str">
        <f>IFERROR(VLOOKUP(C110,'11. Свод Перечней'!C:H,2,0),"")</f>
        <v>10.11.31.110</v>
      </c>
      <c r="E110" s="18" t="str">
        <f>IFERROR(VLOOKUP(C110,'11. Свод Перечней'!C:H,3,0),"")</f>
        <v>002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10" s="18" t="str">
        <f>IF(LEN(IFERROR(VLOOKUP(C110,'11. Свод Перечней'!C:H,6,0),""))&gt;1,IFERROR(VLOOKUP(C110,'11. Свод Перечней'!C:H,6,0),""),"")</f>
        <v>10.11.31.110-00000003</v>
      </c>
      <c r="I110" s="2"/>
    </row>
    <row r="111" spans="1:9" s="3" customFormat="1" ht="99.9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Мясо говядина б/к (шея) замороженная</v>
      </c>
      <c r="C111" s="18" t="str">
        <v>Говядина замороженная тип 5</v>
      </c>
      <c r="D111" s="18" t="str">
        <f>IFERROR(VLOOKUP(C111,'11. Свод Перечней'!C:H,2,0),"")</f>
        <v>10.11.31.110</v>
      </c>
      <c r="E111" s="18" t="str">
        <f>IFERROR(VLOOKUP(C111,'11. Свод Перечней'!C:H,3,0),"")</f>
        <v>005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11" s="18" t="str">
        <f>IF(LEN(IFERROR(VLOOKUP(C111,'11. Свод Перечней'!C:H,6,0),""))&gt;1,IFERROR(VLOOKUP(C111,'11. Свод Перечней'!C:H,6,0),""),"")</f>
        <v>10.11.31.110-00000003</v>
      </c>
      <c r="I111" s="2"/>
    </row>
    <row r="112" spans="1:9" s="3" customFormat="1" ht="99.9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Телятина замороженная</v>
      </c>
      <c r="C112" s="18" t="str">
        <v>Телятина замороженная тип 1</v>
      </c>
      <c r="D112" s="18" t="str">
        <f>IFERROR(VLOOKUP(C112,'11. Свод Перечней'!C:H,2,0),"")</f>
        <v>10.11.31.120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12" s="18" t="str">
        <f>IF(LEN(IFERROR(VLOOKUP(C112,'11. Свод Перечней'!C:H,6,0),""))&gt;1,IFERROR(VLOOKUP(C112,'11. Свод Перечней'!C:H,6,0),""),"")</f>
        <v>10.11.31.120-00000003</v>
      </c>
      <c r="I112" s="2"/>
    </row>
    <row r="113" spans="1:9" s="3" customFormat="1" ht="114.7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Печень говяжья замороженная</v>
      </c>
      <c r="C113" s="18" t="str">
        <v>Субпродукты пищевые говяжьи замороженные тип 1</v>
      </c>
      <c r="D113" s="18" t="str">
        <f>IFERROR(VLOOKUP(C113,'11. Свод Перечней'!C:H,2,0),"")</f>
        <v>10.11.31.140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3" s="18" t="str">
        <f>IF(LEN(IFERROR(VLOOKUP(C113,'11. Свод Перечней'!C:H,6,0),""))&gt;1,IFERROR(VLOOKUP(C113,'11. Свод Перечней'!C:H,6,0),""),"")</f>
        <v>10.11.31.140-00000001</v>
      </c>
      <c r="I113" s="2"/>
    </row>
    <row r="114" spans="1:9" s="3" customFormat="1" ht="129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Сердце говяжье замороженное</v>
      </c>
      <c r="C114" s="18" t="str">
        <v>Субпродукты пищевые говяжьи замороженные тип 2</v>
      </c>
      <c r="D114" s="18" t="str">
        <f>IFERROR(VLOOKUP(C114,'11. Свод Перечней'!C:H,2,0),"")</f>
        <v>10.11.31.140</v>
      </c>
      <c r="E114" s="18" t="str">
        <f>IFERROR(VLOOKUP(C114,'11. Свод Перечней'!C:H,3,0),"")</f>
        <v>002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4" s="18" t="str">
        <f>IF(LEN(IFERROR(VLOOKUP(C114,'11. Свод Перечней'!C:H,6,0),""))&gt;1,IFERROR(VLOOKUP(C114,'11. Свод Перечней'!C:H,6,0),""),"")</f>
        <v>10.11.31.140-00000001</v>
      </c>
      <c r="I114" s="2"/>
    </row>
    <row r="115" spans="1:9" s="3" customFormat="1" ht="119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Язык говяжий замороженный</v>
      </c>
      <c r="C115" s="18" t="str">
        <v>Субпродукты пищевые говяжьи замороженные тип 3</v>
      </c>
      <c r="D115" s="18" t="str">
        <f>IFERROR(VLOOKUP(C115,'11. Свод Перечней'!C:H,2,0),"")</f>
        <v>10.11.31.140</v>
      </c>
      <c r="E115" s="18" t="str">
        <f>IFERROR(VLOOKUP(C115,'11. Свод Перечней'!C:H,3,0),"")</f>
        <v>003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5" s="18" t="str">
        <f>IF(LEN(IFERROR(VLOOKUP(C115,'11. Свод Перечней'!C:H,6,0),""))&gt;1,IFERROR(VLOOKUP(C115,'11. Свод Перечней'!C:H,6,0),""),"")</f>
        <v>10.11.31.140-00000001</v>
      </c>
      <c r="I115" s="2"/>
    </row>
    <row r="116" spans="1:9" s="3" customFormat="1" ht="131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Свинина (в полутушах) замороженная</v>
      </c>
      <c r="C116" s="18" t="str">
        <v>Свинина замороженная тип 1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001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6" s="18" t="str">
        <f>IF(LEN(IFERROR(VLOOKUP(C116,'11. Свод Перечней'!C:H,6,0),""))&gt;1,IFERROR(VLOOKUP(C116,'11. Свод Перечней'!C:H,6,0),""),"")</f>
        <v>10.11.32.110-00000006</v>
      </c>
      <c r="I116" s="2"/>
    </row>
    <row r="117" spans="1:9" s="3" customFormat="1" ht="121.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Свинина (в тушах) замороженная</v>
      </c>
      <c r="C117" s="18" t="str">
        <v>Свинина замороженная тип 2</v>
      </c>
      <c r="D117" s="18" t="str">
        <f>IFERROR(VLOOKUP(C117,'11. Свод Перечней'!C:H,2,0),"")</f>
        <v>10.11.32.110</v>
      </c>
      <c r="E117" s="18" t="str">
        <f>IFERROR(VLOOKUP(C117,'11. Свод Перечней'!C:H,3,0),"")</f>
        <v>004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7" s="18" t="str">
        <f>IF(LEN(IFERROR(VLOOKUP(C117,'11. Свод Перечней'!C:H,6,0),""))&gt;1,IFERROR(VLOOKUP(C117,'11. Свод Перечней'!C:H,6,0),""),"")</f>
        <v>10.11.32.110-00000007</v>
      </c>
      <c r="I117" s="2"/>
    </row>
    <row r="118" spans="1:9" s="3" customFormat="1" ht="113.2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Свинина мясная б/к (лопатка) замороженная</v>
      </c>
      <c r="C118" s="18" t="str">
        <v>Свинина замороженная тип 3</v>
      </c>
      <c r="D118" s="18" t="str">
        <f>IFERROR(VLOOKUP(C118,'11. Свод Перечней'!C:H,2,0),"")</f>
        <v>10.11.32.110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8" s="18" t="str">
        <f>IF(LEN(IFERROR(VLOOKUP(C118,'11. Свод Перечней'!C:H,6,0),""))&gt;1,IFERROR(VLOOKUP(C118,'11. Свод Перечней'!C:H,6,0),""),"")</f>
        <v>10.11.32.110-00000003</v>
      </c>
      <c r="I118" s="2"/>
    </row>
    <row r="119" spans="1:9" s="3" customFormat="1" ht="99.9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Свинина мясная б/к (окорок) замороженная</v>
      </c>
      <c r="C119" s="18" t="str">
        <v>Свинина замороженная тип 4</v>
      </c>
      <c r="D119" s="18" t="str">
        <f>IFERROR(VLOOKUP(C119,'11. Свод Перечней'!C:H,2,0),"")</f>
        <v>10.11.32.110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9" s="18" t="str">
        <f>IF(LEN(IFERROR(VLOOKUP(C119,'11. Свод Перечней'!C:H,6,0),""))&gt;1,IFERROR(VLOOKUP(C119,'11. Свод Перечней'!C:H,6,0),""),"")</f>
        <v>10.11.32.110-00000003</v>
      </c>
      <c r="I119" s="2"/>
    </row>
    <row r="120" spans="1:9" s="3" customFormat="1" ht="126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Сердце свиное замороженное</v>
      </c>
      <c r="C120" s="18" t="str">
        <v>Субпродукты пищевые свиные замороженные тип 1</v>
      </c>
      <c r="D120" s="18" t="str">
        <f>IFERROR(VLOOKUP(C120,'11. Свод Перечней'!C:H,2,0),"")</f>
        <v>10.11.32.140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20" s="18" t="str">
        <f>IF(LEN(IFERROR(VLOOKUP(C120,'11. Свод Перечней'!C:H,6,0),""))&gt;1,IFERROR(VLOOKUP(C120,'11. Свод Перечней'!C:H,6,0),""),"")</f>
        <v>10.11.32.140-00000001</v>
      </c>
      <c r="I120" s="2"/>
    </row>
    <row r="121" spans="1:9" s="3" customFormat="1" ht="115.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Язык свиной замороженный</v>
      </c>
      <c r="C121" s="18" t="str">
        <v>Субпродукты пищевые свиные замороженные тип 2</v>
      </c>
      <c r="D121" s="18" t="str">
        <f>IFERROR(VLOOKUP(C121,'11. Свод Перечней'!C:H,2,0),"")</f>
        <v>10.11.32.140</v>
      </c>
      <c r="E121" s="18" t="str">
        <f>IFERROR(VLOOKUP(C121,'11. Свод Перечней'!C:H,3,0),"")</f>
        <v>002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21" s="18" t="str">
        <f>IF(LEN(IFERROR(VLOOKUP(C121,'11. Свод Перечней'!C:H,6,0),""))&gt;1,IFERROR(VLOOKUP(C121,'11. Свод Перечней'!C:H,6,0),""),"")</f>
        <v>10.11.32.140-00000001</v>
      </c>
      <c r="I121" s="2"/>
    </row>
    <row r="122" spans="1:9" s="3" customFormat="1" ht="116.2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Мясо кролика замороженное
(Тушки кроликов, кроликов-бройлеров и их части)</v>
      </c>
      <c r="C122" s="18" t="str">
        <v>Мясо кролика тип 1</v>
      </c>
      <c r="D122" s="18" t="str">
        <f>IFERROR(VLOOKUP(C122,'11. Свод Перечней'!C:H,2,0),"")</f>
        <v>10.11.39.110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22" s="18" t="str">
        <f>IF(LEN(IFERROR(VLOOKUP(C122,'11. Свод Перечней'!C:H,6,0),""))&gt;1,IFERROR(VLOOKUP(C122,'11. Свод Перечней'!C:H,6,0),""),"")</f>
        <v/>
      </c>
      <c r="I122" s="2"/>
    </row>
    <row r="123" spans="1:9" s="3" customFormat="1" ht="99.9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Грудки кур охлажденные</v>
      </c>
      <c r="C123" s="18" t="str">
        <v>Мясо сельскохозяйственной птицы охлажденное тип 1</v>
      </c>
      <c r="D123" s="18" t="str">
        <f>IFERROR(VLOOKUP(C123,'11. Свод Перечней'!C:H,2,0),"")</f>
        <v>10.12.10.110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3" s="18" t="str">
        <f>IF(LEN(IFERROR(VLOOKUP(C123,'11. Свод Перечней'!C:H,6,0),""))&gt;1,IFERROR(VLOOKUP(C123,'11. Свод Перечней'!C:H,6,0),""),"")</f>
        <v>10.12.10.000-00000006</v>
      </c>
      <c r="I123" s="2"/>
    </row>
    <row r="124" spans="1:9" s="3" customFormat="1" ht="99.9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Мясо цыплят- бройлеров (тушки) охлажденные</v>
      </c>
      <c r="C124" s="18" t="str">
        <v>Мясо сельскохозяйственной птицы охлажденное тип 2</v>
      </c>
      <c r="D124" s="18" t="str">
        <f>IFERROR(VLOOKUP(C124,'11. Свод Перечней'!C:H,2,0),"")</f>
        <v>10.12.10.110</v>
      </c>
      <c r="E124" s="18" t="str">
        <f>IFERROR(VLOOKUP(C124,'11. Свод Перечней'!C:H,3,0),"")</f>
        <v>002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10.12.10.000-00000005</v>
      </c>
      <c r="I124" s="2"/>
    </row>
    <row r="125" spans="1:9" s="3" customFormat="1" ht="99.9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Окорчок куриный охлажденный (отечественный)</v>
      </c>
      <c r="C125" s="18" t="str">
        <v>Мясо сельскохозяйственной птицы охлажденное тип 3</v>
      </c>
      <c r="D125" s="18" t="str">
        <f>IFERROR(VLOOKUP(C125,'11. Свод Перечней'!C:H,2,0),"")</f>
        <v>10.12.10.110</v>
      </c>
      <c r="E125" s="18" t="str">
        <f>IFERROR(VLOOKUP(C125,'11. Свод Перечней'!C:H,3,0),"")</f>
        <v>003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10.12.10.000-00000006</v>
      </c>
      <c r="I125" s="2"/>
    </row>
    <row r="126" spans="1:9" s="3" customFormat="1" ht="116.2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индейки охлажденное</v>
      </c>
      <c r="C126" s="18" t="str">
        <v>Мясо сельскохозяйственной птицы охлажденное тип 4</v>
      </c>
      <c r="D126" s="18" t="str">
        <f>IFERROR(VLOOKUP(C126,'11. Свод Перечней'!C:H,2,0),"")</f>
        <v>10.12.10.120</v>
      </c>
      <c r="E126" s="18" t="str">
        <f>IFERROR(VLOOKUP(C126,'11. Свод Перечней'!C:H,3,0),"")</f>
        <v>001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6" s="18" t="str">
        <f>IF(LEN(IFERROR(VLOOKUP(C126,'11. Свод Перечней'!C:H,6,0),""))&gt;1,IFERROR(VLOOKUP(C126,'11. Свод Перечней'!C:H,6,0),""),"")</f>
        <v>10.12.10.000-00000007</v>
      </c>
      <c r="I126" s="2"/>
    </row>
    <row r="127" spans="1:9" s="3" customFormat="1" ht="102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цыпленка охлажденное</v>
      </c>
      <c r="C127" s="18" t="str">
        <v>Мясо сельскохозяйственной птицы охлажденное для детского питания тип 1</v>
      </c>
      <c r="D127" s="18" t="str">
        <f>IFERROR(VLOOKUP(C127,'11. Свод Перечней'!C:H,2,0),"")</f>
        <v>10.12.10.170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7" s="18" t="str">
        <f>IF(LEN(IFERROR(VLOOKUP(C127,'11. Свод Перечней'!C:H,6,0),""))&gt;1,IFERROR(VLOOKUP(C127,'11. Свод Перечней'!C:H,6,0),""),"")</f>
        <v>10.12.10.170-00000004</v>
      </c>
      <c r="I127" s="2"/>
    </row>
    <row r="128" spans="1:9" s="3" customFormat="1" ht="99.9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цыпленка замороженное</v>
      </c>
      <c r="C128" s="18" t="str">
        <v>Мясо сельскохозяйственной птицы замороженное, в том числе для детского питания тип 7</v>
      </c>
      <c r="D128" s="18" t="str">
        <f>IFERROR(VLOOKUP(C128,'11. Свод Перечней'!C:H,2,0),"")</f>
        <v>10.12.20.170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28" s="18" t="str">
        <f>IF(LEN(IFERROR(VLOOKUP(C128,'11. Свод Перечней'!C:H,6,0),""))&gt;1,IFERROR(VLOOKUP(C128,'11. Свод Перечней'!C:H,6,0),""),"")</f>
        <v>10.12.20.000-00000006</v>
      </c>
      <c r="I128" s="2"/>
    </row>
    <row r="129" spans="1:9" s="3" customFormat="1" ht="102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Грудки кур замороженные</v>
      </c>
      <c r="C129" s="18" t="str">
        <v>Мясо сельскохозяйственной птицы замороженное, в том числе для детского питания тип 1</v>
      </c>
      <c r="D129" s="18" t="str">
        <f>IFERROR(VLOOKUP(C129,'11. Свод Перечней'!C:H,2,0),"")</f>
        <v>10.12.20.110</v>
      </c>
      <c r="E129" s="18" t="str">
        <f>IFERROR(VLOOKUP(C129,'11. Свод Перечней'!C:H,3,0),"")</f>
        <v>004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9" s="18" t="str">
        <f>IF(LEN(IFERROR(VLOOKUP(C129,'11. Свод Перечней'!C:H,6,0),""))&gt;1,IFERROR(VLOOKUP(C129,'11. Свод Перечней'!C:H,6,0),""),"")</f>
        <v>10.12.20.000-00000007</v>
      </c>
      <c r="I129" s="2"/>
    </row>
    <row r="130" spans="1:9" s="3" customFormat="1" ht="99.9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Кура потрошеная замороженная</v>
      </c>
      <c r="C130" s="18" t="str">
        <v>Мясо сельскохозяйственной птицы замороженное, в том числе для детского питания тип 2</v>
      </c>
      <c r="D130" s="18" t="str">
        <f>IFERROR(VLOOKUP(C130,'11. Свод Перечней'!C:H,2,0),"")</f>
        <v>10.12.20.110</v>
      </c>
      <c r="E130" s="18" t="str">
        <f>IFERROR(VLOOKUP(C130,'11. Свод Перечней'!C:H,3,0),"")</f>
        <v>003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0" s="18" t="str">
        <f>IF(LEN(IFERROR(VLOOKUP(C130,'11. Свод Перечней'!C:H,6,0),""))&gt;1,IFERROR(VLOOKUP(C130,'11. Свод Перечней'!C:H,6,0),""),"")</f>
        <v>10.12.20.000-00000007</v>
      </c>
      <c r="I130" s="2"/>
    </row>
    <row r="131" spans="1:9" s="3" customFormat="1" ht="99.9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Мясо цыплят- бройлеров (тушки) замороженное</v>
      </c>
      <c r="C131" s="18" t="str">
        <v>Мясо сельскохозяйственной птицы замороженное, в том числе для детского питания тип 3</v>
      </c>
      <c r="D131" s="18" t="str">
        <f>IFERROR(VLOOKUP(C131,'11. Свод Перечней'!C:H,2,0),"")</f>
        <v>10.12.20.110</v>
      </c>
      <c r="E131" s="18" t="str">
        <f>IFERROR(VLOOKUP(C131,'11. Свод Перечней'!C:H,3,0),"")</f>
        <v>001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1" s="18" t="str">
        <f>IF(LEN(IFERROR(VLOOKUP(C131,'11. Свод Перечней'!C:H,6,0),""))&gt;1,IFERROR(VLOOKUP(C131,'11. Свод Перечней'!C:H,6,0),""),"")</f>
        <v>10.12.20.000-00000006</v>
      </c>
      <c r="I131" s="2"/>
    </row>
    <row r="132" spans="1:9" s="3" customFormat="1" ht="99.9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Окорочок куриный замороженный (отечественный)</v>
      </c>
      <c r="C132" s="18" t="str">
        <v>Мясо сельскохозяйственной птицы замороженное, в том числе для детского питания тип 4</v>
      </c>
      <c r="D132" s="18" t="str">
        <f>IFERROR(VLOOKUP(C132,'11. Свод Перечней'!C:H,2,0),"")</f>
        <v>10.12.20.110</v>
      </c>
      <c r="E132" s="18" t="str">
        <f>IFERROR(VLOOKUP(C132,'11. Свод Перечней'!C:H,3,0),"")</f>
        <v>005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2" s="18" t="str">
        <f>IF(LEN(IFERROR(VLOOKUP(C132,'11. Свод Перечней'!C:H,6,0),""))&gt;1,IFERROR(VLOOKUP(C132,'11. Свод Перечней'!C:H,6,0),""),"")</f>
        <v>10.12.20.000-00000007</v>
      </c>
      <c r="I132" s="2"/>
    </row>
    <row r="133" spans="1:9" s="3" customFormat="1" ht="157.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индейки замороженное</v>
      </c>
      <c r="C133" s="18" t="str">
        <v>Мясо сельскохозяйственной птицы замороженное, в том числе для детского питания тип 6</v>
      </c>
      <c r="D133" s="18" t="str">
        <f>IFERROR(VLOOKUP(C133,'11. Свод Перечней'!C:H,2,0),"")</f>
        <v>10.12.20.120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33" s="18" t="str">
        <f>IF(LEN(IFERROR(VLOOKUP(C133,'11. Свод Перечней'!C:H,6,0),""))&gt;1,IFERROR(VLOOKUP(C133,'11. Свод Перечней'!C:H,6,0),""),"")</f>
        <v>10.12.20.000-00000008</v>
      </c>
      <c r="I133" s="2"/>
    </row>
    <row r="134" spans="1:9" s="3" customFormat="1" ht="150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Колбаса вареная в ассортименте</v>
      </c>
      <c r="C134" s="18" t="str">
        <v>Изделия колбасные вареные, в том числе фаршированные мясные тип 1</v>
      </c>
      <c r="D134" s="18" t="str">
        <f>IFERROR(VLOOKUP(C134,'11. Свод Перечней'!C:H,2,0),"")</f>
        <v>10.13.14.111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4" s="18" t="str">
        <f>IF(LEN(IFERROR(VLOOKUP(C134,'11. Свод Перечней'!C:H,6,0),""))&gt;1,IFERROR(VLOOKUP(C134,'11. Свод Перечней'!C:H,6,0),""),"")</f>
        <v>10.13.14.110-00000002</v>
      </c>
      <c r="I134" s="2"/>
    </row>
    <row r="135" spans="1:9" s="3" customFormat="1" ht="144.7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Сосиски вареные в ассортименте</v>
      </c>
      <c r="C135" s="18" t="str">
        <v>Изделия колбасные вареные, в том числе фаршированные мясные тип 3</v>
      </c>
      <c r="D135" s="18" t="str">
        <f>IFERROR(VLOOKUP(C135,'11. Свод Перечней'!C:H,2,0),"")</f>
        <v>10.13.14.112</v>
      </c>
      <c r="E135" s="18" t="str">
        <f>IFERROR(VLOOKUP(C135,'11. Свод Перечней'!C:H,3,0),"")</f>
        <v>004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5" s="18" t="str">
        <f>IF(LEN(IFERROR(VLOOKUP(C135,'11. Свод Перечней'!C:H,6,0),""))&gt;1,IFERROR(VLOOKUP(C135,'11. Свод Перечней'!C:H,6,0),""),"")</f>
        <v>10.13.14.110-00000017</v>
      </c>
      <c r="I135" s="2"/>
    </row>
    <row r="136" spans="1:9" s="3" customFormat="1" ht="144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Сосиски вареные в ассортименте</v>
      </c>
      <c r="C136" s="18" t="str">
        <v>Изделия колбасные вареные, в том числе фаршированные мясные тип 4</v>
      </c>
      <c r="D136" s="18" t="str">
        <f>IFERROR(VLOOKUP(C136,'11. Свод Перечней'!C:H,2,0),"")</f>
        <v>10.13.14.112</v>
      </c>
      <c r="E136" s="18" t="str">
        <f>IFERROR(VLOOKUP(C136,'11. Свод Перечней'!C:H,3,0),"")</f>
        <v>008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6" s="18" t="str">
        <f>IF(LEN(IFERROR(VLOOKUP(C136,'11. Свод Перечней'!C:H,6,0),""))&gt;1,IFERROR(VLOOKUP(C136,'11. Свод Перечней'!C:H,6,0),""),"")</f>
        <v>10.13.14.110-00000018</v>
      </c>
      <c r="I136" s="2"/>
    </row>
    <row r="137" spans="1:9" s="3" customFormat="1" ht="144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Сардельки говяжьи</v>
      </c>
      <c r="C137" s="18" t="str">
        <v>Изделия колбасные вареные, в том числе фаршированные мясные тип 2</v>
      </c>
      <c r="D137" s="18" t="str">
        <f>IFERROR(VLOOKUP(C137,'11. Свод Перечней'!C:H,2,0),"")</f>
        <v>10.13.14.113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7" s="18" t="str">
        <f>IF(LEN(IFERROR(VLOOKUP(C137,'11. Свод Перечней'!C:H,6,0),""))&gt;1,IFERROR(VLOOKUP(C137,'11. Свод Перечней'!C:H,6,0),""),"")</f>
        <v>10.13.14.110-00000014</v>
      </c>
      <c r="I137" s="2"/>
    </row>
    <row r="138" spans="1:9" s="3" customFormat="1" ht="147.7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Колбаса полукопченая в ассортименте</v>
      </c>
      <c r="C138" s="18" t="str">
        <v>Колбаса (колбаска) полукопченая мясная тип 1</v>
      </c>
      <c r="D138" s="18" t="str">
        <f>IFERROR(VLOOKUP(C138,'11. Свод Перечней'!C:H,2,0),"")</f>
        <v>10.13.14.411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8" s="18" t="str">
        <f>IF(LEN(IFERROR(VLOOKUP(C138,'11. Свод Перечней'!C:H,6,0),""))&gt;1,IFERROR(VLOOKUP(C138,'11. Свод Перечней'!C:H,6,0),""),"")</f>
        <v>10.13.14.411-00000001</v>
      </c>
      <c r="I138" s="2"/>
    </row>
    <row r="139" spans="1:9" s="3" customFormat="1" ht="145.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Колбаса варено-копченая в ассортименте</v>
      </c>
      <c r="C139" s="18" t="str">
        <v>Колбаса (колбаска) варено-копченая мясная тип 1</v>
      </c>
      <c r="D139" s="18" t="str">
        <f>IFERROR(VLOOKUP(C139,'11. Свод Перечней'!C:H,2,0),"")</f>
        <v>10.13.14.412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9" s="18" t="str">
        <f>IF(LEN(IFERROR(VLOOKUP(C139,'11. Свод Перечней'!C:H,6,0),""))&gt;1,IFERROR(VLOOKUP(C139,'11. Свод Перечней'!C:H,6,0),""),"")</f>
        <v>10.13.14.412-00000001</v>
      </c>
      <c r="I139" s="2"/>
    </row>
    <row r="140" spans="1:9" s="3" customFormat="1" ht="150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Ветчина из говядины</v>
      </c>
      <c r="C140" s="18" t="str">
        <v>Ветчина тип 1</v>
      </c>
      <c r="D140" s="18" t="str">
        <f>IFERROR(VLOOKUP(C140,'11. Свод Перечней'!C:H,2,0),"")</f>
        <v>10.13.14.529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0" s="18" t="str">
        <f>IF(LEN(IFERROR(VLOOKUP(C140,'11. Свод Перечней'!C:H,6,0),""))&gt;1,IFERROR(VLOOKUP(C140,'11. Свод Перечней'!C:H,6,0),""),"")</f>
        <v/>
      </c>
      <c r="I140" s="2"/>
    </row>
    <row r="141" spans="1:9" s="3" customFormat="1" ht="142.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Ветчина из индейки</v>
      </c>
      <c r="C141" s="18" t="str">
        <v>Ветчина тип 2</v>
      </c>
      <c r="D141" s="18" t="str">
        <f>IFERROR(VLOOKUP(C141,'11. Свод Перечней'!C:H,2,0),"")</f>
        <v>10.13.14.529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1" s="18" t="str">
        <f>IF(LEN(IFERROR(VLOOKUP(C141,'11. Свод Перечней'!C:H,6,0),""))&gt;1,IFERROR(VLOOKUP(C141,'11. Свод Перечней'!C:H,6,0),""),"")</f>
        <v/>
      </c>
      <c r="I141" s="2"/>
    </row>
    <row r="142" spans="1:9" s="3" customFormat="1" ht="144.7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Ветчина из кур</v>
      </c>
      <c r="C142" s="18" t="str">
        <v>Ветчина тип 3</v>
      </c>
      <c r="D142" s="18" t="str">
        <f>IFERROR(VLOOKUP(C142,'11. Свод Перечней'!C:H,2,0),"")</f>
        <v>10.13.14.529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2" s="18" t="str">
        <f>IF(LEN(IFERROR(VLOOKUP(C142,'11. Свод Перечней'!C:H,6,0),""))&gt;1,IFERROR(VLOOKUP(C142,'11. Свод Перечней'!C:H,6,0),""),"")</f>
        <v/>
      </c>
      <c r="I142" s="2"/>
    </row>
    <row r="143" spans="1:9" s="3" customFormat="1" ht="148.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Ветчина из свинины нежирных сортов</v>
      </c>
      <c r="C143" s="18" t="str">
        <v>Ветчина тип 4</v>
      </c>
      <c r="D143" s="18" t="str">
        <f>IFERROR(VLOOKUP(C143,'11. Свод Перечней'!C:H,2,0),"")</f>
        <v>10.13.14.529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3" s="18" t="str">
        <f>IF(LEN(IFERROR(VLOOKUP(C143,'11. Свод Перечней'!C:H,6,0),""))&gt;1,IFERROR(VLOOKUP(C143,'11. Свод Перечней'!C:H,6,0),""),"")</f>
        <v/>
      </c>
      <c r="I143" s="2"/>
    </row>
    <row r="144" spans="1:9" s="3" customFormat="1" ht="135.7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Продукты из свинины варёные. Окорок свиной</v>
      </c>
      <c r="C144" s="18" t="str">
        <v>Продукт из свинины тип 1</v>
      </c>
      <c r="D144" s="18" t="str">
        <f>IFERROR(VLOOKUP(C144,'11. Свод Перечней'!C:H,2,0),"")</f>
        <v>10.13.14.612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44" s="18" t="str">
        <f>IF(LEN(IFERROR(VLOOKUP(C144,'11. Свод Перечней'!C:H,6,0),""))&gt;1,IFERROR(VLOOKUP(C144,'11. Свод Перечней'!C:H,6,0),""),"")</f>
        <v/>
      </c>
      <c r="I144" s="2"/>
    </row>
    <row r="145" spans="1:9" s="3" customFormat="1" ht="143.2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 xml:space="preserve">Продукты из свинины варёные. Рулет из свинины </v>
      </c>
      <c r="C145" s="18" t="str">
        <v>Продукт из свинины тип 2</v>
      </c>
      <c r="D145" s="18" t="str">
        <f>IFERROR(VLOOKUP(C145,'11. Свод Перечней'!C:H,2,0),"")</f>
        <v>10.13.14.612</v>
      </c>
      <c r="E145" s="18" t="str">
        <f>IFERROR(VLOOKUP(C145,'11. Свод Перечней'!C:H,3,0),"")</f>
        <v>002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45" s="18" t="str">
        <f>IF(LEN(IFERROR(VLOOKUP(C145,'11. Свод Перечней'!C:H,6,0),""))&gt;1,IFERROR(VLOOKUP(C145,'11. Свод Перечней'!C:H,6,0),""),"")</f>
        <v/>
      </c>
      <c r="I145" s="2"/>
    </row>
    <row r="146" spans="1:9" s="3" customFormat="1" ht="147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Продукты из свинины копчено-запеченные. Бекон любительский</v>
      </c>
      <c r="C146" s="18" t="str">
        <v>Продукт из свинины тип 3</v>
      </c>
      <c r="D146" s="18" t="str">
        <f>IFERROR(VLOOKUP(C146,'11. Свод Перечней'!C:H,2,0),"")</f>
        <v>10.13.14.612</v>
      </c>
      <c r="E146" s="18" t="str">
        <f>IFERROR(VLOOKUP(C146,'11. Свод Перечней'!C:H,3,0),"")</f>
        <v>005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6" s="18" t="str">
        <f>IF(LEN(IFERROR(VLOOKUP(C146,'11. Свод Перечней'!C:H,6,0),""))&gt;1,IFERROR(VLOOKUP(C146,'11. Свод Перечней'!C:H,6,0),""),"")</f>
        <v/>
      </c>
      <c r="I146" s="2"/>
    </row>
    <row r="147" spans="1:9" s="3" customFormat="1" ht="149.2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Продукты из свинины копчено-запеченные. Бекон столичный</v>
      </c>
      <c r="C147" s="18" t="str">
        <v>Продукт из свинины тип 4</v>
      </c>
      <c r="D147" s="18" t="str">
        <f>IFERROR(VLOOKUP(C147,'11. Свод Перечней'!C:H,2,0),"")</f>
        <v>10.13.14.612</v>
      </c>
      <c r="E147" s="18" t="str">
        <f>IFERROR(VLOOKUP(C147,'11. Свод Перечней'!C:H,3,0),"")</f>
        <v>006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7" s="18" t="str">
        <f>IF(LEN(IFERROR(VLOOKUP(C147,'11. Свод Перечней'!C:H,6,0),""))&gt;1,IFERROR(VLOOKUP(C147,'11. Свод Перечней'!C:H,6,0),""),"")</f>
        <v/>
      </c>
      <c r="I147" s="2"/>
    </row>
    <row r="148" spans="1:9" s="3" customFormat="1" ht="144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Продукты из свинины копчено-запеченные. Грудинка </v>
      </c>
      <c r="C148" s="18" t="str">
        <v>Продукт из свинины тип 5</v>
      </c>
      <c r="D148" s="18" t="str">
        <f>IFERROR(VLOOKUP(C148,'11. Свод Перечней'!C:H,2,0),"")</f>
        <v>10.13.14.612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8" s="18" t="str">
        <f>IF(LEN(IFERROR(VLOOKUP(C148,'11. Свод Перечней'!C:H,6,0),""))&gt;1,IFERROR(VLOOKUP(C148,'11. Свод Перечней'!C:H,6,0),""),"")</f>
        <v/>
      </c>
      <c r="I148" s="2"/>
    </row>
    <row r="149" spans="1:9" s="3" customFormat="1" ht="148.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Продукты из свинины копчено-запеченные. Корейка</v>
      </c>
      <c r="C149" s="18" t="str">
        <v>Продукт из свинины тип 6</v>
      </c>
      <c r="D149" s="18" t="str">
        <f>IFERROR(VLOOKUP(C149,'11. Свод Перечней'!C:H,2,0),"")</f>
        <v>10.13.14.612</v>
      </c>
      <c r="E149" s="18" t="str">
        <f>IFERROR(VLOOKUP(C149,'11. Свод Перечней'!C:H,3,0),"")</f>
        <v>004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9" s="18" t="str">
        <f>IF(LEN(IFERROR(VLOOKUP(C149,'11. Свод Перечней'!C:H,6,0),""))&gt;1,IFERROR(VLOOKUP(C149,'11. Свод Перечней'!C:H,6,0),""),"")</f>
        <v/>
      </c>
      <c r="I149" s="2"/>
    </row>
    <row r="150" spans="1:9" s="3" customFormat="1" ht="141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Консервы мясные. Мясо тушеное</v>
      </c>
      <c r="C150" s="18" t="str">
        <v>Консервы мясные тип 3</v>
      </c>
      <c r="D150" s="18" t="str">
        <f>IFERROR(VLOOKUP(C150,'11. Свод Перечней'!C:H,2,0),"")</f>
        <v>10.13.15.111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50" s="18" t="str">
        <f>IF(LEN(IFERROR(VLOOKUP(C150,'11. Свод Перечней'!C:H,6,0),""))&gt;1,IFERROR(VLOOKUP(C150,'11. Свод Перечней'!C:H,6,0),""),"")</f>
        <v>10.13.15.110-00000008</v>
      </c>
      <c r="I150" s="2"/>
    </row>
    <row r="151" spans="1:9" s="3" customFormat="1" ht="147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Консервы мясорастительные для питания детей раннего возраста</v>
      </c>
      <c r="C151" s="18" t="str">
        <v>Консервы мясорастительные с использованием мяса и субпродуктов птицы тип 1</v>
      </c>
      <c r="D151" s="18" t="str">
        <f>IFERROR(VLOOKUP(C151,'11. Свод Перечней'!C:H,2,0),"")</f>
        <v>10.13.15.140</v>
      </c>
      <c r="E151" s="18" t="str">
        <f>IFERROR(VLOOKUP(C151,'11. Свод Перечней'!C:H,3,0),"")</f>
        <v>001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51" s="18" t="str">
        <f>IF(LEN(IFERROR(VLOOKUP(C151,'11. Свод Перечней'!C:H,6,0),""))&gt;1,IFERROR(VLOOKUP(C151,'11. Свод Перечней'!C:H,6,0),""),"")</f>
        <v>10.13.15.140-00000001</v>
      </c>
      <c r="I151" s="2"/>
    </row>
    <row r="152" spans="1:9" s="3" customFormat="1" ht="149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Горбуша мороженая потрошеная с/г</v>
      </c>
      <c r="C152" s="18" t="str">
        <v>Рыба лососевая мороженая тип 1</v>
      </c>
      <c r="D152" s="18" t="str">
        <f>IFERROR(VLOOKUP(C152,'11. Свод Перечней'!C:H,2,0),"")</f>
        <v>10.20.13.110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2" s="18" t="str">
        <f>IF(LEN(IFERROR(VLOOKUP(C152,'11. Свод Перечней'!C:H,6,0),""))&gt;1,IFERROR(VLOOKUP(C152,'11. Свод Перечней'!C:H,6,0),""),"")</f>
        <v>10.20.13.110-00000002</v>
      </c>
      <c r="I152" s="2"/>
    </row>
    <row r="153" spans="1:9" s="3" customFormat="1" ht="146.2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Минтай мороженый потрошенный обезглавленный</v>
      </c>
      <c r="C153" s="18" t="str">
        <v>Рыба трескообразная мороженая тип 1</v>
      </c>
      <c r="D153" s="18" t="str">
        <f>IFERROR(VLOOKUP(C153,'11. Свод Перечней'!C:H,2,0),"")</f>
        <v>10.20.13.122</v>
      </c>
      <c r="E153" s="18" t="str">
        <f>IFERROR(VLOOKUP(C153,'11. Свод Перечней'!C:H,3,0),"")</f>
        <v>003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3" s="18" t="str">
        <f>IF(LEN(IFERROR(VLOOKUP(C153,'11. Свод Перечней'!C:H,6,0),""))&gt;1,IFERROR(VLOOKUP(C153,'11. Свод Перечней'!C:H,6,0),""),"")</f>
        <v>10.20.13.120-00000021</v>
      </c>
      <c r="I153" s="2"/>
    </row>
    <row r="154" spans="1:9" s="3" customFormat="1" ht="141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Пикша мороженая потрошенная обезглавленная</v>
      </c>
      <c r="C154" s="18" t="str">
        <v>Рыба трескообразная мороженая тип 2</v>
      </c>
      <c r="D154" s="18" t="str">
        <f>IFERROR(VLOOKUP(C154,'11. Свод Перечней'!C:H,2,0),"")</f>
        <v>10.20.13.122</v>
      </c>
      <c r="E154" s="18" t="str">
        <f>IFERROR(VLOOKUP(C154,'11. Свод Перечней'!C:H,3,0),"")</f>
        <v>005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4" s="18" t="str">
        <f>IF(LEN(IFERROR(VLOOKUP(C154,'11. Свод Перечней'!C:H,6,0),""))&gt;1,IFERROR(VLOOKUP(C154,'11. Свод Перечней'!C:H,6,0),""),"")</f>
        <v>10.20.13.120-00000021</v>
      </c>
      <c r="I154" s="2"/>
    </row>
    <row r="155" spans="1:9" s="3" customFormat="1" ht="121.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Сайда мороженая потрошеная обезглавленная</v>
      </c>
      <c r="C155" s="18" t="str">
        <v>Рыба трескообразная мороженая тип 3</v>
      </c>
      <c r="D155" s="18" t="str">
        <f>IFERROR(VLOOKUP(C155,'11. Свод Перечней'!C:H,2,0),"")</f>
        <v>10.20.13.122</v>
      </c>
      <c r="E155" s="18" t="str">
        <f>IFERROR(VLOOKUP(C155,'11. Свод Перечней'!C:H,3,0),"")</f>
        <v>002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5" s="18" t="str">
        <f>IF(LEN(IFERROR(VLOOKUP(C155,'11. Свод Перечней'!C:H,6,0),""))&gt;1,IFERROR(VLOOKUP(C155,'11. Свод Перечней'!C:H,6,0),""),"")</f>
        <v>10.20.13.120-00000021</v>
      </c>
      <c r="I155" s="2"/>
    </row>
    <row r="156" spans="1:9" s="3" customFormat="1" ht="129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Треска мороженая потрошенная обезглавленная</v>
      </c>
      <c r="C156" s="18" t="str">
        <v>Рыба трескообразная мороженая тип 4</v>
      </c>
      <c r="D156" s="18" t="str">
        <f>IFERROR(VLOOKUP(C156,'11. Свод Перечней'!C:H,2,0),"")</f>
        <v>10.20.13.122</v>
      </c>
      <c r="E156" s="18" t="str">
        <f>IFERROR(VLOOKUP(C156,'11. Свод Перечней'!C:H,3,0),"")</f>
        <v>001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6" s="18" t="str">
        <f>IF(LEN(IFERROR(VLOOKUP(C156,'11. Свод Перечней'!C:H,6,0),""))&gt;1,IFERROR(VLOOKUP(C156,'11. Свод Перечней'!C:H,6,0),""),"")</f>
        <v>10.20.13.120-00000021</v>
      </c>
      <c r="I156" s="2"/>
    </row>
    <row r="157" spans="1:9" s="3" customFormat="1" ht="121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Хек мороженый потрошённый обезглавленный</v>
      </c>
      <c r="C157" s="18" t="str">
        <v>Рыба трескообразная мороженая тип 5</v>
      </c>
      <c r="D157" s="18" t="str">
        <f>IFERROR(VLOOKUP(C157,'11. Свод Перечней'!C:H,2,0),"")</f>
        <v>10.20.13.122</v>
      </c>
      <c r="E157" s="18" t="str">
        <f>IFERROR(VLOOKUP(C157,'11. Свод Перечней'!C:H,3,0),"")</f>
        <v>006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7" s="18" t="str">
        <f>IF(LEN(IFERROR(VLOOKUP(C157,'11. Свод Перечней'!C:H,6,0),""))&gt;1,IFERROR(VLOOKUP(C157,'11. Свод Перечней'!C:H,6,0),""),"")</f>
        <v>10.20.13.120-00000021</v>
      </c>
      <c r="I157" s="2"/>
    </row>
    <row r="158" spans="1:9" s="3" customFormat="1" ht="129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Судак мороженый потрошенный с/г</v>
      </c>
      <c r="C158" s="18" t="str">
        <v>Судак тип 1</v>
      </c>
      <c r="D158" s="18" t="str">
        <f>IFERROR(VLOOKUP(C158,'11. Свод Перечней'!C:H,2,0),"")</f>
        <v>10.20.13.122</v>
      </c>
      <c r="E158" s="18" t="str">
        <f>IFERROR(VLOOKUP(C158,'11. Свод Перечней'!C:H,3,0),"")</f>
        <v>007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8" s="18" t="str">
        <f>IF(LEN(IFERROR(VLOOKUP(C158,'11. Свод Перечней'!C:H,6,0),""))&gt;1,IFERROR(VLOOKUP(C158,'11. Свод Перечней'!C:H,6,0),""),"")</f>
        <v/>
      </c>
      <c r="I158" s="2"/>
    </row>
    <row r="159" spans="1:9" s="3" customFormat="1" ht="131.2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Филе Горбуши мороженое</v>
      </c>
      <c r="C159" s="18" t="str">
        <v>Филе лососевых рыб мороженое тип 1</v>
      </c>
      <c r="D159" s="18" t="str">
        <f>IFERROR(VLOOKUP(C159,'11. Свод Перечней'!C:H,2,0),"")</f>
        <v>10.20.14.110</v>
      </c>
      <c r="E159" s="18" t="str">
        <f>IFERROR(VLOOKUP(C159,'11. Свод Перечней'!C:H,3,0),"")</f>
        <v>084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9" s="18" t="str">
        <f>IF(LEN(IFERROR(VLOOKUP(C159,'11. Свод Перечней'!C:H,6,0),""))&gt;1,IFERROR(VLOOKUP(C159,'11. Свод Перечней'!C:H,6,0),""),"")</f>
        <v>10.20.14.110-00000002</v>
      </c>
      <c r="I159" s="2"/>
    </row>
    <row r="160" spans="1:9" s="3" customFormat="1" ht="126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Филе Горбуши мороженое</v>
      </c>
      <c r="C160" s="18" t="str">
        <v>Филе лососевых рыб мороженое тип 2</v>
      </c>
      <c r="D160" s="18" t="str">
        <f>IFERROR(VLOOKUP(C160,'11. Свод Перечней'!C:H,2,0),"")</f>
        <v>10.20.14.110</v>
      </c>
      <c r="E160" s="18" t="str">
        <f>IFERROR(VLOOKUP(C160,'11. Свод Перечней'!C:H,3,0),"")</f>
        <v>017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0" s="18" t="str">
        <f>IF(LEN(IFERROR(VLOOKUP(C160,'11. Свод Перечней'!C:H,6,0),""))&gt;1,IFERROR(VLOOKUP(C160,'11. Свод Перечней'!C:H,6,0),""),"")</f>
        <v>10.20.14.110-00000003</v>
      </c>
      <c r="I160" s="2"/>
    </row>
    <row r="161" spans="1:9" s="3" customFormat="1" ht="122.2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Филе Судака мороженое</v>
      </c>
      <c r="C161" s="18" t="str">
        <v>Филе Судака тип 1</v>
      </c>
      <c r="D161" s="18" t="str">
        <f>IFERROR(VLOOKUP(C161,'11. Свод Перечней'!C:H,2,0),"")</f>
        <v>10.20.14.120</v>
      </c>
      <c r="E161" s="18" t="str">
        <f>IFERROR(VLOOKUP(C161,'11. Свод Перечней'!C:H,3,0),"")</f>
        <v>004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1" s="18" t="str">
        <f>IF(LEN(IFERROR(VLOOKUP(C161,'11. Свод Перечней'!C:H,6,0),""))&gt;1,IFERROR(VLOOKUP(C161,'11. Свод Перечней'!C:H,6,0),""),"")</f>
        <v/>
      </c>
      <c r="I161" s="2"/>
    </row>
    <row r="162" spans="1:9" s="3" customFormat="1" ht="132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Филе Минтая мороженое</v>
      </c>
      <c r="C162" s="18" t="str">
        <v>Филе тресковых рыб мороженое тип 1</v>
      </c>
      <c r="D162" s="18" t="str">
        <f>IFERROR(VLOOKUP(C162,'11. Свод Перечней'!C:H,2,0),"")</f>
        <v>10.20.14.120</v>
      </c>
      <c r="E162" s="18" t="str">
        <f>IFERROR(VLOOKUP(C162,'11. Свод Перечней'!C:H,3,0),"")</f>
        <v>007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2" s="18" t="str">
        <f>IF(LEN(IFERROR(VLOOKUP(C162,'11. Свод Перечней'!C:H,6,0),""))&gt;1,IFERROR(VLOOKUP(C162,'11. Свод Перечней'!C:H,6,0),""),"")</f>
        <v>10.20.14.120-00000005</v>
      </c>
      <c r="I162" s="2"/>
    </row>
    <row r="163" spans="1:9" s="3" customFormat="1" ht="144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Филе Пикши мороженое</v>
      </c>
      <c r="C163" s="18" t="str">
        <v>Филе тресковых рыб мороженое тип 2</v>
      </c>
      <c r="D163" s="18" t="str">
        <f>IFERROR(VLOOKUP(C163,'11. Свод Перечней'!C:H,2,0),"")</f>
        <v>10.20.14.120</v>
      </c>
      <c r="E163" s="18" t="str">
        <f>IFERROR(VLOOKUP(C163,'11. Свод Перечней'!C:H,3,0),"")</f>
        <v>003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3" s="18" t="str">
        <f>IF(LEN(IFERROR(VLOOKUP(C163,'11. Свод Перечней'!C:H,6,0),""))&gt;1,IFERROR(VLOOKUP(C163,'11. Свод Перечней'!C:H,6,0),""),"")</f>
        <v>10.20.14.120-00000005</v>
      </c>
      <c r="I163" s="2"/>
    </row>
    <row r="164" spans="1:9" s="3" customFormat="1" ht="183.7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Филе Сайды мороженое</v>
      </c>
      <c r="C164" s="18" t="str">
        <v>Филе тресковых рыб мороженое тип 3</v>
      </c>
      <c r="D164" s="18" t="str">
        <f>IFERROR(VLOOKUP(C164,'11. Свод Перечней'!C:H,2,0),"")</f>
        <v>10.20.14.120</v>
      </c>
      <c r="E164" s="18" t="str">
        <f>IFERROR(VLOOKUP(C164,'11. Свод Перечней'!C:H,3,0),"")</f>
        <v>005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4" s="18" t="str">
        <f>IF(LEN(IFERROR(VLOOKUP(C164,'11. Свод Перечней'!C:H,6,0),""))&gt;1,IFERROR(VLOOKUP(C164,'11. Свод Перечней'!C:H,6,0),""),"")</f>
        <v>10.20.14.120-00000005</v>
      </c>
      <c r="I164" s="2"/>
    </row>
    <row r="165" spans="1:9" s="3" customFormat="1" ht="113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Филе Трески мороженое</v>
      </c>
      <c r="C165" s="18" t="str">
        <v>Филе тресковых рыб мороженое тип 4</v>
      </c>
      <c r="D165" s="18" t="str">
        <f>IFERROR(VLOOKUP(C165,'11. Свод Перечней'!C:H,2,0),"")</f>
        <v>10.20.14.120</v>
      </c>
      <c r="E165" s="18" t="str">
        <f>IFERROR(VLOOKUP(C165,'11. Свод Перечней'!C:H,3,0),"")</f>
        <v>002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5" s="18" t="str">
        <f>IF(LEN(IFERROR(VLOOKUP(C165,'11. Свод Перечней'!C:H,6,0),""))&gt;1,IFERROR(VLOOKUP(C165,'11. Свод Перечней'!C:H,6,0),""),"")</f>
        <v>10.20.14.120-00000005</v>
      </c>
      <c r="I165" s="2"/>
    </row>
    <row r="166" spans="1:9" s="3" customFormat="1" ht="136.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Филе Хека мороженое, высшая категория</v>
      </c>
      <c r="C166" s="18" t="str">
        <v>Филе тресковых рыб мороженое тип 5</v>
      </c>
      <c r="D166" s="18" t="str">
        <f>IFERROR(VLOOKUP(C166,'11. Свод Перечней'!C:H,2,0),"")</f>
        <v>10.20.14.120</v>
      </c>
      <c r="E166" s="18" t="str">
        <f>IFERROR(VLOOKUP(C166,'11. Свод Перечней'!C:H,3,0),"")</f>
        <v>006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6" s="18" t="str">
        <f>IF(LEN(IFERROR(VLOOKUP(C166,'11. Свод Перечней'!C:H,6,0),""))&gt;1,IFERROR(VLOOKUP(C166,'11. Свод Перечней'!C:H,6,0),""),"")</f>
        <v>10.20.14.120-00000005</v>
      </c>
      <c r="I166" s="2"/>
    </row>
    <row r="167" spans="1:9" s="3" customFormat="1" ht="140.2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Филе Минтая мороженое</v>
      </c>
      <c r="C167" s="18" t="str">
        <v>Филе тресковых рыб мороженое тип 6</v>
      </c>
      <c r="D167" s="18" t="str">
        <f>IFERROR(VLOOKUP(C167,'11. Свод Перечней'!C:H,2,0),"")</f>
        <v>10.20.14.120</v>
      </c>
      <c r="E167" s="18" t="str">
        <f>IFERROR(VLOOKUP(C167,'11. Свод Перечней'!C:H,3,0),"")</f>
        <v>009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7" s="18" t="str">
        <f>IF(LEN(IFERROR(VLOOKUP(C167,'11. Свод Перечней'!C:H,6,0),""))&gt;1,IFERROR(VLOOKUP(C167,'11. Свод Перечней'!C:H,6,0),""),"")</f>
        <v>10.20.14.120-00000006</v>
      </c>
      <c r="I167" s="2"/>
    </row>
    <row r="168" spans="1:9" s="3" customFormat="1" ht="122.2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Филе Пикши мороженое</v>
      </c>
      <c r="C168" s="18" t="str">
        <v>Филе тресковых рыб мороженое тип 7</v>
      </c>
      <c r="D168" s="18" t="str">
        <f>IFERROR(VLOOKUP(C168,'11. Свод Перечней'!C:H,2,0),"")</f>
        <v>10.20.14.120</v>
      </c>
      <c r="E168" s="18" t="str">
        <f>IFERROR(VLOOKUP(C168,'11. Свод Перечней'!C:H,3,0),"")</f>
        <v>010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8" s="18" t="str">
        <f>IF(LEN(IFERROR(VLOOKUP(C168,'11. Свод Перечней'!C:H,6,0),""))&gt;1,IFERROR(VLOOKUP(C168,'11. Свод Перечней'!C:H,6,0),""),"")</f>
        <v>10.20.14.120-00000006</v>
      </c>
      <c r="I168" s="2"/>
    </row>
    <row r="169" spans="1:9" s="3" customFormat="1" ht="214.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Филе Сайды мороженое</v>
      </c>
      <c r="C169" s="18" t="str">
        <v>Филе тресковых рыб мороженое тип 8</v>
      </c>
      <c r="D169" s="18" t="str">
        <f>IFERROR(VLOOKUP(C169,'11. Свод Перечней'!C:H,2,0),"")</f>
        <v>10.20.14.120</v>
      </c>
      <c r="E169" s="18" t="str">
        <f>IFERROR(VLOOKUP(C169,'11. Свод Перечней'!C:H,3,0),"")</f>
        <v>011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9" s="18" t="str">
        <f>IF(LEN(IFERROR(VLOOKUP(C169,'11. Свод Перечней'!C:H,6,0),""))&gt;1,IFERROR(VLOOKUP(C169,'11. Свод Перечней'!C:H,6,0),""),"")</f>
        <v>10.20.14.120-00000006</v>
      </c>
      <c r="I169" s="2"/>
    </row>
    <row r="170" spans="1:9" s="3" customFormat="1" ht="206.2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Филе Трески мороженое</v>
      </c>
      <c r="C170" s="18" t="str">
        <v>Филе тресковых рыб мороженое тип 9</v>
      </c>
      <c r="D170" s="18" t="str">
        <f>IFERROR(VLOOKUP(C170,'11. Свод Перечней'!C:H,2,0),"")</f>
        <v>10.20.14.120</v>
      </c>
      <c r="E170" s="18" t="str">
        <f>IFERROR(VLOOKUP(C170,'11. Свод Перечней'!C:H,3,0),"")</f>
        <v>012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70" s="18" t="str">
        <f>IF(LEN(IFERROR(VLOOKUP(C170,'11. Свод Перечней'!C:H,6,0),""))&gt;1,IFERROR(VLOOKUP(C170,'11. Свод Перечней'!C:H,6,0),""),"")</f>
        <v>10.20.14.120-00000006</v>
      </c>
      <c r="I170" s="2"/>
    </row>
    <row r="171" spans="1:9" s="3" customFormat="1" ht="211.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Филе Хека мороженое</v>
      </c>
      <c r="C171" s="18" t="str">
        <v>Филе тресковых рыб мороженое тип 10</v>
      </c>
      <c r="D171" s="18" t="str">
        <f>IFERROR(VLOOKUP(C171,'11. Свод Перечней'!C:H,2,0),"")</f>
        <v>10.20.14.120</v>
      </c>
      <c r="E171" s="18" t="str">
        <f>IFERROR(VLOOKUP(C171,'11. Свод Перечней'!C:H,3,0),"")</f>
        <v>013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71" s="18" t="str">
        <f>IF(LEN(IFERROR(VLOOKUP(C171,'11. Свод Перечней'!C:H,6,0),""))&gt;1,IFERROR(VLOOKUP(C171,'11. Свод Перечней'!C:H,6,0),""),"")</f>
        <v>10.20.14.120-00000006</v>
      </c>
      <c r="I171" s="2"/>
    </row>
    <row r="172" spans="1:9" s="3" customFormat="1" ht="215.2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Лососи дальневосточные солёные. Рыба соленая красная. Кета</v>
      </c>
      <c r="C172" s="18" t="str">
        <v>Рыба лососевая соленая тип 1</v>
      </c>
      <c r="D172" s="18" t="str">
        <f>IFERROR(VLOOKUP(C172,'11. Свод Перечней'!C:H,2,0),"")</f>
        <v>10.20.23.121</v>
      </c>
      <c r="E172" s="18" t="str">
        <f>IFERROR(VLOOKUP(C172,'11. Свод Перечней'!C:H,3,0),"")</f>
        <v>004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2" s="18" t="str">
        <f>IF(LEN(IFERROR(VLOOKUP(C172,'11. Свод Перечней'!C:H,6,0),""))&gt;1,IFERROR(VLOOKUP(C172,'11. Свод Перечней'!C:H,6,0),""),"")</f>
        <v>10.20.23.121-00000017</v>
      </c>
      <c r="I172" s="2"/>
    </row>
    <row r="173" spans="1:9" s="3" customFormat="1" ht="212.2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Лососи дальневосточные солёные. Рыба соленая красная. Кета</v>
      </c>
      <c r="C173" s="18" t="str">
        <v>Рыба лососевая соленая тип 2</v>
      </c>
      <c r="D173" s="18" t="str">
        <f>IFERROR(VLOOKUP(C173,'11. Свод Перечней'!C:H,2,0),"")</f>
        <v>10.20.23.121</v>
      </c>
      <c r="E173" s="18" t="str">
        <f>IFERROR(VLOOKUP(C173,'11. Свод Перечней'!C:H,3,0),"")</f>
        <v>002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3" s="18" t="str">
        <f>IF(LEN(IFERROR(VLOOKUP(C173,'11. Свод Перечней'!C:H,6,0),""))&gt;1,IFERROR(VLOOKUP(C173,'11. Свод Перечней'!C:H,6,0),""),"")</f>
        <v>10.20.23.121-00000017</v>
      </c>
      <c r="I173" s="2"/>
    </row>
    <row r="174" spans="1:9" s="3" customFormat="1" ht="207.7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Лососи дальневосточные солёные. Рыба соленая красная. Горбуша </v>
      </c>
      <c r="C174" s="18" t="str">
        <v>Рыба лососевая соленая тип 3</v>
      </c>
      <c r="D174" s="18" t="str">
        <f>IFERROR(VLOOKUP(C174,'11. Свод Перечней'!C:H,2,0),"")</f>
        <v>10.20.23.121</v>
      </c>
      <c r="E174" s="18" t="str">
        <f>IFERROR(VLOOKUP(C174,'11. Свод Перечней'!C:H,3,0),"")</f>
        <v>003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4" s="18" t="str">
        <f>IF(LEN(IFERROR(VLOOKUP(C174,'11. Свод Перечней'!C:H,6,0),""))&gt;1,IFERROR(VLOOKUP(C174,'11. Свод Перечней'!C:H,6,0),""),"")</f>
        <v>10.20.23.121-00000016</v>
      </c>
      <c r="I174" s="2"/>
    </row>
    <row r="175" spans="1:9" s="3" customFormat="1" ht="213.7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 xml:space="preserve">Лососи дальневосточные солёные. Рыба соленая красная. Горбуша </v>
      </c>
      <c r="C175" s="18" t="str">
        <v>Рыба лососевая соленая тип 4</v>
      </c>
      <c r="D175" s="18" t="str">
        <f>IFERROR(VLOOKUP(C175,'11. Свод Перечней'!C:H,2,0),"")</f>
        <v>10.20.23.121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5" s="18" t="str">
        <f>IF(LEN(IFERROR(VLOOKUP(C175,'11. Свод Перечней'!C:H,6,0),""))&gt;1,IFERROR(VLOOKUP(C175,'11. Свод Перечней'!C:H,6,0),""),"")</f>
        <v>10.20.23.121-00000016</v>
      </c>
      <c r="I175" s="2"/>
    </row>
    <row r="176" spans="1:9" s="3" customFormat="1" ht="219.7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Сельдь соленая слабой соли неразделанная</v>
      </c>
      <c r="C176" s="18" t="str">
        <v>Сельдь соленая тип 1</v>
      </c>
      <c r="D176" s="18" t="str">
        <f>IFERROR(VLOOKUP(C176,'11. Свод Перечней'!C:H,2,0),"")</f>
        <v>10.20.23.122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76" s="18" t="str">
        <f>IF(LEN(IFERROR(VLOOKUP(C176,'11. Свод Перечней'!C:H,6,0),""))&gt;1,IFERROR(VLOOKUP(C176,'11. Свод Перечней'!C:H,6,0),""),"")</f>
        <v>10.20.23.122-00000004</v>
      </c>
      <c r="I176" s="2"/>
    </row>
    <row r="177" spans="1:9" s="3" customFormat="1" ht="183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 xml:space="preserve">Консервы рыбные натуральные «Горбуша» </v>
      </c>
      <c r="C177" s="18" t="str">
        <v>Консервы рыбные натуральные тип 1</v>
      </c>
      <c r="D177" s="18" t="str">
        <f>IFERROR(VLOOKUP(C177,'11. Свод Перечней'!C:H,2,0),"")</f>
        <v>10.20.25.111</v>
      </c>
      <c r="E177" s="18" t="str">
        <f>IFERROR(VLOOKUP(C177,'11. Свод Перечней'!C:H,3,0),"")</f>
        <v>001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77" s="18" t="str">
        <f>IF(LEN(IFERROR(VLOOKUP(C177,'11. Свод Перечней'!C:H,6,0),""))&gt;1,IFERROR(VLOOKUP(C177,'11. Свод Перечней'!C:H,6,0),""),"")</f>
        <v>10.20.25.111-00000002</v>
      </c>
      <c r="I177" s="2"/>
    </row>
    <row r="178" spans="1:9" s="3" customFormat="1" ht="184.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Консервы рыбные натуральные «Сайра»</v>
      </c>
      <c r="C178" s="18" t="str">
        <v>Консервы рыбные натуральные тип 2</v>
      </c>
      <c r="D178" s="18" t="str">
        <f>IFERROR(VLOOKUP(C178,'11. Свод Перечней'!C:H,2,0),"")</f>
        <v>10.20.25.111</v>
      </c>
      <c r="E178" s="18" t="str">
        <f>IFERROR(VLOOKUP(C178,'11. Свод Перечней'!C:H,3,0),"")</f>
        <v>002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78" s="18" t="str">
        <f>IF(LEN(IFERROR(VLOOKUP(C178,'11. Свод Перечней'!C:H,6,0),""))&gt;1,IFERROR(VLOOKUP(C178,'11. Свод Перечней'!C:H,6,0),""),"")</f>
        <v>10.20.25.111-00000002</v>
      </c>
      <c r="I178" s="2"/>
    </row>
    <row r="179" spans="1:9" s="3" customFormat="1" ht="165.7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Консервы из копченой рыбы. Шпроты в масле</v>
      </c>
      <c r="C179" s="18" t="str">
        <v>Шпроты в масле тип 1</v>
      </c>
      <c r="D179" s="18" t="str">
        <f>IFERROR(VLOOKUP(C179,'11. Свод Перечней'!C:H,2,0),"")</f>
        <v>10.20.25.113</v>
      </c>
      <c r="E179" s="18" t="str">
        <f>IFERROR(VLOOKUP(C179,'11. Свод Перечней'!C:H,3,0),"")</f>
        <v>001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v>
      </c>
      <c r="H179" s="18" t="str">
        <f>IF(LEN(IFERROR(VLOOKUP(C179,'11. Свод Перечней'!C:H,6,0),""))&gt;1,IFERROR(VLOOKUP(C179,'11. Свод Перечней'!C:H,6,0),""),"")</f>
        <v>10.20.25.113-00000004</v>
      </c>
      <c r="I179" s="2"/>
    </row>
    <row r="180" spans="1:9" s="3" customFormat="1" ht="112.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Консервы из печени рыб «Печень трески натуральная»</v>
      </c>
      <c r="C180" s="18" t="str">
        <v>Консервы из печени трески тип 1</v>
      </c>
      <c r="D180" s="18" t="str">
        <f>IFERROR(VLOOKUP(C180,'11. Свод Перечней'!C:H,2,0),"")</f>
        <v>10.20.25.115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80" s="18" t="str">
        <f>IF(LEN(IFERROR(VLOOKUP(C180,'11. Свод Перечней'!C:H,6,0),""))&gt;1,IFERROR(VLOOKUP(C180,'11. Свод Перечней'!C:H,6,0),""),"")</f>
        <v/>
      </c>
      <c r="I180" s="2"/>
    </row>
    <row r="181" spans="1:9" s="3" customFormat="1" ht="99.9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Икра лососевая зернистая</v>
      </c>
      <c r="C181" s="18" t="str">
        <v>Икра зернистая тип 1</v>
      </c>
      <c r="D181" s="18" t="str">
        <f>IFERROR(VLOOKUP(C181,'11. Свод Перечней'!C:H,2,0),"")</f>
        <v>10.20.26.112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81" s="18" t="str">
        <f>IF(LEN(IFERROR(VLOOKUP(C181,'11. Свод Перечней'!C:H,6,0),""))&gt;1,IFERROR(VLOOKUP(C181,'11. Свод Перечней'!C:H,6,0),""),"")</f>
        <v>10.20.26.112-00000001</v>
      </c>
      <c r="I181" s="2"/>
    </row>
    <row r="182" spans="1:9" s="3" customFormat="1" ht="99.9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Кальмары - тушка замороженные</v>
      </c>
      <c r="C182" s="18" t="str">
        <v>Кальмар мороженый тип 1</v>
      </c>
      <c r="D182" s="18" t="str">
        <f>IFERROR(VLOOKUP(C182,'11. Свод Перечней'!C:H,2,0),"")</f>
        <v>10.20.32.110</v>
      </c>
      <c r="E182" s="18" t="str">
        <f>IFERROR(VLOOKUP(C182,'11. Свод Перечней'!C:H,3,0),"")</f>
        <v>001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82" s="18" t="str">
        <f>IF(LEN(IFERROR(VLOOKUP(C182,'11. Свод Перечней'!C:H,6,0),""))&gt;1,IFERROR(VLOOKUP(C182,'11. Свод Перечней'!C:H,6,0),""),"")</f>
        <v>10.20.32.110-00000001</v>
      </c>
      <c r="I182" s="2"/>
    </row>
    <row r="183" spans="1:9" s="3" customFormat="1" ht="99.9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Крабовые палочки</v>
      </c>
      <c r="C183" s="18" t="str">
        <v>Палочки "крабовые" (имитация) тип 1</v>
      </c>
      <c r="D183" s="18" t="str">
        <f>IFERROR(VLOOKUP(C183,'11. Свод Перечней'!C:H,2,0),"")</f>
        <v>10.20.34.110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83" s="18" t="str">
        <f>IF(LEN(IFERROR(VLOOKUP(C183,'11. Свод Перечней'!C:H,6,0),""))&gt;1,IFERROR(VLOOKUP(C183,'11. Свод Перечней'!C:H,6,0),""),"")</f>
        <v>10.20.34.110-00000001</v>
      </c>
      <c r="I183" s="2"/>
    </row>
    <row r="184" spans="1:9" s="3" customFormat="1" ht="99.9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Крабовые палочки</v>
      </c>
      <c r="C184" s="18" t="str">
        <v>Палочки "крабовые" (имитация) тип 2</v>
      </c>
      <c r="D184" s="18" t="str">
        <f>IFERROR(VLOOKUP(C184,'11. Свод Перечней'!C:H,2,0),"")</f>
        <v>10.20.34.110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84" s="18" t="str">
        <f>IF(LEN(IFERROR(VLOOKUP(C184,'11. Свод Перечней'!C:H,6,0),""))&gt;1,IFERROR(VLOOKUP(C184,'11. Свод Перечней'!C:H,6,0),""),"")</f>
        <v>10.20.34.110-00000001</v>
      </c>
      <c r="I184" s="2"/>
    </row>
    <row r="185" spans="1:9" s="3" customFormat="1" ht="99.9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Консервы. Крабы в собственном соку</v>
      </c>
      <c r="C185" s="18" t="str">
        <v>Консервы из крабов тип 1</v>
      </c>
      <c r="D185" s="18" t="str">
        <f>IFERROR(VLOOKUP(C185,'11. Свод Перечней'!C:H,2,0),"")</f>
        <v>10.20.34.121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v>
      </c>
      <c r="H185" s="18" t="str">
        <f>IF(LEN(IFERROR(VLOOKUP(C185,'11. Свод Перечней'!C:H,6,0),""))&gt;1,IFERROR(VLOOKUP(C185,'11. Свод Перечней'!C:H,6,0),""),"")</f>
        <v/>
      </c>
      <c r="I185" s="2"/>
    </row>
    <row r="186" spans="1:9" s="3" customFormat="1" ht="99.9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Сок томатный прямого отжима</v>
      </c>
      <c r="C186" s="18" t="str">
        <v>Сок из фруктов и (или) овощей тип 1</v>
      </c>
      <c r="D186" s="18" t="str">
        <f>IFERROR(VLOOKUP(C186,'11. Свод Перечней'!C:H,2,0),"")</f>
        <v>10.32.11.110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Л; ДМ3</v>
      </c>
      <c r="G186" s="40" t="str">
        <f>IFERROR(VLOOKUP(C186,'11.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6" s="18" t="str">
        <f>IF(LEN(IFERROR(VLOOKUP(C186,'11. Свод Перечней'!C:H,6,0),""))&gt;1,IFERROR(VLOOKUP(C186,'11. Свод Перечней'!C:H,6,0),""),"")</f>
        <v>10.32.10.000-00000010</v>
      </c>
      <c r="I186" s="2"/>
    </row>
    <row r="187" spans="1:9" s="3" customFormat="1" ht="99.9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Сок томатный прямого отжима</v>
      </c>
      <c r="C187" s="18" t="str">
        <v>Сок из фруктов и (или) овощей тип 2</v>
      </c>
      <c r="D187" s="18" t="str">
        <f>IFERROR(VLOOKUP(C187,'11. Свод Перечней'!C:H,2,0),"")</f>
        <v>10.32.11.110</v>
      </c>
      <c r="E187" s="18" t="str">
        <f>IFERROR(VLOOKUP(C187,'11. Свод Перечней'!C:H,3,0),"")</f>
        <v>003</v>
      </c>
      <c r="F187" s="18" t="str">
        <f>IFERROR(VLOOKUP(C187,'11. Свод Перечней'!C:H,4,0),"")</f>
        <v>Л; ДМ3</v>
      </c>
      <c r="G187" s="40" t="str">
        <f>IFERROR(VLOOKUP(C187,'11.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7" s="18" t="str">
        <f>IF(LEN(IFERROR(VLOOKUP(C187,'11. Свод Перечней'!C:H,6,0),""))&gt;1,IFERROR(VLOOKUP(C187,'11. Свод Перечней'!C:H,6,0),""),"")</f>
        <v>10.32.10.000-00000010</v>
      </c>
      <c r="I187" s="2"/>
    </row>
    <row r="188" spans="1:9" s="3" customFormat="1" ht="140.2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Сок томатный восстановленный</v>
      </c>
      <c r="C188" s="18" t="str">
        <v>Сок из фруктов и (или) овощей тип 3</v>
      </c>
      <c r="D188" s="18" t="str">
        <f>IFERROR(VLOOKUP(C188,'11. Свод Перечней'!C:H,2,0),"")</f>
        <v>10.32.11.120</v>
      </c>
      <c r="E188" s="18" t="str">
        <f>IFERROR(VLOOKUP(C188,'11. Свод Перечней'!C:H,3,0),"")</f>
        <v>001</v>
      </c>
      <c r="F188" s="18" t="str">
        <f>IFERROR(VLOOKUP(C188,'11. Свод Перечней'!C:H,4,0),"")</f>
        <v>Л; ДМ3</v>
      </c>
      <c r="G188" s="40" t="str">
        <f>IFERROR(VLOOKUP(C188,'11.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8" s="18" t="str">
        <f>IF(LEN(IFERROR(VLOOKUP(C188,'11. Свод Перечней'!C:H,6,0),""))&gt;1,IFERROR(VLOOKUP(C188,'11. Свод Перечней'!C:H,6,0),""),"")</f>
        <v>10.32.10.000-00000010</v>
      </c>
      <c r="I188" s="2"/>
    </row>
    <row r="189" spans="1:9" s="3" customFormat="1" ht="147.7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Сок томатный восстановленный</v>
      </c>
      <c r="C189" s="18" t="str">
        <v>Сок из фруктов и (или) овощей тип 4</v>
      </c>
      <c r="D189" s="18" t="str">
        <f>IFERROR(VLOOKUP(C189,'11. Свод Перечней'!C:H,2,0),"")</f>
        <v>10.32.11.120</v>
      </c>
      <c r="E189" s="18" t="str">
        <f>IFERROR(VLOOKUP(C189,'11. Свод Перечней'!C:H,3,0),"")</f>
        <v>002</v>
      </c>
      <c r="F189" s="18" t="str">
        <f>IFERROR(VLOOKUP(C189,'11. Свод Перечней'!C:H,4,0),"")</f>
        <v>Л; ДМ3</v>
      </c>
      <c r="G189" s="40" t="str">
        <f>IFERROR(VLOOKUP(C189,'11.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9" s="18" t="str">
        <f>IF(LEN(IFERROR(VLOOKUP(C189,'11. Свод Перечней'!C:H,6,0),""))&gt;1,IFERROR(VLOOKUP(C189,'11. Свод Перечней'!C:H,6,0),""),"")</f>
        <v>10.32.10.000-00000010</v>
      </c>
      <c r="I189" s="2"/>
    </row>
    <row r="190" spans="1:9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 xml:space="preserve">Соки фруктовые прямого отжима в ассортименте </v>
      </c>
      <c r="C190" s="18" t="str">
        <v>Сок из фруктов и (или) овощей тип 5</v>
      </c>
      <c r="D190" s="18" t="str">
        <f>IFERROR(VLOOKUP(C190,'11. Свод Перечней'!C:H,2,0),"")</f>
        <v>10.32.19.111</v>
      </c>
      <c r="E190" s="18" t="str">
        <f>IFERROR(VLOOKUP(C190,'11. Свод Перечней'!C:H,3,0),"")</f>
        <v>006</v>
      </c>
      <c r="F190" s="18" t="str">
        <f>IFERROR(VLOOKUP(C190,'11. Свод Перечней'!C:H,4,0),"")</f>
        <v>Л; ДМ3</v>
      </c>
      <c r="G190" s="40" t="str">
        <f>IFERROR(VLOOKUP(C190,'11.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0" s="18" t="str">
        <f>IF(LEN(IFERROR(VLOOKUP(C190,'11. Свод Перечней'!C:H,6,0),""))&gt;1,IFERROR(VLOOKUP(C190,'11. Свод Перечней'!C:H,6,0),""),"")</f>
        <v>10.32.10.000-00000006</v>
      </c>
      <c r="I190" s="2"/>
    </row>
    <row r="191" spans="1:9" s="3" customFormat="1" ht="99.9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Соки фруктовые прямого отжима в ассортименте</v>
      </c>
      <c r="C191" s="18" t="str">
        <v>Сок из фруктов и (или) овощей тип 6</v>
      </c>
      <c r="D191" s="18" t="str">
        <f>IFERROR(VLOOKUP(C191,'11. Свод Перечней'!C:H,2,0),"")</f>
        <v>10.32.19.111</v>
      </c>
      <c r="E191" s="18" t="str">
        <f>IFERROR(VLOOKUP(C191,'11. Свод Перечней'!C:H,3,0),"")</f>
        <v>007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1" s="18" t="str">
        <f>IF(LEN(IFERROR(VLOOKUP(C191,'11. Свод Перечней'!C:H,6,0),""))&gt;1,IFERROR(VLOOKUP(C191,'11. Свод Перечней'!C:H,6,0),""),"")</f>
        <v>10.32.10.000-00000006</v>
      </c>
      <c r="I191" s="2"/>
    </row>
    <row r="192" spans="1:9" s="3" customFormat="1" ht="99.9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Соки фруктовые восстановленные</v>
      </c>
      <c r="C192" s="18" t="str">
        <v>Сок из фруктов и (или) овощей тип 7</v>
      </c>
      <c r="D192" s="18" t="str">
        <f>IFERROR(VLOOKUP(C192,'11. Свод Перечней'!C:H,2,0),"")</f>
        <v>10.32.19.112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Л; ДМ3</v>
      </c>
      <c r="G192" s="40" t="str">
        <f>IFERROR(VLOOKUP(C192,'11.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2" s="18" t="str">
        <f>IF(LEN(IFERROR(VLOOKUP(C192,'11. Свод Перечней'!C:H,6,0),""))&gt;1,IFERROR(VLOOKUP(C192,'11. Свод Перечней'!C:H,6,0),""),"")</f>
        <v>10.32.10.000-00000006</v>
      </c>
      <c r="I192" s="2"/>
    </row>
    <row r="193" spans="1:9" s="3" customFormat="1" ht="99.9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Соки фруктовые восстановленные</v>
      </c>
      <c r="C193" s="18" t="str">
        <v>Сок из фруктов и (или) овощей тип 8</v>
      </c>
      <c r="D193" s="18" t="str">
        <f>IFERROR(VLOOKUP(C193,'11. Свод Перечней'!C:H,2,0),"")</f>
        <v>10.32.19.112</v>
      </c>
      <c r="E193" s="18" t="str">
        <f>IFERROR(VLOOKUP(C193,'11. Свод Перечней'!C:H,3,0),"")</f>
        <v>003</v>
      </c>
      <c r="F193" s="18" t="str">
        <f>IFERROR(VLOOKUP(C193,'11. Свод Перечней'!C:H,4,0),"")</f>
        <v>Л; ДМ3</v>
      </c>
      <c r="G193" s="40" t="str">
        <f>IFERROR(VLOOKUP(C193,'11.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3" s="18" t="str">
        <f>IF(LEN(IFERROR(VLOOKUP(C193,'11. Свод Перечней'!C:H,6,0),""))&gt;1,IFERROR(VLOOKUP(C193,'11. Свод Перечней'!C:H,6,0),""),"")</f>
        <v>10.32.10.000-00000006</v>
      </c>
      <c r="I193" s="2"/>
    </row>
    <row r="194" spans="1:9" s="3" customFormat="1" ht="99.9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Нектары фруктовые</v>
      </c>
      <c r="C194" s="18" t="str">
        <v>Нектар из фруктов и (или) овощей тип 1</v>
      </c>
      <c r="D194" s="18" t="str">
        <f>IFERROR(VLOOKUP(C194,'11. Свод Перечней'!C:H,2,0),"")</f>
        <v>10.32.21.110</v>
      </c>
      <c r="E194" s="18" t="str">
        <f>IFERROR(VLOOKUP(C194,'11. Свод Перечней'!C:H,3,0),"")</f>
        <v>003</v>
      </c>
      <c r="F194" s="18" t="str">
        <f>IFERROR(VLOOKUP(C194,'11. Свод Перечней'!C:H,4,0),"")</f>
        <v>Л; ДМ3</v>
      </c>
      <c r="G194" s="40" t="str">
        <f>IFERROR(VLOOKUP(C194,'11.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4" s="18" t="str">
        <f>IF(LEN(IFERROR(VLOOKUP(C194,'11. Свод Перечней'!C:H,6,0),""))&gt;1,IFERROR(VLOOKUP(C194,'11. Свод Перечней'!C:H,6,0),""),"")</f>
        <v>10.32.21.000-00000003</v>
      </c>
      <c r="I194" s="2"/>
    </row>
    <row r="195" spans="1:9" s="3" customFormat="1" ht="119.2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Нектары фруктовые</v>
      </c>
      <c r="C195" s="18" t="str">
        <v>Нектар из фруктов и (или) овощей тип 2</v>
      </c>
      <c r="D195" s="18" t="str">
        <f>IFERROR(VLOOKUP(C195,'11. Свод Перечней'!C:H,2,0),"")</f>
        <v>10.32.21.110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Л; ДМ3</v>
      </c>
      <c r="G195" s="40" t="str">
        <f>IFERROR(VLOOKUP(C195,'11.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95" s="18" t="str">
        <f>IF(LEN(IFERROR(VLOOKUP(C195,'11. Свод Перечней'!C:H,6,0),""))&gt;1,IFERROR(VLOOKUP(C195,'11. Свод Перечней'!C:H,6,0),""),"")</f>
        <v>10.32.21.000-00000003</v>
      </c>
      <c r="I195" s="2"/>
    </row>
    <row r="196" spans="1:9" s="3" customFormat="1" ht="113.2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Овощи замороженные в ассортименте</v>
      </c>
      <c r="C196" s="18" t="str">
        <v>Овощи замороженные тип 1</v>
      </c>
      <c r="D196" s="18" t="str">
        <f>IFERROR(VLOOKUP(C196,'11. Свод Перечней'!C:H,2,0),"")</f>
        <v>10.39.11.000</v>
      </c>
      <c r="E196" s="18" t="str">
        <f>IFERROR(VLOOKUP(C196,'11. Свод Перечней'!C:H,3,0),"")</f>
        <v>001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96" s="18" t="str">
        <f>IF(LEN(IFERROR(VLOOKUP(C196,'11. Свод Перечней'!C:H,6,0),""))&gt;1,IFERROR(VLOOKUP(C196,'11. Свод Перечней'!C:H,6,0),""),"")</f>
        <v>10.39.11.000-00000016</v>
      </c>
      <c r="I196" s="2"/>
    </row>
    <row r="197" spans="1:9" s="3" customFormat="1" ht="101.2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Овощи замороженные в ассортименте</v>
      </c>
      <c r="C197" s="18" t="str">
        <v>Овощи замороженные тип 2</v>
      </c>
      <c r="D197" s="18" t="str">
        <f>IFERROR(VLOOKUP(C197,'11. Свод Перечней'!C:H,2,0),"")</f>
        <v>10.39.11.000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97" s="18" t="str">
        <f>IF(LEN(IFERROR(VLOOKUP(C197,'11. Свод Перечней'!C:H,6,0),""))&gt;1,IFERROR(VLOOKUP(C197,'11. Свод Перечней'!C:H,6,0),""),"")</f>
        <v>10.39.11.000-00000015</v>
      </c>
      <c r="I197" s="2"/>
    </row>
    <row r="198" spans="1:9" s="3" customFormat="1" ht="81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Морковь столовая сушеная</v>
      </c>
      <c r="C198" s="18" t="str">
        <v>Морковь столовая тип 5</v>
      </c>
      <c r="D198" s="18" t="str">
        <f>IFERROR(VLOOKUP(C198,'11. Свод Перечней'!C:H,2,0),"")</f>
        <v>10.39.13.000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98" s="18" t="str">
        <f>IF(LEN(IFERROR(VLOOKUP(C198,'11. Свод Перечней'!C:H,6,0),""))&gt;1,IFERROR(VLOOKUP(C198,'11. Свод Перечней'!C:H,6,0),""),"")</f>
        <v/>
      </c>
      <c r="I198" s="2"/>
    </row>
    <row r="199" spans="1:9" s="3" customFormat="1" ht="118.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Свекла столовая сушеная</v>
      </c>
      <c r="C199" s="18" t="str">
        <v>Свекла столовая тип 7</v>
      </c>
      <c r="D199" s="18" t="str">
        <f>IFERROR(VLOOKUP(C199,'11. Свод Перечней'!C:H,2,0),"")</f>
        <v>10.39.13.000</v>
      </c>
      <c r="E199" s="18" t="str">
        <f>IFERROR(VLOOKUP(C199,'11. Свод Перечней'!C:H,3,0),"")</f>
        <v>002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99" s="18" t="str">
        <f>IF(LEN(IFERROR(VLOOKUP(C199,'11. Свод Перечней'!C:H,6,0),""))&gt;1,IFERROR(VLOOKUP(C199,'11. Свод Перечней'!C:H,6,0),""),"")</f>
        <v/>
      </c>
      <c r="I199" s="2"/>
    </row>
    <row r="200" spans="1:9" s="3" customFormat="1" ht="99.9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Свекла столовая сушеная</v>
      </c>
      <c r="C200" s="18" t="str">
        <v>Свекла столовая тип 8</v>
      </c>
      <c r="D200" s="18" t="str">
        <f>IFERROR(VLOOKUP(C200,'11. Свод Перечней'!C:H,2,0),"")</f>
        <v>10.39.13.000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00" s="18" t="str">
        <f>IF(LEN(IFERROR(VLOOKUP(C200,'11. Свод Перечней'!C:H,6,0),""))&gt;1,IFERROR(VLOOKUP(C200,'11. Свод Перечней'!C:H,6,0),""),"")</f>
        <v/>
      </c>
      <c r="I200" s="2"/>
    </row>
    <row r="201" spans="1:9" s="3" customFormat="1" ht="99.9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Морковь свежая очищенная **</v>
      </c>
      <c r="C201" s="18" t="str">
        <v>Морковь столовая тип 6</v>
      </c>
      <c r="D201" s="18" t="str">
        <f>IFERROR(VLOOKUP(C201,'11. Свод Перечней'!C:H,2,0),"")</f>
        <v>01.13.41.110</v>
      </c>
      <c r="E201" s="18" t="str">
        <f>IFERROR(VLOOKUP(C201,'11. Свод Перечней'!C:H,3,0),"")</f>
        <v>005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1" s="18" t="str">
        <f>IF(LEN(IFERROR(VLOOKUP(C201,'11. Свод Перечней'!C:H,6,0),""))&gt;1,IFERROR(VLOOKUP(C201,'11. Свод Перечней'!C:H,6,0),""),"")</f>
        <v>01.13.41.110-00000003</v>
      </c>
      <c r="I201" s="2"/>
    </row>
    <row r="202" spans="1:9" s="3" customFormat="1" ht="99.9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Свекла столовая очищенная ** </v>
      </c>
      <c r="C202" s="18" t="str">
        <v>Свекла столовая тип 4</v>
      </c>
      <c r="D202" s="18" t="str">
        <f>IFERROR(VLOOKUP(C202,'11. Свод Перечней'!C:H,2,0),"")</f>
        <v>01.13.49.110</v>
      </c>
      <c r="E202" s="18" t="str">
        <f>IFERROR(VLOOKUP(C202,'11. Свод Перечней'!C:H,3,0),"")</f>
        <v>004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2" s="18" t="str">
        <f>IF(LEN(IFERROR(VLOOKUP(C202,'11. Свод Перечней'!C:H,6,0),""))&gt;1,IFERROR(VLOOKUP(C202,'11. Свод Перечней'!C:H,6,0),""),"")</f>
        <v>01.13.49.110-00000003</v>
      </c>
      <c r="I202" s="2"/>
    </row>
    <row r="203" spans="1:9" s="3" customFormat="1" ht="99.9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 xml:space="preserve">Фасоль стручковая консервированная </v>
      </c>
      <c r="C203" s="18" t="str">
        <v>Фасоль тип 4</v>
      </c>
      <c r="D203" s="18" t="str">
        <f>IFERROR(VLOOKUP(C203,'11. Свод Перечней'!C:H,2,0),"")</f>
        <v>10.39.15.000</v>
      </c>
      <c r="E203" s="18" t="str">
        <f>IFERROR(VLOOKUP(C203,'11. Свод Перечней'!C:H,3,0),"")</f>
        <v>001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203" s="18" t="str">
        <f>IF(LEN(IFERROR(VLOOKUP(C203,'11. Свод Перечней'!C:H,6,0),""))&gt;1,IFERROR(VLOOKUP(C203,'11. Свод Перечней'!C:H,6,0),""),"")</f>
        <v/>
      </c>
      <c r="I203" s="2"/>
    </row>
    <row r="204" spans="1:9" s="3" customFormat="1" ht="231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Горошек зеленый</v>
      </c>
      <c r="C204" s="18" t="str">
        <v>Горох, консервированный без уксуса или уксусной кислоты (кроме готовых блюд из овощей) тип 1</v>
      </c>
      <c r="D204" s="18" t="str">
        <f>IFERROR(VLOOKUP(C204,'11. Свод Перечней'!C:H,2,0),"")</f>
        <v>10.39.16.000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204" s="18" t="str">
        <f>IF(LEN(IFERROR(VLOOKUP(C204,'11. Свод Перечней'!C:H,6,0),""))&gt;1,IFERROR(VLOOKUP(C204,'11. Свод Перечней'!C:H,6,0),""),"")</f>
        <v>10.39.16.000-00000002</v>
      </c>
      <c r="I204" s="2"/>
    </row>
    <row r="205" spans="1:9" s="3" customFormat="1" ht="127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Горошек зеленый</v>
      </c>
      <c r="C205" s="18" t="str">
        <v>Горох, консервированный без уксуса или уксусной кислоты (кроме готовых блюд из овощей) тип 2</v>
      </c>
      <c r="D205" s="18" t="str">
        <f>IFERROR(VLOOKUP(C205,'11. Свод Перечней'!C:H,2,0),"")</f>
        <v>10.39.16.000</v>
      </c>
      <c r="E205" s="18" t="str">
        <f>IFERROR(VLOOKUP(C205,'11. Свод Перечней'!C:H,3,0),"")</f>
        <v>002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205" s="18" t="str">
        <f>IF(LEN(IFERROR(VLOOKUP(C205,'11. Свод Перечней'!C:H,6,0),""))&gt;1,IFERROR(VLOOKUP(C205,'11. Свод Перечней'!C:H,6,0),""),"")</f>
        <v>10.39.16.000-00000002</v>
      </c>
      <c r="I205" s="2"/>
    </row>
    <row r="206" spans="1:9" s="3" customFormat="1" ht="158.2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Томат- паста</v>
      </c>
      <c r="C206" s="18" t="str">
        <v>Томат- паста тип 2</v>
      </c>
      <c r="D206" s="18" t="str">
        <f>IFERROR(VLOOKUP(C206,'11. Свод Перечней'!C:H,2,0),"")</f>
        <v>10.39.17.112</v>
      </c>
      <c r="E206" s="18" t="str">
        <f>IFERROR(VLOOKUP(C206,'11. Свод Перечней'!C:H,3,0),"")</f>
        <v>001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206" s="18" t="str">
        <f>IF(LEN(IFERROR(VLOOKUP(C206,'11. Свод Перечней'!C:H,6,0),""))&gt;1,IFERROR(VLOOKUP(C206,'11. Свод Перечней'!C:H,6,0),""),"")</f>
        <v/>
      </c>
      <c r="I206" s="2"/>
    </row>
    <row r="207" spans="1:9" s="3" customFormat="1" ht="132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Пюре томатное</v>
      </c>
      <c r="C207" s="18" t="str">
        <v>Пюре томатное тип 1</v>
      </c>
      <c r="D207" s="18" t="str">
        <f>IFERROR(VLOOKUP(C207,'11. Свод Перечней'!C:H,2,0),"")</f>
        <v>10.39.17.111</v>
      </c>
      <c r="E207" s="18" t="str">
        <f>IFERROR(VLOOKUP(C207,'11. Свод Перечней'!C:H,3,0),"")</f>
        <v>002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207" s="18" t="str">
        <f>IF(LEN(IFERROR(VLOOKUP(C207,'11. Свод Перечней'!C:H,6,0),""))&gt;1,IFERROR(VLOOKUP(C207,'11. Свод Перечней'!C:H,6,0),""),"")</f>
        <v/>
      </c>
      <c r="I207" s="2"/>
    </row>
    <row r="208" spans="1:9" s="3" customFormat="1" ht="117.7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Капуста белокочанная квашенная шинкованная</v>
      </c>
      <c r="C208" s="18" t="str">
        <v>Капуста белокочанная тип 3</v>
      </c>
      <c r="D208" s="18" t="str">
        <f>IFERROR(VLOOKUP(C208,'11. Свод Перечней'!C:H,2,0),"")</f>
        <v>10.39.17.190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8" s="18" t="str">
        <f>IF(LEN(IFERROR(VLOOKUP(C208,'11. Свод Перечней'!C:H,6,0),""))&gt;1,IFERROR(VLOOKUP(C208,'11. Свод Перечней'!C:H,6,0),""),"")</f>
        <v/>
      </c>
      <c r="I208" s="2"/>
    </row>
    <row r="209" spans="1:9" s="3" customFormat="1" ht="128.2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Капуста белокочанная квашенная рубленная</v>
      </c>
      <c r="C209" s="18" t="str">
        <v>Капуста белокочанная тип 4</v>
      </c>
      <c r="D209" s="18" t="str">
        <f>IFERROR(VLOOKUP(C209,'11. Свод Перечней'!C:H,2,0),"")</f>
        <v>10.39.17.190</v>
      </c>
      <c r="E209" s="18" t="str">
        <f>IFERROR(VLOOKUP(C209,'11. Свод Перечней'!C:H,3,0),"")</f>
        <v>010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9" s="18" t="str">
        <f>IF(LEN(IFERROR(VLOOKUP(C209,'11. Свод Перечней'!C:H,6,0),""))&gt;1,IFERROR(VLOOKUP(C209,'11. Свод Перечней'!C:H,6,0),""),"")</f>
        <v/>
      </c>
      <c r="I209" s="2"/>
    </row>
    <row r="210" spans="1:9" s="3" customFormat="1" ht="128.2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Кукуруза сахарная</v>
      </c>
      <c r="C210" s="18" t="str">
        <v>Кукуруза консервированная тип 2</v>
      </c>
      <c r="D210" s="18" t="str">
        <f>IFERROR(VLOOKUP(C210,'11. Свод Перечней'!C:H,2,0),"")</f>
        <v>10.39.17.190</v>
      </c>
      <c r="E210" s="18" t="str">
        <f>IFERROR(VLOOKUP(C210,'11. Свод Перечней'!C:H,3,0),"")</f>
        <v>006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210" s="18" t="str">
        <f>IF(LEN(IFERROR(VLOOKUP(C210,'11. Свод Перечней'!C:H,6,0),""))&gt;1,IFERROR(VLOOKUP(C210,'11. Свод Перечней'!C:H,6,0),""),"")</f>
        <v/>
      </c>
      <c r="I210" s="2"/>
    </row>
    <row r="211" spans="1:9" s="3" customFormat="1" ht="127.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Овощи резанные в томатном соусе (баклажаны, кабачки, перец, резанный с овощами)</v>
      </c>
      <c r="C211" s="18" t="str">
        <v>Овощи консервированные тип 1</v>
      </c>
      <c r="D211" s="18" t="str">
        <f>IFERROR(VLOOKUP(C211,'11. Свод Перечней'!C:H,2,0),"")</f>
        <v>10.39.17.190</v>
      </c>
      <c r="E211" s="18" t="str">
        <f>IFERROR(VLOOKUP(C211,'11. Свод Перечней'!C:H,3,0),"")</f>
        <v>005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211" s="18" t="str">
        <f>IF(LEN(IFERROR(VLOOKUP(C211,'11. Свод Перечней'!C:H,6,0),""))&gt;1,IFERROR(VLOOKUP(C211,'11. Свод Перечней'!C:H,6,0),""),"")</f>
        <v/>
      </c>
      <c r="I211" s="2"/>
    </row>
    <row r="212" spans="1:9" s="3" customFormat="1" ht="144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Огурцы соленые
 (пикули, корнишоны, зеленцы)</v>
      </c>
      <c r="C212" s="18" t="str">
        <v>Огурцы тип 2</v>
      </c>
      <c r="D212" s="18" t="str">
        <f>IFERROR(VLOOKUP(C212,'11. Свод Перечней'!C:H,2,0),"")</f>
        <v>10.39.17.190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12" s="18" t="str">
        <f>IF(LEN(IFERROR(VLOOKUP(C212,'11. Свод Перечней'!C:H,6,0),""))&gt;1,IFERROR(VLOOKUP(C212,'11. Свод Перечней'!C:H,6,0),""),"")</f>
        <v/>
      </c>
      <c r="I212" s="2"/>
    </row>
    <row r="213" spans="1:9" s="3" customFormat="1" ht="142.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Огурцы с зеленью в заливке</v>
      </c>
      <c r="C213" s="18" t="str">
        <v>Огурцы тип 4</v>
      </c>
      <c r="D213" s="18" t="str">
        <f>IFERROR(VLOOKUP(C213,'11. Свод Перечней'!C:H,2,0),"")</f>
        <v>10.39.17.190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13" s="18" t="str">
        <f>IF(LEN(IFERROR(VLOOKUP(C213,'11. Свод Перечней'!C:H,6,0),""))&gt;1,IFERROR(VLOOKUP(C213,'11. Свод Перечней'!C:H,6,0),""),"")</f>
        <v/>
      </c>
      <c r="I213" s="2"/>
    </row>
    <row r="214" spans="1:9" s="3" customFormat="1" ht="142.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 xml:space="preserve">Огурцы с зеленью в заливке </v>
      </c>
      <c r="C214" s="18" t="str">
        <v>Огурцы тип 5</v>
      </c>
      <c r="D214" s="18" t="str">
        <f>IFERROR(VLOOKUP(C214,'11. Свод Перечней'!C:H,2,0),"")</f>
        <v>10.39.17.190</v>
      </c>
      <c r="E214" s="18" t="str">
        <f>IFERROR(VLOOKUP(C214,'11. Свод Перечней'!C:H,3,0),"")</f>
        <v>007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14" s="18" t="str">
        <f>IF(LEN(IFERROR(VLOOKUP(C214,'11. Свод Перечней'!C:H,6,0),""))&gt;1,IFERROR(VLOOKUP(C214,'11. Свод Перечней'!C:H,6,0),""),"")</f>
        <v/>
      </c>
      <c r="I214" s="2"/>
    </row>
    <row r="215" spans="1:9" s="3" customFormat="1" ht="141.7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Томаты очищенные в томатном соке</v>
      </c>
      <c r="C215" s="18" t="str">
        <v>Томаты тип 2</v>
      </c>
      <c r="D215" s="18" t="str">
        <f>IFERROR(VLOOKUP(C215,'11. Свод Перечней'!C:H,2,0),"")</f>
        <v>10.39.17.190</v>
      </c>
      <c r="E215" s="18" t="str">
        <f>IFERROR(VLOOKUP(C215,'11. Свод Перечней'!C:H,3,0),"")</f>
        <v>008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215" s="18" t="str">
        <f>IF(LEN(IFERROR(VLOOKUP(C215,'11. Свод Перечней'!C:H,6,0),""))&gt;1,IFERROR(VLOOKUP(C215,'11. Свод Перечней'!C:H,6,0),""),"")</f>
        <v/>
      </c>
      <c r="I215" s="2"/>
    </row>
    <row r="216" spans="1:9" s="3" customFormat="1" ht="134.2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Томаты соленые</v>
      </c>
      <c r="C216" s="18" t="str">
        <v>Томаты тип 4</v>
      </c>
      <c r="D216" s="18" t="str">
        <f>IFERROR(VLOOKUP(C216,'11. Свод Перечней'!C:H,2,0),"")</f>
        <v>10.39.17.190</v>
      </c>
      <c r="E216" s="18" t="str">
        <f>IFERROR(VLOOKUP(C216,'11. Свод Перечней'!C:H,3,0),"")</f>
        <v>009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16" s="18" t="str">
        <f>IF(LEN(IFERROR(VLOOKUP(C216,'11. Свод Перечней'!C:H,6,0),""))&gt;1,IFERROR(VLOOKUP(C216,'11. Свод Перечней'!C:H,6,0),""),"")</f>
        <v/>
      </c>
      <c r="I216" s="2"/>
    </row>
    <row r="217" spans="1:9" s="3" customFormat="1" ht="134.2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 xml:space="preserve">Грибы консервированные (шампиньоны) целые или резанные </v>
      </c>
      <c r="C217" s="18" t="str">
        <v>Грибы тип 1</v>
      </c>
      <c r="D217" s="18" t="str">
        <f>IFERROR(VLOOKUP(C217,'11. Свод Перечней'!C:H,2,0),"")</f>
        <v>10.39.17.200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217" s="18" t="str">
        <f>IF(LEN(IFERROR(VLOOKUP(C217,'11. Свод Перечней'!C:H,6,0),""))&gt;1,IFERROR(VLOOKUP(C217,'11. Свод Перечней'!C:H,6,0),""),"")</f>
        <v/>
      </c>
      <c r="I217" s="2"/>
    </row>
    <row r="218" spans="1:9" s="3" customFormat="1" ht="126.7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Икра из баклажанов</v>
      </c>
      <c r="C218" s="18" t="str">
        <v>Икра из баклажанов тип 1</v>
      </c>
      <c r="D218" s="18" t="str">
        <f>IFERROR(VLOOKUP(C218,'11. Свод Перечней'!C:H,2,0),"")</f>
        <v>10.39.18.110</v>
      </c>
      <c r="E218" s="18" t="str">
        <f>IFERROR(VLOOKUP(C218,'11. Свод Перечней'!C:H,3,0),"")</f>
        <v>002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18" s="18" t="str">
        <f>IF(LEN(IFERROR(VLOOKUP(C218,'11. Свод Перечней'!C:H,6,0),""))&gt;1,IFERROR(VLOOKUP(C218,'11. Свод Перечней'!C:H,6,0),""),"")</f>
        <v/>
      </c>
      <c r="I218" s="2"/>
    </row>
    <row r="219" spans="1:9" s="3" customFormat="1" ht="129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Икра из кабачков</v>
      </c>
      <c r="C219" s="18" t="str">
        <v>Икра из кабачков тип 2</v>
      </c>
      <c r="D219" s="18" t="str">
        <f>IFERROR(VLOOKUP(C219,'11. Свод Перечней'!C:H,2,0),"")</f>
        <v>10.39.18.110</v>
      </c>
      <c r="E219" s="18" t="str">
        <f>IFERROR(VLOOKUP(C219,'11. Свод Перечней'!C:H,3,0),"")</f>
        <v>005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19" s="18" t="str">
        <f>IF(LEN(IFERROR(VLOOKUP(C219,'11. Свод Перечней'!C:H,6,0),""))&gt;1,IFERROR(VLOOKUP(C219,'11. Свод Перечней'!C:H,6,0),""),"")</f>
        <v/>
      </c>
      <c r="I219" s="2"/>
    </row>
    <row r="220" spans="1:9" s="3" customFormat="1" ht="129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Свекла маринованная</v>
      </c>
      <c r="C220" s="18" t="str">
        <v>Овощи маринованные тип 1</v>
      </c>
      <c r="D220" s="18" t="str">
        <f>IFERROR(VLOOKUP(C220,'11. Свод Перечней'!C:H,2,0),"")</f>
        <v>10.39.18.110</v>
      </c>
      <c r="E220" s="18" t="str">
        <f>IFERROR(VLOOKUP(C220,'11. Свод Перечней'!C:H,3,0),"")</f>
        <v>004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20" s="18" t="str">
        <f>IF(LEN(IFERROR(VLOOKUP(C220,'11. Свод Перечней'!C:H,6,0),""))&gt;1,IFERROR(VLOOKUP(C220,'11. Свод Перечней'!C:H,6,0),""),"")</f>
        <v>10.39.18.110-00000001</v>
      </c>
      <c r="I220" s="2"/>
    </row>
    <row r="221" spans="1:9" s="3" customFormat="1" ht="128.2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Свекла маринованная</v>
      </c>
      <c r="C221" s="18" t="str">
        <v>Овощи маринованные тип 2</v>
      </c>
      <c r="D221" s="18" t="str">
        <f>IFERROR(VLOOKUP(C221,'11. Свод Перечней'!C:H,2,0),"")</f>
        <v>10.39.18.110</v>
      </c>
      <c r="E221" s="18" t="str">
        <f>IFERROR(VLOOKUP(C221,'11. Свод Перечней'!C:H,3,0),"")</f>
        <v>003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21" s="18" t="str">
        <f>IF(LEN(IFERROR(VLOOKUP(C221,'11. Свод Перечней'!C:H,6,0),""))&gt;1,IFERROR(VLOOKUP(C221,'11. Свод Перечней'!C:H,6,0),""),"")</f>
        <v>10.39.18.110-00000001</v>
      </c>
      <c r="I221" s="2"/>
    </row>
    <row r="222" spans="1:9" s="3" customFormat="1" ht="129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 xml:space="preserve">Джем стерилизованный в ассортименте </v>
      </c>
      <c r="C222" s="18" t="str">
        <v>Джем тип 1</v>
      </c>
      <c r="D222" s="18" t="str">
        <f>IFERROR(VLOOKUP(C222,'11. Свод Перечней'!C:H,2,0),"")</f>
        <v>10.39.22.110</v>
      </c>
      <c r="E222" s="18" t="str">
        <f>IFERROR(VLOOKUP(C222,'11. Свод Перечней'!C:H,3,0),"")</f>
        <v>001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222" s="18" t="str">
        <f>IF(LEN(IFERROR(VLOOKUP(C222,'11. Свод Перечней'!C:H,6,0),""))&gt;1,IFERROR(VLOOKUP(C222,'11. Свод Перечней'!C:H,6,0),""),"")</f>
        <v>10.39.22.110-00000002</v>
      </c>
      <c r="I222" s="2"/>
    </row>
    <row r="223" spans="1:9" s="3" customFormat="1" ht="132.7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Конфитюр стерилизованный</v>
      </c>
      <c r="C223" s="18" t="str">
        <v>Конфитюр тип 1</v>
      </c>
      <c r="D223" s="18" t="str">
        <f>IFERROR(VLOOKUP(C223,'11. Свод Перечней'!C:H,2,0),"")</f>
        <v>10.39.22.110</v>
      </c>
      <c r="E223" s="18" t="str">
        <f>IFERROR(VLOOKUP(C223,'11. Свод Перечней'!C:H,3,0),"")</f>
        <v>002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223" s="18" t="str">
        <f>IF(LEN(IFERROR(VLOOKUP(C223,'11. Свод Перечней'!C:H,6,0),""))&gt;1,IFERROR(VLOOKUP(C223,'11. Свод Перечней'!C:H,6,0),""),"")</f>
        <v/>
      </c>
      <c r="I223" s="2"/>
    </row>
    <row r="224" spans="1:9" s="3" customFormat="1" ht="99.9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Компоты в ассортименте</v>
      </c>
      <c r="C224" s="18" t="str">
        <v>Компот тип 1</v>
      </c>
      <c r="D224" s="18" t="str">
        <f>IFERROR(VLOOKUP(C224,'11. Свод Перечней'!C:H,2,0),"")</f>
        <v>10.39.22.120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Л; ДМ3</v>
      </c>
      <c r="G224" s="40" t="str">
        <f>IFERROR(VLOOKUP(C224,'11.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224" s="18" t="str">
        <f>IF(LEN(IFERROR(VLOOKUP(C224,'11. Свод Перечней'!C:H,6,0),""))&gt;1,IFERROR(VLOOKUP(C224,'11. Свод Перечней'!C:H,6,0),""),"")</f>
        <v>10.39.22.120-00000001</v>
      </c>
      <c r="I224" s="2"/>
    </row>
    <row r="225" spans="1:9" s="3" customFormat="1" ht="99.9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Брусника протертая с сахаром стерилизованная</v>
      </c>
      <c r="C225" s="18" t="str">
        <v>Брусника тип 1</v>
      </c>
      <c r="D225" s="18" t="str">
        <f>IFERROR(VLOOKUP(C225,'11. Свод Перечней'!C:H,2,0),"")</f>
        <v>10.39.22.130</v>
      </c>
      <c r="E225" s="18" t="str">
        <f>IFERROR(VLOOKUP(C225,'11. Свод Перечней'!C:H,3,0),"")</f>
        <v>003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25" s="18" t="str">
        <f>IF(LEN(IFERROR(VLOOKUP(C225,'11. Свод Перечней'!C:H,6,0),""))&gt;1,IFERROR(VLOOKUP(C225,'11. Свод Перечней'!C:H,6,0),""),"")</f>
        <v/>
      </c>
      <c r="I225" s="2"/>
    </row>
    <row r="226" spans="1:9" s="3" customFormat="1" ht="120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Варенье стерилизованное в ассортименте</v>
      </c>
      <c r="C226" s="18" t="str">
        <v>Варенье тип 1</v>
      </c>
      <c r="D226" s="18" t="str">
        <f>IFERROR(VLOOKUP(C226,'11. Свод Перечней'!C:H,2,0),"")</f>
        <v>10.39.22.130</v>
      </c>
      <c r="E226" s="18" t="str">
        <f>IFERROR(VLOOKUP(C226,'11. Свод Перечней'!C:H,3,0),"")</f>
        <v>004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226" s="18" t="str">
        <f>IF(LEN(IFERROR(VLOOKUP(C226,'11. Свод Перечней'!C:H,6,0),""))&gt;1,IFERROR(VLOOKUP(C226,'11. Свод Перечней'!C:H,6,0),""),"")</f>
        <v/>
      </c>
      <c r="I226" s="2"/>
    </row>
    <row r="227" spans="1:9" s="3" customFormat="1" ht="117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Клюква протертая с сахаром</v>
      </c>
      <c r="C227" s="18" t="str">
        <v>Клюква тип 2</v>
      </c>
      <c r="D227" s="18" t="str">
        <f>IFERROR(VLOOKUP(C227,'11. Свод Перечней'!C:H,2,0),"")</f>
        <v>10.39.22.130</v>
      </c>
      <c r="E227" s="18" t="str">
        <f>IFERROR(VLOOKUP(C227,'11. Свод Перечней'!C:H,3,0),"")</f>
        <v>005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27" s="18" t="str">
        <f>IF(LEN(IFERROR(VLOOKUP(C227,'11. Свод Перечней'!C:H,6,0),""))&gt;1,IFERROR(VLOOKUP(C227,'11. Свод Перечней'!C:H,6,0),""),"")</f>
        <v/>
      </c>
      <c r="I227" s="2"/>
    </row>
    <row r="228" spans="1:9" s="3" customFormat="1" ht="99.9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Повидло стерилизованное в ассортименте</v>
      </c>
      <c r="C228" s="18" t="str">
        <v>Повидло тип 1</v>
      </c>
      <c r="D228" s="18" t="str">
        <f>IFERROR(VLOOKUP(C228,'11. Свод Перечней'!C:H,2,0),"")</f>
        <v>10.39.22.130</v>
      </c>
      <c r="E228" s="18" t="str">
        <f>IFERROR(VLOOKUP(C228,'11. Свод Перечней'!C:H,3,0),"")</f>
        <v>001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28" s="18" t="str">
        <f>IF(LEN(IFERROR(VLOOKUP(C228,'11. Свод Перечней'!C:H,6,0),""))&gt;1,IFERROR(VLOOKUP(C228,'11. Свод Перечней'!C:H,6,0),""),"")</f>
        <v/>
      </c>
      <c r="I228" s="2"/>
    </row>
    <row r="229" spans="1:9" s="3" customFormat="1" ht="176.2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Повидло стерилизованное в ассортименте</v>
      </c>
      <c r="C229" s="18" t="str">
        <v>Повидло тип 2</v>
      </c>
      <c r="D229" s="18" t="str">
        <f>IFERROR(VLOOKUP(C229,'11. Свод Перечней'!C:H,2,0),"")</f>
        <v>10.39.22.130</v>
      </c>
      <c r="E229" s="18" t="str">
        <f>IFERROR(VLOOKUP(C229,'11. Свод Перечней'!C:H,3,0),"")</f>
        <v>002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29" s="18" t="str">
        <f>IF(LEN(IFERROR(VLOOKUP(C229,'11. Свод Перечней'!C:H,6,0),""))&gt;1,IFERROR(VLOOKUP(C229,'11. Свод Перечней'!C:H,6,0),""),"")</f>
        <v/>
      </c>
      <c r="I229" s="2"/>
    </row>
    <row r="230" spans="1:9" s="3" customFormat="1" ht="165.7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Виноград сушеный «Изюм»</v>
      </c>
      <c r="C230" s="18" t="str">
        <v>Ягоды сушеные тип 3</v>
      </c>
      <c r="D230" s="18" t="str">
        <f>IFERROR(VLOOKUP(C230,'11. Свод Перечней'!C:H,2,0),"")</f>
        <v>01.25.19.190</v>
      </c>
      <c r="E230" s="18" t="str">
        <f>IFERROR(VLOOKUP(C230,'11. Свод Перечней'!C:H,3,0),"")</f>
        <v>003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0" s="18" t="str">
        <f>IF(LEN(IFERROR(VLOOKUP(C230,'11. Свод Перечней'!C:H,6,0),""))&gt;1,IFERROR(VLOOKUP(C230,'11. Свод Перечней'!C:H,6,0),""),"")</f>
        <v>01.25.19.190-00000029</v>
      </c>
      <c r="I230" s="2"/>
    </row>
    <row r="231" spans="1:9" s="3" customFormat="1" ht="168.7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 xml:space="preserve">Виноград сушеный «Кишмиш» </v>
      </c>
      <c r="C231" s="18" t="str">
        <v>Ягоды сушеные тип 4</v>
      </c>
      <c r="D231" s="18" t="str">
        <f>IFERROR(VLOOKUP(C231,'11. Свод Перечней'!C:H,2,0),"")</f>
        <v>01.25.19.190</v>
      </c>
      <c r="E231" s="18" t="str">
        <f>IFERROR(VLOOKUP(C231,'11. Свод Перечней'!C:H,3,0),"")</f>
        <v>004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1" s="18" t="str">
        <f>IF(LEN(IFERROR(VLOOKUP(C231,'11. Свод Перечней'!C:H,6,0),""))&gt;1,IFERROR(VLOOKUP(C231,'11. Свод Перечней'!C:H,6,0),""),"")</f>
        <v>01.25.19.190-00000029</v>
      </c>
      <c r="I231" s="2"/>
    </row>
    <row r="232" spans="1:9" s="3" customFormat="1" ht="180.7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 xml:space="preserve">Виноград сушеный «Кишмиш» </v>
      </c>
      <c r="C232" s="18" t="str">
        <v>Ягоды сушеные тип 5</v>
      </c>
      <c r="D232" s="18" t="str">
        <f>IFERROR(VLOOKUP(C232,'11. Свод Перечней'!C:H,2,0),"")</f>
        <v>01.25.19.190</v>
      </c>
      <c r="E232" s="18" t="str">
        <f>IFERROR(VLOOKUP(C232,'11. Свод Перечней'!C:H,3,0),"")</f>
        <v>005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2" s="18" t="str">
        <f>IF(LEN(IFERROR(VLOOKUP(C232,'11. Свод Перечней'!C:H,6,0),""))&gt;1,IFERROR(VLOOKUP(C232,'11. Свод Перечней'!C:H,6,0),""),"")</f>
        <v>01.25.19.190-00000029</v>
      </c>
      <c r="I232" s="2"/>
    </row>
    <row r="233" spans="1:9" s="3" customFormat="1" ht="180.7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Виноград сушеный «Изюм»</v>
      </c>
      <c r="C233" s="18" t="str">
        <v>Ягоды сушеные тип 6</v>
      </c>
      <c r="D233" s="18" t="str">
        <f>IFERROR(VLOOKUP(C233,'11. Свод Перечней'!C:H,2,0),"")</f>
        <v>01.25.19.190</v>
      </c>
      <c r="E233" s="18" t="str">
        <f>IFERROR(VLOOKUP(C233,'11. Свод Перечней'!C:H,3,0),"")</f>
        <v>006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3" s="18" t="str">
        <f>IF(LEN(IFERROR(VLOOKUP(C233,'11. Свод Перечней'!C:H,6,0),""))&gt;1,IFERROR(VLOOKUP(C233,'11. Свод Перечней'!C:H,6,0),""),"")</f>
        <v>01.25.19.190-00000029</v>
      </c>
      <c r="I233" s="2"/>
    </row>
    <row r="234" spans="1:9" s="3" customFormat="1" ht="146.2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Фрукты сушёные. Абрикосы сушёные (курага-половинки) без косточки</v>
      </c>
      <c r="C234" s="18" t="str">
        <v>Фрукты сушеные тип 1</v>
      </c>
      <c r="D234" s="18" t="str">
        <f>IFERROR(VLOOKUP(C234,'11. Свод Перечней'!C:H,2,0),"")</f>
        <v>10.39.25.132</v>
      </c>
      <c r="E234" s="18" t="str">
        <f>IFERROR(VLOOKUP(C234,'11. Свод Перечней'!C:H,3,0),"")</f>
        <v>003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4" s="18" t="str">
        <f>IF(LEN(IFERROR(VLOOKUP(C234,'11. Свод Перечней'!C:H,6,0),""))&gt;1,IFERROR(VLOOKUP(C234,'11. Свод Перечней'!C:H,6,0),""),"")</f>
        <v>10.39.25.130-00000029</v>
      </c>
      <c r="I234" s="2"/>
    </row>
    <row r="235" spans="1:9" s="3" customFormat="1" ht="134.2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Фрукты сушёные. Абрикосы сушёные (курага-половинки) без косточки</v>
      </c>
      <c r="C235" s="18" t="str">
        <v>Фрукты сушеные тип 2</v>
      </c>
      <c r="D235" s="18" t="str">
        <f>IFERROR(VLOOKUP(C235,'11. Свод Перечней'!C:H,2,0),"")</f>
        <v>10.39.25.132</v>
      </c>
      <c r="E235" s="18" t="str">
        <f>IFERROR(VLOOKUP(C235,'11. Свод Перечней'!C:H,3,0),"")</f>
        <v>006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5" s="18" t="str">
        <f>IF(LEN(IFERROR(VLOOKUP(C235,'11. Свод Перечней'!C:H,6,0),""))&gt;1,IFERROR(VLOOKUP(C235,'11. Свод Перечней'!C:H,6,0),""),"")</f>
        <v>10.39.25.130-00000029</v>
      </c>
      <c r="I235" s="2"/>
    </row>
    <row r="236" spans="1:9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Фрукты сушёные. Абрикосы сушёные (целые плоды) без косточки</v>
      </c>
      <c r="C236" s="18" t="str">
        <v>Фрукты сушеные тип 5</v>
      </c>
      <c r="D236" s="18" t="str">
        <f>IFERROR(VLOOKUP(C236,'11. Свод Перечней'!C:H,2,0),"")</f>
        <v>10.39.25.132</v>
      </c>
      <c r="E236" s="18" t="str">
        <f>IFERROR(VLOOKUP(C236,'11. Свод Перечней'!C:H,3,0),"")</f>
        <v>007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6" s="18" t="str">
        <f>IF(LEN(IFERROR(VLOOKUP(C236,'11. Свод Перечней'!C:H,6,0),""))&gt;1,IFERROR(VLOOKUP(C236,'11. Свод Перечней'!C:H,6,0),""),"")</f>
        <v>10.39.25.130-00000029</v>
      </c>
      <c r="I236" s="2"/>
    </row>
    <row r="237" spans="1:9" s="3" customFormat="1" ht="120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Фрукты сушёные. Абрикосы сушёные (целые плоды) без косточки</v>
      </c>
      <c r="C237" s="18" t="str">
        <v>Фрукты сушеные тип 4</v>
      </c>
      <c r="D237" s="18" t="str">
        <f>IFERROR(VLOOKUP(C237,'11. Свод Перечней'!C:H,2,0),"")</f>
        <v>10.39.25.132</v>
      </c>
      <c r="E237" s="18" t="str">
        <f>IFERROR(VLOOKUP(C237,'11. Свод Перечней'!C:H,3,0),"")</f>
        <v>004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7" s="18" t="str">
        <f>IF(LEN(IFERROR(VLOOKUP(C237,'11. Свод Перечней'!C:H,6,0),""))&gt;1,IFERROR(VLOOKUP(C237,'11. Свод Перечней'!C:H,6,0),""),"")</f>
        <v>10.39.25.130-00000029</v>
      </c>
      <c r="I237" s="2"/>
    </row>
    <row r="238" spans="1:9" s="3" customFormat="1" ht="115.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Фрукты сушёные. Абрикосы сушёные (курага-половинки) без косточки</v>
      </c>
      <c r="C238" s="18" t="str">
        <v>Фрукты сушеные тип 3</v>
      </c>
      <c r="D238" s="18" t="str">
        <f>IFERROR(VLOOKUP(C238,'11. Свод Перечней'!C:H,2,0),"")</f>
        <v>10.39.25.132</v>
      </c>
      <c r="E238" s="18" t="str">
        <f>IFERROR(VLOOKUP(C238,'11. Свод Перечней'!C:H,3,0),"")</f>
        <v>010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8" s="18" t="str">
        <f>IF(LEN(IFERROR(VLOOKUP(C238,'11. Свод Перечней'!C:H,6,0),""))&gt;1,IFERROR(VLOOKUP(C238,'11. Свод Перечней'!C:H,6,0),""),"")</f>
        <v>10.39.25.130-00000029</v>
      </c>
      <c r="I238" s="2"/>
    </row>
    <row r="239" spans="1:9" s="3" customFormat="1" ht="158.2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Фрукты сушёные. Слива сушёная чернослив (целые плоды) без косточки</v>
      </c>
      <c r="C239" s="18" t="str">
        <v>Фрукты сушеные тип 7</v>
      </c>
      <c r="D239" s="18" t="str">
        <f>IFERROR(VLOOKUP(C239,'11. Свод Перечней'!C:H,2,0),"")</f>
        <v>10.39.25.132</v>
      </c>
      <c r="E239" s="18" t="str">
        <f>IFERROR(VLOOKUP(C239,'11. Свод Перечней'!C:H,3,0),"")</f>
        <v>008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9" s="18" t="str">
        <f>IF(LEN(IFERROR(VLOOKUP(C239,'11. Свод Перечней'!C:H,6,0),""))&gt;1,IFERROR(VLOOKUP(C239,'11. Свод Перечней'!C:H,6,0),""),"")</f>
        <v>10.39.25.130-00000005</v>
      </c>
      <c r="I239" s="2"/>
    </row>
    <row r="240" spans="1:9" s="3" customFormat="1" ht="156" customHeight="1" x14ac:dyDescent="0.25">
      <c r="A240" s="18">
        <f>IF(LEN(C240)&gt;0,MAX($A$5:A239)+1,"")</f>
        <v>235</v>
      </c>
      <c r="B240" s="8">
        <f>IFERROR(INDEX('11. Свод Перечней'!B:C,MATCH(C240,'11. Свод Перечней'!C:C,0),1),"")</f>
        <v>0</v>
      </c>
      <c r="C240" s="18" t="str">
        <v>Фрукты сушеные тип 8</v>
      </c>
      <c r="D240" s="18" t="str">
        <f>IFERROR(VLOOKUP(C240,'11. Свод Перечней'!C:H,2,0),"")</f>
        <v>10.39.25.132</v>
      </c>
      <c r="E240" s="18" t="str">
        <f>IFERROR(VLOOKUP(C240,'11. Свод Перечней'!C:H,3,0),"")</f>
        <v>009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40" s="18" t="str">
        <f>IF(LEN(IFERROR(VLOOKUP(C240,'11. Свод Перечней'!C:H,6,0),""))&gt;1,IFERROR(VLOOKUP(C240,'11. Свод Перечней'!C:H,6,0),""),"")</f>
        <v>10.39.25.130-00000005</v>
      </c>
      <c r="I240" s="2"/>
    </row>
    <row r="241" spans="1:9" s="3" customFormat="1" ht="164.2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Фрукты сушёные. Слива сушёная чернослив (целые плоды) без косточки</v>
      </c>
      <c r="C241" s="18" t="str">
        <v>Фрукты сушеные тип 6</v>
      </c>
      <c r="D241" s="18" t="str">
        <f>IFERROR(VLOOKUP(C241,'11. Свод Перечней'!C:H,2,0),"")</f>
        <v>10.39.25.132</v>
      </c>
      <c r="E241" s="18" t="str">
        <f>IFERROR(VLOOKUP(C241,'11. Свод Перечней'!C:H,3,0),"")</f>
        <v>005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41" s="18" t="str">
        <f>IF(LEN(IFERROR(VLOOKUP(C241,'11. Свод Перечней'!C:H,6,0),""))&gt;1,IFERROR(VLOOKUP(C241,'11. Свод Перечней'!C:H,6,0),""),"")</f>
        <v>10.39.25.130-00000005</v>
      </c>
      <c r="I241" s="2"/>
    </row>
    <row r="242" spans="1:9" s="3" customFormat="1" ht="16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Компотная смесь из сухофруктов</v>
      </c>
      <c r="C242" s="18" t="str">
        <v>Смесь сушеных фруктов (сухой компот) тип 1</v>
      </c>
      <c r="D242" s="18" t="str">
        <f>IFERROR(VLOOKUP(C242,'11. Свод Перечней'!C:H,2,0),"")</f>
        <v>10.39.25.134</v>
      </c>
      <c r="E242" s="18" t="str">
        <f>IFERROR(VLOOKUP(C242,'11. Свод Перечней'!C:H,3,0),"")</f>
        <v>002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2" s="18" t="str">
        <f>IF(LEN(IFERROR(VLOOKUP(C242,'11. Свод Перечней'!C:H,6,0),""))&gt;1,IFERROR(VLOOKUP(C242,'11. Свод Перечней'!C:H,6,0),""),"")</f>
        <v>10.39.25.134-00000001</v>
      </c>
      <c r="I242" s="2"/>
    </row>
    <row r="243" spans="1:9" s="3" customFormat="1" ht="150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Масло оливковое</v>
      </c>
      <c r="C243" s="18" t="str">
        <v>Масло оливковое тип 1</v>
      </c>
      <c r="D243" s="18" t="str">
        <f>IFERROR(VLOOKUP(C243,'11. Свод Перечней'!C:H,2,0),"")</f>
        <v>10.41.53.000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43" s="18" t="str">
        <f>IF(LEN(IFERROR(VLOOKUP(C243,'11. Свод Перечней'!C:H,6,0),""))&gt;1,IFERROR(VLOOKUP(C243,'11. Свод Перечней'!C:H,6,0),""),"")</f>
        <v/>
      </c>
      <c r="I243" s="2"/>
    </row>
    <row r="244" spans="1:9" s="3" customFormat="1" ht="162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Масло подсолнечное рафинированное дезодорированное</v>
      </c>
      <c r="C244" s="18" t="str">
        <v>Масло подсолнечное рафинированное тип 1</v>
      </c>
      <c r="D244" s="18" t="str">
        <f>IFERROR(VLOOKUP(C244,'11. Свод Перечней'!C:H,2,0),"")</f>
        <v>10.41.54.110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Л; ДМ3</v>
      </c>
      <c r="G244" s="40" t="str">
        <f>IFERROR(VLOOKUP(C244,'11.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44" s="18" t="str">
        <f>IF(LEN(IFERROR(VLOOKUP(C244,'11. Свод Перечней'!C:H,6,0),""))&gt;1,IFERROR(VLOOKUP(C244,'11. Свод Перечней'!C:H,6,0),""),"")</f>
        <v>10.41.54.000-00000003</v>
      </c>
      <c r="I244" s="2"/>
    </row>
    <row r="245" spans="1:9" s="3" customFormat="1" ht="179.2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Масло подсолнечное рафинированное дезодорированное</v>
      </c>
      <c r="C245" s="18" t="str">
        <v>Масло подсолнечное рафинированное тип 2</v>
      </c>
      <c r="D245" s="18" t="str">
        <f>IFERROR(VLOOKUP(C245,'11. Свод Перечней'!C:H,2,0),"")</f>
        <v>10.41.54.110</v>
      </c>
      <c r="E245" s="18" t="str">
        <f>IFERROR(VLOOKUP(C245,'11. Свод Перечней'!C:H,3,0),"")</f>
        <v>002</v>
      </c>
      <c r="F245" s="18" t="str">
        <f>IFERROR(VLOOKUP(C245,'11. Свод Перечней'!C:H,4,0),"")</f>
        <v>Л; ДМ3</v>
      </c>
      <c r="G245" s="40" t="str">
        <f>IFERROR(VLOOKUP(C245,'11.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45" s="18" t="str">
        <f>IF(LEN(IFERROR(VLOOKUP(C245,'11. Свод Перечней'!C:H,6,0),""))&gt;1,IFERROR(VLOOKUP(C245,'11. Свод Перечней'!C:H,6,0),""),"")</f>
        <v>10.41.54.000-00000004</v>
      </c>
      <c r="I245" s="2"/>
    </row>
    <row r="246" spans="1:9" s="3" customFormat="1" ht="161.2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Маргарин</v>
      </c>
      <c r="C246" s="18" t="str">
        <v>Маргарин тип 1</v>
      </c>
      <c r="D246" s="18" t="str">
        <f>IFERROR(VLOOKUP(C246,'11. Свод Перечней'!C:H,2,0),"")</f>
        <v>10.42.10.112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46" s="18" t="str">
        <f>IF(LEN(IFERROR(VLOOKUP(C246,'11. Свод Перечней'!C:H,6,0),""))&gt;1,IFERROR(VLOOKUP(C246,'11. Свод Перечней'!C:H,6,0),""),"")</f>
        <v>10.42.10.110-00000002</v>
      </c>
      <c r="I246" s="2"/>
    </row>
    <row r="247" spans="1:9" s="3" customFormat="1" ht="171.7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Маргарин</v>
      </c>
      <c r="C247" s="18" t="str">
        <v>Маргарин тип 2</v>
      </c>
      <c r="D247" s="18" t="str">
        <f>IFERROR(VLOOKUP(C247,'11. Свод Перечней'!C:H,2,0),"")</f>
        <v>10.42.10.112</v>
      </c>
      <c r="E247" s="18" t="str">
        <f>IFERROR(VLOOKUP(C247,'11. Свод Перечней'!C:H,3,0),"")</f>
        <v>002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47" s="18" t="str">
        <f>IF(LEN(IFERROR(VLOOKUP(C247,'11. Свод Перечней'!C:H,6,0),""))&gt;1,IFERROR(VLOOKUP(C247,'11. Свод Перечней'!C:H,6,0),""),"")</f>
        <v>10.42.10.110-00000002</v>
      </c>
      <c r="I247" s="2"/>
    </row>
    <row r="248" spans="1:9" s="3" customFormat="1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Молоко питьевое пастеризованное 2,5% жирности </v>
      </c>
      <c r="C248" s="18" t="str">
        <v>Молоко питьевое тип 1</v>
      </c>
      <c r="D248" s="18" t="str">
        <f>IFERROR(VLOOKUP(C248,'11. Свод Перечней'!C:H,2,0),"")</f>
        <v>10.51.11.111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Л; ДМ3</v>
      </c>
      <c r="G248" s="40" t="str">
        <f>IFERROR(VLOOKUP(C248,'11.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48" s="18" t="str">
        <f>IF(LEN(IFERROR(VLOOKUP(C248,'11. Свод Перечней'!C:H,6,0),""))&gt;1,IFERROR(VLOOKUP(C248,'11. Свод Перечней'!C:H,6,0),""),"")</f>
        <v>10.51.11.000-00000008</v>
      </c>
      <c r="I248" s="2"/>
    </row>
    <row r="249" spans="1:9" s="3" customFormat="1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Молоко питьевое пастеризованное 3,2% жирности</v>
      </c>
      <c r="C249" s="18" t="str">
        <v>Молоко питьевое тип 3</v>
      </c>
      <c r="D249" s="18" t="str">
        <f>IFERROR(VLOOKUP(C249,'11. Свод Перечней'!C:H,2,0),"")</f>
        <v>10.51.11.111</v>
      </c>
      <c r="E249" s="18" t="str">
        <f>IFERROR(VLOOKUP(C249,'11. Свод Перечней'!C:H,3,0),"")</f>
        <v>003</v>
      </c>
      <c r="F249" s="18" t="str">
        <f>IFERROR(VLOOKUP(C249,'11. Свод Перечней'!C:H,4,0),"")</f>
        <v>Л; ДМ3</v>
      </c>
      <c r="G249" s="40" t="str">
        <f>IFERROR(VLOOKUP(C249,'11.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49" s="18" t="str">
        <f>IF(LEN(IFERROR(VLOOKUP(C249,'11. Свод Перечней'!C:H,6,0),""))&gt;1,IFERROR(VLOOKUP(C249,'11. Свод Перечней'!C:H,6,0),""),"")</f>
        <v>10.51.11.000-00000008</v>
      </c>
      <c r="I249" s="2"/>
    </row>
    <row r="250" spans="1:9" s="3" customFormat="1" ht="159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Молоко питьевое пастеризованное 3,5% жирности</v>
      </c>
      <c r="C250" s="18" t="str">
        <v>Молоко питьевое тип 21</v>
      </c>
      <c r="D250" s="18" t="str">
        <f>IFERROR(VLOOKUP(C250,'11. Свод Перечней'!C:H,2,0),"")</f>
        <v>10.51.11.111</v>
      </c>
      <c r="E250" s="18" t="str">
        <f>IFERROR(VLOOKUP(C250,'11. Свод Перечней'!C:H,3,0),"")</f>
        <v>005</v>
      </c>
      <c r="F250" s="18" t="str">
        <f>IFERROR(VLOOKUP(C250,'11. Свод Перечней'!C:H,4,0),"")</f>
        <v>Л; ДМ3</v>
      </c>
      <c r="G250" s="40" t="str">
        <f>IFERROR(VLOOKUP(C250,'11.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50" s="18" t="str">
        <f>IF(LEN(IFERROR(VLOOKUP(C250,'11. Свод Перечней'!C:H,6,0),""))&gt;1,IFERROR(VLOOKUP(C250,'11. Свод Перечней'!C:H,6,0),""),"")</f>
        <v>10.51.11.000-00000008</v>
      </c>
      <c r="I250" s="2"/>
    </row>
    <row r="251" spans="1:9" s="3" customFormat="1" ht="170.2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Молоко питьевое ультрапастеризованное 2,5 % жирности длительного хранения</v>
      </c>
      <c r="C251" s="18" t="str">
        <v>Молоко питьевое тип 25</v>
      </c>
      <c r="D251" s="18" t="str">
        <f>IFERROR(VLOOKUP(C251,'11. Свод Перечней'!C:H,2,0),"")</f>
        <v>10.51.11.121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Л; ДМ3</v>
      </c>
      <c r="G251" s="40" t="str">
        <f>IFERROR(VLOOKUP(C251,'11.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51" s="18" t="str">
        <f>IF(LEN(IFERROR(VLOOKUP(C251,'11. Свод Перечней'!C:H,6,0),""))&gt;1,IFERROR(VLOOKUP(C251,'11. Свод Перечней'!C:H,6,0),""),"")</f>
        <v>10.51.11.000-00000007</v>
      </c>
      <c r="I251" s="2"/>
    </row>
    <row r="252" spans="1:9" s="3" customFormat="1" ht="156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Молоко питьевое стерилизованное 2,5 % жирности длительного хранения</v>
      </c>
      <c r="C252" s="18" t="str">
        <v>Молоко питьевое тип 23</v>
      </c>
      <c r="D252" s="18" t="str">
        <f>IFERROR(VLOOKUP(C252,'11. Свод Перечней'!C:H,2,0),"")</f>
        <v>10.51.11.141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Л; ДМ3</v>
      </c>
      <c r="G252" s="40" t="str">
        <f>IFERROR(VLOOKUP(C252,'11.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52" s="18" t="str">
        <f>IF(LEN(IFERROR(VLOOKUP(C252,'11. Свод Перечней'!C:H,6,0),""))&gt;1,IFERROR(VLOOKUP(C252,'11. Свод Перечней'!C:H,6,0),""),"")</f>
        <v>10.51.11.000-00000009</v>
      </c>
      <c r="I252" s="2"/>
    </row>
    <row r="253" spans="1:9" s="3" customFormat="1" ht="156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Сливки питьевые пастеризованные 10 % жирности </v>
      </c>
      <c r="C253" s="18" t="str">
        <v>Сливки питьевые из коровьего молока тип 1</v>
      </c>
      <c r="D253" s="18" t="str">
        <f>IFERROR(VLOOKUP(C253,'11. Свод Перечней'!C:H,2,0),"")</f>
        <v>10.51.12.111</v>
      </c>
      <c r="E253" s="18" t="str">
        <f>IFERROR(VLOOKUP(C253,'11. Свод Перечней'!C:H,3,0),"")</f>
        <v>001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53" s="18" t="str">
        <f>IF(LEN(IFERROR(VLOOKUP(C253,'11. Свод Перечней'!C:H,6,0),""))&gt;1,IFERROR(VLOOKUP(C253,'11. Свод Перечней'!C:H,6,0),""),"")</f>
        <v>10.51.12.110-00000003</v>
      </c>
      <c r="I253" s="2"/>
    </row>
    <row r="254" spans="1:9" s="3" customFormat="1" ht="175.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 xml:space="preserve">Сливки питьевые пастеризованные до 35 % жирности </v>
      </c>
      <c r="C254" s="18" t="str">
        <v>Сливки питьевые из коровьего молока тип 2</v>
      </c>
      <c r="D254" s="18" t="str">
        <f>IFERROR(VLOOKUP(C254,'11. Свод Перечней'!C:H,2,0),"")</f>
        <v>10.51.12.111</v>
      </c>
      <c r="E254" s="18" t="str">
        <f>IFERROR(VLOOKUP(C254,'11. Свод Перечней'!C:H,3,0),"")</f>
        <v>003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54" s="18" t="str">
        <f>IF(LEN(IFERROR(VLOOKUP(C254,'11. Свод Перечней'!C:H,6,0),""))&gt;1,IFERROR(VLOOKUP(C254,'11. Свод Перечней'!C:H,6,0),""),"")</f>
        <v>10.51.12.110-00000003</v>
      </c>
      <c r="I254" s="2"/>
    </row>
    <row r="255" spans="1:9" s="3" customFormat="1" ht="154.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Молоко цельное сухое, не менее 26% жирности</v>
      </c>
      <c r="C255" s="18" t="str">
        <v>Молоко сухое коровье тип 1</v>
      </c>
      <c r="D255" s="18" t="str">
        <f>IFERROR(VLOOKUP(C255,'11. Свод Перечней'!C:H,2,0),"")</f>
        <v>10.51.22.112</v>
      </c>
      <c r="E255" s="18" t="str">
        <f>IFERROR(VLOOKUP(C255,'11. Свод Перечней'!C:H,3,0),"")</f>
        <v>004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55" s="18" t="str">
        <f>IF(LEN(IFERROR(VLOOKUP(C255,'11. Свод Перечней'!C:H,6,0),""))&gt;1,IFERROR(VLOOKUP(C255,'11. Свод Перечней'!C:H,6,0),""),"")</f>
        <v>10.51.20.000-00000004</v>
      </c>
      <c r="I255" s="2"/>
    </row>
    <row r="256" spans="1:9" s="3" customFormat="1" ht="170.2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Молоко цельное сухое, не менее 26% жирности</v>
      </c>
      <c r="C256" s="18" t="str">
        <v>Молоко сухое коровье тип 2</v>
      </c>
      <c r="D256" s="18" t="str">
        <f>IFERROR(VLOOKUP(C256,'11. Свод Перечней'!C:H,2,0),"")</f>
        <v>10.51.22.112</v>
      </c>
      <c r="E256" s="18" t="str">
        <f>IFERROR(VLOOKUP(C256,'11. Свод Перечней'!C:H,3,0),"")</f>
        <v>005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56" s="18" t="str">
        <f>IF(LEN(IFERROR(VLOOKUP(C256,'11. Свод Перечней'!C:H,6,0),""))&gt;1,IFERROR(VLOOKUP(C256,'11. Свод Перечней'!C:H,6,0),""),"")</f>
        <v>10.51.20.000-00000004</v>
      </c>
      <c r="I256" s="2"/>
    </row>
    <row r="257" spans="1:9" s="3" customFormat="1" ht="133.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Молоко сухое козье быстрорастворимое</v>
      </c>
      <c r="C257" s="18" t="str">
        <v>Молоко сухое тип 1</v>
      </c>
      <c r="D257" s="18" t="str">
        <f>IFERROR(VLOOKUP(C257,'11. Свод Перечней'!C:H,2,0),"")</f>
        <v>10.51.22.112</v>
      </c>
      <c r="E257" s="18" t="str">
        <f>IFERROR(VLOOKUP(C257,'11. Свод Перечней'!C:H,3,0),"")</f>
        <v>003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57" s="18" t="str">
        <f>IF(LEN(IFERROR(VLOOKUP(C257,'11. Свод Перечней'!C:H,6,0),""))&gt;1,IFERROR(VLOOKUP(C257,'11. Свод Перечней'!C:H,6,0),""),"")</f>
        <v/>
      </c>
      <c r="I257" s="2"/>
    </row>
    <row r="258" spans="1:9" s="3" customFormat="1" ht="179.2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Масло сливочное несоленое, 82,5% жирности</v>
      </c>
      <c r="C258" s="18" t="str">
        <v>Масло сливочное тип 1</v>
      </c>
      <c r="D258" s="18" t="str">
        <f>IFERROR(VLOOKUP(C258,'11. Свод Перечней'!C:H,2,0),"")</f>
        <v>10.51.30.111</v>
      </c>
      <c r="E258" s="18" t="str">
        <f>IFERROR(VLOOKUP(C258,'11. Свод Перечней'!C:H,3,0),"")</f>
        <v>001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8" s="18" t="str">
        <f>IF(LEN(IFERROR(VLOOKUP(C258,'11. Свод Перечней'!C:H,6,0),""))&gt;1,IFERROR(VLOOKUP(C258,'11. Свод Перечней'!C:H,6,0),""),"")</f>
        <v>10.51.30.110-00000004</v>
      </c>
      <c r="I258" s="2"/>
    </row>
    <row r="259" spans="1:9" s="3" customFormat="1" ht="182.2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 xml:space="preserve">Масло из коровьего молока несоленое, 82,5% жирности </v>
      </c>
      <c r="C259" s="18" t="str">
        <v>Масло сливочное тип 3</v>
      </c>
      <c r="D259" s="18" t="str">
        <f>IFERROR(VLOOKUP(C259,'11. Свод Перечней'!C:H,2,0),"")</f>
        <v>10.51.30.111</v>
      </c>
      <c r="E259" s="18" t="str">
        <f>IFERROR(VLOOKUP(C259,'11. Свод Перечней'!C:H,3,0),"")</f>
        <v>007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9" s="18" t="str">
        <f>IF(LEN(IFERROR(VLOOKUP(C259,'11. Свод Перечней'!C:H,6,0),""))&gt;1,IFERROR(VLOOKUP(C259,'11. Свод Перечней'!C:H,6,0),""),"")</f>
        <v>10.51.30.110-00000004</v>
      </c>
      <c r="I259" s="2"/>
    </row>
    <row r="260" spans="1:9" s="3" customFormat="1" ht="1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 xml:space="preserve">Масло из коровьего молока несоленое, 82,5% жирности </v>
      </c>
      <c r="C260" s="18" t="str">
        <v>Масло сливочное тип 4</v>
      </c>
      <c r="D260" s="18" t="str">
        <f>IFERROR(VLOOKUP(C260,'11. Свод Перечней'!C:H,2,0),"")</f>
        <v>10.51.30.111</v>
      </c>
      <c r="E260" s="18" t="str">
        <f>IFERROR(VLOOKUP(C260,'11. Свод Перечней'!C:H,3,0),"")</f>
        <v>008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0" s="18" t="str">
        <f>IF(LEN(IFERROR(VLOOKUP(C260,'11. Свод Перечней'!C:H,6,0),""))&gt;1,IFERROR(VLOOKUP(C260,'11. Свод Перечней'!C:H,6,0),""),"")</f>
        <v>10.51.30.110-00000004</v>
      </c>
      <c r="I260" s="2"/>
    </row>
    <row r="261" spans="1:9" s="3" customFormat="1" ht="191.2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 xml:space="preserve">Масло из коровьего молока несоленое, 82,5% жирности </v>
      </c>
      <c r="C261" s="18" t="str">
        <v>Масло сливочное тип 5</v>
      </c>
      <c r="D261" s="18" t="str">
        <f>IFERROR(VLOOKUP(C261,'11. Свод Перечней'!C:H,2,0),"")</f>
        <v>10.51.30.111</v>
      </c>
      <c r="E261" s="18" t="str">
        <f>IFERROR(VLOOKUP(C261,'11. Свод Перечней'!C:H,3,0),"")</f>
        <v>009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1" s="18" t="str">
        <f>IF(LEN(IFERROR(VLOOKUP(C261,'11. Свод Перечней'!C:H,6,0),""))&gt;1,IFERROR(VLOOKUP(C261,'11. Свод Перечней'!C:H,6,0),""),"")</f>
        <v>10.51.30.110-00000004</v>
      </c>
      <c r="I261" s="2"/>
    </row>
    <row r="262" spans="1:9" s="3" customFormat="1" ht="189.7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Масло сливочное несоленое, 82,5% жирности</v>
      </c>
      <c r="C262" s="18" t="str">
        <v>Масло сливочное тип 6</v>
      </c>
      <c r="D262" s="18" t="str">
        <f>IFERROR(VLOOKUP(C262,'11. Свод Перечней'!C:H,2,0),"")</f>
        <v>10.51.30.111</v>
      </c>
      <c r="E262" s="18" t="str">
        <f>IFERROR(VLOOKUP(C262,'11. Свод Перечней'!C:H,3,0),"")</f>
        <v>005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2" s="18" t="str">
        <f>IF(LEN(IFERROR(VLOOKUP(C262,'11. Свод Перечней'!C:H,6,0),""))&gt;1,IFERROR(VLOOKUP(C262,'11. Свод Перечней'!C:H,6,0),""),"")</f>
        <v>10.51.30.110-00000004</v>
      </c>
      <c r="I262" s="2"/>
    </row>
    <row r="263" spans="1:9" s="3" customFormat="1" ht="190.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Масло сливочное несоленое, 82,5% жирности</v>
      </c>
      <c r="C263" s="18" t="str">
        <v>Масло сливочное тип 8</v>
      </c>
      <c r="D263" s="18" t="str">
        <f>IFERROR(VLOOKUP(C263,'11. Свод Перечней'!C:H,2,0),"")</f>
        <v>10.51.30.111</v>
      </c>
      <c r="E263" s="18" t="str">
        <f>IFERROR(VLOOKUP(C263,'11. Свод Перечней'!C:H,3,0),"")</f>
        <v>004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3" s="18" t="str">
        <f>IF(LEN(IFERROR(VLOOKUP(C263,'11. Свод Перечней'!C:H,6,0),""))&gt;1,IFERROR(VLOOKUP(C263,'11. Свод Перечней'!C:H,6,0),""),"")</f>
        <v>10.51.30.110-00000004</v>
      </c>
      <c r="I263" s="2"/>
    </row>
    <row r="264" spans="1:9" s="3" customFormat="1" ht="193.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Сыры мягкие тип 1</v>
      </c>
      <c r="C264" s="18" t="str">
        <v>Сыры мягкие тип 1</v>
      </c>
      <c r="D264" s="18" t="str">
        <f>IFERROR(VLOOKUP(C264,'11. Свод Перечней'!C:H,2,0),"")</f>
        <v>10.51.40.111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4" s="18" t="str">
        <f>IF(LEN(IFERROR(VLOOKUP(C264,'11. Свод Перечней'!C:H,6,0),""))&gt;1,IFERROR(VLOOKUP(C264,'11. Свод Перечней'!C:H,6,0),""),"")</f>
        <v>10.51.40.110-00000007</v>
      </c>
      <c r="I264" s="2"/>
    </row>
    <row r="265" spans="1:9" s="3" customFormat="1" ht="144.7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Сыры полутвердые в ассортименте</v>
      </c>
      <c r="C265" s="18" t="str">
        <v>Сыры полутвердые тип 2</v>
      </c>
      <c r="D265" s="18" t="str">
        <f>IFERROR(VLOOKUP(C265,'11. Свод Перечней'!C:H,2,0),"")</f>
        <v>10.51.40.121</v>
      </c>
      <c r="E265" s="18" t="str">
        <f>IFERROR(VLOOKUP(C265,'11. Свод Перечней'!C:H,3,0),"")</f>
        <v>001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5" s="18" t="str">
        <f>IF(LEN(IFERROR(VLOOKUP(C265,'11. Свод Перечней'!C:H,6,0),""))&gt;1,IFERROR(VLOOKUP(C265,'11. Свод Перечней'!C:H,6,0),""),"")</f>
        <v>10.51.40.120-00000002</v>
      </c>
      <c r="I265" s="2"/>
    </row>
    <row r="266" spans="1:9" s="3" customFormat="1" ht="143.2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Сыры полутвердые в ассортименте</v>
      </c>
      <c r="C266" s="18" t="str">
        <v>Сыры полутвердые тип 3</v>
      </c>
      <c r="D266" s="18" t="str">
        <f>IFERROR(VLOOKUP(C266,'11. Свод Перечней'!C:H,2,0),"")</f>
        <v>10.51.40.121</v>
      </c>
      <c r="E266" s="18" t="str">
        <f>IFERROR(VLOOKUP(C266,'11. Свод Перечней'!C:H,3,0),"")</f>
        <v>002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6" s="18" t="str">
        <f>IF(LEN(IFERROR(VLOOKUP(C266,'11. Свод Перечней'!C:H,6,0),""))&gt;1,IFERROR(VLOOKUP(C266,'11. Свод Перечней'!C:H,6,0),""),"")</f>
        <v>10.51.40.120-00000002</v>
      </c>
      <c r="I266" s="2"/>
    </row>
    <row r="267" spans="1:9" s="3" customFormat="1" ht="147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Сыры полутвердые в ассортименте</v>
      </c>
      <c r="C267" s="18" t="str">
        <v>Сыры полутвердые тип 4</v>
      </c>
      <c r="D267" s="18" t="str">
        <f>IFERROR(VLOOKUP(C267,'11. Свод Перечней'!C:H,2,0),"")</f>
        <v>10.51.40.121</v>
      </c>
      <c r="E267" s="18" t="str">
        <f>IFERROR(VLOOKUP(C267,'11. Свод Перечней'!C:H,3,0),"")</f>
        <v>003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7" s="18" t="str">
        <f>IF(LEN(IFERROR(VLOOKUP(C267,'11. Свод Перечней'!C:H,6,0),""))&gt;1,IFERROR(VLOOKUP(C267,'11. Свод Перечней'!C:H,6,0),""),"")</f>
        <v/>
      </c>
      <c r="I267" s="2"/>
    </row>
    <row r="268" spans="1:9" s="3" customFormat="1" ht="139.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Сыры полутвердые в ассортименте</v>
      </c>
      <c r="C268" s="18" t="str">
        <v>Сыры полутвердые тип 5</v>
      </c>
      <c r="D268" s="18" t="str">
        <f>IFERROR(VLOOKUP(C268,'11. Свод Перечней'!C:H,2,0),"")</f>
        <v>10.51.40.121</v>
      </c>
      <c r="E268" s="18" t="str">
        <f>IFERROR(VLOOKUP(C268,'11. Свод Перечней'!C:H,3,0),"")</f>
        <v>004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8" s="18" t="str">
        <f>IF(LEN(IFERROR(VLOOKUP(C268,'11. Свод Перечней'!C:H,6,0),""))&gt;1,IFERROR(VLOOKUP(C268,'11. Свод Перечней'!C:H,6,0),""),"")</f>
        <v/>
      </c>
      <c r="I268" s="2"/>
    </row>
    <row r="269" spans="1:9" s="3" customFormat="1" ht="143.2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Сыры плавленые (ломтевые)</v>
      </c>
      <c r="C269" s="18" t="str">
        <v>Сыры плавленые тип 1</v>
      </c>
      <c r="D269" s="18" t="str">
        <f>IFERROR(VLOOKUP(C269,'11. Свод Перечней'!C:H,2,0),"")</f>
        <v>10.51.40.171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69" s="18" t="str">
        <f>IF(LEN(IFERROR(VLOOKUP(C269,'11. Свод Перечней'!C:H,6,0),""))&gt;1,IFERROR(VLOOKUP(C269,'11. Свод Перечней'!C:H,6,0),""),"")</f>
        <v>10.51.40.170-00000008</v>
      </c>
      <c r="I269" s="2"/>
    </row>
    <row r="270" spans="1:9" s="3" customFormat="1" ht="142.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Творог 5 % жирности</v>
      </c>
      <c r="C270" s="18" t="str">
        <v>Творог тип 1</v>
      </c>
      <c r="D270" s="18" t="str">
        <f>IFERROR(VLOOKUP(C270,'11. Свод Перечней'!C:H,2,0),"")</f>
        <v>10.51.40.313</v>
      </c>
      <c r="E270" s="18" t="str">
        <f>IFERROR(VLOOKUP(C270,'11. Свод Перечней'!C:H,3,0),"")</f>
        <v>001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0" s="18" t="str">
        <f>IF(LEN(IFERROR(VLOOKUP(C270,'11. Свод Перечней'!C:H,6,0),""))&gt;1,IFERROR(VLOOKUP(C270,'11. Свод Перечней'!C:H,6,0),""),"")</f>
        <v>10.51.40.300-00000002</v>
      </c>
      <c r="I270" s="2"/>
    </row>
    <row r="271" spans="1:9" s="3" customFormat="1" ht="135.7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Творог 5 % жирности</v>
      </c>
      <c r="C271" s="18" t="str">
        <v>Творог тип 2</v>
      </c>
      <c r="D271" s="18" t="str">
        <f>IFERROR(VLOOKUP(C271,'11. Свод Перечней'!C:H,2,0),"")</f>
        <v>10.51.40.313</v>
      </c>
      <c r="E271" s="18" t="str">
        <f>IFERROR(VLOOKUP(C271,'11. Свод Перечней'!C:H,3,0),"")</f>
        <v>002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1" s="18" t="str">
        <f>IF(LEN(IFERROR(VLOOKUP(C271,'11. Свод Перечней'!C:H,6,0),""))&gt;1,IFERROR(VLOOKUP(C271,'11. Свод Перечней'!C:H,6,0),""),"")</f>
        <v>10.51.40.300-00000005</v>
      </c>
      <c r="I271" s="2"/>
    </row>
    <row r="272" spans="1:9" s="3" customFormat="1" ht="137.2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Творог 5 % жирности</v>
      </c>
      <c r="C272" s="18" t="str">
        <v>Творог тип 3</v>
      </c>
      <c r="D272" s="18" t="str">
        <f>IFERROR(VLOOKUP(C272,'11. Свод Перечней'!C:H,2,0),"")</f>
        <v>10.51.40.313</v>
      </c>
      <c r="E272" s="18" t="str">
        <f>IFERROR(VLOOKUP(C272,'11. Свод Перечней'!C:H,3,0),"")</f>
        <v>003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2" s="18" t="str">
        <f>IF(LEN(IFERROR(VLOOKUP(C272,'11. Свод Перечней'!C:H,6,0),""))&gt;1,IFERROR(VLOOKUP(C272,'11. Свод Перечней'!C:H,6,0),""),"")</f>
        <v>10.51.40.300-00000002</v>
      </c>
      <c r="I272" s="2"/>
    </row>
    <row r="273" spans="1:9" s="3" customFormat="1" ht="131.2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Творог 5 % жирности</v>
      </c>
      <c r="C273" s="18" t="str">
        <v>Творог тип 4</v>
      </c>
      <c r="D273" s="18" t="str">
        <f>IFERROR(VLOOKUP(C273,'11. Свод Перечней'!C:H,2,0),"")</f>
        <v>10.51.40.313</v>
      </c>
      <c r="E273" s="18" t="str">
        <f>IFERROR(VLOOKUP(C273,'11. Свод Перечней'!C:H,3,0),"")</f>
        <v>004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3" s="18" t="str">
        <f>IF(LEN(IFERROR(VLOOKUP(C273,'11. Свод Перечней'!C:H,6,0),""))&gt;1,IFERROR(VLOOKUP(C273,'11. Свод Перечней'!C:H,6,0),""),"")</f>
        <v>10.51.40.300-00000005</v>
      </c>
      <c r="I273" s="2"/>
    </row>
    <row r="274" spans="1:9" s="3" customFormat="1" ht="127.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Творог 9% жирности</v>
      </c>
      <c r="C274" s="18" t="str">
        <v>Творог тип 5</v>
      </c>
      <c r="D274" s="18" t="str">
        <f>IFERROR(VLOOKUP(C274,'11. Свод Перечней'!C:H,2,0),"")</f>
        <v>10.51.40.313</v>
      </c>
      <c r="E274" s="18" t="str">
        <f>IFERROR(VLOOKUP(C274,'11. Свод Перечней'!C:H,3,0),"")</f>
        <v>005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4" s="18" t="str">
        <f>IF(LEN(IFERROR(VLOOKUP(C274,'11. Свод Перечней'!C:H,6,0),""))&gt;1,IFERROR(VLOOKUP(C274,'11. Свод Перечней'!C:H,6,0),""),"")</f>
        <v>10.51.40.300-00000002</v>
      </c>
      <c r="I274" s="2"/>
    </row>
    <row r="275" spans="1:9" s="3" customFormat="1" ht="126.7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Творог 9% жирности</v>
      </c>
      <c r="C275" s="18" t="str">
        <v>Творог тип 6</v>
      </c>
      <c r="D275" s="18" t="str">
        <f>IFERROR(VLOOKUP(C275,'11. Свод Перечней'!C:H,2,0),"")</f>
        <v>10.51.40.313</v>
      </c>
      <c r="E275" s="18" t="str">
        <f>IFERROR(VLOOKUP(C275,'11. Свод Перечней'!C:H,3,0),"")</f>
        <v>006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5" s="18" t="str">
        <f>IF(LEN(IFERROR(VLOOKUP(C275,'11. Свод Перечней'!C:H,6,0),""))&gt;1,IFERROR(VLOOKUP(C275,'11. Свод Перечней'!C:H,6,0),""),"")</f>
        <v>10.51.40.300-00000005</v>
      </c>
      <c r="I275" s="2"/>
    </row>
    <row r="276" spans="1:9" s="3" customFormat="1" ht="127.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Творог 9% жирности</v>
      </c>
      <c r="C276" s="18" t="str">
        <v>Творог тип 7</v>
      </c>
      <c r="D276" s="18" t="str">
        <f>IFERROR(VLOOKUP(C276,'11. Свод Перечней'!C:H,2,0),"")</f>
        <v>10.51.40.313</v>
      </c>
      <c r="E276" s="18" t="str">
        <f>IFERROR(VLOOKUP(C276,'11. Свод Перечней'!C:H,3,0),"")</f>
        <v>007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6" s="18" t="str">
        <f>IF(LEN(IFERROR(VLOOKUP(C276,'11. Свод Перечней'!C:H,6,0),""))&gt;1,IFERROR(VLOOKUP(C276,'11. Свод Перечней'!C:H,6,0),""),"")</f>
        <v>10.51.40.300-00000002</v>
      </c>
      <c r="I276" s="2"/>
    </row>
    <row r="277" spans="1:9" s="3" customFormat="1" ht="150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Творог 9% жирности</v>
      </c>
      <c r="C277" s="18" t="str">
        <v>Творог тип 8</v>
      </c>
      <c r="D277" s="18" t="str">
        <f>IFERROR(VLOOKUP(C277,'11. Свод Перечней'!C:H,2,0),"")</f>
        <v>10.51.40.313</v>
      </c>
      <c r="E277" s="18" t="str">
        <f>IFERROR(VLOOKUP(C277,'11. Свод Перечней'!C:H,3,0),"")</f>
        <v>008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7" s="18" t="str">
        <f>IF(LEN(IFERROR(VLOOKUP(C277,'11. Свод Перечней'!C:H,6,0),""))&gt;1,IFERROR(VLOOKUP(C277,'11. Свод Перечней'!C:H,6,0),""),"")</f>
        <v>10.51.40.300-00000005</v>
      </c>
      <c r="I277" s="2"/>
    </row>
    <row r="278" spans="1:9" s="3" customFormat="1" ht="152.2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Творог 18 % жирности</v>
      </c>
      <c r="C278" s="18" t="str">
        <v>Творог тип 13</v>
      </c>
      <c r="D278" s="18" t="str">
        <f>IFERROR(VLOOKUP(C278,'11. Свод Перечней'!C:H,2,0),"")</f>
        <v>10.51.40.314</v>
      </c>
      <c r="E278" s="18" t="str">
        <f>IFERROR(VLOOKUP(C278,'11. Свод Перечней'!C:H,3,0),"")</f>
        <v>003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8" s="18" t="str">
        <f>IF(LEN(IFERROR(VLOOKUP(C278,'11. Свод Перечней'!C:H,6,0),""))&gt;1,IFERROR(VLOOKUP(C278,'11. Свод Перечней'!C:H,6,0),""),"")</f>
        <v>10.51.40.300-00000002</v>
      </c>
      <c r="I278" s="2"/>
    </row>
    <row r="279" spans="1:9" s="3" customFormat="1" ht="119.2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Творог 18 % жирности</v>
      </c>
      <c r="C279" s="18" t="str">
        <v>Творог тип 14</v>
      </c>
      <c r="D279" s="18" t="str">
        <f>IFERROR(VLOOKUP(C279,'11. Свод Перечней'!C:H,2,0),"")</f>
        <v>10.51.40.314</v>
      </c>
      <c r="E279" s="18" t="str">
        <f>IFERROR(VLOOKUP(C279,'11. Свод Перечней'!C:H,3,0),"")</f>
        <v>004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9" s="18" t="str">
        <f>IF(LEN(IFERROR(VLOOKUP(C279,'11. Свод Перечней'!C:H,6,0),""))&gt;1,IFERROR(VLOOKUP(C279,'11. Свод Перечней'!C:H,6,0),""),"")</f>
        <v>10.51.40.300-00000005</v>
      </c>
      <c r="I279" s="2"/>
    </row>
    <row r="280" spans="1:9" s="3" customFormat="1" ht="120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Консервы молочные. Молоко цельное сгущенное с сахаром 
8,5 % жирности</v>
      </c>
      <c r="C280" s="18" t="str">
        <v>Молоко сгущенное тип 1</v>
      </c>
      <c r="D280" s="18" t="str">
        <f>IFERROR(VLOOKUP(C280,'11. Свод Перечней'!C:H,2,0),"")</f>
        <v>10.51.51.113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80" s="18" t="str">
        <f>IF(LEN(IFERROR(VLOOKUP(C280,'11. Свод Перечней'!C:H,6,0),""))&gt;1,IFERROR(VLOOKUP(C280,'11. Свод Перечней'!C:H,6,0),""),"")</f>
        <v>10.51.51.000-00000001</v>
      </c>
      <c r="I280" s="2"/>
    </row>
    <row r="281" spans="1:9" s="3" customFormat="1" ht="120.7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Биойогурт, массовая доля жира 2,5-3,2 %</v>
      </c>
      <c r="C281" s="18" t="str">
        <v>Йогурт тип 2</v>
      </c>
      <c r="D281" s="18" t="str">
        <f>IFERROR(VLOOKUP(C281,'11. Свод Перечней'!C:H,2,0),"")</f>
        <v>10.51.52.111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1" s="18" t="str">
        <f>IF(LEN(IFERROR(VLOOKUP(C281,'11. Свод Перечней'!C:H,6,0),""))&gt;1,IFERROR(VLOOKUP(C281,'11. Свод Перечней'!C:H,6,0),""),"")</f>
        <v>10.51.52.110-00000001</v>
      </c>
      <c r="I281" s="2"/>
    </row>
    <row r="282" spans="1:9" s="3" customFormat="1" ht="129.7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Биойогурт, массовая доля жира 2,5-3,2 %</v>
      </c>
      <c r="C282" s="18" t="str">
        <v>Йогурт тип 12</v>
      </c>
      <c r="D282" s="18" t="str">
        <f>IFERROR(VLOOKUP(C282,'11. Свод Перечней'!C:H,2,0),"")</f>
        <v>10.51.52.111</v>
      </c>
      <c r="E282" s="18" t="str">
        <f>IFERROR(VLOOKUP(C282,'11. Свод Перечней'!C:H,3,0),"")</f>
        <v>012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2" s="18" t="str">
        <f>IF(LEN(IFERROR(VLOOKUP(C282,'11. Свод Перечней'!C:H,6,0),""))&gt;1,IFERROR(VLOOKUP(C282,'11. Свод Перечней'!C:H,6,0),""),"")</f>
        <v>10.51.52.110-00000002</v>
      </c>
      <c r="I282" s="2"/>
    </row>
    <row r="283" spans="1:9" s="3" customFormat="1" ht="156.7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Биойогурт, массовая доля жира 2,5-3,2 %</v>
      </c>
      <c r="C283" s="18" t="str">
        <v>Йогурт тип 4</v>
      </c>
      <c r="D283" s="18" t="str">
        <f>IFERROR(VLOOKUP(C283,'11. Свод Перечней'!C:H,2,0),"")</f>
        <v>10.51.52.111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3" s="18" t="str">
        <f>IF(LEN(IFERROR(VLOOKUP(C283,'11. Свод Перечней'!C:H,6,0),""))&gt;1,IFERROR(VLOOKUP(C283,'11. Свод Перечней'!C:H,6,0),""),"")</f>
        <v>10.51.52.110-00000001</v>
      </c>
      <c r="I283" s="2"/>
    </row>
    <row r="284" spans="1:9" s="3" customFormat="1" ht="150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Биойогурт, массовая доля жира 2,5-3,2 %</v>
      </c>
      <c r="C284" s="18" t="str">
        <v>Йогурт тип 13</v>
      </c>
      <c r="D284" s="18" t="str">
        <f>IFERROR(VLOOKUP(C284,'11. Свод Перечней'!C:H,2,0),"")</f>
        <v>10.51.52.111</v>
      </c>
      <c r="E284" s="18" t="str">
        <f>IFERROR(VLOOKUP(C284,'11. Свод Перечней'!C:H,3,0),"")</f>
        <v>013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4" s="18" t="str">
        <f>IF(LEN(IFERROR(VLOOKUP(C284,'11. Свод Перечней'!C:H,6,0),""))&gt;1,IFERROR(VLOOKUP(C284,'11. Свод Перечней'!C:H,6,0),""),"")</f>
        <v>10.51.52.110-00000002</v>
      </c>
      <c r="I284" s="2"/>
    </row>
    <row r="285" spans="1:9" s="3" customFormat="1" ht="185.2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Йогурт 1,5 % жирности в ассортименте</v>
      </c>
      <c r="C285" s="18" t="str">
        <v>Йогурт тип 1</v>
      </c>
      <c r="D285" s="18" t="str">
        <f>IFERROR(VLOOKUP(C285,'11. Свод Перечней'!C:H,2,0),"")</f>
        <v>10.51.52.112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5" s="18" t="str">
        <f>IF(LEN(IFERROR(VLOOKUP(C285,'11. Свод Перечней'!C:H,6,0),""))&gt;1,IFERROR(VLOOKUP(C285,'11. Свод Перечней'!C:H,6,0),""),"")</f>
        <v>10.51.52.110-00000003</v>
      </c>
      <c r="I285" s="2"/>
    </row>
    <row r="286" spans="1:9" s="3" customFormat="1" ht="117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Йогурт 1,5 % жирности в ассортименте</v>
      </c>
      <c r="C286" s="18" t="str">
        <v>Йогурт тип 3</v>
      </c>
      <c r="D286" s="18" t="str">
        <f>IFERROR(VLOOKUP(C286,'11. Свод Перечней'!C:H,2,0),"")</f>
        <v>10.51.52.112</v>
      </c>
      <c r="E286" s="18" t="str">
        <f>IFERROR(VLOOKUP(C286,'11. Свод Перечней'!C:H,3,0),"")</f>
        <v>009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6" s="18" t="str">
        <f>IF(LEN(IFERROR(VLOOKUP(C286,'11. Свод Перечней'!C:H,6,0),""))&gt;1,IFERROR(VLOOKUP(C286,'11. Свод Перечней'!C:H,6,0),""),"")</f>
        <v>10.51.52.110-00000003</v>
      </c>
      <c r="I286" s="2"/>
    </row>
    <row r="287" spans="1:9" s="3" customFormat="1" ht="128.2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Йогурт 2,5 % жирности в ассортименте</v>
      </c>
      <c r="C287" s="18" t="str">
        <v>Йогурт тип 5</v>
      </c>
      <c r="D287" s="18" t="str">
        <f>IFERROR(VLOOKUP(C287,'11. Свод Перечней'!C:H,2,0),"")</f>
        <v>10.51.52.112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7" s="18" t="str">
        <f>IF(LEN(IFERROR(VLOOKUP(C287,'11. Свод Перечней'!C:H,6,0),""))&gt;1,IFERROR(VLOOKUP(C287,'11. Свод Перечней'!C:H,6,0),""),"")</f>
        <v>10.51.52.110-00000004</v>
      </c>
      <c r="I287" s="2"/>
    </row>
    <row r="288" spans="1:9" s="3" customFormat="1" ht="117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Йогурт 2,5 % жирности в ассортименте</v>
      </c>
      <c r="C288" s="18" t="str">
        <v>Йогурт тип 7</v>
      </c>
      <c r="D288" s="18" t="str">
        <f>IFERROR(VLOOKUP(C288,'11. Свод Перечней'!C:H,2,0),"")</f>
        <v>10.51.52.112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8" s="18" t="str">
        <f>IF(LEN(IFERROR(VLOOKUP(C288,'11. Свод Перечней'!C:H,6,0),""))&gt;1,IFERROR(VLOOKUP(C288,'11. Свод Перечней'!C:H,6,0),""),"")</f>
        <v>10.51.52.110-00000004</v>
      </c>
      <c r="I288" s="2"/>
    </row>
    <row r="289" spans="1:9" s="3" customFormat="1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Йогурт 2,5 % жирности в ассортименте</v>
      </c>
      <c r="C289" s="18" t="str">
        <v>Йогурт тип 9</v>
      </c>
      <c r="D289" s="18" t="str">
        <f>IFERROR(VLOOKUP(C289,'11. Свод Перечней'!C:H,2,0),"")</f>
        <v>10.51.52.112</v>
      </c>
      <c r="E289" s="18" t="str">
        <f>IFERROR(VLOOKUP(C289,'11. Свод Перечней'!C:H,3,0),"")</f>
        <v>006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9" s="18" t="str">
        <f>IF(LEN(IFERROR(VLOOKUP(C289,'11. Свод Перечней'!C:H,6,0),""))&gt;1,IFERROR(VLOOKUP(C289,'11. Свод Перечней'!C:H,6,0),""),"")</f>
        <v>10.51.52.110-00000004</v>
      </c>
      <c r="I289" s="2"/>
    </row>
    <row r="290" spans="1:9" s="3" customFormat="1" ht="118.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Ряженка 4,0% жирности</v>
      </c>
      <c r="C290" s="18" t="str">
        <v>Ряженка тип 1</v>
      </c>
      <c r="D290" s="18" t="str">
        <f>IFERROR(VLOOKUP(C290,'11. Свод Перечней'!C:H,2,0),"")</f>
        <v>10.51.52.130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0" s="18" t="str">
        <f>IF(LEN(IFERROR(VLOOKUP(C290,'11. Свод Перечней'!C:H,6,0),""))&gt;1,IFERROR(VLOOKUP(C290,'11. Свод Перечней'!C:H,6,0),""),"")</f>
        <v>10.51.52.130-00000001</v>
      </c>
      <c r="I290" s="2"/>
    </row>
    <row r="291" spans="1:9" s="3" customFormat="1" ht="102.7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>Ряженка 4,0% жирности</v>
      </c>
      <c r="C291" s="18" t="str">
        <v>Ряженка тип 3</v>
      </c>
      <c r="D291" s="18" t="str">
        <f>IFERROR(VLOOKUP(C291,'11. Свод Перечней'!C:H,2,0),"")</f>
        <v>10.51.52.130</v>
      </c>
      <c r="E291" s="18" t="str">
        <f>IFERROR(VLOOKUP(C291,'11. Свод Перечней'!C:H,3,0),"")</f>
        <v>002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1" s="18" t="str">
        <f>IF(LEN(IFERROR(VLOOKUP(C291,'11. Свод Перечней'!C:H,6,0),""))&gt;1,IFERROR(VLOOKUP(C291,'11. Свод Перечней'!C:H,6,0),""),"")</f>
        <v>10.51.52.130-00000001</v>
      </c>
      <c r="I291" s="2"/>
    </row>
    <row r="292" spans="1:9" s="3" customFormat="1" ht="99.9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Ряженка 2,5% жирности</v>
      </c>
      <c r="C292" s="18" t="str">
        <v>Ряженка тип 2</v>
      </c>
      <c r="D292" s="18" t="str">
        <f>IFERROR(VLOOKUP(C292,'11. Свод Перечней'!C:H,2,0),"")</f>
        <v>10.51.52.130</v>
      </c>
      <c r="E292" s="18" t="str">
        <f>IFERROR(VLOOKUP(C292,'11. Свод Перечней'!C:H,3,0),"")</f>
        <v>005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2" s="18" t="str">
        <f>IF(LEN(IFERROR(VLOOKUP(C292,'11. Свод Перечней'!C:H,6,0),""))&gt;1,IFERROR(VLOOKUP(C292,'11. Свод Перечней'!C:H,6,0),""),"")</f>
        <v>10.51.52.130-00000001</v>
      </c>
      <c r="I292" s="2"/>
    </row>
    <row r="293" spans="1:9" s="3" customFormat="1" ht="99.9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Ряженка 2,5% жирности</v>
      </c>
      <c r="C293" s="18" t="str">
        <v>Ряженка тип 4</v>
      </c>
      <c r="D293" s="18" t="str">
        <f>IFERROR(VLOOKUP(C293,'11. Свод Перечней'!C:H,2,0),"")</f>
        <v>10.51.52.130</v>
      </c>
      <c r="E293" s="18" t="str">
        <f>IFERROR(VLOOKUP(C293,'11. Свод Перечней'!C:H,3,0),"")</f>
        <v>006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3" s="18" t="str">
        <f>IF(LEN(IFERROR(VLOOKUP(C293,'11. Свод Перечней'!C:H,6,0),""))&gt;1,IFERROR(VLOOKUP(C293,'11. Свод Перечней'!C:H,6,0),""),"")</f>
        <v>10.51.52.130-00000001</v>
      </c>
      <c r="I293" s="2"/>
    </row>
    <row r="294" spans="1:9" s="3" customFormat="1" ht="99.9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Кефир 2,5% жирности</v>
      </c>
      <c r="C294" s="18" t="str">
        <v>Кефир тип 6</v>
      </c>
      <c r="D294" s="18" t="str">
        <f>IFERROR(VLOOKUP(C294,'11. Свод Перечней'!C:H,2,0),"")</f>
        <v>10.51.52.140</v>
      </c>
      <c r="E294" s="18" t="str">
        <f>IFERROR(VLOOKUP(C294,'11. Свод Перечней'!C:H,3,0),"")</f>
        <v>006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4" s="18" t="str">
        <f>IF(LEN(IFERROR(VLOOKUP(C294,'11. Свод Перечней'!C:H,6,0),""))&gt;1,IFERROR(VLOOKUP(C294,'11. Свод Перечней'!C:H,6,0),""),"")</f>
        <v>10.51.52.140-00000008</v>
      </c>
      <c r="I294" s="2"/>
    </row>
    <row r="295" spans="1:9" s="3" customFormat="1" ht="99.9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Кефир 2,5% жирности</v>
      </c>
      <c r="C295" s="18" t="str">
        <v>Кефир тип 9</v>
      </c>
      <c r="D295" s="18" t="str">
        <f>IFERROR(VLOOKUP(C295,'11. Свод Перечней'!C:H,2,0),"")</f>
        <v>10.51.52.140</v>
      </c>
      <c r="E295" s="18" t="str">
        <f>IFERROR(VLOOKUP(C295,'11. Свод Перечней'!C:H,3,0),"")</f>
        <v>009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5" s="18" t="str">
        <f>IF(LEN(IFERROR(VLOOKUP(C295,'11. Свод Перечней'!C:H,6,0),""))&gt;1,IFERROR(VLOOKUP(C295,'11. Свод Перечней'!C:H,6,0),""),"")</f>
        <v>10.51.52.140-00000011</v>
      </c>
      <c r="I295" s="2"/>
    </row>
    <row r="296" spans="1:9" s="3" customFormat="1" ht="99.9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Кефир 2,5% жирности</v>
      </c>
      <c r="C296" s="18" t="str">
        <v>Кефир тип 7</v>
      </c>
      <c r="D296" s="18" t="str">
        <f>IFERROR(VLOOKUP(C296,'11. Свод Перечней'!C:H,2,0),"")</f>
        <v>10.51.52.140</v>
      </c>
      <c r="E296" s="18" t="str">
        <f>IFERROR(VLOOKUP(C296,'11. Свод Перечней'!C:H,3,0),"")</f>
        <v>007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6" s="18" t="str">
        <f>IF(LEN(IFERROR(VLOOKUP(C296,'11. Свод Перечней'!C:H,6,0),""))&gt;1,IFERROR(VLOOKUP(C296,'11. Свод Перечней'!C:H,6,0),""),"")</f>
        <v>10.51.52.140-00000008</v>
      </c>
      <c r="I296" s="2"/>
    </row>
    <row r="297" spans="1:9" s="3" customFormat="1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Кефир 2,5% жирности</v>
      </c>
      <c r="C297" s="18" t="str">
        <v>Кефир тип 10</v>
      </c>
      <c r="D297" s="18" t="str">
        <f>IFERROR(VLOOKUP(C297,'11. Свод Перечней'!C:H,2,0),"")</f>
        <v>10.51.52.140</v>
      </c>
      <c r="E297" s="18" t="str">
        <f>IFERROR(VLOOKUP(C297,'11. Свод Перечней'!C:H,3,0),"")</f>
        <v>010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7" s="18" t="str">
        <f>IF(LEN(IFERROR(VLOOKUP(C297,'11. Свод Перечней'!C:H,6,0),""))&gt;1,IFERROR(VLOOKUP(C297,'11. Свод Перечней'!C:H,6,0),""),"")</f>
        <v>10.51.52.140-00000011</v>
      </c>
      <c r="I297" s="2"/>
    </row>
    <row r="298" spans="1:9" s="3" customFormat="1" ht="84.7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Кефир для детского питания 3,2 % жирности</v>
      </c>
      <c r="C298" s="18" t="str">
        <v>Кефир тип 8</v>
      </c>
      <c r="D298" s="18" t="str">
        <f>IFERROR(VLOOKUP(C298,'11. Свод Перечней'!C:H,2,0),"")</f>
        <v>10.51.52.140</v>
      </c>
      <c r="E298" s="18" t="str">
        <f>IFERROR(VLOOKUP(C298,'11. Свод Перечней'!C:H,3,0),"")</f>
        <v>008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98" s="18" t="str">
        <f>IF(LEN(IFERROR(VLOOKUP(C298,'11. Свод Перечней'!C:H,6,0),""))&gt;1,IFERROR(VLOOKUP(C298,'11. Свод Перечней'!C:H,6,0),""),"")</f>
        <v>10.51.52.140-00000008</v>
      </c>
      <c r="I298" s="2"/>
    </row>
    <row r="299" spans="1:9" s="3" customFormat="1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Кефир для детского питания 3,2 % жирности</v>
      </c>
      <c r="C299" s="18" t="str">
        <v>Кефир тип 11</v>
      </c>
      <c r="D299" s="18" t="str">
        <f>IFERROR(VLOOKUP(C299,'11. Свод Перечней'!C:H,2,0),"")</f>
        <v>10.51.52.140</v>
      </c>
      <c r="E299" s="18" t="str">
        <f>IFERROR(VLOOKUP(C299,'11. Свод Перечней'!C:H,3,0),"")</f>
        <v>011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99" s="18" t="str">
        <f>IF(LEN(IFERROR(VLOOKUP(C299,'11. Свод Перечней'!C:H,6,0),""))&gt;1,IFERROR(VLOOKUP(C299,'11. Свод Перечней'!C:H,6,0),""),"")</f>
        <v>10.51.52.140-00000011</v>
      </c>
      <c r="I299" s="2"/>
    </row>
    <row r="300" spans="1:9" s="3" customFormat="1" ht="99.9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Кисломолочные продукты, обогащенные бифидобактериями бифидум 2,5% жирности </v>
      </c>
      <c r="C300" s="18" t="str">
        <v>Кисломолочные продукты тип 1</v>
      </c>
      <c r="D300" s="18" t="str">
        <f>IFERROR(VLOOKUP(C300,'11. Свод Перечней'!C:H,2,0),"")</f>
        <v>10.51.52.190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0" s="18" t="str">
        <f>IF(LEN(IFERROR(VLOOKUP(C300,'11. Свод Перечней'!C:H,6,0),""))&gt;1,IFERROR(VLOOKUP(C300,'11. Свод Перечней'!C:H,6,0),""),"")</f>
        <v/>
      </c>
      <c r="I300" s="2"/>
    </row>
    <row r="301" spans="1:9" s="3" customFormat="1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 xml:space="preserve">Кисломолочные продукты, обогащенные бифидобактериями бифидум 2,5% жирности </v>
      </c>
      <c r="C301" s="18" t="str">
        <v>Кисломолочные продукты тип 3</v>
      </c>
      <c r="D301" s="18" t="str">
        <f>IFERROR(VLOOKUP(C301,'11. Свод Перечней'!C:H,2,0),"")</f>
        <v>10.51.52.190</v>
      </c>
      <c r="E301" s="18" t="str">
        <f>IFERROR(VLOOKUP(C301,'11. Свод Перечней'!C:H,3,0),"")</f>
        <v>004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1" s="18" t="str">
        <f>IF(LEN(IFERROR(VLOOKUP(C301,'11. Свод Перечней'!C:H,6,0),""))&gt;1,IFERROR(VLOOKUP(C301,'11. Свод Перечней'!C:H,6,0),""),"")</f>
        <v/>
      </c>
      <c r="I301" s="2"/>
    </row>
    <row r="302" spans="1:9" s="3" customFormat="1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Кисломолочные продукты, обогащенные бифидобактериями бифидум 2,5% жирности </v>
      </c>
      <c r="C302" s="18" t="str">
        <v>Кисломолочные продукты тип 5</v>
      </c>
      <c r="D302" s="18" t="str">
        <f>IFERROR(VLOOKUP(C302,'11. Свод Перечней'!C:H,2,0),"")</f>
        <v>10.51.52.190</v>
      </c>
      <c r="E302" s="18" t="str">
        <f>IFERROR(VLOOKUP(C302,'11. Свод Перечней'!C:H,3,0),"")</f>
        <v>008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2" s="18" t="str">
        <f>IF(LEN(IFERROR(VLOOKUP(C302,'11. Свод Перечней'!C:H,6,0),""))&gt;1,IFERROR(VLOOKUP(C302,'11. Свод Перечней'!C:H,6,0),""),"")</f>
        <v/>
      </c>
      <c r="I302" s="2"/>
    </row>
    <row r="303" spans="1:9" s="3" customFormat="1" ht="99.9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Кисломолочные продукты, обогащенные бифидобактериями бифидум для детского питания, 2,5-3,2 % жирности*</v>
      </c>
      <c r="C303" s="18" t="str">
        <v>Кисломолочные продукты тип 7</v>
      </c>
      <c r="D303" s="18" t="str">
        <f>IFERROR(VLOOKUP(C303,'11. Свод Перечней'!C:H,2,0),"")</f>
        <v>10.51.52.190</v>
      </c>
      <c r="E303" s="18" t="str">
        <f>IFERROR(VLOOKUP(C303,'11. Свод Перечней'!C:H,3,0),"")</f>
        <v>005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03" s="18" t="str">
        <f>IF(LEN(IFERROR(VLOOKUP(C303,'11. Свод Перечней'!C:H,6,0),""))&gt;1,IFERROR(VLOOKUP(C303,'11. Свод Перечней'!C:H,6,0),""),"")</f>
        <v/>
      </c>
      <c r="I303" s="2"/>
    </row>
    <row r="304" spans="1:9" s="3" customFormat="1" ht="99.9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Сметана 15% жирности </v>
      </c>
      <c r="C304" s="18" t="str">
        <v>Сметана тип 1</v>
      </c>
      <c r="D304" s="18" t="str">
        <f>IFERROR(VLOOKUP(C304,'11. Свод Перечней'!C:H,2,0),"")</f>
        <v>10.51.52.211</v>
      </c>
      <c r="E304" s="18" t="str">
        <f>IFERROR(VLOOKUP(C304,'11. Свод Перечней'!C:H,3,0),"")</f>
        <v>001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304" s="18" t="str">
        <f>IF(LEN(IFERROR(VLOOKUP(C304,'11. Свод Перечней'!C:H,6,0),""))&gt;1,IFERROR(VLOOKUP(C304,'11. Свод Перечней'!C:H,6,0),""),"")</f>
        <v>10.51.52.200-00000002</v>
      </c>
      <c r="I304" s="2"/>
    </row>
    <row r="305" spans="1:9" s="3" customFormat="1" ht="99.9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 xml:space="preserve">Сметана 20% жирности </v>
      </c>
      <c r="C305" s="18" t="str">
        <v>Сметана тип 3</v>
      </c>
      <c r="D305" s="18" t="str">
        <f>IFERROR(VLOOKUP(C305,'11. Свод Перечней'!C:H,2,0),"")</f>
        <v>10.51.52.212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305" s="18" t="str">
        <f>IF(LEN(IFERROR(VLOOKUP(C305,'11. Свод Перечней'!C:H,6,0),""))&gt;1,IFERROR(VLOOKUP(C305,'11. Свод Перечней'!C:H,6,0),""),"")</f>
        <v>10.51.52.200-00000002</v>
      </c>
      <c r="I305" s="2"/>
    </row>
    <row r="306" spans="1:9" s="3" customFormat="1" ht="99.9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Сырки глазированные не более 9 % жирности</v>
      </c>
      <c r="C306" s="18" t="str">
        <v>Сырки творожные тип 1</v>
      </c>
      <c r="D306" s="18" t="str">
        <f>IFERROR(VLOOKUP(C306,'11. Свод Перечней'!C:H,2,0),"")</f>
        <v>10.51.56.152</v>
      </c>
      <c r="E306" s="18" t="str">
        <f>IFERROR(VLOOKUP(C306,'11. Свод Перечней'!C:H,3,0),"")</f>
        <v>085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306" s="18" t="str">
        <f>IF(LEN(IFERROR(VLOOKUP(C306,'11. Свод Перечней'!C:H,6,0),""))&gt;1,IFERROR(VLOOKUP(C306,'11. Свод Перечней'!C:H,6,0),""),"")</f>
        <v>10.51.56.152-00000003</v>
      </c>
      <c r="I306" s="2"/>
    </row>
    <row r="307" spans="1:9" s="3" customFormat="1" ht="99.9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Мороженое </v>
      </c>
      <c r="C307" s="18" t="str">
        <v>Мороженое тип 1</v>
      </c>
      <c r="D307" s="18" t="str">
        <f>IFERROR(VLOOKUP(C307,'11. Свод Перечней'!C:H,2,0),"")</f>
        <v>10.52.10.111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307" s="18" t="str">
        <f>IF(LEN(IFERROR(VLOOKUP(C307,'11. Свод Перечней'!C:H,6,0),""))&gt;1,IFERROR(VLOOKUP(C307,'11. Свод Перечней'!C:H,6,0),""),"")</f>
        <v>10.52.10.000-00000010</v>
      </c>
      <c r="I307" s="2"/>
    </row>
    <row r="308" spans="1:9" s="3" customFormat="1" ht="89.2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Рис шлифованный</v>
      </c>
      <c r="C308" s="18" t="str">
        <v>Рис тип 1</v>
      </c>
      <c r="D308" s="18" t="str">
        <f>IFERROR(VLOOKUP(C308,'11. Свод Перечней'!C:H,2,0),"")</f>
        <v>10.61.12.000</v>
      </c>
      <c r="E308" s="18" t="str">
        <f>IFERROR(VLOOKUP(C308,'11. Свод Перечней'!C:H,3,0),"")</f>
        <v>001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8" s="18" t="str">
        <f>IF(LEN(IFERROR(VLOOKUP(C308,'11. Свод Перечней'!C:H,6,0),""))&gt;1,IFERROR(VLOOKUP(C308,'11. Свод Перечней'!C:H,6,0),""),"")</f>
        <v>10.61.10.000-00000003</v>
      </c>
      <c r="I308" s="2"/>
    </row>
    <row r="309" spans="1:9" s="3" customFormat="1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Рис шлифованный дроблённый </v>
      </c>
      <c r="C309" s="18" t="str">
        <v>Рис тип 2</v>
      </c>
      <c r="D309" s="18" t="str">
        <f>IFERROR(VLOOKUP(C309,'11. Свод Перечней'!C:H,2,0),"")</f>
        <v>10.61.12.000</v>
      </c>
      <c r="E309" s="18" t="str">
        <f>IFERROR(VLOOKUP(C309,'11. Свод Перечней'!C:H,3,0),"")</f>
        <v>003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9" s="18" t="str">
        <f>IF(LEN(IFERROR(VLOOKUP(C309,'11. Свод Перечней'!C:H,6,0),""))&gt;1,IFERROR(VLOOKUP(C309,'11. Свод Перечней'!C:H,6,0),""),"")</f>
        <v>10.61.10.000-00000002</v>
      </c>
      <c r="I309" s="2"/>
    </row>
    <row r="310" spans="1:9" s="3" customFormat="1" ht="99.9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Рис шлифованный дроблённый </v>
      </c>
      <c r="C310" s="18" t="str">
        <v>Рис тип 3</v>
      </c>
      <c r="D310" s="18" t="str">
        <f>IFERROR(VLOOKUP(C310,'11. Свод Перечней'!C:H,2,0),"")</f>
        <v>10.61.12.000</v>
      </c>
      <c r="E310" s="18" t="str">
        <f>IFERROR(VLOOKUP(C310,'11. Свод Перечней'!C:H,3,0),"")</f>
        <v>004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0" s="18" t="str">
        <f>IF(LEN(IFERROR(VLOOKUP(C310,'11. Свод Перечней'!C:H,6,0),""))&gt;1,IFERROR(VLOOKUP(C310,'11. Свод Перечней'!C:H,6,0),""),"")</f>
        <v>10.61.10.000-00000002</v>
      </c>
      <c r="I310" s="2"/>
    </row>
    <row r="311" spans="1:9" s="3" customFormat="1" ht="99.9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Рис шлифованный</v>
      </c>
      <c r="C311" s="18" t="str">
        <v>Рис тип 4</v>
      </c>
      <c r="D311" s="18" t="str">
        <f>IFERROR(VLOOKUP(C311,'11. Свод Перечней'!C:H,2,0),"")</f>
        <v>10.61.12.000</v>
      </c>
      <c r="E311" s="18" t="str">
        <f>IFERROR(VLOOKUP(C311,'11. Свод Перечней'!C:H,3,0),"")</f>
        <v>002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1" s="18" t="str">
        <f>IF(LEN(IFERROR(VLOOKUP(C311,'11. Свод Перечней'!C:H,6,0),""))&gt;1,IFERROR(VLOOKUP(C311,'11. Свод Перечней'!C:H,6,0),""),"")</f>
        <v>10.61.10.000-00000003</v>
      </c>
      <c r="I311" s="2"/>
    </row>
    <row r="312" spans="1:9" s="3" customFormat="1" ht="99.9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Рис шлифованный пропаренный </v>
      </c>
      <c r="C312" s="18" t="str">
        <v>Рис тип 5</v>
      </c>
      <c r="D312" s="18" t="str">
        <f>IFERROR(VLOOKUP(C312,'11. Свод Перечней'!C:H,2,0),"")</f>
        <v>10.61.12.000</v>
      </c>
      <c r="E312" s="18" t="str">
        <f>IFERROR(VLOOKUP(C312,'11. Свод Перечней'!C:H,3,0),"")</f>
        <v>005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2" s="18" t="str">
        <f>IF(LEN(IFERROR(VLOOKUP(C312,'11. Свод Перечней'!C:H,6,0),""))&gt;1,IFERROR(VLOOKUP(C312,'11. Свод Перечней'!C:H,6,0),""),"")</f>
        <v/>
      </c>
      <c r="I312" s="2"/>
    </row>
    <row r="313" spans="1:9" s="3" customFormat="1" ht="99.9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Мука пшеничная, хлебопекарная</v>
      </c>
      <c r="C313" s="18" t="str">
        <v>Мука пшеничная хлебопекарная тип 1</v>
      </c>
      <c r="D313" s="18" t="str">
        <f>IFERROR(VLOOKUP(C313,'11. Свод Перечней'!C:H,2,0),"")</f>
        <v>10.61.21.113</v>
      </c>
      <c r="E313" s="18" t="str">
        <f>IFERROR(VLOOKUP(C313,'11. Свод Перечней'!C:H,3,0),"")</f>
        <v>001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13" s="18" t="str">
        <f>IF(LEN(IFERROR(VLOOKUP(C313,'11. Свод Перечней'!C:H,6,0),""))&gt;1,IFERROR(VLOOKUP(C313,'11. Свод Перечней'!C:H,6,0),""),"")</f>
        <v>10.61.21.110-00000004</v>
      </c>
      <c r="I313" s="2"/>
    </row>
    <row r="314" spans="1:9" s="3" customFormat="1" ht="99.9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Мука пшеничная, хлебопекарная</v>
      </c>
      <c r="C314" s="18" t="str">
        <v>Мука пшеничная хлебопекарная тип 2</v>
      </c>
      <c r="D314" s="18" t="str">
        <f>IFERROR(VLOOKUP(C314,'11. Свод Перечней'!C:H,2,0),"")</f>
        <v>10.61.21.113</v>
      </c>
      <c r="E314" s="18" t="str">
        <f>IFERROR(VLOOKUP(C314,'11. Свод Перечней'!C:H,3,0),"")</f>
        <v>002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14" s="18" t="str">
        <f>IF(LEN(IFERROR(VLOOKUP(C314,'11. Свод Перечней'!C:H,6,0),""))&gt;1,IFERROR(VLOOKUP(C314,'11. Свод Перечней'!C:H,6,0),""),"")</f>
        <v>10.61.21.110-00000004</v>
      </c>
      <c r="I314" s="2"/>
    </row>
    <row r="315" spans="1:9" s="3" customFormat="1" ht="99.9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 xml:space="preserve">Мука ржаная хлебопекарная </v>
      </c>
      <c r="C315" s="18" t="str">
        <v>Мука ржаная тип 1</v>
      </c>
      <c r="D315" s="18" t="str">
        <f>IFERROR(VLOOKUP(C315,'11. Свод Перечней'!C:H,2,0),"")</f>
        <v>10.61.22.111</v>
      </c>
      <c r="E315" s="18" t="str">
        <f>IFERROR(VLOOKUP(C315,'11. Свод Перечней'!C:H,3,0),"")</f>
        <v>001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315" s="18" t="str">
        <f>IF(LEN(IFERROR(VLOOKUP(C315,'11. Свод Перечней'!C:H,6,0),""))&gt;1,IFERROR(VLOOKUP(C315,'11. Свод Перечней'!C:H,6,0),""),"")</f>
        <v>10.61.22.110-00000002</v>
      </c>
      <c r="I315" s="2"/>
    </row>
    <row r="316" spans="1:9" s="3" customFormat="1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Манная крупа, марка М</v>
      </c>
      <c r="C316" s="18" t="str">
        <v>Крупа манная тип 1</v>
      </c>
      <c r="D316" s="18" t="str">
        <f>IFERROR(VLOOKUP(C316,'11. Свод Перечней'!C:H,2,0),"")</f>
        <v>10.61.31.111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16" s="18" t="str">
        <f>IF(LEN(IFERROR(VLOOKUP(C316,'11. Свод Перечней'!C:H,6,0),""))&gt;1,IFERROR(VLOOKUP(C316,'11. Свод Перечней'!C:H,6,0),""),"")</f>
        <v>10.61.31.111-00000004</v>
      </c>
      <c r="I316" s="2"/>
    </row>
    <row r="317" spans="1:9" s="3" customFormat="1" ht="99.9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Манная крупа, марка М</v>
      </c>
      <c r="C317" s="18" t="str">
        <v>Крупа манная тип 2</v>
      </c>
      <c r="D317" s="18" t="str">
        <f>IFERROR(VLOOKUP(C317,'11. Свод Перечней'!C:H,2,0),"")</f>
        <v>10.61.31.111</v>
      </c>
      <c r="E317" s="18" t="str">
        <f>IFERROR(VLOOKUP(C317,'11. Свод Перечней'!C:H,3,0),"")</f>
        <v>002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17" s="18" t="str">
        <f>IF(LEN(IFERROR(VLOOKUP(C317,'11. Свод Перечней'!C:H,6,0),""))&gt;1,IFERROR(VLOOKUP(C317,'11. Свод Перечней'!C:H,6,0),""),"")</f>
        <v>10.61.31.111-00000004</v>
      </c>
      <c r="I317" s="2"/>
    </row>
    <row r="318" spans="1:9" s="3" customFormat="1" ht="99.9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Крупа пшеничная: «Артек»</v>
      </c>
      <c r="C318" s="18" t="str">
        <v>Крупа пшеничная тип 1</v>
      </c>
      <c r="D318" s="18" t="str">
        <f>IFERROR(VLOOKUP(C318,'11. Свод Перечней'!C:H,2,0),"")</f>
        <v>10.61.31.119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18" s="18" t="str">
        <f>IF(LEN(IFERROR(VLOOKUP(C318,'11. Свод Перечней'!C:H,6,0),""))&gt;1,IFERROR(VLOOKUP(C318,'11. Свод Перечней'!C:H,6,0),""),"")</f>
        <v>10.61.31.110-00000004</v>
      </c>
      <c r="I318" s="2"/>
    </row>
    <row r="319" spans="1:9" s="3" customFormat="1" ht="99.9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Крупа пшеничная: «Артек»</v>
      </c>
      <c r="C319" s="18" t="str">
        <v>Крупа пшеничная тип 2</v>
      </c>
      <c r="D319" s="18" t="str">
        <f>IFERROR(VLOOKUP(C319,'11. Свод Перечней'!C:H,2,0),"")</f>
        <v>10.61.31.119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19" s="18" t="str">
        <f>IF(LEN(IFERROR(VLOOKUP(C319,'11. Свод Перечней'!C:H,6,0),""))&gt;1,IFERROR(VLOOKUP(C319,'11. Свод Перечней'!C:H,6,0),""),"")</f>
        <v>10.61.31.110-00000004</v>
      </c>
      <c r="I319" s="2"/>
    </row>
    <row r="320" spans="1:9" s="3" customFormat="1" ht="99.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Крупа пшеничная: «Полтавская №1»</v>
      </c>
      <c r="C320" s="18" t="str">
        <v>Крупа пшеничная тип 3</v>
      </c>
      <c r="D320" s="18" t="str">
        <f>IFERROR(VLOOKUP(C320,'11. Свод Перечней'!C:H,2,0),"")</f>
        <v>10.61.31.119</v>
      </c>
      <c r="E320" s="18" t="str">
        <f>IFERROR(VLOOKUP(C320,'11. Свод Перечней'!C:H,3,0),"")</f>
        <v>003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20" s="18" t="str">
        <f>IF(LEN(IFERROR(VLOOKUP(C320,'11. Свод Перечней'!C:H,6,0),""))&gt;1,IFERROR(VLOOKUP(C320,'11. Свод Перечней'!C:H,6,0),""),"")</f>
        <v>10.61.31.110-00000005</v>
      </c>
      <c r="I320" s="2"/>
    </row>
    <row r="321" spans="1:9" s="3" customFormat="1" ht="99.9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Крупа пшеничная: «Полтавская №1»</v>
      </c>
      <c r="C321" s="18" t="str">
        <v>Крупа пшеничная тип 4</v>
      </c>
      <c r="D321" s="18" t="str">
        <f>IFERROR(VLOOKUP(C321,'11. Свод Перечней'!C:H,2,0),"")</f>
        <v>10.61.31.119</v>
      </c>
      <c r="E321" s="18" t="str">
        <f>IFERROR(VLOOKUP(C321,'11. Свод Перечней'!C:H,3,0),"")</f>
        <v>004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21" s="18" t="str">
        <f>IF(LEN(IFERROR(VLOOKUP(C321,'11. Свод Перечней'!C:H,6,0),""))&gt;1,IFERROR(VLOOKUP(C321,'11. Свод Перечней'!C:H,6,0),""),"")</f>
        <v>10.61.31.110-00000005</v>
      </c>
      <c r="I321" s="2"/>
    </row>
    <row r="322" spans="1:9" s="3" customFormat="1" ht="99.9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Крупа гречневая ядрица</v>
      </c>
      <c r="C322" s="18" t="str">
        <v>Крупа гречневая тип 1</v>
      </c>
      <c r="D322" s="18" t="str">
        <f>IFERROR(VLOOKUP(C322,'11. Свод Перечней'!C:H,2,0),"")</f>
        <v>10.61.32.113</v>
      </c>
      <c r="E322" s="18" t="str">
        <f>IFERROR(VLOOKUP(C322,'11. Свод Перечней'!C:H,3,0),"")</f>
        <v>001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22" s="18" t="str">
        <f>IF(LEN(IFERROR(VLOOKUP(C322,'11. Свод Перечней'!C:H,6,0),""))&gt;1,IFERROR(VLOOKUP(C322,'11. Свод Перечней'!C:H,6,0),""),"")</f>
        <v>10.61.32.113-00000003</v>
      </c>
      <c r="I322" s="2"/>
    </row>
    <row r="323" spans="1:9" s="3" customFormat="1" ht="99.9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Крупа гречневая ядрица</v>
      </c>
      <c r="C323" s="18" t="str">
        <v>Крупа гречневая тип 2</v>
      </c>
      <c r="D323" s="18" t="str">
        <f>IFERROR(VLOOKUP(C323,'11. Свод Перечней'!C:H,2,0),"")</f>
        <v>10.61.32.113</v>
      </c>
      <c r="E323" s="18" t="str">
        <f>IFERROR(VLOOKUP(C323,'11. Свод Перечней'!C:H,3,0),"")</f>
        <v>002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23" s="18" t="str">
        <f>IF(LEN(IFERROR(VLOOKUP(C323,'11. Свод Перечней'!C:H,6,0),""))&gt;1,IFERROR(VLOOKUP(C323,'11. Свод Перечней'!C:H,6,0),""),"")</f>
        <v>10.61.32.113-00000003</v>
      </c>
      <c r="I323" s="2"/>
    </row>
    <row r="324" spans="1:9" s="3" customFormat="1" ht="99.9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Пшено шлифованное</v>
      </c>
      <c r="C324" s="18" t="str">
        <v>Крупа пшено шлифованное тип 1</v>
      </c>
      <c r="D324" s="18" t="str">
        <f>IFERROR(VLOOKUP(C324,'11. Свод Перечней'!C:H,2,0),"")</f>
        <v>10.61.32.114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4" s="18" t="str">
        <f>IF(LEN(IFERROR(VLOOKUP(C324,'11. Свод Перечней'!C:H,6,0),""))&gt;1,IFERROR(VLOOKUP(C324,'11. Свод Перечней'!C:H,6,0),""),"")</f>
        <v>10.61.32.114-00000004</v>
      </c>
      <c r="I324" s="2"/>
    </row>
    <row r="325" spans="1:9" s="3" customFormat="1" ht="99.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Пшено шлифованное</v>
      </c>
      <c r="C325" s="18" t="str">
        <v>Крупа пшено шлифованное тип 2</v>
      </c>
      <c r="D325" s="18" t="str">
        <f>IFERROR(VLOOKUP(C325,'11. Свод Перечней'!C:H,2,0),"")</f>
        <v>10.61.32.114</v>
      </c>
      <c r="E325" s="18" t="str">
        <f>IFERROR(VLOOKUP(C325,'11. Свод Перечней'!C:H,3,0),"")</f>
        <v>002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5" s="18" t="str">
        <f>IF(LEN(IFERROR(VLOOKUP(C325,'11. Свод Перечней'!C:H,6,0),""))&gt;1,IFERROR(VLOOKUP(C325,'11. Свод Перечней'!C:H,6,0),""),"")</f>
        <v>10.61.32.114-00000004</v>
      </c>
      <c r="I325" s="2"/>
    </row>
    <row r="326" spans="1:9" s="3" customFormat="1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Пшено шлифованное</v>
      </c>
      <c r="C326" s="18" t="str">
        <v>Крупа пшено шлифованное тип 3</v>
      </c>
      <c r="D326" s="18" t="str">
        <f>IFERROR(VLOOKUP(C326,'11. Свод Перечней'!C:H,2,0),"")</f>
        <v>10.61.32.114</v>
      </c>
      <c r="E326" s="18" t="str">
        <f>IFERROR(VLOOKUP(C326,'11. Свод Перечней'!C:H,3,0),"")</f>
        <v>003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6" s="18" t="str">
        <f>IF(LEN(IFERROR(VLOOKUP(C326,'11. Свод Перечней'!C:H,6,0),""))&gt;1,IFERROR(VLOOKUP(C326,'11. Свод Перечней'!C:H,6,0),""),"")</f>
        <v>10.61.32.114-00000003</v>
      </c>
      <c r="I326" s="2"/>
    </row>
    <row r="327" spans="1:9" s="3" customFormat="1" ht="119.2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Пшено шлифованное</v>
      </c>
      <c r="C327" s="18" t="str">
        <v>Крупа пшено шлифованное тип 4</v>
      </c>
      <c r="D327" s="18" t="str">
        <f>IFERROR(VLOOKUP(C327,'11. Свод Перечней'!C:H,2,0),"")</f>
        <v>10.61.32.114</v>
      </c>
      <c r="E327" s="18" t="str">
        <f>IFERROR(VLOOKUP(C327,'11. Свод Перечней'!C:H,3,0),"")</f>
        <v>004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7" s="18" t="str">
        <f>IF(LEN(IFERROR(VLOOKUP(C327,'11. Свод Перечней'!C:H,6,0),""))&gt;1,IFERROR(VLOOKUP(C327,'11. Свод Перечней'!C:H,6,0),""),"")</f>
        <v>10.61.32.114-00000003</v>
      </c>
      <c r="I327" s="2"/>
    </row>
    <row r="328" spans="1:9" s="3" customFormat="1" ht="144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Крупа ячневая № 1</v>
      </c>
      <c r="C328" s="18" t="str">
        <v>Крупа ячменная ячневая тип 1</v>
      </c>
      <c r="D328" s="18" t="str">
        <f>IFERROR(VLOOKUP(C328,'11. Свод Перечней'!C:H,2,0),"")</f>
        <v>10.61.32.115</v>
      </c>
      <c r="E328" s="18" t="str">
        <f>IFERROR(VLOOKUP(C328,'11. Свод Перечней'!C:H,3,0),"")</f>
        <v>001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28" s="18" t="str">
        <f>IF(LEN(IFERROR(VLOOKUP(C328,'11. Свод Перечней'!C:H,6,0),""))&gt;1,IFERROR(VLOOKUP(C328,'11. Свод Перечней'!C:H,6,0),""),"")</f>
        <v>10.61.32.115-00000003</v>
      </c>
      <c r="I328" s="2"/>
    </row>
    <row r="329" spans="1:9" s="3" customFormat="1" ht="143.2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Крупа ячневая № 1</v>
      </c>
      <c r="C329" s="18" t="str">
        <v>Крупа ячменная ячневая тип 2</v>
      </c>
      <c r="D329" s="18" t="str">
        <f>IFERROR(VLOOKUP(C329,'11. Свод Перечней'!C:H,2,0),"")</f>
        <v>10.61.32.115</v>
      </c>
      <c r="E329" s="18" t="str">
        <f>IFERROR(VLOOKUP(C329,'11. Свод Перечней'!C:H,3,0),"")</f>
        <v>002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29" s="18" t="str">
        <f>IF(LEN(IFERROR(VLOOKUP(C329,'11. Свод Перечней'!C:H,6,0),""))&gt;1,IFERROR(VLOOKUP(C329,'11. Свод Перечней'!C:H,6,0),""),"")</f>
        <v>10.61.32.115-00000003</v>
      </c>
      <c r="I329" s="2"/>
    </row>
    <row r="330" spans="1:9" s="3" customFormat="1" ht="146.2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Крупа ячменная перловая № 1</v>
      </c>
      <c r="C330" s="18" t="str">
        <v>Крупа ячменная перловая тип 1</v>
      </c>
      <c r="D330" s="18" t="str">
        <f>IFERROR(VLOOKUP(C330,'11. Свод Перечней'!C:H,2,0),"")</f>
        <v>10.61.32.116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30" s="18" t="str">
        <f>IF(LEN(IFERROR(VLOOKUP(C330,'11. Свод Перечней'!C:H,6,0),""))&gt;1,IFERROR(VLOOKUP(C330,'11. Свод Перечней'!C:H,6,0),""),"")</f>
        <v>10.61.32.116-00000005</v>
      </c>
      <c r="I330" s="2"/>
    </row>
    <row r="331" spans="1:9" s="3" customFormat="1" ht="140.2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Крупа ячменная перловая № 1</v>
      </c>
      <c r="C331" s="18" t="str">
        <v>Крупа ячменная перловая тип 2</v>
      </c>
      <c r="D331" s="18" t="str">
        <f>IFERROR(VLOOKUP(C331,'11. Свод Перечней'!C:H,2,0),"")</f>
        <v>10.61.32.116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31" s="18" t="str">
        <f>IF(LEN(IFERROR(VLOOKUP(C331,'11. Свод Перечней'!C:H,6,0),""))&gt;1,IFERROR(VLOOKUP(C331,'11. Свод Перечней'!C:H,6,0),""),"")</f>
        <v>10.61.32.116-00000005</v>
      </c>
      <c r="I331" s="2"/>
    </row>
    <row r="332" spans="1:9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Крупа кукурузная шлифованная 
№ 1</v>
      </c>
      <c r="C332" s="18" t="str">
        <v>Крупа кукурузная тип 1</v>
      </c>
      <c r="D332" s="18" t="str">
        <f>IFERROR(VLOOKUP(C332,'11. Свод Перечней'!C:H,2,0),"")</f>
        <v>10.61.32.117</v>
      </c>
      <c r="E332" s="18" t="str">
        <f>IFERROR(VLOOKUP(C332,'11. Свод Перечней'!C:H,3,0),"")</f>
        <v>002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2" s="18" t="str">
        <f>IF(LEN(IFERROR(VLOOKUP(C332,'11. Свод Перечней'!C:H,6,0),""))&gt;1,IFERROR(VLOOKUP(C332,'11. Свод Перечней'!C:H,6,0),""),"")</f>
        <v>10.61.32.117-00000003</v>
      </c>
      <c r="I332" s="2"/>
    </row>
    <row r="333" spans="1:9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Крупа кукурузная шлифованная 
№ 1</v>
      </c>
      <c r="C333" s="18" t="str">
        <v>Крупа кукурузная тип 2</v>
      </c>
      <c r="D333" s="18" t="str">
        <f>IFERROR(VLOOKUP(C333,'11. Свод Перечней'!C:H,2,0),"")</f>
        <v>10.61.32.117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3" s="18" t="str">
        <f>IF(LEN(IFERROR(VLOOKUP(C333,'11. Свод Перечней'!C:H,6,0),""))&gt;1,IFERROR(VLOOKUP(C333,'11. Свод Перечней'!C:H,6,0),""),"")</f>
        <v>10.61.32.117-00000003</v>
      </c>
      <c r="I333" s="2"/>
    </row>
    <row r="334" spans="1:9" ht="99.9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Крупа кукурузная шлифованная 
№ 4</v>
      </c>
      <c r="C334" s="18" t="str">
        <v>Крупа кукурузная тип 3</v>
      </c>
      <c r="D334" s="18" t="str">
        <f>IFERROR(VLOOKUP(C334,'11. Свод Перечней'!C:H,2,0),"")</f>
        <v>10.61.32.117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4" s="18" t="str">
        <f>IF(LEN(IFERROR(VLOOKUP(C334,'11. Свод Перечней'!C:H,6,0),""))&gt;1,IFERROR(VLOOKUP(C334,'11. Свод Перечней'!C:H,6,0),""),"")</f>
        <v>10.61.32.117-00000003</v>
      </c>
      <c r="I334" s="2"/>
    </row>
    <row r="335" spans="1:9" ht="123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Крупа кукурузная шлифованная 
№ 4</v>
      </c>
      <c r="C335" s="18" t="str">
        <v>Крупа кукурузная тип 4</v>
      </c>
      <c r="D335" s="18" t="str">
        <f>IFERROR(VLOOKUP(C335,'11. Свод Перечней'!C:H,2,0),"")</f>
        <v>10.61.32.117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5" s="18" t="str">
        <f>IF(LEN(IFERROR(VLOOKUP(C335,'11. Свод Перечней'!C:H,6,0),""))&gt;1,IFERROR(VLOOKUP(C335,'11. Свод Перечней'!C:H,6,0),""),"")</f>
        <v>10.61.32.117-00000003</v>
      </c>
      <c r="I335" s="2"/>
    </row>
    <row r="336" spans="1:9" ht="99.9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Крупа кукурузная шлифованная 
№ 5</v>
      </c>
      <c r="C336" s="18" t="str">
        <v>Крупа кукурузная тип 5</v>
      </c>
      <c r="D336" s="18" t="str">
        <f>IFERROR(VLOOKUP(C336,'11. Свод Перечней'!C:H,2,0),"")</f>
        <v>10.61.32.117</v>
      </c>
      <c r="E336" s="18" t="str">
        <f>IFERROR(VLOOKUP(C336,'11. Свод Перечней'!C:H,3,0),"")</f>
        <v>005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6" s="18" t="str">
        <f>IF(LEN(IFERROR(VLOOKUP(C336,'11. Свод Перечней'!C:H,6,0),""))&gt;1,IFERROR(VLOOKUP(C336,'11. Свод Перечней'!C:H,6,0),""),"")</f>
        <v>10.61.32.117-00000003</v>
      </c>
      <c r="I336" s="2"/>
    </row>
    <row r="337" spans="1:9" ht="99.9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Крупа кукурузная шлифованная 
№ 5</v>
      </c>
      <c r="C337" s="18" t="str">
        <v>Крупа кукурузная тип 6</v>
      </c>
      <c r="D337" s="18" t="str">
        <f>IFERROR(VLOOKUP(C337,'11. Свод Перечней'!C:H,2,0),"")</f>
        <v>10.61.32.117</v>
      </c>
      <c r="E337" s="18" t="str">
        <f>IFERROR(VLOOKUP(C337,'11. Свод Перечней'!C:H,3,0),"")</f>
        <v>006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7" s="18" t="str">
        <f>IF(LEN(IFERROR(VLOOKUP(C337,'11. Свод Перечней'!C:H,6,0),""))&gt;1,IFERROR(VLOOKUP(C337,'11. Свод Перечней'!C:H,6,0),""),"")</f>
        <v>10.61.32.117-00000003</v>
      </c>
      <c r="I337" s="2"/>
    </row>
    <row r="338" spans="1:9" ht="99.95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Хлопья овсяные «Геркулес»</v>
      </c>
      <c r="C338" s="18" t="str">
        <v>Хлопья овсяные тип 1</v>
      </c>
      <c r="D338" s="18" t="str">
        <f>IFERROR(VLOOKUP(C338,'11. Свод Перечней'!C:H,2,0),"")</f>
        <v>10.61.33.111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38" s="18" t="str">
        <f>IF(LEN(IFERROR(VLOOKUP(C338,'11. Свод Перечней'!C:H,6,0),""))&gt;1,IFERROR(VLOOKUP(C338,'11. Свод Перечней'!C:H,6,0),""),"")</f>
        <v>10.61.33.111-00000003</v>
      </c>
      <c r="I338" s="2"/>
    </row>
    <row r="339" spans="1:9" ht="99.95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Хлопья овсяные "Экстра" №1</v>
      </c>
      <c r="C339" s="18" t="str">
        <v>Хлопья овсяные тип 2</v>
      </c>
      <c r="D339" s="18" t="str">
        <f>IFERROR(VLOOKUP(C339,'11. Свод Перечней'!C:H,2,0),"")</f>
        <v>10.61.33.111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39" s="18" t="str">
        <f>IF(LEN(IFERROR(VLOOKUP(C339,'11. Свод Перечней'!C:H,6,0),""))&gt;1,IFERROR(VLOOKUP(C339,'11. Свод Перечней'!C:H,6,0),""),"")</f>
        <v>10.61.33.111-00000002</v>
      </c>
      <c r="I339" s="2"/>
    </row>
    <row r="340" spans="1:9" ht="99.9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Хлопья овсяные "Экстра" №1</v>
      </c>
      <c r="C340" s="18" t="str">
        <v>Хлопья овсяные тип 3</v>
      </c>
      <c r="D340" s="18" t="str">
        <f>IFERROR(VLOOKUP(C340,'11. Свод Перечней'!C:H,2,0),"")</f>
        <v>10.61.33.111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40" s="18" t="str">
        <f>IF(LEN(IFERROR(VLOOKUP(C340,'11. Свод Перечней'!C:H,6,0),""))&gt;1,IFERROR(VLOOKUP(C340,'11. Свод Перечней'!C:H,6,0),""),"")</f>
        <v>10.61.33.111-00000002</v>
      </c>
      <c r="I340" s="2"/>
    </row>
    <row r="341" spans="1:9" ht="99.9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Хлопья овсяные «Геркулес»</v>
      </c>
      <c r="C341" s="18" t="str">
        <v>Хлопья овсяные тип 4</v>
      </c>
      <c r="D341" s="18" t="str">
        <f>IFERROR(VLOOKUP(C341,'11. Свод Перечней'!C:H,2,0),"")</f>
        <v>10.61.33.111</v>
      </c>
      <c r="E341" s="18" t="str">
        <f>IFERROR(VLOOKUP(C341,'11. Свод Перечней'!C:H,3,0),"")</f>
        <v>004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41" s="18" t="str">
        <f>IF(LEN(IFERROR(VLOOKUP(C341,'11. Свод Перечней'!C:H,6,0),""))&gt;1,IFERROR(VLOOKUP(C341,'11. Свод Перечней'!C:H,6,0),""),"")</f>
        <v>10.61.33.111-00000003</v>
      </c>
      <c r="I341" s="2"/>
    </row>
    <row r="342" spans="1:9" ht="99.9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Завтраки сухие. Хлопья пшеничные</v>
      </c>
      <c r="C342" s="18" t="str">
        <v>Завтраки сухие тип 2</v>
      </c>
      <c r="D342" s="18" t="str">
        <f>IFERROR(VLOOKUP(C342,'11. Свод Перечней'!C:H,2,0),"")</f>
        <v>10.61.33.113</v>
      </c>
      <c r="E342" s="18" t="str">
        <f>IFERROR(VLOOKUP(C342,'11. Свод Перечней'!C:H,3,0),"")</f>
        <v>001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/>
      </c>
      <c r="I342" s="2"/>
    </row>
    <row r="343" spans="1:9" s="3" customFormat="1" ht="123.7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Завтраки сухие. Хлопья кукурузные</v>
      </c>
      <c r="C343" s="18" t="str">
        <v>Завтраки сухие тип 1</v>
      </c>
      <c r="D343" s="18" t="str">
        <f>IFERROR(VLOOKUP(C343,'11. Свод Перечней'!C:H,2,0),"")</f>
        <v>10.61.33.115</v>
      </c>
      <c r="E343" s="18" t="str">
        <f>IFERROR(VLOOKUP(C343,'11. Свод Перечней'!C:H,3,0),"")</f>
        <v>001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/>
      </c>
      <c r="I343" s="2"/>
    </row>
    <row r="344" spans="1:9" s="3" customFormat="1" ht="99.9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Мюсли</v>
      </c>
      <c r="C344" s="18" t="str">
        <v>Мюсли тип 1</v>
      </c>
      <c r="D344" s="18" t="str">
        <f>IFERROR(VLOOKUP(C344,'11. Свод Перечней'!C:H,2,0),"")</f>
        <v>10.61.33.140</v>
      </c>
      <c r="E344" s="18" t="str">
        <f>IFERROR(VLOOKUP(C344,'11. Свод Перечней'!C:H,3,0),"")</f>
        <v>001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  <c r="I344" s="2"/>
    </row>
    <row r="345" spans="1:9" s="3" customFormat="1" ht="99.9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 xml:space="preserve">Крахмал картофельный, </v>
      </c>
      <c r="C345" s="18" t="str">
        <v>Крахмалы, кроме модифицированных тип 1</v>
      </c>
      <c r="D345" s="18" t="str">
        <f>IFERROR(VLOOKUP(C345,'11. Свод Перечней'!C:H,2,0),"")</f>
        <v>10.62.11.111</v>
      </c>
      <c r="E345" s="18" t="str">
        <f>IFERROR(VLOOKUP(C345,'11. Свод Перечней'!C:H,3,0),"")</f>
        <v>001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45" s="18" t="str">
        <f>IF(LEN(IFERROR(VLOOKUP(C345,'11. Свод Перечней'!C:H,6,0),""))&gt;1,IFERROR(VLOOKUP(C345,'11. Свод Перечней'!C:H,6,0),""),"")</f>
        <v>10.62.11.110-00000010</v>
      </c>
      <c r="I345" s="2"/>
    </row>
    <row r="346" spans="1:9" s="3" customFormat="1" ht="134.2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Крахмал картофельный, </v>
      </c>
      <c r="C346" s="18" t="str">
        <v>Крахмалы, кроме модифицированных тип 2</v>
      </c>
      <c r="D346" s="18" t="str">
        <f>IFERROR(VLOOKUP(C346,'11. Свод Перечней'!C:H,2,0),"")</f>
        <v>10.62.11.111</v>
      </c>
      <c r="E346" s="18" t="str">
        <f>IFERROR(VLOOKUP(C346,'11. Свод Перечней'!C:H,3,0),"")</f>
        <v>002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46" s="18" t="str">
        <f>IF(LEN(IFERROR(VLOOKUP(C346,'11. Свод Перечней'!C:H,6,0),""))&gt;1,IFERROR(VLOOKUP(C346,'11. Свод Перечней'!C:H,6,0),""),"")</f>
        <v>10.62.11.110-00000010</v>
      </c>
      <c r="I346" s="2"/>
    </row>
    <row r="347" spans="1:9" s="3" customFormat="1" ht="144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Сироп шиповника</v>
      </c>
      <c r="C347" s="18" t="str">
        <v>Сироп шиповника тип 1</v>
      </c>
      <c r="D347" s="18" t="str">
        <f>IFERROR(VLOOKUP(C347,'11. Свод Перечней'!C:H,2,0),"")</f>
        <v>10.62.13.190</v>
      </c>
      <c r="E347" s="18" t="str">
        <f>IFERROR(VLOOKUP(C347,'11. Свод Перечней'!C:H,3,0),"")</f>
        <v>001</v>
      </c>
      <c r="F347" s="18" t="str">
        <f>IFERROR(VLOOKUP(C347,'11. Свод Перечней'!C:H,4,0),"")</f>
        <v>Л; ДМ3</v>
      </c>
      <c r="G347" s="40" t="str">
        <f>IFERROR(VLOOKUP(C347,'11.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7" s="18" t="str">
        <f>IF(LEN(IFERROR(VLOOKUP(C347,'11. Свод Перечней'!C:H,6,0),""))&gt;1,IFERROR(VLOOKUP(C347,'11. Свод Перечней'!C:H,6,0),""),"")</f>
        <v/>
      </c>
      <c r="I347" s="2"/>
    </row>
    <row r="348" spans="1:9" s="3" customFormat="1" ht="129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Масло кукурузное рафинированное дезодорированное</v>
      </c>
      <c r="C348" s="18" t="str">
        <v>Масло кукурузное тип 1</v>
      </c>
      <c r="D348" s="18" t="str">
        <f>IFERROR(VLOOKUP(C348,'11. Свод Перечней'!C:H,2,0),"")</f>
        <v>10.62.14.120</v>
      </c>
      <c r="E348" s="18" t="str">
        <f>IFERROR(VLOOKUP(C348,'11. Свод Перечней'!C:H,3,0),"")</f>
        <v>001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48" s="18" t="str">
        <f>IF(LEN(IFERROR(VLOOKUP(C348,'11. Свод Перечней'!C:H,6,0),""))&gt;1,IFERROR(VLOOKUP(C348,'11. Свод Перечней'!C:H,6,0),""),"")</f>
        <v/>
      </c>
      <c r="I348" s="2"/>
    </row>
    <row r="349" spans="1:9" s="3" customFormat="1" ht="146.2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 xml:space="preserve">Хлеб ржаной </v>
      </c>
      <c r="C349" s="18" t="str">
        <v>Хлеб недлительного хранения тип 1</v>
      </c>
      <c r="D349" s="18" t="str">
        <f>IFERROR(VLOOKUP(C349,'11. Свод Перечней'!C:H,2,0),"")</f>
        <v>10.71.11.112</v>
      </c>
      <c r="E349" s="18" t="str">
        <f>IFERROR(VLOOKUP(C349,'11. Свод Перечней'!C:H,3,0),"")</f>
        <v>002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49" s="18" t="str">
        <f>IF(LEN(IFERROR(VLOOKUP(C349,'11. Свод Перечней'!C:H,6,0),""))&gt;1,IFERROR(VLOOKUP(C349,'11. Свод Перечней'!C:H,6,0),""),"")</f>
        <v>10.71.11.110-00000003</v>
      </c>
      <c r="I349" s="2"/>
    </row>
    <row r="350" spans="1:9" s="3" customFormat="1" ht="174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 xml:space="preserve">Хлеб ржаной </v>
      </c>
      <c r="C350" s="18" t="str">
        <v>Хлеб недлительного хранения тип 2</v>
      </c>
      <c r="D350" s="18" t="str">
        <f>IFERROR(VLOOKUP(C350,'11. Свод Перечней'!C:H,2,0),"")</f>
        <v>10.71.11.112</v>
      </c>
      <c r="E350" s="18" t="str">
        <f>IFERROR(VLOOKUP(C350,'11. Свод Перечней'!C:H,3,0),"")</f>
        <v>004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0" s="18" t="str">
        <f>IF(LEN(IFERROR(VLOOKUP(C350,'11. Свод Перечней'!C:H,6,0),""))&gt;1,IFERROR(VLOOKUP(C350,'11. Свод Перечней'!C:H,6,0),""),"")</f>
        <v>10.71.11.110-00000003</v>
      </c>
      <c r="I350" s="2"/>
    </row>
    <row r="351" spans="1:9" s="3" customFormat="1" ht="150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 xml:space="preserve">Хлеб ржано-пшеничный обогащенный микронутриентами </v>
      </c>
      <c r="C351" s="18" t="str">
        <v>Хлеб недлительного хранения тип 3</v>
      </c>
      <c r="D351" s="18" t="str">
        <f>IFERROR(VLOOKUP(C351,'11. Свод Перечней'!C:H,2,0),"")</f>
        <v>10.71.11.112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1" s="18" t="str">
        <f>IF(LEN(IFERROR(VLOOKUP(C351,'11. Свод Перечней'!C:H,6,0),""))&gt;1,IFERROR(VLOOKUP(C351,'11. Свод Перечней'!C:H,6,0),""),"")</f>
        <v>10.71.11.110-00000002</v>
      </c>
      <c r="I351" s="2"/>
    </row>
    <row r="352" spans="1:9" s="3" customFormat="1" ht="153.7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 xml:space="preserve">Хлеб ржано-пшеничный </v>
      </c>
      <c r="C352" s="18" t="str">
        <v>Хлеб недлительного хранения тип 4</v>
      </c>
      <c r="D352" s="18" t="str">
        <f>IFERROR(VLOOKUP(C352,'11. Свод Перечней'!C:H,2,0),"")</f>
        <v>10.71.11.112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2" s="18" t="str">
        <f>IF(LEN(IFERROR(VLOOKUP(C352,'11. Свод Перечней'!C:H,6,0),""))&gt;1,IFERROR(VLOOKUP(C352,'11. Свод Перечней'!C:H,6,0),""),"")</f>
        <v>10.71.11.110-00000002</v>
      </c>
      <c r="I352" s="2"/>
    </row>
    <row r="353" spans="1:9" s="3" customFormat="1" ht="145.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 xml:space="preserve">Батон нарезной из муки высшего сорта </v>
      </c>
      <c r="C353" s="18" t="str">
        <v>Батон нарезной тип 2</v>
      </c>
      <c r="D353" s="18" t="str">
        <f>IFERROR(VLOOKUP(C353,'11. Свод Перечней'!C:H,2,0),"")</f>
        <v>10.71.11.121</v>
      </c>
      <c r="E353" s="18" t="str">
        <f>IFERROR(VLOOKUP(C353,'11. Свод Перечней'!C:H,3,0),"")</f>
        <v>001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53" s="18" t="str">
        <f>IF(LEN(IFERROR(VLOOKUP(C353,'11. Свод Перечней'!C:H,6,0),""))&gt;1,IFERROR(VLOOKUP(C353,'11. Свод Перечней'!C:H,6,0),""),"")</f>
        <v/>
      </c>
      <c r="I353" s="2"/>
    </row>
    <row r="354" spans="1:9" s="3" customFormat="1" ht="158.2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 xml:space="preserve">Батон нарезной из муки высшего сорта с микронутриентами, витаминами </v>
      </c>
      <c r="C354" s="18" t="str">
        <v>Батон нарезной тип 1</v>
      </c>
      <c r="D354" s="18" t="str">
        <f>IFERROR(VLOOKUP(C354,'11. Свод Перечней'!C:H,2,0),"")</f>
        <v>10.71.11.179</v>
      </c>
      <c r="E354" s="18" t="str">
        <f>IFERROR(VLOOKUP(C354,'11. Свод Перечней'!C:H,3,0),"")</f>
        <v>001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54" s="18" t="str">
        <f>IF(LEN(IFERROR(VLOOKUP(C354,'11. Свод Перечней'!C:H,6,0),""))&gt;1,IFERROR(VLOOKUP(C354,'11. Свод Перечней'!C:H,6,0),""),"")</f>
        <v/>
      </c>
      <c r="I354" s="2"/>
    </row>
    <row r="355" spans="1:9" s="3" customFormat="1" ht="141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Кондитерские изделия, обогащенные витаминно-минеральными комплексами</v>
      </c>
      <c r="C355" s="18" t="str">
        <v>Кондитерские изделия тип 1</v>
      </c>
      <c r="D355" s="18" t="str">
        <f>IFERROR(VLOOKUP(C355,'11. Свод Перечней'!C:H,2,0),"")</f>
        <v>10.71.11.179</v>
      </c>
      <c r="E355" s="18" t="str">
        <f>IFERROR(VLOOKUP(C355,'11. Свод Перечней'!C:H,3,0),"")</f>
        <v>004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5" s="18" t="str">
        <f>IF(LEN(IFERROR(VLOOKUP(C355,'11. Свод Перечней'!C:H,6,0),""))&gt;1,IFERROR(VLOOKUP(C355,'11. Свод Перечней'!C:H,6,0),""),"")</f>
        <v/>
      </c>
      <c r="I355" s="2"/>
    </row>
    <row r="356" spans="1:9" s="3" customFormat="1" ht="158.2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Кондитерские изделия, обогащенные витаминно-минеральными комплексами</v>
      </c>
      <c r="C356" s="18" t="str">
        <v>Кондитерские изделия тип 2</v>
      </c>
      <c r="D356" s="18" t="str">
        <f>IFERROR(VLOOKUP(C356,'11. Свод Перечней'!C:H,2,0),"")</f>
        <v>10.71.11.179</v>
      </c>
      <c r="E356" s="18" t="str">
        <f>IFERROR(VLOOKUP(C356,'11. Свод Перечней'!C:H,3,0),"")</f>
        <v>003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6" s="18" t="str">
        <f>IF(LEN(IFERROR(VLOOKUP(C356,'11. Свод Перечней'!C:H,6,0),""))&gt;1,IFERROR(VLOOKUP(C356,'11. Свод Перечней'!C:H,6,0),""),"")</f>
        <v/>
      </c>
      <c r="I356" s="2"/>
    </row>
    <row r="357" spans="1:9" s="3" customFormat="1" ht="145.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Кондитерские изделия</v>
      </c>
      <c r="C357" s="18" t="str">
        <v>Кондитерские изделия тип 3</v>
      </c>
      <c r="D357" s="18" t="str">
        <f>IFERROR(VLOOKUP(C357,'11. Свод Перечней'!C:H,2,0),"")</f>
        <v>10.71.11.179</v>
      </c>
      <c r="E357" s="18" t="str">
        <f>IFERROR(VLOOKUP(C357,'11. Свод Перечней'!C:H,3,0),"")</f>
        <v>005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7" s="18" t="str">
        <f>IF(LEN(IFERROR(VLOOKUP(C357,'11. Свод Перечней'!C:H,6,0),""))&gt;1,IFERROR(VLOOKUP(C357,'11. Свод Перечней'!C:H,6,0),""),"")</f>
        <v/>
      </c>
      <c r="I357" s="2"/>
    </row>
    <row r="358" spans="1:9" s="3" customFormat="1" ht="154.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Кондитерские изделия</v>
      </c>
      <c r="C358" s="18" t="str">
        <v>Кондитерские изделия тип 4</v>
      </c>
      <c r="D358" s="18" t="str">
        <f>IFERROR(VLOOKUP(C358,'11. Свод Перечней'!C:H,2,0),"")</f>
        <v>10.71.11.179</v>
      </c>
      <c r="E358" s="18" t="str">
        <f>IFERROR(VLOOKUP(C358,'11. Свод Перечней'!C:H,3,0),"")</f>
        <v>006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/>
      </c>
      <c r="I358" s="2"/>
    </row>
    <row r="359" spans="1:9" s="3" customFormat="1" ht="122.2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Изделия хлебобулочные бараночные (бублики)</v>
      </c>
      <c r="C359" s="18" t="str">
        <v>Изделия бараночные тип 1</v>
      </c>
      <c r="D359" s="18" t="str">
        <f>IFERROR(VLOOKUP(C359,'11. Свод Перечней'!C:H,2,0),"")</f>
        <v>10.72.11.110</v>
      </c>
      <c r="E359" s="18" t="str">
        <f>IFERROR(VLOOKUP(C359,'11. Свод Перечней'!C:H,3,0),"")</f>
        <v>001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9" s="18" t="str">
        <f>IF(LEN(IFERROR(VLOOKUP(C359,'11. Свод Перечней'!C:H,6,0),""))&gt;1,IFERROR(VLOOKUP(C359,'11. Свод Перечней'!C:H,6,0),""),"")</f>
        <v>10.72.11.110-00000001</v>
      </c>
      <c r="I359" s="2"/>
    </row>
    <row r="360" spans="1:9" s="3" customFormat="1" ht="128.2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Изделия хлебобулочные бараночные (сушки)</v>
      </c>
      <c r="C360" s="18" t="str">
        <v>Изделия бараночные тип 5</v>
      </c>
      <c r="D360" s="18" t="str">
        <f>IFERROR(VLOOKUP(C360,'11. Свод Перечней'!C:H,2,0),"")</f>
        <v>10.72.11.110</v>
      </c>
      <c r="E360" s="18" t="str">
        <f>IFERROR(VLOOKUP(C360,'11. Свод Перечней'!C:H,3,0),"")</f>
        <v>005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0" s="18" t="str">
        <f>IF(LEN(IFERROR(VLOOKUP(C360,'11. Свод Перечней'!C:H,6,0),""))&gt;1,IFERROR(VLOOKUP(C360,'11. Свод Перечней'!C:H,6,0),""),"")</f>
        <v>10.72.11.110-00000002</v>
      </c>
      <c r="I360" s="2"/>
    </row>
    <row r="361" spans="1:9" s="3" customFormat="1" ht="178.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Изделия хлебобулочные бараночные (баранки)</v>
      </c>
      <c r="C361" s="18" t="str">
        <v>Изделия бараночные тип 6</v>
      </c>
      <c r="D361" s="18" t="str">
        <f>IFERROR(VLOOKUP(C361,'11. Свод Перечней'!C:H,2,0),"")</f>
        <v>10.72.11.110</v>
      </c>
      <c r="E361" s="18" t="str">
        <f>IFERROR(VLOOKUP(C361,'11. Свод Перечней'!C:H,3,0),"")</f>
        <v>006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1" s="18" t="str">
        <f>IF(LEN(IFERROR(VLOOKUP(C361,'11. Свод Перечней'!C:H,6,0),""))&gt;1,IFERROR(VLOOKUP(C361,'11. Свод Перечней'!C:H,6,0),""),"")</f>
        <v>10.72.11.110-00000003</v>
      </c>
      <c r="I361" s="2"/>
    </row>
    <row r="362" spans="1:9" s="3" customFormat="1" ht="191.2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Изделия хлебобулочные бараночные (бублики)</v>
      </c>
      <c r="C362" s="18" t="str">
        <v>Изделия бараночные тип 2</v>
      </c>
      <c r="D362" s="18" t="str">
        <f>IFERROR(VLOOKUP(C362,'11. Свод Перечней'!C:H,2,0),"")</f>
        <v>10.72.11.110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2" s="18" t="str">
        <f>IF(LEN(IFERROR(VLOOKUP(C362,'11. Свод Перечней'!C:H,6,0),""))&gt;1,IFERROR(VLOOKUP(C362,'11. Свод Перечней'!C:H,6,0),""),"")</f>
        <v>10.72.11.110-00000001</v>
      </c>
      <c r="I362" s="2"/>
    </row>
    <row r="363" spans="1:9" s="3" customFormat="1" ht="147.7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Изделия хлебобулочные бараночные (сушки)</v>
      </c>
      <c r="C363" s="18" t="str">
        <v>Изделия бараночные тип 7</v>
      </c>
      <c r="D363" s="18" t="str">
        <f>IFERROR(VLOOKUP(C363,'11. Свод Перечней'!C:H,2,0),"")</f>
        <v>10.72.11.110</v>
      </c>
      <c r="E363" s="18" t="str">
        <f>IFERROR(VLOOKUP(C363,'11. Свод Перечней'!C:H,3,0),"")</f>
        <v>007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3" s="18" t="str">
        <f>IF(LEN(IFERROR(VLOOKUP(C363,'11. Свод Перечней'!C:H,6,0),""))&gt;1,IFERROR(VLOOKUP(C363,'11. Свод Перечней'!C:H,6,0),""),"")</f>
        <v>10.72.11.110-00000002</v>
      </c>
      <c r="I363" s="2"/>
    </row>
    <row r="364" spans="1:9" s="3" customFormat="1" ht="153.7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Изделия хлебобулочные бараночные (баранки)</v>
      </c>
      <c r="C364" s="18" t="str">
        <v>Изделия бараночные тип 8</v>
      </c>
      <c r="D364" s="18" t="str">
        <f>IFERROR(VLOOKUP(C364,'11. Свод Перечней'!C:H,2,0),"")</f>
        <v>10.72.11.110</v>
      </c>
      <c r="E364" s="18" t="str">
        <f>IFERROR(VLOOKUP(C364,'11. Свод Перечней'!C:H,3,0),"")</f>
        <v>008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4" s="18" t="str">
        <f>IF(LEN(IFERROR(VLOOKUP(C364,'11. Свод Перечней'!C:H,6,0),""))&gt;1,IFERROR(VLOOKUP(C364,'11. Свод Перечней'!C:H,6,0),""),"")</f>
        <v>10.72.11.110-00000003</v>
      </c>
      <c r="I364" s="2"/>
    </row>
    <row r="365" spans="1:9" s="3" customFormat="1" ht="145.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Изделия хлебобулочные бараночные (бублики)</v>
      </c>
      <c r="C365" s="18" t="str">
        <v>Изделия бараночные тип 3</v>
      </c>
      <c r="D365" s="18" t="str">
        <f>IFERROR(VLOOKUP(C365,'11. Свод Перечней'!C:H,2,0),"")</f>
        <v>10.72.11.110</v>
      </c>
      <c r="E365" s="18" t="str">
        <f>IFERROR(VLOOKUP(C365,'11. Свод Перечней'!C:H,3,0),"")</f>
        <v>003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5" s="18" t="str">
        <f>IF(LEN(IFERROR(VLOOKUP(C365,'11. Свод Перечней'!C:H,6,0),""))&gt;1,IFERROR(VLOOKUP(C365,'11. Свод Перечней'!C:H,6,0),""),"")</f>
        <v>10.72.11.110-00000001</v>
      </c>
      <c r="I365" s="2"/>
    </row>
    <row r="366" spans="1:9" s="3" customFormat="1" ht="156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Изделия хлебобулочные бараночные (сушки)</v>
      </c>
      <c r="C366" s="18" t="str">
        <v>Изделия бараночные тип 9</v>
      </c>
      <c r="D366" s="18" t="str">
        <f>IFERROR(VLOOKUP(C366,'11. Свод Перечней'!C:H,2,0),"")</f>
        <v>10.72.11.110</v>
      </c>
      <c r="E366" s="18" t="str">
        <f>IFERROR(VLOOKUP(C366,'11. Свод Перечней'!C:H,3,0),"")</f>
        <v>009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6" s="18" t="str">
        <f>IF(LEN(IFERROR(VLOOKUP(C366,'11. Свод Перечней'!C:H,6,0),""))&gt;1,IFERROR(VLOOKUP(C366,'11. Свод Перечней'!C:H,6,0),""),"")</f>
        <v>10.72.11.110-00000002</v>
      </c>
      <c r="I366" s="2"/>
    </row>
    <row r="367" spans="1:9" s="3" customFormat="1" ht="117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Изделия хлебобулочные бараночные (баранки)</v>
      </c>
      <c r="C367" s="18" t="str">
        <v>Изделия бараночные тип 10</v>
      </c>
      <c r="D367" s="18" t="str">
        <f>IFERROR(VLOOKUP(C367,'11. Свод Перечней'!C:H,2,0),"")</f>
        <v>10.72.11.110</v>
      </c>
      <c r="E367" s="18" t="str">
        <f>IFERROR(VLOOKUP(C367,'11. Свод Перечней'!C:H,3,0),"")</f>
        <v>010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7" s="18" t="str">
        <f>IF(LEN(IFERROR(VLOOKUP(C367,'11. Свод Перечней'!C:H,6,0),""))&gt;1,IFERROR(VLOOKUP(C367,'11. Свод Перечней'!C:H,6,0),""),"")</f>
        <v>10.72.11.110-00000003</v>
      </c>
      <c r="I367" s="2"/>
    </row>
    <row r="368" spans="1:9" s="3" customFormat="1" ht="120.7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Изделия хлебобулочные бараночные (бублики)</v>
      </c>
      <c r="C368" s="18" t="str">
        <v>Изделия бараночные тип 4</v>
      </c>
      <c r="D368" s="18" t="str">
        <f>IFERROR(VLOOKUP(C368,'11. Свод Перечней'!C:H,2,0),"")</f>
        <v>10.72.11.110</v>
      </c>
      <c r="E368" s="18" t="str">
        <f>IFERROR(VLOOKUP(C368,'11. Свод Перечней'!C:H,3,0),"")</f>
        <v>004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8" s="18" t="str">
        <f>IF(LEN(IFERROR(VLOOKUP(C368,'11. Свод Перечней'!C:H,6,0),""))&gt;1,IFERROR(VLOOKUP(C368,'11. Свод Перечней'!C:H,6,0),""),"")</f>
        <v>10.72.11.110-00000001</v>
      </c>
      <c r="I368" s="2"/>
    </row>
    <row r="369" spans="1:9" s="3" customFormat="1" ht="126.7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Изделия хлебобулочные бараночные (сушки)</v>
      </c>
      <c r="C369" s="18" t="str">
        <v>Изделия бараночные тип 11</v>
      </c>
      <c r="D369" s="18" t="str">
        <f>IFERROR(VLOOKUP(C369,'11. Свод Перечней'!C:H,2,0),"")</f>
        <v>10.72.11.110</v>
      </c>
      <c r="E369" s="18" t="str">
        <f>IFERROR(VLOOKUP(C369,'11. Свод Перечней'!C:H,3,0),"")</f>
        <v>011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9" s="18" t="str">
        <f>IF(LEN(IFERROR(VLOOKUP(C369,'11. Свод Перечней'!C:H,6,0),""))&gt;1,IFERROR(VLOOKUP(C369,'11. Свод Перечней'!C:H,6,0),""),"")</f>
        <v>10.72.11.110-00000002</v>
      </c>
      <c r="I369" s="2"/>
    </row>
    <row r="370" spans="1:9" s="3" customFormat="1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Изделия хлебобулочные бараночные (баранки)</v>
      </c>
      <c r="C370" s="18" t="str">
        <v>Изделия бараночные тип 12</v>
      </c>
      <c r="D370" s="18" t="str">
        <f>IFERROR(VLOOKUP(C370,'11. Свод Перечней'!C:H,2,0),"")</f>
        <v>10.72.11.110</v>
      </c>
      <c r="E370" s="18" t="str">
        <f>IFERROR(VLOOKUP(C370,'11. Свод Перечней'!C:H,3,0),"")</f>
        <v>012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70" s="18" t="str">
        <f>IF(LEN(IFERROR(VLOOKUP(C370,'11. Свод Перечней'!C:H,6,0),""))&gt;1,IFERROR(VLOOKUP(C370,'11. Свод Перечней'!C:H,6,0),""),"")</f>
        <v>10.72.11.110-00000003</v>
      </c>
      <c r="I370" s="2"/>
    </row>
    <row r="371" spans="1:9" s="3" customFormat="1" ht="159.7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Сухари сдобные пшеничные в ассортименте, из муки пшеничной хлебопекарной высшего сорта</v>
      </c>
      <c r="C371" s="18" t="str">
        <v>Изделия сухарные тип 1</v>
      </c>
      <c r="D371" s="18" t="str">
        <f>IFERROR(VLOOKUP(C371,'11. Свод Перечней'!C:H,2,0),"")</f>
        <v>10.72.11.120</v>
      </c>
      <c r="E371" s="18" t="str">
        <f>IFERROR(VLOOKUP(C371,'11. Свод Перечней'!C:H,3,0),"")</f>
        <v>003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71" s="18" t="str">
        <f>IF(LEN(IFERROR(VLOOKUP(C371,'11. Свод Перечней'!C:H,6,0),""))&gt;1,IFERROR(VLOOKUP(C371,'11. Свод Перечней'!C:H,6,0),""),"")</f>
        <v>10.72.11.120-00000001</v>
      </c>
      <c r="I371" s="2"/>
    </row>
    <row r="372" spans="1:9" s="3" customFormat="1" ht="155.2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Сухари сдобные пшеничные в ассортименте, из муки пшеничной хлебопекарной высшего сорта</v>
      </c>
      <c r="C372" s="18" t="str">
        <v>Изделия сухарные тип 2</v>
      </c>
      <c r="D372" s="18" t="str">
        <f>IFERROR(VLOOKUP(C372,'11. Свод Перечней'!C:H,2,0),"")</f>
        <v>10.72.11.120</v>
      </c>
      <c r="E372" s="18" t="str">
        <f>IFERROR(VLOOKUP(C372,'11. Свод Перечней'!C:H,3,0),"")</f>
        <v>002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72" s="18" t="str">
        <f>IF(LEN(IFERROR(VLOOKUP(C372,'11. Свод Перечней'!C:H,6,0),""))&gt;1,IFERROR(VLOOKUP(C372,'11. Свод Перечней'!C:H,6,0),""),"")</f>
        <v>10.72.11.120-00000001</v>
      </c>
      <c r="I372" s="2"/>
    </row>
    <row r="373" spans="1:9" s="3" customFormat="1" ht="134.2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Сухари панировочные</v>
      </c>
      <c r="C373" s="18" t="str">
        <v>Сухари панировочные тип 1</v>
      </c>
      <c r="D373" s="18" t="str">
        <f>IFERROR(VLOOKUP(C373,'11. Свод Перечней'!C:H,2,0),"")</f>
        <v>10.72.11.120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3" s="18" t="str">
        <f>IF(LEN(IFERROR(VLOOKUP(C373,'11. Свод Перечней'!C:H,6,0),""))&gt;1,IFERROR(VLOOKUP(C373,'11. Свод Перечней'!C:H,6,0),""),"")</f>
        <v>10.72.11.120-00000005</v>
      </c>
      <c r="I373" s="2"/>
    </row>
    <row r="374" spans="1:9" s="3" customFormat="1" ht="131.2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Сухари панировочные</v>
      </c>
      <c r="C374" s="18" t="str">
        <v>Сухари панировочные тип 3</v>
      </c>
      <c r="D374" s="18" t="str">
        <f>IFERROR(VLOOKUP(C374,'11. Свод Перечней'!C:H,2,0),"")</f>
        <v>10.72.11.120</v>
      </c>
      <c r="E374" s="18" t="str">
        <f>IFERROR(VLOOKUP(C374,'11. Свод Перечней'!C:H,3,0),"")</f>
        <v>005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4" s="18" t="str">
        <f>IF(LEN(IFERROR(VLOOKUP(C374,'11. Свод Перечней'!C:H,6,0),""))&gt;1,IFERROR(VLOOKUP(C374,'11. Свод Перечней'!C:H,6,0),""),"")</f>
        <v>10.72.11.120-00000006</v>
      </c>
      <c r="I374" s="2"/>
    </row>
    <row r="375" spans="1:9" s="3" customFormat="1" ht="101.2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Сухари панировочные</v>
      </c>
      <c r="C375" s="18" t="str">
        <v>Сухари панировочные тип 4</v>
      </c>
      <c r="D375" s="18" t="str">
        <f>IFERROR(VLOOKUP(C375,'11. Свод Перечней'!C:H,2,0),"")</f>
        <v>10.72.11.120</v>
      </c>
      <c r="E375" s="18" t="str">
        <f>IFERROR(VLOOKUP(C375,'11. Свод Перечней'!C:H,3,0),"")</f>
        <v>006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5" s="18" t="str">
        <f>IF(LEN(IFERROR(VLOOKUP(C375,'11. Свод Перечней'!C:H,6,0),""))&gt;1,IFERROR(VLOOKUP(C375,'11. Свод Перечней'!C:H,6,0),""),"")</f>
        <v>10.72.11.120-00000007</v>
      </c>
      <c r="I375" s="2"/>
    </row>
    <row r="376" spans="1:9" s="3" customFormat="1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Сухари панировочные</v>
      </c>
      <c r="C376" s="18" t="str">
        <v>Сухари панировочные тип 5</v>
      </c>
      <c r="D376" s="18" t="str">
        <f>IFERROR(VLOOKUP(C376,'11. Свод Перечней'!C:H,2,0),"")</f>
        <v>10.72.11.120</v>
      </c>
      <c r="E376" s="18" t="str">
        <f>IFERROR(VLOOKUP(C376,'11. Свод Перечней'!C:H,3,0),"")</f>
        <v>007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6" s="18" t="str">
        <f>IF(LEN(IFERROR(VLOOKUP(C376,'11. Свод Перечней'!C:H,6,0),""))&gt;1,IFERROR(VLOOKUP(C376,'11. Свод Перечней'!C:H,6,0),""),"")</f>
        <v>10.72.11.120-00000008</v>
      </c>
      <c r="I376" s="2"/>
    </row>
    <row r="377" spans="1:9" s="3" customFormat="1" ht="99.9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Палочки хлебные</v>
      </c>
      <c r="C377" s="18" t="str">
        <v>Палочки хлебные тип 1</v>
      </c>
      <c r="D377" s="18" t="str">
        <f>IFERROR(VLOOKUP(C377,'11. Свод Перечней'!C:H,2,0),"")</f>
        <v>10.72.11.150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>10.72.11.150-00000001</v>
      </c>
      <c r="I377" s="2"/>
    </row>
    <row r="378" spans="1:9" s="3" customFormat="1" ht="126.7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Пряники заварные глазированные без начинки в ассортименте</v>
      </c>
      <c r="C378" s="18" t="str">
        <v>Пряники тип 1</v>
      </c>
      <c r="D378" s="18" t="str">
        <f>IFERROR(VLOOKUP(C378,'11. Свод Перечней'!C:H,2,0),"")</f>
        <v>10.72.12.112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78" s="18" t="str">
        <f>IF(LEN(IFERROR(VLOOKUP(C378,'11. Свод Перечней'!C:H,6,0),""))&gt;1,IFERROR(VLOOKUP(C378,'11. Свод Перечней'!C:H,6,0),""),"")</f>
        <v>10.72.12.112-00000001</v>
      </c>
      <c r="I378" s="2"/>
    </row>
    <row r="379" spans="1:9" s="3" customFormat="1" ht="158.2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Пряники заварные глазированные без начинки в ассортименте</v>
      </c>
      <c r="C379" s="18" t="str">
        <v>Пряники тип 2</v>
      </c>
      <c r="D379" s="18" t="str">
        <f>IFERROR(VLOOKUP(C379,'11. Свод Перечней'!C:H,2,0),"")</f>
        <v>10.72.12.112</v>
      </c>
      <c r="E379" s="18" t="str">
        <f>IFERROR(VLOOKUP(C379,'11. Свод Перечней'!C:H,3,0),"")</f>
        <v>002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79" s="18" t="str">
        <f>IF(LEN(IFERROR(VLOOKUP(C379,'11. Свод Перечней'!C:H,6,0),""))&gt;1,IFERROR(VLOOKUP(C379,'11. Свод Перечней'!C:H,6,0),""),"")</f>
        <v>10.72.12.112-00000001</v>
      </c>
      <c r="I379" s="2"/>
    </row>
    <row r="380" spans="1:9" s="3" customFormat="1" ht="150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Пряники заварные глазированные с начинкой в ассортименте</v>
      </c>
      <c r="C380" s="18" t="str">
        <v>Пряники тип 3</v>
      </c>
      <c r="D380" s="18" t="str">
        <f>IFERROR(VLOOKUP(C380,'11. Свод Перечней'!C:H,2,0),"")</f>
        <v>10.72.12.112</v>
      </c>
      <c r="E380" s="18" t="str">
        <f>IFERROR(VLOOKUP(C380,'11. Свод Перечней'!C:H,3,0),"")</f>
        <v>003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80" s="18" t="str">
        <f>IF(LEN(IFERROR(VLOOKUP(C380,'11. Свод Перечней'!C:H,6,0),""))&gt;1,IFERROR(VLOOKUP(C380,'11. Свод Перечней'!C:H,6,0),""),"")</f>
        <v>10.72.12.112-00000001</v>
      </c>
      <c r="I380" s="2"/>
    </row>
    <row r="381" spans="1:9" s="3" customFormat="1" ht="167.2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Пряники заварные глазированные с начинкой в ассортименте</v>
      </c>
      <c r="C381" s="18" t="str">
        <v>Пряники тип 4</v>
      </c>
      <c r="D381" s="18" t="str">
        <f>IFERROR(VLOOKUP(C381,'11. Свод Перечней'!C:H,2,0),"")</f>
        <v>10.72.12.112</v>
      </c>
      <c r="E381" s="18" t="str">
        <f>IFERROR(VLOOKUP(C381,'11. Свод Перечней'!C:H,3,0),"")</f>
        <v>006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81" s="18" t="str">
        <f>IF(LEN(IFERROR(VLOOKUP(C381,'11. Свод Перечней'!C:H,6,0),""))&gt;1,IFERROR(VLOOKUP(C381,'11. Свод Перечней'!C:H,6,0),""),"")</f>
        <v>10.72.12.112-00000001</v>
      </c>
      <c r="I381" s="2"/>
    </row>
    <row r="382" spans="1:9" s="3" customFormat="1" ht="171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Кексы в ассортименте</v>
      </c>
      <c r="C382" s="18" t="str">
        <v>Кекс тип 1</v>
      </c>
      <c r="D382" s="18" t="str">
        <f>IFERROR(VLOOKUP(C382,'11. Свод Перечней'!C:H,2,0),"")</f>
        <v>10.72.12.114</v>
      </c>
      <c r="E382" s="18" t="str">
        <f>IFERROR(VLOOKUP(C382,'11. Свод Перечней'!C:H,3,0),"")</f>
        <v>001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82" s="18" t="str">
        <f>IF(LEN(IFERROR(VLOOKUP(C382,'11. Свод Перечней'!C:H,6,0),""))&gt;1,IFERROR(VLOOKUP(C382,'11. Свод Перечней'!C:H,6,0),""),"")</f>
        <v>10.72.12.114-00000001</v>
      </c>
      <c r="I382" s="2"/>
    </row>
    <row r="383" spans="1:9" s="3" customFormat="1" ht="127.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 xml:space="preserve">Печенье сахарное в ассортименте </v>
      </c>
      <c r="C383" s="18" t="str">
        <v>Печенье сладкое тип 2</v>
      </c>
      <c r="D383" s="18" t="str">
        <f>IFERROR(VLOOKUP(C383,'11. Свод Перечней'!C:H,2,0),"")</f>
        <v>10.72.12.120</v>
      </c>
      <c r="E383" s="18" t="str">
        <f>IFERROR(VLOOKUP(C383,'11. Свод Перечней'!C:H,3,0),"")</f>
        <v>005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3" s="18" t="str">
        <f>IF(LEN(IFERROR(VLOOKUP(C383,'11. Свод Перечней'!C:H,6,0),""))&gt;1,IFERROR(VLOOKUP(C383,'11. Свод Перечней'!C:H,6,0),""),"")</f>
        <v>10.72.12.120-00000002</v>
      </c>
      <c r="I383" s="2"/>
    </row>
    <row r="384" spans="1:9" s="3" customFormat="1" ht="99.9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 xml:space="preserve">Печенье сахарное в ассортименте </v>
      </c>
      <c r="C384" s="18" t="str">
        <v>Печенье сладкое тип 3</v>
      </c>
      <c r="D384" s="18" t="str">
        <f>IFERROR(VLOOKUP(C384,'11. Свод Перечней'!C:H,2,0),"")</f>
        <v>10.72.12.120</v>
      </c>
      <c r="E384" s="18" t="str">
        <f>IFERROR(VLOOKUP(C384,'11. Свод Перечней'!C:H,3,0),"")</f>
        <v>006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4" s="18" t="str">
        <f>IF(LEN(IFERROR(VLOOKUP(C384,'11. Свод Перечней'!C:H,6,0),""))&gt;1,IFERROR(VLOOKUP(C384,'11. Свод Перечней'!C:H,6,0),""),"")</f>
        <v>10.72.12.120-00000002</v>
      </c>
      <c r="I384" s="2"/>
    </row>
    <row r="385" spans="1:9" s="3" customFormat="1" ht="117.7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 xml:space="preserve">Печенье сдобное в ассортименте </v>
      </c>
      <c r="C385" s="18" t="str">
        <v>Печенье сладкое тип 4</v>
      </c>
      <c r="D385" s="18" t="str">
        <f>IFERROR(VLOOKUP(C385,'11. Свод Перечней'!C:H,2,0),"")</f>
        <v>10.72.12.120</v>
      </c>
      <c r="E385" s="18" t="str">
        <f>IFERROR(VLOOKUP(C385,'11. Свод Перечней'!C:H,3,0),"")</f>
        <v>007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5" s="18" t="str">
        <f>IF(LEN(IFERROR(VLOOKUP(C385,'11. Свод Перечней'!C:H,6,0),""))&gt;1,IFERROR(VLOOKUP(C385,'11. Свод Перечней'!C:H,6,0),""),"")</f>
        <v>10.72.12.120-00000001</v>
      </c>
      <c r="I385" s="2"/>
    </row>
    <row r="386" spans="1:9" s="3" customFormat="1" ht="128.2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Печенье сдобное в ассортименте </v>
      </c>
      <c r="C386" s="18" t="str">
        <v>Печенье сладкое тип 5</v>
      </c>
      <c r="D386" s="18" t="str">
        <f>IFERROR(VLOOKUP(C386,'11. Свод Перечней'!C:H,2,0),"")</f>
        <v>10.72.12.120</v>
      </c>
      <c r="E386" s="18" t="str">
        <f>IFERROR(VLOOKUP(C386,'11. Свод Перечней'!C:H,3,0),"")</f>
        <v>008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6" s="18" t="str">
        <f>IF(LEN(IFERROR(VLOOKUP(C386,'11. Свод Перечней'!C:H,6,0),""))&gt;1,IFERROR(VLOOKUP(C386,'11. Свод Перечней'!C:H,6,0),""),"")</f>
        <v>10.72.12.120-00000001</v>
      </c>
      <c r="I386" s="2"/>
    </row>
    <row r="387" spans="1:9" s="3" customFormat="1" ht="117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Печенье затяжное в ассортименте </v>
      </c>
      <c r="C387" s="18" t="str">
        <v>Печенье сладкое тип 6</v>
      </c>
      <c r="D387" s="18" t="str">
        <f>IFERROR(VLOOKUP(C387,'11. Свод Перечней'!C:H,2,0),"")</f>
        <v>10.72.12.120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7" s="18" t="str">
        <f>IF(LEN(IFERROR(VLOOKUP(C387,'11. Свод Перечней'!C:H,6,0),""))&gt;1,IFERROR(VLOOKUP(C387,'11. Свод Перечней'!C:H,6,0),""),"")</f>
        <v>10.72.12.120-00000006</v>
      </c>
      <c r="I387" s="2"/>
    </row>
    <row r="388" spans="1:9" s="3" customFormat="1" ht="129.7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 xml:space="preserve">Печенье затяжное в ассортименте </v>
      </c>
      <c r="C388" s="18" t="str">
        <v>Печенье сладкое тип 7</v>
      </c>
      <c r="D388" s="18" t="str">
        <f>IFERROR(VLOOKUP(C388,'11. Свод Перечней'!C:H,2,0),"")</f>
        <v>10.72.12.120</v>
      </c>
      <c r="E388" s="18" t="str">
        <f>IFERROR(VLOOKUP(C388,'11. Свод Перечней'!C:H,3,0),"")</f>
        <v>009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8" s="18" t="str">
        <f>IF(LEN(IFERROR(VLOOKUP(C388,'11. Свод Перечней'!C:H,6,0),""))&gt;1,IFERROR(VLOOKUP(C388,'11. Свод Перечней'!C:H,6,0),""),"")</f>
        <v>10.72.12.120-00000006</v>
      </c>
      <c r="I388" s="2"/>
    </row>
    <row r="389" spans="1:9" s="3" customFormat="1" ht="117.7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Печенье овсяное</v>
      </c>
      <c r="C389" s="18" t="str">
        <v>Печенье сладкое тип 8</v>
      </c>
      <c r="D389" s="18" t="str">
        <f>IFERROR(VLOOKUP(C389,'11. Свод Перечней'!C:H,2,0),"")</f>
        <v>10.72.12.120</v>
      </c>
      <c r="E389" s="18" t="str">
        <f>IFERROR(VLOOKUP(C389,'11. Свод Перечней'!C:H,3,0),"")</f>
        <v>004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9" s="18" t="str">
        <f>IF(LEN(IFERROR(VLOOKUP(C389,'11. Свод Перечней'!C:H,6,0),""))&gt;1,IFERROR(VLOOKUP(C389,'11. Свод Перечней'!C:H,6,0),""),"")</f>
        <v>10.72.12.120-00000005</v>
      </c>
      <c r="I389" s="2"/>
    </row>
    <row r="390" spans="1:9" s="3" customFormat="1" ht="118.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Печенье овсяное</v>
      </c>
      <c r="C390" s="18" t="str">
        <v>Печенье сладкое тип 9</v>
      </c>
      <c r="D390" s="18" t="str">
        <f>IFERROR(VLOOKUP(C390,'11. Свод Перечней'!C:H,2,0),"")</f>
        <v>10.72.12.120</v>
      </c>
      <c r="E390" s="18" t="str">
        <f>IFERROR(VLOOKUP(C390,'11. Свод Перечней'!C:H,3,0),"")</f>
        <v>003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0" s="18" t="str">
        <f>IF(LEN(IFERROR(VLOOKUP(C390,'11. Свод Перечней'!C:H,6,0),""))&gt;1,IFERROR(VLOOKUP(C390,'11. Свод Перечней'!C:H,6,0),""),"")</f>
        <v>10.72.12.120-00000005</v>
      </c>
      <c r="I390" s="2"/>
    </row>
    <row r="391" spans="1:9" s="3" customFormat="1" ht="126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Печенье витаминизированное</v>
      </c>
      <c r="C391" s="18" t="str">
        <v>Печенье тип 1</v>
      </c>
      <c r="D391" s="18" t="str">
        <f>IFERROR(VLOOKUP(C391,'11. Свод Перечней'!C:H,2,0),"")</f>
        <v>10.72.12.120</v>
      </c>
      <c r="E391" s="18" t="str">
        <f>IFERROR(VLOOKUP(C391,'11. Свод Перечней'!C:H,3,0),"")</f>
        <v>001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91" s="18" t="str">
        <f>IF(LEN(IFERROR(VLOOKUP(C391,'11. Свод Перечней'!C:H,6,0),""))&gt;1,IFERROR(VLOOKUP(C391,'11. Свод Перечней'!C:H,6,0),""),"")</f>
        <v/>
      </c>
      <c r="I391" s="2"/>
    </row>
    <row r="392" spans="1:9" s="3" customFormat="1" ht="97.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>Вафли с начинкой в ассортименте витаминизированные</v>
      </c>
      <c r="C392" s="18" t="str">
        <v>Вафли тип 1</v>
      </c>
      <c r="D392" s="18" t="str">
        <f>IFERROR(VLOOKUP(C392,'11. Свод Перечней'!C:H,2,0),"")</f>
        <v>10.72.12.130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2" s="18" t="str">
        <f>IF(LEN(IFERROR(VLOOKUP(C392,'11. Свод Перечней'!C:H,6,0),""))&gt;1,IFERROR(VLOOKUP(C392,'11. Свод Перечней'!C:H,6,0),""),"")</f>
        <v/>
      </c>
      <c r="I392" s="2"/>
    </row>
    <row r="393" spans="1:9" s="3" customFormat="1" ht="99.95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Вафли диабетические с жировой начинкой</v>
      </c>
      <c r="C393" s="18" t="str">
        <v>Вафли тип 2</v>
      </c>
      <c r="D393" s="18" t="str">
        <f>IFERROR(VLOOKUP(C393,'11. Свод Перечней'!C:H,2,0),"")</f>
        <v>10.72.12.130</v>
      </c>
      <c r="E393" s="18" t="str">
        <f>IFERROR(VLOOKUP(C393,'11. Свод Перечней'!C:H,3,0),"")</f>
        <v>004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93" s="18" t="str">
        <f>IF(LEN(IFERROR(VLOOKUP(C393,'11. Свод Перечней'!C:H,6,0),""))&gt;1,IFERROR(VLOOKUP(C393,'11. Свод Перечней'!C:H,6,0),""),"")</f>
        <v>10.72.12.130-00000002</v>
      </c>
      <c r="I393" s="2"/>
    </row>
    <row r="394" spans="1:9" s="3" customFormat="1" ht="99.9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>Вафли диабетические с жировой начинкой</v>
      </c>
      <c r="C394" s="18" t="str">
        <v>Вафли тип 3</v>
      </c>
      <c r="D394" s="18" t="str">
        <f>IFERROR(VLOOKUP(C394,'11. Свод Перечней'!C:H,2,0),"")</f>
        <v>10.72.12.130</v>
      </c>
      <c r="E394" s="18" t="str">
        <f>IFERROR(VLOOKUP(C394,'11. Свод Перечней'!C:H,3,0),"")</f>
        <v>005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94" s="18" t="str">
        <f>IF(LEN(IFERROR(VLOOKUP(C394,'11. Свод Перечней'!C:H,6,0),""))&gt;1,IFERROR(VLOOKUP(C394,'11. Свод Перечней'!C:H,6,0),""),"")</f>
        <v>10.72.12.130-00000002</v>
      </c>
      <c r="I394" s="2"/>
    </row>
    <row r="395" spans="1:9" s="3" customFormat="1" ht="117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Вафли с начинкой в ассортименте</v>
      </c>
      <c r="C395" s="18" t="str">
        <v>Вафли тип 4</v>
      </c>
      <c r="D395" s="18" t="str">
        <f>IFERROR(VLOOKUP(C395,'11. Свод Перечней'!C:H,2,0),"")</f>
        <v>10.72.12.130</v>
      </c>
      <c r="E395" s="18" t="str">
        <f>IFERROR(VLOOKUP(C395,'11. Свод Перечней'!C:H,3,0),"")</f>
        <v>003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5" s="18" t="str">
        <f>IF(LEN(IFERROR(VLOOKUP(C395,'11. Свод Перечней'!C:H,6,0),""))&gt;1,IFERROR(VLOOKUP(C395,'11. Свод Перечней'!C:H,6,0),""),"")</f>
        <v>10.72.12.130-00000002</v>
      </c>
      <c r="I395" s="2"/>
    </row>
    <row r="396" spans="1:9" s="3" customFormat="1" ht="128.2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Вафли с начинкой в ассортименте</v>
      </c>
      <c r="C396" s="18" t="str">
        <v>Вафли тип 5</v>
      </c>
      <c r="D396" s="18" t="str">
        <f>IFERROR(VLOOKUP(C396,'11. Свод Перечней'!C:H,2,0),"")</f>
        <v>10.72.12.130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6" s="18" t="str">
        <f>IF(LEN(IFERROR(VLOOKUP(C396,'11. Свод Перечней'!C:H,6,0),""))&gt;1,IFERROR(VLOOKUP(C396,'11. Свод Перечней'!C:H,6,0),""),"")</f>
        <v>10.72.12.130-00000002</v>
      </c>
      <c r="I396" s="2"/>
    </row>
    <row r="397" spans="1:9" s="3" customFormat="1" ht="147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 xml:space="preserve">Крекер (сухое печенье) </v>
      </c>
      <c r="C397" s="18" t="str">
        <v>Крекеры тип 1</v>
      </c>
      <c r="D397" s="18" t="str">
        <f>IFERROR(VLOOKUP(C397,'11. Свод Перечней'!C:H,2,0),"")</f>
        <v>10.72.12.140</v>
      </c>
      <c r="E397" s="18" t="str">
        <f>IFERROR(VLOOKUP(C397,'11. Свод Перечней'!C:H,3,0),"")</f>
        <v>001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7" s="18" t="str">
        <f>IF(LEN(IFERROR(VLOOKUP(C397,'11. Свод Перечней'!C:H,6,0),""))&gt;1,IFERROR(VLOOKUP(C397,'11. Свод Перечней'!C:H,6,0),""),"")</f>
        <v>10.72.12.140-00000005</v>
      </c>
      <c r="I397" s="2"/>
    </row>
    <row r="398" spans="1:9" s="3" customFormat="1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 xml:space="preserve">Крекер (сухое печенье) </v>
      </c>
      <c r="C398" s="18" t="str">
        <v>Крекеры тип 3</v>
      </c>
      <c r="D398" s="18" t="str">
        <f>IFERROR(VLOOKUP(C398,'11. Свод Перечней'!C:H,2,0),"")</f>
        <v>10.72.12.140</v>
      </c>
      <c r="E398" s="18" t="str">
        <f>IFERROR(VLOOKUP(C398,'11. Свод Перечней'!C:H,3,0),"")</f>
        <v>003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8" s="18" t="str">
        <f>IF(LEN(IFERROR(VLOOKUP(C398,'11. Свод Перечней'!C:H,6,0),""))&gt;1,IFERROR(VLOOKUP(C398,'11. Свод Перечней'!C:H,6,0),""),"")</f>
        <v>10.72.12.140-00000006</v>
      </c>
      <c r="I398" s="2"/>
    </row>
    <row r="399" spans="1:9" s="3" customFormat="1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Крекер (сухое печенье) </v>
      </c>
      <c r="C399" s="18" t="str">
        <v>Крекеры тип 4</v>
      </c>
      <c r="D399" s="18" t="str">
        <f>IFERROR(VLOOKUP(C399,'11. Свод Перечней'!C:H,2,0),"")</f>
        <v>10.72.12.140</v>
      </c>
      <c r="E399" s="18" t="str">
        <f>IFERROR(VLOOKUP(C399,'11. Свод Перечней'!C:H,3,0),"")</f>
        <v>004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9" s="18" t="str">
        <f>IF(LEN(IFERROR(VLOOKUP(C399,'11. Свод Перечней'!C:H,6,0),""))&gt;1,IFERROR(VLOOKUP(C399,'11. Свод Перечней'!C:H,6,0),""),"")</f>
        <v>10.72.12.140-00000007</v>
      </c>
      <c r="I399" s="2"/>
    </row>
    <row r="400" spans="1:9" s="3" customFormat="1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Крекер (сухое печенье) </v>
      </c>
      <c r="C400" s="18" t="str">
        <v>Крекеры тип 2</v>
      </c>
      <c r="D400" s="18" t="str">
        <f>IFERROR(VLOOKUP(C400,'11. Свод Перечней'!C:H,2,0),"")</f>
        <v>10.72.12.140</v>
      </c>
      <c r="E400" s="18" t="str">
        <f>IFERROR(VLOOKUP(C400,'11. Свод Перечней'!C:H,3,0),"")</f>
        <v>002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0" s="18" t="str">
        <f>IF(LEN(IFERROR(VLOOKUP(C400,'11. Свод Перечней'!C:H,6,0),""))&gt;1,IFERROR(VLOOKUP(C400,'11. Свод Перечней'!C:H,6,0),""),"")</f>
        <v>10.72.12.140-00000005</v>
      </c>
      <c r="I400" s="2"/>
    </row>
    <row r="401" spans="1:9" s="3" customFormat="1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 xml:space="preserve">Крекер (сухое печенье) </v>
      </c>
      <c r="C401" s="18" t="str">
        <v>Крекеры тип 5</v>
      </c>
      <c r="D401" s="18" t="str">
        <f>IFERROR(VLOOKUP(C401,'11. Свод Перечней'!C:H,2,0),"")</f>
        <v>10.72.12.140</v>
      </c>
      <c r="E401" s="18" t="str">
        <f>IFERROR(VLOOKUP(C401,'11. Свод Перечней'!C:H,3,0),"")</f>
        <v>005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1" s="18" t="str">
        <f>IF(LEN(IFERROR(VLOOKUP(C401,'11. Свод Перечней'!C:H,6,0),""))&gt;1,IFERROR(VLOOKUP(C401,'11. Свод Перечней'!C:H,6,0),""),"")</f>
        <v>10.72.12.140-00000006</v>
      </c>
      <c r="I401" s="2"/>
    </row>
    <row r="402" spans="1:9" s="3" customFormat="1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 xml:space="preserve">Крекер (сухое печенье) </v>
      </c>
      <c r="C402" s="18" t="str">
        <v>Крекеры тип 6</v>
      </c>
      <c r="D402" s="18" t="str">
        <f>IFERROR(VLOOKUP(C402,'11. Свод Перечней'!C:H,2,0),"")</f>
        <v>10.72.12.140</v>
      </c>
      <c r="E402" s="18" t="str">
        <f>IFERROR(VLOOKUP(C402,'11. Свод Перечней'!C:H,3,0),"")</f>
        <v>006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2" s="18" t="str">
        <f>IF(LEN(IFERROR(VLOOKUP(C402,'11. Свод Перечней'!C:H,6,0),""))&gt;1,IFERROR(VLOOKUP(C402,'11. Свод Перечней'!C:H,6,0),""),"")</f>
        <v>10.72.12.140-00000007</v>
      </c>
      <c r="I402" s="2"/>
    </row>
    <row r="403" spans="1:9" s="3" customFormat="1" ht="99.9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 xml:space="preserve">Изделия хлебобулочные диетические </v>
      </c>
      <c r="C403" s="18" t="str">
        <v>Изделия хлебобулочные тип 5</v>
      </c>
      <c r="D403" s="18" t="str">
        <f>IFERROR(VLOOKUP(C403,'11. Свод Перечней'!C:H,2,0),"")</f>
        <v>10.72.19.111</v>
      </c>
      <c r="E403" s="18" t="str">
        <f>IFERROR(VLOOKUP(C403,'11. Свод Перечней'!C:H,3,0),"")</f>
        <v>004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403" s="18" t="str">
        <f>IF(LEN(IFERROR(VLOOKUP(C403,'11. Свод Перечней'!C:H,6,0),""))&gt;1,IFERROR(VLOOKUP(C403,'11. Свод Перечней'!C:H,6,0),""),"")</f>
        <v/>
      </c>
      <c r="I403" s="2"/>
    </row>
    <row r="404" spans="1:9" s="3" customFormat="1" ht="99.9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>Изделия хлебобулочные сдобные в ассортименте из пшеничной муки высшего сорта</v>
      </c>
      <c r="C404" s="18" t="str">
        <v>Изделия хлебобулочные тип 6</v>
      </c>
      <c r="D404" s="18" t="str">
        <f>IFERROR(VLOOKUP(C404,'11. Свод Перечней'!C:H,2,0),"")</f>
        <v>10.72.19.111</v>
      </c>
      <c r="E404" s="18" t="str">
        <f>IFERROR(VLOOKUP(C404,'11. Свод Перечней'!C:H,3,0),"")</f>
        <v>002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404" s="18" t="str">
        <f>IF(LEN(IFERROR(VLOOKUP(C404,'11. Свод Перечней'!C:H,6,0),""))&gt;1,IFERROR(VLOOKUP(C404,'11. Свод Перечней'!C:H,6,0),""),"")</f>
        <v/>
      </c>
      <c r="I404" s="2"/>
    </row>
    <row r="405" spans="1:9" s="3" customFormat="1" ht="99.9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 xml:space="preserve">Изделия хлебобулочные сдобные мелкоштучные в ассортименте из пшеничной муки </v>
      </c>
      <c r="C405" s="18" t="str">
        <v>Изделия хлебобулочные тип 7</v>
      </c>
      <c r="D405" s="18" t="str">
        <f>IFERROR(VLOOKUP(C405,'11. Свод Перечней'!C:H,2,0),"")</f>
        <v>10.72.19.111</v>
      </c>
      <c r="E405" s="18" t="str">
        <f>IFERROR(VLOOKUP(C405,'11. Свод Перечней'!C:H,3,0),"")</f>
        <v>005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5" s="18" t="str">
        <f>IF(LEN(IFERROR(VLOOKUP(C405,'11. Свод Перечней'!C:H,6,0),""))&gt;1,IFERROR(VLOOKUP(C405,'11. Свод Перечней'!C:H,6,0),""),"")</f>
        <v/>
      </c>
      <c r="I405" s="2"/>
    </row>
    <row r="406" spans="1:9" s="3" customFormat="1" ht="99.9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Изделия хлебобулочные слоёные в ассортименте</v>
      </c>
      <c r="C406" s="18" t="str">
        <v>Изделия хлебобулочные тип 8</v>
      </c>
      <c r="D406" s="18" t="str">
        <f>IFERROR(VLOOKUP(C406,'11. Свод Перечней'!C:H,2,0),"")</f>
        <v>10.72.19.111</v>
      </c>
      <c r="E406" s="18" t="str">
        <f>IFERROR(VLOOKUP(C406,'11. Свод Перечней'!C:H,3,0),"")</f>
        <v>006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406" s="18" t="str">
        <f>IF(LEN(IFERROR(VLOOKUP(C406,'11. Свод Перечней'!C:H,6,0),""))&gt;1,IFERROR(VLOOKUP(C406,'11. Свод Перечней'!C:H,6,0),""),"")</f>
        <v/>
      </c>
      <c r="I406" s="2"/>
    </row>
    <row r="407" spans="1:9" s="3" customFormat="1" ht="99.9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 xml:space="preserve">Макаронные изделия </v>
      </c>
      <c r="C407" s="18" t="str">
        <v>Изделия макаронные тип 1</v>
      </c>
      <c r="D407" s="18" t="str">
        <f>IFERROR(VLOOKUP(C407,'11. Свод Перечней'!C:H,2,0),"")</f>
        <v>10.73.11.110</v>
      </c>
      <c r="E407" s="18" t="str">
        <f>IFERROR(VLOOKUP(C407,'11. Свод Перечней'!C:H,3,0),"")</f>
        <v>001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7" s="18" t="str">
        <f>IF(LEN(IFERROR(VLOOKUP(C407,'11. Свод Перечней'!C:H,6,0),""))&gt;1,IFERROR(VLOOKUP(C407,'11. Свод Перечней'!C:H,6,0),""),"")</f>
        <v>10.73.11.000-00000009</v>
      </c>
      <c r="I407" s="2"/>
    </row>
    <row r="408" spans="1:9" s="3" customFormat="1" ht="132.7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 xml:space="preserve">Макаронные изделия </v>
      </c>
      <c r="C408" s="18" t="str">
        <v>Изделия макаронные тип 5</v>
      </c>
      <c r="D408" s="18" t="str">
        <f>IFERROR(VLOOKUP(C408,'11. Свод Перечней'!C:H,2,0),"")</f>
        <v>10.73.11.110</v>
      </c>
      <c r="E408" s="18" t="str">
        <f>IFERROR(VLOOKUP(C408,'11. Свод Перечней'!C:H,3,0),"")</f>
        <v>005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8" s="18" t="str">
        <f>IF(LEN(IFERROR(VLOOKUP(C408,'11. Свод Перечней'!C:H,6,0),""))&gt;1,IFERROR(VLOOKUP(C408,'11. Свод Перечней'!C:H,6,0),""),"")</f>
        <v>10.73.11.000-00000010</v>
      </c>
      <c r="I408" s="2"/>
    </row>
    <row r="409" spans="1:9" s="3" customFormat="1" ht="128.2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 xml:space="preserve">Макаронные изделия </v>
      </c>
      <c r="C409" s="18" t="str">
        <v>Изделия макаронные тип 6</v>
      </c>
      <c r="D409" s="18" t="str">
        <f>IFERROR(VLOOKUP(C409,'11. Свод Перечней'!C:H,2,0),"")</f>
        <v>10.73.11.110</v>
      </c>
      <c r="E409" s="18" t="str">
        <f>IFERROR(VLOOKUP(C409,'11. Свод Перечней'!C:H,3,0),"")</f>
        <v>006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9" s="18" t="str">
        <f>IF(LEN(IFERROR(VLOOKUP(C409,'11. Свод Перечней'!C:H,6,0),""))&gt;1,IFERROR(VLOOKUP(C409,'11. Свод Перечней'!C:H,6,0),""),"")</f>
        <v>10.73.11.000-00000011</v>
      </c>
      <c r="I409" s="2"/>
    </row>
    <row r="410" spans="1:9" s="3" customFormat="1" ht="99.9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 xml:space="preserve">Макаронные изделия </v>
      </c>
      <c r="C410" s="18" t="str">
        <v>Изделия макаронные тип 7</v>
      </c>
      <c r="D410" s="18" t="str">
        <f>IFERROR(VLOOKUP(C410,'11. Свод Перечней'!C:H,2,0),"")</f>
        <v>10.73.11.110</v>
      </c>
      <c r="E410" s="18" t="str">
        <f>IFERROR(VLOOKUP(C410,'11. Свод Перечней'!C:H,3,0),"")</f>
        <v>007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0" s="18" t="str">
        <f>IF(LEN(IFERROR(VLOOKUP(C410,'11. Свод Перечней'!C:H,6,0),""))&gt;1,IFERROR(VLOOKUP(C410,'11. Свод Перечней'!C:H,6,0),""),"")</f>
        <v>10.73.11.000-00000012</v>
      </c>
      <c r="I410" s="2"/>
    </row>
    <row r="411" spans="1:9" s="3" customFormat="1" ht="99.95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 xml:space="preserve">Макаронные изделия </v>
      </c>
      <c r="C411" s="18" t="str">
        <v>Изделия макаронные тип 2</v>
      </c>
      <c r="D411" s="18" t="str">
        <f>IFERROR(VLOOKUP(C411,'11. Свод Перечней'!C:H,2,0),"")</f>
        <v>10.73.11.110</v>
      </c>
      <c r="E411" s="18" t="str">
        <f>IFERROR(VLOOKUP(C411,'11. Свод Перечней'!C:H,3,0),"")</f>
        <v>002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1" s="18" t="str">
        <f>IF(LEN(IFERROR(VLOOKUP(C411,'11. Свод Перечней'!C:H,6,0),""))&gt;1,IFERROR(VLOOKUP(C411,'11. Свод Перечней'!C:H,6,0),""),"")</f>
        <v>10.73.11.000-00000009</v>
      </c>
      <c r="I411" s="2"/>
    </row>
    <row r="412" spans="1:9" s="3" customFormat="1" ht="99.9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 xml:space="preserve">Макаронные изделия </v>
      </c>
      <c r="C412" s="18" t="str">
        <v>Изделия макаронные тип 8</v>
      </c>
      <c r="D412" s="18" t="str">
        <f>IFERROR(VLOOKUP(C412,'11. Свод Перечней'!C:H,2,0),"")</f>
        <v>10.73.11.110</v>
      </c>
      <c r="E412" s="18" t="str">
        <f>IFERROR(VLOOKUP(C412,'11. Свод Перечней'!C:H,3,0),"")</f>
        <v>008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2" s="18" t="str">
        <f>IF(LEN(IFERROR(VLOOKUP(C412,'11. Свод Перечней'!C:H,6,0),""))&gt;1,IFERROR(VLOOKUP(C412,'11. Свод Перечней'!C:H,6,0),""),"")</f>
        <v>10.73.11.000-00000011</v>
      </c>
      <c r="I412" s="2"/>
    </row>
    <row r="413" spans="1:9" s="3" customFormat="1" ht="99.95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 xml:space="preserve">Макаронные изделия </v>
      </c>
      <c r="C413" s="18" t="str">
        <v>Изделия макаронные тип 9</v>
      </c>
      <c r="D413" s="18" t="str">
        <f>IFERROR(VLOOKUP(C413,'11. Свод Перечней'!C:H,2,0),"")</f>
        <v>10.73.11.110</v>
      </c>
      <c r="E413" s="18" t="str">
        <f>IFERROR(VLOOKUP(C413,'11. Свод Перечней'!C:H,3,0),"")</f>
        <v>009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3" s="18" t="str">
        <f>IF(LEN(IFERROR(VLOOKUP(C413,'11. Свод Перечней'!C:H,6,0),""))&gt;1,IFERROR(VLOOKUP(C413,'11. Свод Перечней'!C:H,6,0),""),"")</f>
        <v>10.73.11.000-00000012</v>
      </c>
      <c r="I413" s="2"/>
    </row>
    <row r="414" spans="1:9" s="3" customFormat="1" ht="99.95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>Сахар белый кристаллический</v>
      </c>
      <c r="C414" s="18" t="str">
        <v>Сахар белый тип 1</v>
      </c>
      <c r="D414" s="18" t="str">
        <f>IFERROR(VLOOKUP(C414,'11. Свод Перечней'!C:H,2,0),"")</f>
        <v>10.81.12.110</v>
      </c>
      <c r="E414" s="18" t="str">
        <f>IFERROR(VLOOKUP(C414,'11. Свод Перечней'!C:H,3,0),"")</f>
        <v>005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4" s="18" t="str">
        <f>IF(LEN(IFERROR(VLOOKUP(C414,'11. Свод Перечней'!C:H,6,0),""))&gt;1,IFERROR(VLOOKUP(C414,'11. Свод Перечней'!C:H,6,0),""),"")</f>
        <v>10.81.12.110-00007</v>
      </c>
      <c r="I414" s="2"/>
    </row>
    <row r="415" spans="1:9" s="3" customFormat="1" ht="144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>Сахар белый кристаллический</v>
      </c>
      <c r="C415" s="18" t="str">
        <v>Сахар белый тип 2</v>
      </c>
      <c r="D415" s="18" t="str">
        <f>IFERROR(VLOOKUP(C415,'11. Свод Перечней'!C:H,2,0),"")</f>
        <v>10.81.12.110</v>
      </c>
      <c r="E415" s="18" t="str">
        <f>IFERROR(VLOOKUP(C415,'11. Свод Перечней'!C:H,3,0),"")</f>
        <v>006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5" s="18" t="str">
        <f>IF(LEN(IFERROR(VLOOKUP(C415,'11. Свод Перечней'!C:H,6,0),""))&gt;1,IFERROR(VLOOKUP(C415,'11. Свод Перечней'!C:H,6,0),""),"")</f>
        <v>10.81.12.110-00007</v>
      </c>
      <c r="I415" s="2"/>
    </row>
    <row r="416" spans="1:9" s="3" customFormat="1" ht="141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Сахар белый. Сахарная пудра</v>
      </c>
      <c r="C416" s="18" t="str">
        <v>Сахар белый тип 3</v>
      </c>
      <c r="D416" s="18" t="str">
        <f>IFERROR(VLOOKUP(C416,'11. Свод Перечней'!C:H,2,0),"")</f>
        <v>10.81.12.110</v>
      </c>
      <c r="E416" s="18" t="str">
        <f>IFERROR(VLOOKUP(C416,'11. Свод Перечней'!C:H,3,0),"")</f>
        <v>003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6" s="18" t="str">
        <f>IF(LEN(IFERROR(VLOOKUP(C416,'11. Свод Перечней'!C:H,6,0),""))&gt;1,IFERROR(VLOOKUP(C416,'11. Свод Перечней'!C:H,6,0),""),"")</f>
        <v>10.81.12.110-00007</v>
      </c>
      <c r="I416" s="2"/>
    </row>
    <row r="417" spans="1:9" s="3" customFormat="1" ht="138.7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 xml:space="preserve">Какао-порошок </v>
      </c>
      <c r="C417" s="18" t="str">
        <v>Какао-порошок тип 1</v>
      </c>
      <c r="D417" s="18" t="str">
        <f>IFERROR(VLOOKUP(C417,'11. Свод Перечней'!C:H,2,0),"")</f>
        <v>10.82.13.000</v>
      </c>
      <c r="E417" s="18" t="str">
        <f>IFERROR(VLOOKUP(C417,'11. Свод Перечней'!C:H,3,0),"")</f>
        <v>001</v>
      </c>
      <c r="F417" s="18" t="str">
        <f>IFERROR(VLOOKUP(C417,'11. Свод Перечней'!C:H,4,0),"")</f>
        <v>КГ</v>
      </c>
      <c r="G417" s="40" t="str">
        <f>IFERROR(VLOOKUP(C417,'11.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417" s="18" t="str">
        <f>IF(LEN(IFERROR(VLOOKUP(C417,'11. Свод Перечней'!C:H,6,0),""))&gt;1,IFERROR(VLOOKUP(C417,'11. Свод Перечней'!C:H,6,0),""),"")</f>
        <v>10.82.14.000-00000009</v>
      </c>
      <c r="I417" s="2"/>
    </row>
    <row r="418" spans="1:9" s="3" customFormat="1" ht="139.5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>Шоколад обыкновенный без добавок</v>
      </c>
      <c r="C418" s="18" t="str">
        <v>Шоколад в упакованном виде тип 1</v>
      </c>
      <c r="D418" s="18" t="str">
        <f>IFERROR(VLOOKUP(C418,'11. Свод Перечней'!C:H,2,0),"")</f>
        <v>10.82.22.111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0" t="str">
        <f>IFERROR(VLOOKUP(C418,'11.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18" s="18" t="str">
        <f>IF(LEN(IFERROR(VLOOKUP(C418,'11. Свод Перечней'!C:H,6,0),""))&gt;1,IFERROR(VLOOKUP(C418,'11. Свод Перечней'!C:H,6,0),""),"")</f>
        <v>10.82.22.110-00000002</v>
      </c>
      <c r="I418" s="2"/>
    </row>
    <row r="419" spans="1:9" s="3" customFormat="1" ht="147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>Шоколад обыкновенный без добавок</v>
      </c>
      <c r="C419" s="18" t="str">
        <v>Шоколад в упакованном виде тип 2</v>
      </c>
      <c r="D419" s="18" t="str">
        <f>IFERROR(VLOOKUP(C419,'11. Свод Перечней'!C:H,2,0),"")</f>
        <v>10.82.22.111</v>
      </c>
      <c r="E419" s="18" t="str">
        <f>IFERROR(VLOOKUP(C419,'11. Свод Перечней'!C:H,3,0),"")</f>
        <v>003</v>
      </c>
      <c r="F419" s="18" t="str">
        <f>IFERROR(VLOOKUP(C419,'11. Свод Перечней'!C:H,4,0),"")</f>
        <v>КГ</v>
      </c>
      <c r="G419" s="40" t="str">
        <f>IFERROR(VLOOKUP(C419,'11.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19" s="18" t="str">
        <f>IF(LEN(IFERROR(VLOOKUP(C419,'11. Свод Перечней'!C:H,6,0),""))&gt;1,IFERROR(VLOOKUP(C419,'11. Свод Перечней'!C:H,6,0),""),"")</f>
        <v>10.82.22.110-00000002</v>
      </c>
      <c r="I419" s="2"/>
    </row>
    <row r="420" spans="1:9" s="3" customFormat="1" ht="144.7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 xml:space="preserve">Шоколад обыкновенный с добавками </v>
      </c>
      <c r="C420" s="18" t="str">
        <v>Шоколад в упакованном виде тип 3</v>
      </c>
      <c r="D420" s="18" t="str">
        <f>IFERROR(VLOOKUP(C420,'11. Свод Перечней'!C:H,2,0),"")</f>
        <v>10.82.22.111</v>
      </c>
      <c r="E420" s="18" t="str">
        <f>IFERROR(VLOOKUP(C420,'11. Свод Перечней'!C:H,3,0),"")</f>
        <v>002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20" s="18" t="str">
        <f>IF(LEN(IFERROR(VLOOKUP(C420,'11. Свод Перечней'!C:H,6,0),""))&gt;1,IFERROR(VLOOKUP(C420,'11. Свод Перечней'!C:H,6,0),""),"")</f>
        <v>10.82.22.110-00000002</v>
      </c>
      <c r="I420" s="2"/>
    </row>
    <row r="421" spans="1:9" s="3" customFormat="1" ht="153.7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 xml:space="preserve">Шоколад обыкновенный с добавками </v>
      </c>
      <c r="C421" s="18" t="str">
        <v>Шоколад в упакованном виде тип 4</v>
      </c>
      <c r="D421" s="18" t="str">
        <f>IFERROR(VLOOKUP(C421,'11. Свод Перечней'!C:H,2,0),"")</f>
        <v>10.82.22.111</v>
      </c>
      <c r="E421" s="18" t="str">
        <f>IFERROR(VLOOKUP(C421,'11. Свод Перечней'!C:H,3,0),"")</f>
        <v>004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21" s="18" t="str">
        <f>IF(LEN(IFERROR(VLOOKUP(C421,'11. Свод Перечней'!C:H,6,0),""))&gt;1,IFERROR(VLOOKUP(C421,'11. Свод Перечней'!C:H,6,0),""),"")</f>
        <v>10.82.22.110-00000002</v>
      </c>
      <c r="I421" s="2"/>
    </row>
    <row r="422" spans="1:9" s="3" customFormat="1" ht="155.25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>Конфеты шоколадные в ассортименте</v>
      </c>
      <c r="C422" s="18" t="str">
        <v>Конфеты тип 2</v>
      </c>
      <c r="D422" s="18" t="str">
        <f>IFERROR(VLOOKUP(C422,'11. Свод Перечней'!C:H,2,0),"")</f>
        <v>10.82.22.134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КГ</v>
      </c>
      <c r="G422" s="40" t="str">
        <f>IFERROR(VLOOKUP(C422,'11.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22" s="18" t="str">
        <f>IF(LEN(IFERROR(VLOOKUP(C422,'11. Свод Перечней'!C:H,6,0),""))&gt;1,IFERROR(VLOOKUP(C422,'11. Свод Перечней'!C:H,6,0),""),"")</f>
        <v/>
      </c>
      <c r="I422" s="2"/>
    </row>
    <row r="423" spans="1:9" s="3" customFormat="1" ht="155.2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Ирис мягкий</v>
      </c>
      <c r="C423" s="18" t="str">
        <v>Ирис тип 1</v>
      </c>
      <c r="D423" s="18" t="str">
        <f>IFERROR(VLOOKUP(C423,'11. Свод Перечней'!C:H,2,0),"")</f>
        <v>10.82.23.153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КГ</v>
      </c>
      <c r="G423" s="40" t="str">
        <f>IFERROR(VLOOKUP(C423,'11.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23" s="18" t="str">
        <f>IF(LEN(IFERROR(VLOOKUP(C423,'11. Свод Перечней'!C:H,6,0),""))&gt;1,IFERROR(VLOOKUP(C423,'11. Свод Перечней'!C:H,6,0),""),"")</f>
        <v/>
      </c>
      <c r="I423" s="2"/>
    </row>
    <row r="424" spans="1:9" s="3" customFormat="1" ht="156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Ирис мягкий</v>
      </c>
      <c r="C424" s="18" t="str">
        <v>Ирис тип 2</v>
      </c>
      <c r="D424" s="18" t="str">
        <f>IFERROR(VLOOKUP(C424,'11. Свод Перечней'!C:H,2,0),"")</f>
        <v>10.82.23.153</v>
      </c>
      <c r="E424" s="18" t="str">
        <f>IFERROR(VLOOKUP(C424,'11. Свод Перечней'!C:H,3,0),"")</f>
        <v>002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24" s="18" t="str">
        <f>IF(LEN(IFERROR(VLOOKUP(C424,'11. Свод Перечней'!C:H,6,0),""))&gt;1,IFERROR(VLOOKUP(C424,'11. Свод Перечней'!C:H,6,0),""),"")</f>
        <v/>
      </c>
      <c r="I424" s="2"/>
    </row>
    <row r="425" spans="1:9" s="3" customFormat="1" ht="153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Мармелад фруктово-ягодный неглазированный</v>
      </c>
      <c r="C425" s="18" t="str">
        <v>Мармелад тип 5</v>
      </c>
      <c r="D425" s="18" t="str">
        <f>IFERROR(VLOOKUP(C425,'11. Свод Перечней'!C:H,2,0),"")</f>
        <v>10.82.23.171</v>
      </c>
      <c r="E425" s="18" t="str">
        <f>IFERROR(VLOOKUP(C425,'11. Свод Перечней'!C:H,3,0),"")</f>
        <v>002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5" s="18" t="str">
        <f>IF(LEN(IFERROR(VLOOKUP(C425,'11. Свод Перечней'!C:H,6,0),""))&gt;1,IFERROR(VLOOKUP(C425,'11. Свод Перечней'!C:H,6,0),""),"")</f>
        <v/>
      </c>
      <c r="I425" s="2"/>
    </row>
    <row r="426" spans="1:9" s="3" customFormat="1" ht="157.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Мармелад фруктово-ягодный неглазированный</v>
      </c>
      <c r="C426" s="18" t="str">
        <v>Мармелад тип 6</v>
      </c>
      <c r="D426" s="18" t="str">
        <f>IFERROR(VLOOKUP(C426,'11. Свод Перечней'!C:H,2,0),"")</f>
        <v>10.82.23.171</v>
      </c>
      <c r="E426" s="18" t="str">
        <f>IFERROR(VLOOKUP(C426,'11. Свод Перечней'!C:H,3,0),"")</f>
        <v>001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6" s="18" t="str">
        <f>IF(LEN(IFERROR(VLOOKUP(C426,'11. Свод Перечней'!C:H,6,0),""))&gt;1,IFERROR(VLOOKUP(C426,'11. Свод Перечней'!C:H,6,0),""),"")</f>
        <v/>
      </c>
      <c r="I426" s="2"/>
    </row>
    <row r="427" spans="1:9" s="3" customFormat="1" ht="144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 xml:space="preserve">Мармелад желейно- фруктовый неглазированный </v>
      </c>
      <c r="C427" s="18" t="str">
        <v>Мармелад тип 1</v>
      </c>
      <c r="D427" s="18" t="str">
        <f>IFERROR(VLOOKUP(C427,'11. Свод Перечней'!C:H,2,0),"")</f>
        <v>10.82.23.172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7" s="18" t="str">
        <f>IF(LEN(IFERROR(VLOOKUP(C427,'11. Свод Перечней'!C:H,6,0),""))&gt;1,IFERROR(VLOOKUP(C427,'11. Свод Перечней'!C:H,6,0),""),"")</f>
        <v/>
      </c>
      <c r="I427" s="2"/>
    </row>
    <row r="428" spans="1:9" s="3" customFormat="1" ht="146.2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 xml:space="preserve">Мармелад желейно- фруктовый неглазированный </v>
      </c>
      <c r="C428" s="18" t="str">
        <v>Мармелад тип 2</v>
      </c>
      <c r="D428" s="18" t="str">
        <f>IFERROR(VLOOKUP(C428,'11. Свод Перечней'!C:H,2,0),"")</f>
        <v>10.82.23.172</v>
      </c>
      <c r="E428" s="18" t="str">
        <f>IFERROR(VLOOKUP(C428,'11. Свод Перечней'!C:H,3,0),"")</f>
        <v>002</v>
      </c>
      <c r="F428" s="18" t="str">
        <f>IFERROR(VLOOKUP(C428,'11. Свод Перечней'!C:H,4,0),"")</f>
        <v>КГ</v>
      </c>
      <c r="G428" s="40" t="str">
        <f>IFERROR(VLOOKUP(C428,'11.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8" s="18" t="str">
        <f>IF(LEN(IFERROR(VLOOKUP(C428,'11. Свод Перечней'!C:H,6,0),""))&gt;1,IFERROR(VLOOKUP(C428,'11. Свод Перечней'!C:H,6,0),""),"")</f>
        <v/>
      </c>
      <c r="I428" s="2"/>
    </row>
    <row r="429" spans="1:9" s="3" customFormat="1" ht="144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Мармелад желейный неглазированный</v>
      </c>
      <c r="C429" s="18" t="str">
        <v>Мармелад тип 3</v>
      </c>
      <c r="D429" s="18" t="str">
        <f>IFERROR(VLOOKUP(C429,'11. Свод Перечней'!C:H,2,0),"")</f>
        <v>10.82.23.172</v>
      </c>
      <c r="E429" s="18" t="str">
        <f>IFERROR(VLOOKUP(C429,'11. Свод Перечней'!C:H,3,0),"")</f>
        <v>003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9" s="18" t="str">
        <f>IF(LEN(IFERROR(VLOOKUP(C429,'11. Свод Перечней'!C:H,6,0),""))&gt;1,IFERROR(VLOOKUP(C429,'11. Свод Перечней'!C:H,6,0),""),"")</f>
        <v/>
      </c>
      <c r="I429" s="2"/>
    </row>
    <row r="430" spans="1:9" s="3" customFormat="1" ht="16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Мармелад желейный неглазированный</v>
      </c>
      <c r="C430" s="18" t="str">
        <v>Мармелад тип 4</v>
      </c>
      <c r="D430" s="18" t="str">
        <f>IFERROR(VLOOKUP(C430,'11. Свод Перечней'!C:H,2,0),"")</f>
        <v>10.82.23.172</v>
      </c>
      <c r="E430" s="18" t="str">
        <f>IFERROR(VLOOKUP(C430,'11. Свод Перечней'!C:H,3,0),"")</f>
        <v>004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30" s="18" t="str">
        <f>IF(LEN(IFERROR(VLOOKUP(C430,'11. Свод Перечней'!C:H,6,0),""))&gt;1,IFERROR(VLOOKUP(C430,'11. Свод Перечней'!C:H,6,0),""),"")</f>
        <v/>
      </c>
      <c r="I430" s="2"/>
    </row>
    <row r="431" spans="1:9" s="3" customFormat="1" ht="169.5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 xml:space="preserve">Пастила </v>
      </c>
      <c r="C431" s="18" t="str">
        <v>Пастила тип 1</v>
      </c>
      <c r="D431" s="18" t="str">
        <f>IFERROR(VLOOKUP(C431,'11. Свод Перечней'!C:H,2,0),"")</f>
        <v>10.82.23.180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1" s="18" t="str">
        <f>IF(LEN(IFERROR(VLOOKUP(C431,'11. Свод Перечней'!C:H,6,0),""))&gt;1,IFERROR(VLOOKUP(C431,'11. Свод Перечней'!C:H,6,0),""),"")</f>
        <v/>
      </c>
      <c r="I431" s="2"/>
    </row>
    <row r="432" spans="1:9" ht="143.2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 xml:space="preserve">Пастила </v>
      </c>
      <c r="C432" s="18" t="str">
        <v>Пастила тип 2</v>
      </c>
      <c r="D432" s="18" t="str">
        <f>IFERROR(VLOOKUP(C432,'11. Свод Перечней'!C:H,2,0),"")</f>
        <v>10.82.23.180</v>
      </c>
      <c r="E432" s="18" t="str">
        <f>IFERROR(VLOOKUP(C432,'11. Свод Перечней'!C:H,3,0),"")</f>
        <v>002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2" s="18" t="str">
        <f>IF(LEN(IFERROR(VLOOKUP(C432,'11. Свод Перечней'!C:H,6,0),""))&gt;1,IFERROR(VLOOKUP(C432,'11. Свод Перечней'!C:H,6,0),""),"")</f>
        <v/>
      </c>
    </row>
    <row r="433" spans="1:8" ht="126.7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 xml:space="preserve">Пастила </v>
      </c>
      <c r="C433" s="18" t="str">
        <v>Пастила тип 3</v>
      </c>
      <c r="D433" s="18" t="str">
        <f>IFERROR(VLOOKUP(C433,'11. Свод Перечней'!C:H,2,0),"")</f>
        <v>10.82.23.180</v>
      </c>
      <c r="E433" s="18" t="str">
        <f>IFERROR(VLOOKUP(C433,'11. Свод Перечней'!C:H,3,0),"")</f>
        <v>003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3" s="18" t="str">
        <f>IF(LEN(IFERROR(VLOOKUP(C433,'11. Свод Перечней'!C:H,6,0),""))&gt;1,IFERROR(VLOOKUP(C433,'11. Свод Перечней'!C:H,6,0),""),"")</f>
        <v/>
      </c>
    </row>
    <row r="434" spans="1:8" ht="213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Зефир</v>
      </c>
      <c r="C434" s="18" t="str">
        <v>Зефир тип 1</v>
      </c>
      <c r="D434" s="18" t="str">
        <f>IFERROR(VLOOKUP(C434,'11. Свод Перечней'!C:H,2,0),"")</f>
        <v>10.82.23.210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4" s="18" t="str">
        <f>IF(LEN(IFERROR(VLOOKUP(C434,'11. Свод Перечней'!C:H,6,0),""))&gt;1,IFERROR(VLOOKUP(C434,'11. Свод Перечней'!C:H,6,0),""),"")</f>
        <v>10.82.23.210-00000002</v>
      </c>
    </row>
    <row r="435" spans="1:8" ht="193.5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 xml:space="preserve">Зефир </v>
      </c>
      <c r="C435" s="18" t="str">
        <v>Зефир тип 2</v>
      </c>
      <c r="D435" s="18" t="str">
        <f>IFERROR(VLOOKUP(C435,'11. Свод Перечней'!C:H,2,0),"")</f>
        <v>10.82.23.210</v>
      </c>
      <c r="E435" s="18" t="str">
        <f>IFERROR(VLOOKUP(C435,'11. Свод Перечней'!C:H,3,0),"")</f>
        <v>002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5" s="18" t="str">
        <f>IF(LEN(IFERROR(VLOOKUP(C435,'11. Свод Перечней'!C:H,6,0),""))&gt;1,IFERROR(VLOOKUP(C435,'11. Свод Перечней'!C:H,6,0),""),"")</f>
        <v>10.82.23.210-00000002</v>
      </c>
    </row>
    <row r="436" spans="1:8" ht="210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Зефир витаминизированный</v>
      </c>
      <c r="C436" s="18" t="str">
        <v>Зефир тип 3</v>
      </c>
      <c r="D436" s="18" t="str">
        <f>IFERROR(VLOOKUP(C436,'11. Свод Перечней'!C:H,2,0),"")</f>
        <v>10.82.23.210</v>
      </c>
      <c r="E436" s="18" t="str">
        <f>IFERROR(VLOOKUP(C436,'11. Свод Перечней'!C:H,3,0),"")</f>
        <v>003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6" s="18" t="str">
        <f>IF(LEN(IFERROR(VLOOKUP(C436,'11. Свод Перечней'!C:H,6,0),""))&gt;1,IFERROR(VLOOKUP(C436,'11. Свод Перечней'!C:H,6,0),""),"")</f>
        <v>10.82.23.210-00000002</v>
      </c>
    </row>
    <row r="437" spans="1:8" ht="163.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Конфеты помадные молочные</v>
      </c>
      <c r="C437" s="18" t="str">
        <v>Конфеты тип 1</v>
      </c>
      <c r="D437" s="18" t="str">
        <f>IFERROR(VLOOKUP(C437,'11. Свод Перечней'!C:H,2,0),"")</f>
        <v>10.82.23.290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37" s="18" t="str">
        <f>IF(LEN(IFERROR(VLOOKUP(C437,'11. Свод Перечней'!C:H,6,0),""))&gt;1,IFERROR(VLOOKUP(C437,'11. Свод Перечней'!C:H,6,0),""),"")</f>
        <v/>
      </c>
    </row>
    <row r="438" spans="1:8" ht="153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Кофе натуральный растворимый</v>
      </c>
      <c r="C438" s="18" t="str">
        <v>Кофе растворимый тип 1</v>
      </c>
      <c r="D438" s="18" t="str">
        <f>IFERROR(VLOOKUP(C438,'11. Свод Перечней'!C:H,2,0),"")</f>
        <v>10.83.12.120</v>
      </c>
      <c r="E438" s="18" t="str">
        <f>IFERROR(VLOOKUP(C438,'11. Свод Перечней'!C:H,3,0),"")</f>
        <v>001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438" s="18" t="str">
        <f>IF(LEN(IFERROR(VLOOKUP(C438,'11. Свод Перечней'!C:H,6,0),""))&gt;1,IFERROR(VLOOKUP(C438,'11. Свод Перечней'!C:H,6,0),""),"")</f>
        <v>10.83.12.120-00000007</v>
      </c>
    </row>
    <row r="439" spans="1:8" ht="135.75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Кофейный напиток (не содержащий в своём составе натуральный кофе)</v>
      </c>
      <c r="C439" s="18" t="str">
        <v>Кофейный напиток тип 1</v>
      </c>
      <c r="D439" s="18" t="str">
        <f>IFERROR(VLOOKUP(C439,'11. Свод Перечней'!C:H,2,0),"")</f>
        <v>10.83.12.120</v>
      </c>
      <c r="E439" s="18" t="str">
        <f>IFERROR(VLOOKUP(C439,'11. Свод Перечней'!C:H,3,0),"")</f>
        <v>002</v>
      </c>
      <c r="F439" s="18" t="str">
        <f>IFERROR(VLOOKUP(C439,'11. Свод Перечней'!C:H,4,0),"")</f>
        <v>КГ</v>
      </c>
      <c r="G439" s="40" t="str">
        <f>IFERROR(VLOOKUP(C439,'11.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9" s="18" t="str">
        <f>IF(LEN(IFERROR(VLOOKUP(C439,'11. Свод Перечней'!C:H,6,0),""))&gt;1,IFERROR(VLOOKUP(C439,'11. Свод Перечней'!C:H,6,0),""),"")</f>
        <v>10.83.12.120-00000002</v>
      </c>
    </row>
    <row r="440" spans="1:8" ht="117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>Кофейный напиток растворимый с цикорием</v>
      </c>
      <c r="C440" s="18" t="str">
        <v>Кофейный напиток тип 2</v>
      </c>
      <c r="D440" s="18" t="str">
        <f>IFERROR(VLOOKUP(C440,'11. Свод Перечней'!C:H,2,0),"")</f>
        <v>10.83.12.120</v>
      </c>
      <c r="E440" s="18" t="str">
        <f>IFERROR(VLOOKUP(C440,'11. Свод Перечней'!C:H,3,0),"")</f>
        <v>003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440" s="18" t="str">
        <f>IF(LEN(IFERROR(VLOOKUP(C440,'11. Свод Перечней'!C:H,6,0),""))&gt;1,IFERROR(VLOOKUP(C440,'11. Свод Перечней'!C:H,6,0),""),"")</f>
        <v>10.83.12.120-00000003</v>
      </c>
    </row>
    <row r="441" spans="1:8" ht="126.7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Чай черный крупнолистовой</v>
      </c>
      <c r="C441" s="18" t="str">
        <v>Чай черный (ферментированный) тип 1</v>
      </c>
      <c r="D441" s="18" t="str">
        <f>IFERROR(VLOOKUP(C441,'11. Свод Перечней'!C:H,2,0),"")</f>
        <v>10.83.13.120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1" s="18" t="str">
        <f>IF(LEN(IFERROR(VLOOKUP(C441,'11. Свод Перечней'!C:H,6,0),""))&gt;1,IFERROR(VLOOKUP(C441,'11. Свод Перечней'!C:H,6,0),""),"")</f>
        <v>10.83.13.120-00000003</v>
      </c>
    </row>
    <row r="442" spans="1:8" ht="117.75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 xml:space="preserve">Чай черный гранулированный </v>
      </c>
      <c r="C442" s="18" t="str">
        <v>Чай черный (ферментированный) тип 2</v>
      </c>
      <c r="D442" s="18" t="str">
        <f>IFERROR(VLOOKUP(C442,'11. Свод Перечней'!C:H,2,0),"")</f>
        <v>10.83.13.120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2" s="18" t="str">
        <f>IF(LEN(IFERROR(VLOOKUP(C442,'11. Свод Перечней'!C:H,6,0),""))&gt;1,IFERROR(VLOOKUP(C442,'11. Свод Перечней'!C:H,6,0),""),"")</f>
        <v>10.83.13.120-00000004</v>
      </c>
    </row>
    <row r="443" spans="1:8" ht="117.7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>Чай черный мелколистовой</v>
      </c>
      <c r="C443" s="18" t="str">
        <v>Чай черный (ферментированный) тип 3</v>
      </c>
      <c r="D443" s="18" t="str">
        <f>IFERROR(VLOOKUP(C443,'11. Свод Перечней'!C:H,2,0),"")</f>
        <v>10.83.13.120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3" s="18" t="str">
        <f>IF(LEN(IFERROR(VLOOKUP(C443,'11. Свод Перечней'!C:H,6,0),""))&gt;1,IFERROR(VLOOKUP(C443,'11. Свод Перечней'!C:H,6,0),""),"")</f>
        <v>10.83.13.120-00000003</v>
      </c>
    </row>
    <row r="444" spans="1:8" ht="123.7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Фиточай в ассортименте</v>
      </c>
      <c r="C444" s="18" t="str">
        <v>Фиточай тип 1</v>
      </c>
      <c r="D444" s="18" t="str">
        <f>IFERROR(VLOOKUP(C444,'11. Свод Перечней'!C:H,2,0),"")</f>
        <v>10.83.14.140</v>
      </c>
      <c r="E444" s="18" t="str">
        <f>IFERROR(VLOOKUP(C444,'11. Свод Перечней'!C:H,3,0),"")</f>
        <v>001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166.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 xml:space="preserve">Уксус столовый 9 % </v>
      </c>
      <c r="C445" s="18" t="str">
        <v>Уксус пищевой тип 1</v>
      </c>
      <c r="D445" s="18" t="str">
        <f>IFERROR(VLOOKUP(C445,'11. Свод Перечней'!C:H,2,0),"")</f>
        <v>10.84.11.000</v>
      </c>
      <c r="E445" s="18" t="str">
        <f>IFERROR(VLOOKUP(C445,'11. Свод Перечней'!C:H,3,0),"")</f>
        <v>001</v>
      </c>
      <c r="F445" s="18" t="str">
        <f>IFERROR(VLOOKUP(C445,'11. Свод Перечней'!C:H,4,0),"")</f>
        <v>Л; ДМ3</v>
      </c>
      <c r="G445" s="40" t="str">
        <f>IFERROR(VLOOKUP(C445,'11.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445" s="18" t="str">
        <f>IF(LEN(IFERROR(VLOOKUP(C445,'11. Свод Перечней'!C:H,6,0),""))&gt;1,IFERROR(VLOOKUP(C445,'11. Свод Перечней'!C:H,6,0),""),"")</f>
        <v>10.84.11.000-00000001</v>
      </c>
    </row>
    <row r="446" spans="1:8" ht="108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Соус томатный</v>
      </c>
      <c r="C446" s="18" t="str">
        <v>Соус томатный тип 1</v>
      </c>
      <c r="D446" s="18" t="str">
        <f>IFERROR(VLOOKUP(C446,'11. Свод Перечней'!C:H,2,0),"")</f>
        <v>10.84.12.120</v>
      </c>
      <c r="E446" s="18" t="str">
        <f>IFERROR(VLOOKUP(C446,'11. Свод Перечней'!C:H,3,0),"")</f>
        <v>001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446" s="18" t="str">
        <f>IF(LEN(IFERROR(VLOOKUP(C446,'11. Свод Перечней'!C:H,6,0),""))&gt;1,IFERROR(VLOOKUP(C446,'11. Свод Перечней'!C:H,6,0),""),"")</f>
        <v>10.84.12.120-00000001</v>
      </c>
    </row>
    <row r="447" spans="1:8" ht="99.9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Майонез</v>
      </c>
      <c r="C447" s="18" t="str">
        <v>Майонез тип 3</v>
      </c>
      <c r="D447" s="18" t="str">
        <f>IFERROR(VLOOKUP(C447,'11. Свод Перечней'!C:H,2,0),"")</f>
        <v>10.84.12.130</v>
      </c>
      <c r="E447" s="18" t="str">
        <f>IFERROR(VLOOKUP(C447,'11. Свод Перечней'!C:H,3,0),"")</f>
        <v>003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47" s="18" t="str">
        <f>IF(LEN(IFERROR(VLOOKUP(C447,'11. Свод Перечней'!C:H,6,0),""))&gt;1,IFERROR(VLOOKUP(C447,'11. Свод Перечней'!C:H,6,0),""),"")</f>
        <v>10.84.12.130-00000002</v>
      </c>
    </row>
    <row r="448" spans="1:8" ht="99.9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Майонезный соус</v>
      </c>
      <c r="C448" s="18" t="str">
        <v>Майонезный соус тип 1</v>
      </c>
      <c r="D448" s="18" t="str">
        <f>IFERROR(VLOOKUP(C448,'11. Свод Перечней'!C:H,2,0),"")</f>
        <v>10.84.12.140</v>
      </c>
      <c r="E448" s="18" t="str">
        <f>IFERROR(VLOOKUP(C448,'11. Свод Перечней'!C:H,3,0),"")</f>
        <v>001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Соус на основе растительного масла</v>
      </c>
      <c r="C449" s="18" t="str">
        <v>Соус тип 1</v>
      </c>
      <c r="D449" s="18" t="str">
        <f>IFERROR(VLOOKUP(C449,'11. Свод Перечней'!C:H,2,0),"")</f>
        <v>10.84.12.190</v>
      </c>
      <c r="E449" s="18" t="str">
        <f>IFERROR(VLOOKUP(C449,'11. Свод Перечней'!C:H,3,0),"")</f>
        <v>001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Перец черный горошком</v>
      </c>
      <c r="C450" s="18" t="str">
        <v>Перец обработанный тип 1</v>
      </c>
      <c r="D450" s="18" t="str">
        <f>IFERROR(VLOOKUP(C450,'11. Свод Перечней'!C:H,2,0),"")</f>
        <v>10.84.21.000</v>
      </c>
      <c r="E450" s="18" t="str">
        <f>IFERROR(VLOOKUP(C450,'11. Свод Перечней'!C:H,3,0),"")</f>
        <v>001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450" s="18" t="str">
        <f>IF(LEN(IFERROR(VLOOKUP(C450,'11. Свод Перечней'!C:H,6,0),""))&gt;1,IFERROR(VLOOKUP(C450,'11. Свод Перечней'!C:H,6,0),""),"")</f>
        <v>10.84.20.000-00000001</v>
      </c>
    </row>
    <row r="451" spans="1:8" ht="99.9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 xml:space="preserve">Лавровый лист сухой </v>
      </c>
      <c r="C451" s="18" t="str">
        <v>Лист лавровый сушеный тип 1</v>
      </c>
      <c r="D451" s="18" t="str">
        <f>IFERROR(VLOOKUP(C451,'11. Свод Перечней'!C:H,2,0),"")</f>
        <v>10.84.23.164</v>
      </c>
      <c r="E451" s="18" t="str">
        <f>IFERROR(VLOOKUP(C451,'11. Свод Перечней'!C:H,3,0),"")</f>
        <v>001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51" s="18" t="str">
        <f>IF(LEN(IFERROR(VLOOKUP(C451,'11. Свод Перечней'!C:H,6,0),""))&gt;1,IFERROR(VLOOKUP(C451,'11. Свод Перечней'!C:H,6,0),""),"")</f>
        <v>10.84.23.164-00000001</v>
      </c>
    </row>
    <row r="452" spans="1:8" ht="128.2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Зелень сушеная (петрушка)</v>
      </c>
      <c r="C452" s="18" t="str">
        <v>Зелень сушеная тип 1</v>
      </c>
      <c r="D452" s="18" t="str">
        <f>IFERROR(VLOOKUP(C452,'11. Свод Перечней'!C:H,2,0),"")</f>
        <v>10.84.23.190</v>
      </c>
      <c r="E452" s="18" t="str">
        <f>IFERROR(VLOOKUP(C452,'11. Свод Перечней'!C:H,3,0),"")</f>
        <v>003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 xml:space="preserve">Зелень сушеная (укроп) </v>
      </c>
      <c r="C453" s="18" t="str">
        <v>Зелень сушеная тип 5</v>
      </c>
      <c r="D453" s="18" t="str">
        <f>IFERROR(VLOOKUP(C453,'11. Свод Перечней'!C:H,2,0),"")</f>
        <v>10.84.23.190</v>
      </c>
      <c r="E453" s="18" t="str">
        <f>IFERROR(VLOOKUP(C453,'11. Свод Перечней'!C:H,3,0),"")</f>
        <v>006</v>
      </c>
      <c r="F453" s="18" t="str">
        <f>IFERROR(VLOOKUP(C453,'11. Свод Перечней'!C:H,4,0),"")</f>
        <v>КГ</v>
      </c>
      <c r="G453" s="40" t="str">
        <f>IFERROR(VLOOKUP(C453,'11.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Соль пищевая</v>
      </c>
      <c r="C454" s="18" t="str">
        <v>Соль пищевая тип 1</v>
      </c>
      <c r="D454" s="18" t="str">
        <f>IFERROR(VLOOKUP(C454,'11. Свод Перечней'!C:H,2,0),"")</f>
        <v>10.84.30.140</v>
      </c>
      <c r="E454" s="18" t="str">
        <f>IFERROR(VLOOKUP(C454,'11. Свод Перечней'!C:H,3,0),"")</f>
        <v>001</v>
      </c>
      <c r="F454" s="18" t="str">
        <f>IFERROR(VLOOKUP(C454,'11. Свод Перечней'!C:H,4,0),"")</f>
        <v>КГ</v>
      </c>
      <c r="G454" s="40" t="str">
        <f>IFERROR(VLOOKUP(C454,'11.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4" s="18" t="str">
        <f>IF(LEN(IFERROR(VLOOKUP(C454,'11. Свод Перечней'!C:H,6,0),""))&gt;1,IFERROR(VLOOKUP(C454,'11. Свод Перечней'!C:H,6,0),""),"")</f>
        <v>10.84.30.000-00000001</v>
      </c>
    </row>
    <row r="455" spans="1:8" ht="138.7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Соль пищевая</v>
      </c>
      <c r="C455" s="18" t="str">
        <v>Соль пищевая тип 2</v>
      </c>
      <c r="D455" s="18" t="str">
        <f>IFERROR(VLOOKUP(C455,'11. Свод Перечней'!C:H,2,0),"")</f>
        <v>10.84.30.140</v>
      </c>
      <c r="E455" s="18" t="str">
        <f>IFERROR(VLOOKUP(C455,'11. Свод Перечней'!C:H,3,0),"")</f>
        <v>002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5" s="18" t="str">
        <f>IF(LEN(IFERROR(VLOOKUP(C455,'11. Свод Перечней'!C:H,6,0),""))&gt;1,IFERROR(VLOOKUP(C455,'11. Свод Перечней'!C:H,6,0),""),"")</f>
        <v>10.84.30.000-00000001</v>
      </c>
    </row>
    <row r="456" spans="1:8" ht="146.2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Соль пищевая</v>
      </c>
      <c r="C456" s="18" t="str">
        <v>Соль пищевая тип 3</v>
      </c>
      <c r="D456" s="18" t="str">
        <f>IFERROR(VLOOKUP(C456,'11. Свод Перечней'!C:H,2,0),"")</f>
        <v>10.84.30.140</v>
      </c>
      <c r="E456" s="18" t="str">
        <f>IFERROR(VLOOKUP(C456,'11. Свод Перечней'!C:H,3,0),"")</f>
        <v>003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6" s="18" t="str">
        <f>IF(LEN(IFERROR(VLOOKUP(C456,'11. Свод Перечней'!C:H,6,0),""))&gt;1,IFERROR(VLOOKUP(C456,'11. Свод Перечней'!C:H,6,0),""),"")</f>
        <v>10.84.30.000-00000003</v>
      </c>
    </row>
    <row r="457" spans="1:8" ht="146.2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Соль пищевая</v>
      </c>
      <c r="C457" s="18" t="str">
        <v>Соль пищевая тип 4</v>
      </c>
      <c r="D457" s="18" t="str">
        <f>IFERROR(VLOOKUP(C457,'11. Свод Перечней'!C:H,2,0),"")</f>
        <v>10.84.30.140</v>
      </c>
      <c r="E457" s="18" t="str">
        <f>IFERROR(VLOOKUP(C457,'11. Свод Перечней'!C:H,3,0),"")</f>
        <v>004</v>
      </c>
      <c r="F457" s="18" t="str">
        <f>IFERROR(VLOOKUP(C457,'11. Свод Перечней'!C:H,4,0),"")</f>
        <v>КГ</v>
      </c>
      <c r="G457" s="40" t="str">
        <f>IFERROR(VLOOKUP(C457,'11.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7" s="18" t="str">
        <f>IF(LEN(IFERROR(VLOOKUP(C457,'11. Свод Перечней'!C:H,6,0),""))&gt;1,IFERROR(VLOOKUP(C457,'11. Свод Перечней'!C:H,6,0),""),"")</f>
        <v>10.84.30.000-00000003</v>
      </c>
    </row>
    <row r="458" spans="1:8" ht="99.95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Соль пищевая</v>
      </c>
      <c r="C458" s="18" t="str">
        <v>Соль пищевая тип 5</v>
      </c>
      <c r="D458" s="18" t="str">
        <f>IFERROR(VLOOKUP(C458,'11. Свод Перечней'!C:H,2,0),"")</f>
        <v>10.84.30.140</v>
      </c>
      <c r="E458" s="18" t="str">
        <f>IFERROR(VLOOKUP(C458,'11. Свод Перечней'!C:H,3,0),"")</f>
        <v>005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8" s="18" t="str">
        <f>IF(LEN(IFERROR(VLOOKUP(C458,'11. Свод Перечней'!C:H,6,0),""))&gt;1,IFERROR(VLOOKUP(C458,'11. Свод Перечней'!C:H,6,0),""),"")</f>
        <v>10.84.30.000-00000007</v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>Соль пищевая</v>
      </c>
      <c r="C459" s="18" t="str">
        <v>Соль пищевая тип 6</v>
      </c>
      <c r="D459" s="18" t="str">
        <f>IFERROR(VLOOKUP(C459,'11. Свод Перечней'!C:H,2,0),"")</f>
        <v>10.84.30.140</v>
      </c>
      <c r="E459" s="18" t="str">
        <f>IFERROR(VLOOKUP(C459,'11. Свод Перечней'!C:H,3,0),"")</f>
        <v>006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9" s="18" t="str">
        <f>IF(LEN(IFERROR(VLOOKUP(C459,'11. Свод Перечней'!C:H,6,0),""))&gt;1,IFERROR(VLOOKUP(C459,'11. Свод Перечней'!C:H,6,0),""),"")</f>
        <v>10.84.30.000-00000007</v>
      </c>
    </row>
    <row r="460" spans="1:8" ht="138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Соль пищевая йодированная</v>
      </c>
      <c r="C460" s="18" t="str">
        <v>Соль пищевая тип 7</v>
      </c>
      <c r="D460" s="18" t="str">
        <f>IFERROR(VLOOKUP(C460,'11. Свод Перечней'!C:H,2,0),"")</f>
        <v>10.84.30.130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0" s="18" t="str">
        <f>IF(LEN(IFERROR(VLOOKUP(C460,'11. Свод Перечней'!C:H,6,0),""))&gt;1,IFERROR(VLOOKUP(C460,'11. Свод Перечней'!C:H,6,0),""),"")</f>
        <v>10.84.30.000-00000002</v>
      </c>
    </row>
    <row r="461" spans="1:8" ht="147.75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Соль пищевая йодированная</v>
      </c>
      <c r="C461" s="18" t="str">
        <v>Соль пищевая тип 8</v>
      </c>
      <c r="D461" s="18" t="str">
        <f>IFERROR(VLOOKUP(C461,'11. Свод Перечней'!C:H,2,0),"")</f>
        <v>10.84.30.130</v>
      </c>
      <c r="E461" s="18" t="str">
        <f>IFERROR(VLOOKUP(C461,'11. Свод Перечней'!C:H,3,0),"")</f>
        <v>002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1" s="18" t="str">
        <f>IF(LEN(IFERROR(VLOOKUP(C461,'11. Свод Перечней'!C:H,6,0),""))&gt;1,IFERROR(VLOOKUP(C461,'11. Свод Перечней'!C:H,6,0),""),"")</f>
        <v>10.84.30.000-00000002</v>
      </c>
    </row>
    <row r="462" spans="1:8" ht="138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>Соль пищевая йодированная</v>
      </c>
      <c r="C462" s="18" t="str">
        <v>Соль пищевая тип 9</v>
      </c>
      <c r="D462" s="18" t="str">
        <f>IFERROR(VLOOKUP(C462,'11. Свод Перечней'!C:H,2,0),"")</f>
        <v>10.84.30.130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2" s="18" t="str">
        <f>IF(LEN(IFERROR(VLOOKUP(C462,'11. Свод Перечней'!C:H,6,0),""))&gt;1,IFERROR(VLOOKUP(C462,'11. Свод Перечней'!C:H,6,0),""),"")</f>
        <v>10.84.30.000-00000004</v>
      </c>
    </row>
    <row r="463" spans="1:8" ht="198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>Соль пищевая йодированная</v>
      </c>
      <c r="C463" s="18" t="str">
        <v>Соль пищевая тип 10</v>
      </c>
      <c r="D463" s="18" t="str">
        <f>IFERROR(VLOOKUP(C463,'11. Свод Перечней'!C:H,2,0),"")</f>
        <v>10.84.30.130</v>
      </c>
      <c r="E463" s="18" t="str">
        <f>IFERROR(VLOOKUP(C463,'11. Свод Перечней'!C:H,3,0),"")</f>
        <v>004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3" s="18" t="str">
        <f>IF(LEN(IFERROR(VLOOKUP(C463,'11. Свод Перечней'!C:H,6,0),""))&gt;1,IFERROR(VLOOKUP(C463,'11. Свод Перечней'!C:H,6,0),""),"")</f>
        <v>10.84.30.000-00000004</v>
      </c>
    </row>
    <row r="464" spans="1:8" ht="194.25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>Соль пищевая йодированная</v>
      </c>
      <c r="C464" s="18" t="str">
        <v>Соль пищевая тип 11</v>
      </c>
      <c r="D464" s="18" t="str">
        <f>IFERROR(VLOOKUP(C464,'11. Свод Перечней'!C:H,2,0),"")</f>
        <v>10.84.30.130</v>
      </c>
      <c r="E464" s="18" t="str">
        <f>IFERROR(VLOOKUP(C464,'11. Свод Перечней'!C:H,3,0),"")</f>
        <v>005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4" s="18" t="str">
        <f>IF(LEN(IFERROR(VLOOKUP(C464,'11. Свод Перечней'!C:H,6,0),""))&gt;1,IFERROR(VLOOKUP(C464,'11. Свод Перечней'!C:H,6,0),""),"")</f>
        <v>10.84.30.000-00000008</v>
      </c>
    </row>
    <row r="465" spans="1:8" ht="198.75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>Соль пищевая йодированная</v>
      </c>
      <c r="C465" s="18" t="str">
        <v>Соль пищевая тип 12</v>
      </c>
      <c r="D465" s="18" t="str">
        <f>IFERROR(VLOOKUP(C465,'11. Свод Перечней'!C:H,2,0),"")</f>
        <v>10.84.30.130</v>
      </c>
      <c r="E465" s="18" t="str">
        <f>IFERROR(VLOOKUP(C465,'11. Свод Перечней'!C:H,3,0),"")</f>
        <v>006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5" s="18" t="str">
        <f>IF(LEN(IFERROR(VLOOKUP(C465,'11. Свод Перечней'!C:H,6,0),""))&gt;1,IFERROR(VLOOKUP(C465,'11. Свод Перечней'!C:H,6,0),""),"")</f>
        <v>10.84.30.000-00000008</v>
      </c>
    </row>
    <row r="466" spans="1:8" ht="189.7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Молоко, обогащенное витаминно-минеральными комплексами для детского питания 3,2% жирности</v>
      </c>
      <c r="C466" s="18" t="str">
        <v>Молоко питьевое для детского питания тип 1</v>
      </c>
      <c r="D466" s="18" t="str">
        <f>IFERROR(VLOOKUP(C466,'11. Свод Перечней'!C:H,2,0),"")</f>
        <v>10.86.10.110</v>
      </c>
      <c r="E466" s="18" t="str">
        <f>IFERROR(VLOOKUP(C466,'11. Свод Перечней'!C:H,3,0),"")</f>
        <v>003</v>
      </c>
      <c r="F466" s="18" t="str">
        <f>IFERROR(VLOOKUP(C466,'11. Свод Перечней'!C:H,4,0),"")</f>
        <v>Л; ДМ3</v>
      </c>
      <c r="G466" s="40" t="str">
        <f>IFERROR(VLOOKUP(C466,'11.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6" s="18" t="str">
        <f>IF(LEN(IFERROR(VLOOKUP(C466,'11. Свод Перечней'!C:H,6,0),""))&gt;1,IFERROR(VLOOKUP(C466,'11. Свод Перечней'!C:H,6,0),""),"")</f>
        <v>10.86.10.110-00000002</v>
      </c>
    </row>
    <row r="467" spans="1:8" ht="197.2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Молоко, обогащенное витаминно-минеральными комплексами для детского питания 3,5 % жирности</v>
      </c>
      <c r="C467" s="18" t="str">
        <v>Молоко питьевое для детского питания тип 3</v>
      </c>
      <c r="D467" s="18" t="str">
        <f>IFERROR(VLOOKUP(C467,'11. Свод Перечней'!C:H,2,0),"")</f>
        <v>10.86.10.110</v>
      </c>
      <c r="E467" s="18" t="str">
        <f>IFERROR(VLOOKUP(C467,'11. Свод Перечней'!C:H,3,0),"")</f>
        <v>011</v>
      </c>
      <c r="F467" s="18" t="str">
        <f>IFERROR(VLOOKUP(C467,'11. Свод Перечней'!C:H,4,0),"")</f>
        <v>Л; ДМ3</v>
      </c>
      <c r="G467" s="40" t="str">
        <f>IFERROR(VLOOKUP(C467,'11.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7" s="18" t="str">
        <f>IF(LEN(IFERROR(VLOOKUP(C467,'11. Свод Перечней'!C:H,6,0),""))&gt;1,IFERROR(VLOOKUP(C467,'11. Свод Перечней'!C:H,6,0),""),"")</f>
        <v>10.86.10.110-00000002</v>
      </c>
    </row>
    <row r="468" spans="1:8" ht="196.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Молоко для питания детей дошкольного и школьного возраста 3,5 % жирности</v>
      </c>
      <c r="C468" s="18" t="str">
        <v>Молоко питьевое для детского питания тип 4</v>
      </c>
      <c r="D468" s="18" t="str">
        <f>IFERROR(VLOOKUP(C468,'11. Свод Перечней'!C:H,2,0),"")</f>
        <v>10.86.10.110</v>
      </c>
      <c r="E468" s="18" t="str">
        <f>IFERROR(VLOOKUP(C468,'11. Свод Перечней'!C:H,3,0),"")</f>
        <v>006</v>
      </c>
      <c r="F468" s="18" t="str">
        <f>IFERROR(VLOOKUP(C468,'11. Свод Перечней'!C:H,4,0),"")</f>
        <v>Л; ДМ3</v>
      </c>
      <c r="G468" s="40" t="str">
        <f>IFERROR(VLOOKUP(C468,'11.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8" s="18" t="str">
        <f>IF(LEN(IFERROR(VLOOKUP(C468,'11. Свод Перечней'!C:H,6,0),""))&gt;1,IFERROR(VLOOKUP(C468,'11. Свод Перечней'!C:H,6,0),""),"")</f>
        <v>10.86.10.110-00000001</v>
      </c>
    </row>
    <row r="469" spans="1:8" ht="197.2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Творог для детского питания 4,0%, 5,0%, 9,0%, 10% жирности (в индивидуальной вакуумной упаковке)</v>
      </c>
      <c r="C469" s="18" t="str">
        <v>Творог для детского питания тип 1</v>
      </c>
      <c r="D469" s="18" t="str">
        <f>IFERROR(VLOOKUP(C469,'11. Свод Перечней'!C:H,2,0),"")</f>
        <v>10.86.10.126</v>
      </c>
      <c r="E469" s="18" t="str">
        <f>IFERROR(VLOOKUP(C469,'11. Свод Перечней'!C:H,3,0),"")</f>
        <v>001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9" s="18" t="str">
        <f>IF(LEN(IFERROR(VLOOKUP(C469,'11. Свод Перечней'!C:H,6,0),""))&gt;1,IFERROR(VLOOKUP(C469,'11. Свод Перечней'!C:H,6,0),""),"")</f>
        <v>10.86.10.100-00000019</v>
      </c>
    </row>
    <row r="470" spans="1:8" ht="125.2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70" s="18" t="str">
        <v>Творог для детского питания тип 2</v>
      </c>
      <c r="D470" s="18" t="str">
        <f>IFERROR(VLOOKUP(C470,'11. Свод Перечней'!C:H,2,0),"")</f>
        <v>10.86.10.126</v>
      </c>
      <c r="E470" s="18" t="str">
        <f>IFERROR(VLOOKUP(C470,'11. Свод Перечней'!C:H,3,0),"")</f>
        <v>002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0" s="18" t="str">
        <f>IF(LEN(IFERROR(VLOOKUP(C470,'11. Свод Перечней'!C:H,6,0),""))&gt;1,IFERROR(VLOOKUP(C470,'11. Свод Перечней'!C:H,6,0),""),"")</f>
        <v>10.86.10.100-00000019</v>
      </c>
    </row>
    <row r="471" spans="1:8" ht="89.25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>Сухая молочная смесь для детей раннего возраста*</v>
      </c>
      <c r="C471" s="18" t="str">
        <v>Последующая молочная смесь для детского питания тип 1</v>
      </c>
      <c r="D471" s="18" t="str">
        <f>IFERROR(VLOOKUP(C471,'11. Свод Перечней'!C:H,2,0),"")</f>
        <v>10.86.10.133</v>
      </c>
      <c r="E471" s="18" t="str">
        <f>IFERROR(VLOOKUP(C471,'11. Свод Перечней'!C:H,3,0),"")</f>
        <v>001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1" s="18" t="str">
        <f>IF(LEN(IFERROR(VLOOKUP(C471,'11. Свод Перечней'!C:H,6,0),""))&gt;1,IFERROR(VLOOKUP(C471,'11. Свод Перечней'!C:H,6,0),""),"")</f>
        <v>10.86.10.133-00000007</v>
      </c>
    </row>
    <row r="472" spans="1:8" ht="126" customHeight="1" x14ac:dyDescent="0.25">
      <c r="A472" s="18">
        <f>IF(LEN(C472)&gt;0,MAX($A$5:A471)+1,"")</f>
        <v>467</v>
      </c>
      <c r="B472" s="8" t="str">
        <f>IFERROR(INDEX('11. Свод Перечней'!B:C,MATCH(C472,'11. Свод Перечней'!C:C,0),1),"")</f>
        <v>Сухая витаминизированная смесь (для питания детей старше 1 года) на основе козьего молока*</v>
      </c>
      <c r="C472" s="18" t="str">
        <v>Сухая смесь тип 1</v>
      </c>
      <c r="D472" s="18" t="str">
        <f>IFERROR(VLOOKUP(C472,'11. Свод Перечней'!C:H,2,0),"")</f>
        <v>10.86.10.139</v>
      </c>
      <c r="E472" s="18" t="str">
        <f>IFERROR(VLOOKUP(C472,'11. Свод Перечней'!C:H,3,0),"")</f>
        <v>001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124.5" customHeight="1" x14ac:dyDescent="0.25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Консервы на овощной основе для питания детей раннего возраста</v>
      </c>
      <c r="C473" s="18" t="str">
        <v>Консервы овощные для детского питания тип 1</v>
      </c>
      <c r="D473" s="18" t="str">
        <f>IFERROR(VLOOKUP(C473,'11. Свод Перечней'!C:H,2,0),"")</f>
        <v>10.86.10.211</v>
      </c>
      <c r="E473" s="18" t="str">
        <f>IFERROR(VLOOKUP(C473,'11. Свод Перечней'!C:H,3,0),"")</f>
        <v>001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>10.86.10.200-00000001</v>
      </c>
    </row>
    <row r="474" spans="1:8" ht="120" customHeight="1" x14ac:dyDescent="0.25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Консервы на овощной основе для питания детей раннего возраста</v>
      </c>
      <c r="C474" s="18" t="str">
        <v>Консервы овощные для детского питания тип 2</v>
      </c>
      <c r="D474" s="18" t="str">
        <f>IFERROR(VLOOKUP(C474,'11. Свод Перечней'!C:H,2,0),"")</f>
        <v>10.86.10.211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4" s="18" t="str">
        <f>IF(LEN(IFERROR(VLOOKUP(C474,'11. Свод Перечней'!C:H,6,0),""))&gt;1,IFERROR(VLOOKUP(C474,'11. Свод Перечней'!C:H,6,0),""),"")</f>
        <v>10.86.10.200-00000005</v>
      </c>
    </row>
    <row r="475" spans="1:8" ht="123" customHeight="1" x14ac:dyDescent="0.25">
      <c r="A475" s="18">
        <f>IF(LEN(C475)&gt;0,MAX($A$5:A474)+1,"")</f>
        <v>470</v>
      </c>
      <c r="B475" s="8" t="str">
        <f>IFERROR(INDEX('11. Свод Перечней'!B:C,MATCH(C475,'11. Свод Перечней'!C:C,0),1),"")</f>
        <v>Консервы на овощной основе для питания детей раннего возраста</v>
      </c>
      <c r="C475" s="18" t="str">
        <v>Консервы овощные для детского питания тип 3</v>
      </c>
      <c r="D475" s="18" t="str">
        <f>IFERROR(VLOOKUP(C475,'11. Свод Перечней'!C:H,2,0),"")</f>
        <v>10.86.10.211</v>
      </c>
      <c r="E475" s="18" t="str">
        <f>IFERROR(VLOOKUP(C475,'11. Свод Перечней'!C:H,3,0),"")</f>
        <v>003</v>
      </c>
      <c r="F475" s="18" t="str">
        <f>IFERROR(VLOOKUP(C475,'11. Свод Перечней'!C:H,4,0),"")</f>
        <v>КГ</v>
      </c>
      <c r="G475" s="40" t="str">
        <f>IFERROR(VLOOKUP(C475,'11.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5" s="18" t="str">
        <f>IF(LEN(IFERROR(VLOOKUP(C475,'11. Свод Перечней'!C:H,6,0),""))&gt;1,IFERROR(VLOOKUP(C475,'11. Свод Перечней'!C:H,6,0),""),"")</f>
        <v>10.86.10.200-00000006</v>
      </c>
    </row>
    <row r="476" spans="1:8" ht="118.5" customHeight="1" x14ac:dyDescent="0.25">
      <c r="A476" s="18">
        <f>IF(LEN(C476)&gt;0,MAX($A$5:A475)+1,"")</f>
        <v>471</v>
      </c>
      <c r="B476" s="8" t="str">
        <f>IFERROR(INDEX('11. Свод Перечней'!B:C,MATCH(C476,'11. Свод Перечней'!C:C,0),1),"")</f>
        <v>Консервы на фруктовой основе для питания детей раннего возраста</v>
      </c>
      <c r="C476" s="18" t="str">
        <v>Консервы фруктовые для детского питания тип 1</v>
      </c>
      <c r="D476" s="18" t="str">
        <f>IFERROR(VLOOKUP(C476,'11. Свод Перечней'!C:H,2,0),"")</f>
        <v>10.86.10.241</v>
      </c>
      <c r="E476" s="18" t="str">
        <f>IFERROR(VLOOKUP(C476,'11. Свод Перечней'!C:H,3,0),"")</f>
        <v>001</v>
      </c>
      <c r="F476" s="18" t="str">
        <f>IFERROR(VLOOKUP(C476,'11. Свод Перечней'!C:H,4,0),"")</f>
        <v>КГ</v>
      </c>
      <c r="G476" s="40" t="str">
        <f>IFERROR(VLOOKUP(C476,'11.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6" s="18" t="str">
        <f>IF(LEN(IFERROR(VLOOKUP(C476,'11. Свод Перечней'!C:H,6,0),""))&gt;1,IFERROR(VLOOKUP(C476,'11. Свод Перечней'!C:H,6,0),""),"")</f>
        <v>10.86.10.240-00000001</v>
      </c>
    </row>
    <row r="477" spans="1:8" ht="120" customHeight="1" x14ac:dyDescent="0.25">
      <c r="A477" s="18">
        <f>IF(LEN(C477)&gt;0,MAX($A$5:A476)+1,"")</f>
        <v>472</v>
      </c>
      <c r="B477" s="8" t="str">
        <f>IFERROR(INDEX('11. Свод Перечней'!B:C,MATCH(C477,'11. Свод Перечней'!C:C,0),1),"")</f>
        <v>Консервы на фруктовой основе для питания детей раннего возраста</v>
      </c>
      <c r="C477" s="18" t="str">
        <v>Консервы фруктовые для детского питания тип 2</v>
      </c>
      <c r="D477" s="18" t="str">
        <f>IFERROR(VLOOKUP(C477,'11. Свод Перечней'!C:H,2,0),"")</f>
        <v>10.86.10.241</v>
      </c>
      <c r="E477" s="18" t="str">
        <f>IFERROR(VLOOKUP(C477,'11. Свод Перечней'!C:H,3,0),"")</f>
        <v>002</v>
      </c>
      <c r="F477" s="18" t="str">
        <f>IFERROR(VLOOKUP(C477,'11. Свод Перечней'!C:H,4,0),"")</f>
        <v>КГ</v>
      </c>
      <c r="G477" s="40" t="str">
        <f>IFERROR(VLOOKUP(C477,'11.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7" s="18" t="str">
        <f>IF(LEN(IFERROR(VLOOKUP(C477,'11. Свод Перечней'!C:H,6,0),""))&gt;1,IFERROR(VLOOKUP(C477,'11. Свод Перечней'!C:H,6,0),""),"")</f>
        <v>10.86.10.240-00000002</v>
      </c>
    </row>
    <row r="478" spans="1:8" ht="126.75" customHeight="1" x14ac:dyDescent="0.25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Продукция соковая. Соки фруктовые и фруктово-овощные для детского питания</v>
      </c>
      <c r="C478" s="18" t="str">
        <v>Сок фруктовый для детского питания тип 1</v>
      </c>
      <c r="D478" s="18" t="str">
        <f>IFERROR(VLOOKUP(C478,'11. Свод Перечней'!C:H,2,0),"")</f>
        <v>10.86.10.243</v>
      </c>
      <c r="E478" s="18" t="str">
        <f>IFERROR(VLOOKUP(C478,'11. Свод Перечней'!C:H,3,0),"")</f>
        <v>001</v>
      </c>
      <c r="F478" s="18" t="str">
        <f>IFERROR(VLOOKUP(C478,'11. Свод Перечней'!C:H,4,0),"")</f>
        <v>Л; ДМ3</v>
      </c>
      <c r="G478" s="40" t="str">
        <f>IFERROR(VLOOKUP(C478,'11.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78" s="18" t="str">
        <f>IF(LEN(IFERROR(VLOOKUP(C478,'11. Свод Перечней'!C:H,6,0),""))&gt;1,IFERROR(VLOOKUP(C478,'11. Свод Перечней'!C:H,6,0),""),"")</f>
        <v>10.86.10.243-00000001</v>
      </c>
    </row>
    <row r="479" spans="1:8" ht="120.75" customHeight="1" x14ac:dyDescent="0.25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Продукция соковая. Соки фруктовые и фруктово-овощные для детского питания</v>
      </c>
      <c r="C479" s="18" t="str">
        <v>Сок фруктовый для детского питания тип 2</v>
      </c>
      <c r="D479" s="18" t="str">
        <f>IFERROR(VLOOKUP(C479,'11. Свод Перечней'!C:H,2,0),"")</f>
        <v>10.86.10.243</v>
      </c>
      <c r="E479" s="18" t="str">
        <f>IFERROR(VLOOKUP(C479,'11. Свод Перечней'!C:H,3,0),"")</f>
        <v>002</v>
      </c>
      <c r="F479" s="18" t="str">
        <f>IFERROR(VLOOKUP(C479,'11. Свод Перечней'!C:H,4,0),"")</f>
        <v>Л; ДМ3</v>
      </c>
      <c r="G479" s="40" t="str">
        <f>IFERROR(VLOOKUP(C479,'11.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79" s="18" t="str">
        <f>IF(LEN(IFERROR(VLOOKUP(C479,'11. Свод Перечней'!C:H,6,0),""))&gt;1,IFERROR(VLOOKUP(C479,'11. Свод Перечней'!C:H,6,0),""),"")</f>
        <v>10.86.10.243-00000002</v>
      </c>
    </row>
    <row r="480" spans="1:8" ht="113.25" customHeight="1" x14ac:dyDescent="0.25">
      <c r="A480" s="18">
        <f>IF(LEN(C480)&gt;0,MAX($A$5:A479)+1,"")</f>
        <v>475</v>
      </c>
      <c r="B480" s="8" t="str">
        <f>IFERROR(INDEX('11. Свод Перечней'!B:C,MATCH(C480,'11. Свод Перечней'!C:C,0),1),"")</f>
        <v>Каши лечебно- профилактические для детского питания*</v>
      </c>
      <c r="C480" s="18" t="str">
        <v>Каша молочная для детского питания тип 1</v>
      </c>
      <c r="D480" s="18" t="str">
        <f>IFERROR(VLOOKUP(C480,'11. Свод Перечней'!C:H,2,0),"")</f>
        <v>10.86.10.191</v>
      </c>
      <c r="E480" s="18" t="str">
        <f>IFERROR(VLOOKUP(C480,'11. Свод Перечней'!C:H,3,0),"")</f>
        <v>001</v>
      </c>
      <c r="F480" s="18" t="str">
        <f>IFERROR(VLOOKUP(C480,'11. Свод Перечней'!C:H,4,0),"")</f>
        <v>КГ</v>
      </c>
      <c r="G480" s="40" t="str">
        <f>IFERROR(VLOOKUP(C480,'11.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80" s="18" t="str">
        <f>IF(LEN(IFERROR(VLOOKUP(C480,'11. Свод Перечней'!C:H,6,0),""))&gt;1,IFERROR(VLOOKUP(C480,'11. Свод Перечней'!C:H,6,0),""),"")</f>
        <v>10.86.10.100-00000001</v>
      </c>
    </row>
    <row r="481" spans="1:8" ht="99.95" customHeight="1" x14ac:dyDescent="0.25">
      <c r="A481" s="18">
        <f>IF(LEN(C481)&gt;0,MAX($A$5:A480)+1,"")</f>
        <v>476</v>
      </c>
      <c r="B481" s="8" t="str">
        <f>IFERROR(INDEX('11. Свод Перечней'!B:C,MATCH(C481,'11. Свод Перечней'!C:C,0),1),"")</f>
        <v>Продукты детского питания сухие. Каши</v>
      </c>
      <c r="C481" s="18" t="str">
        <v>Каша молочная для детского питания тип 2</v>
      </c>
      <c r="D481" s="18" t="str">
        <f>IFERROR(VLOOKUP(C481,'11. Свод Перечней'!C:H,2,0),"")</f>
        <v>10.86.10.136</v>
      </c>
      <c r="E481" s="18" t="str">
        <f>IFERROR(VLOOKUP(C481,'11. Свод Перечней'!C:H,3,0),"")</f>
        <v>001</v>
      </c>
      <c r="F481" s="18" t="str">
        <f>IFERROR(VLOOKUP(C481,'11. Свод Перечней'!C:H,4,0),"")</f>
        <v>КГ</v>
      </c>
      <c r="G481" s="40" t="str">
        <f>IFERROR(VLOOKUP(C481,'11.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81" s="18" t="str">
        <f>IF(LEN(IFERROR(VLOOKUP(C481,'11. Свод Перечней'!C:H,6,0),""))&gt;1,IFERROR(VLOOKUP(C481,'11. Свод Перечней'!C:H,6,0),""),"")</f>
        <v>10.86.10.100-00000001</v>
      </c>
    </row>
    <row r="482" spans="1:8" ht="143.25" customHeight="1" x14ac:dyDescent="0.25">
      <c r="A482" s="18">
        <f>IF(LEN(C482)&gt;0,MAX($A$5:A481)+1,"")</f>
        <v>477</v>
      </c>
      <c r="B482" s="8" t="str">
        <f>IFERROR(INDEX('11. Свод Перечней'!B:C,MATCH(C482,'11. Свод Перечней'!C:C,0),1),"")</f>
        <v>Сосиски вареные в ассортименте для детского питания (с 3-х летнего возраста)</v>
      </c>
      <c r="C482" s="18" t="str">
        <v>Изделия колбасные вареные для детского питания тип 1</v>
      </c>
      <c r="D482" s="18" t="str">
        <f>IFERROR(VLOOKUP(C482,'11. Свод Перечней'!C:H,2,0),"")</f>
        <v>10.86.10.612</v>
      </c>
      <c r="E482" s="18" t="str">
        <f>IFERROR(VLOOKUP(C482,'11. Свод Перечней'!C:H,3,0),"")</f>
        <v>001</v>
      </c>
      <c r="F482" s="18" t="str">
        <f>IFERROR(VLOOKUP(C482,'11. Свод Перечней'!C:H,4,0),"")</f>
        <v>КГ</v>
      </c>
      <c r="G482" s="40" t="str">
        <f>IFERROR(VLOOKUP(C482,'11.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82" s="18" t="str">
        <f>IF(LEN(IFERROR(VLOOKUP(C482,'11. Свод Перечней'!C:H,6,0),""))&gt;1,IFERROR(VLOOKUP(C482,'11. Свод Перечней'!C:H,6,0),""),"")</f>
        <v>10.86.10.610-00000004</v>
      </c>
    </row>
    <row r="483" spans="1:8" ht="157.5" customHeight="1" x14ac:dyDescent="0.25">
      <c r="A483" s="18">
        <f>IF(LEN(C483)&gt;0,MAX($A$5:A482)+1,"")</f>
        <v>478</v>
      </c>
      <c r="B483" s="8" t="str">
        <f>IFERROR(INDEX('11. Свод Перечней'!B:C,MATCH(C483,'11. Свод Перечней'!C:C,0),1),"")</f>
        <v>Продукты мясные консервированные для питания детей раннего возраста</v>
      </c>
      <c r="C483" s="18" t="str">
        <v>Консервы мясные для детского питания тип 1</v>
      </c>
      <c r="D483" s="18" t="str">
        <f>IFERROR(VLOOKUP(C483,'11. Свод Перечней'!C:H,2,0),"")</f>
        <v>10.86.10.661</v>
      </c>
      <c r="E483" s="18" t="str">
        <f>IFERROR(VLOOKUP(C483,'11. Свод Перечней'!C:H,3,0),"")</f>
        <v>001</v>
      </c>
      <c r="F483" s="18" t="str">
        <f>IFERROR(VLOOKUP(C483,'11. Свод Перечней'!C:H,4,0),"")</f>
        <v>КГ</v>
      </c>
      <c r="G483" s="40" t="str">
        <f>IFERROR(VLOOKUP(C483,'11.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3" s="18" t="str">
        <f>IF(LEN(IFERROR(VLOOKUP(C483,'11. Свод Перечней'!C:H,6,0),""))&gt;1,IFERROR(VLOOKUP(C483,'11. Свод Перечней'!C:H,6,0),""),"")</f>
        <v>10.86.10.660-00000004</v>
      </c>
    </row>
    <row r="484" spans="1:8" ht="168.75" customHeight="1" x14ac:dyDescent="0.25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Продукты мясные консервированные для питания детей раннего возраста</v>
      </c>
      <c r="C484" s="18" t="str">
        <v>Консервы мясные для детского питания тип 2</v>
      </c>
      <c r="D484" s="18" t="str">
        <f>IFERROR(VLOOKUP(C484,'11. Свод Перечней'!C:H,2,0),"")</f>
        <v>10.86.10.661</v>
      </c>
      <c r="E484" s="18" t="str">
        <f>IFERROR(VLOOKUP(C484,'11. Свод Перечней'!C:H,3,0),"")</f>
        <v>002</v>
      </c>
      <c r="F484" s="18" t="str">
        <f>IFERROR(VLOOKUP(C484,'11. Свод Перечней'!C:H,4,0),"")</f>
        <v>КГ</v>
      </c>
      <c r="G484" s="40" t="str">
        <f>IFERROR(VLOOKUP(C484,'11.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4" s="18" t="str">
        <f>IF(LEN(IFERROR(VLOOKUP(C484,'11. Свод Перечней'!C:H,6,0),""))&gt;1,IFERROR(VLOOKUP(C484,'11. Свод Перечней'!C:H,6,0),""),"")</f>
        <v>10.86.10.660-00000004</v>
      </c>
    </row>
    <row r="485" spans="1:8" ht="177.75" customHeight="1" x14ac:dyDescent="0.25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Консервы мясные..Пюре мясное детское</v>
      </c>
      <c r="C485" s="18" t="str">
        <v>Консервы мясные для детского питания тип 3</v>
      </c>
      <c r="D485" s="18" t="str">
        <f>IFERROR(VLOOKUP(C485,'11. Свод Перечней'!C:H,2,0),"")</f>
        <v>10.86.10.662</v>
      </c>
      <c r="E485" s="18" t="str">
        <f>IFERROR(VLOOKUP(C485,'11. Свод Перечней'!C:H,3,0),"")</f>
        <v>001</v>
      </c>
      <c r="F485" s="18" t="str">
        <f>IFERROR(VLOOKUP(C485,'11. Свод Перечней'!C:H,4,0),"")</f>
        <v>КГ</v>
      </c>
      <c r="G485" s="40" t="str">
        <f>IFERROR(VLOOKUP(C485,'11.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5" s="18" t="str">
        <f>IF(LEN(IFERROR(VLOOKUP(C485,'11. Свод Перечней'!C:H,6,0),""))&gt;1,IFERROR(VLOOKUP(C485,'11. Свод Перечней'!C:H,6,0),""),"")</f>
        <v>10.86.10.660-00000003</v>
      </c>
    </row>
    <row r="486" spans="1:8" ht="99.95" customHeight="1" x14ac:dyDescent="0.25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Консервы птичьи для детского питания</v>
      </c>
      <c r="C486" s="18" t="str">
        <v>Консервы мясные тип 4</v>
      </c>
      <c r="D486" s="18" t="str">
        <f>IFERROR(VLOOKUP(C486,'11. Свод Перечней'!C:H,2,0),"")</f>
        <v>10.86.10.669</v>
      </c>
      <c r="E486" s="18" t="str">
        <f>IFERROR(VLOOKUP(C486,'11. Свод Перечней'!C:H,3,0),"")</f>
        <v>002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>
        <f>IF(LEN(C487)&gt;0,MAX($A$5:A486)+1,"")</f>
        <v>482</v>
      </c>
      <c r="B487" s="8" t="str">
        <f>IFERROR(INDEX('11. Свод Перечней'!B:C,MATCH(C487,'11. Свод Перечней'!C:C,0),1),"")</f>
        <v>Специализированный пищевой продукт смесь белковая композитная сухая*</v>
      </c>
      <c r="C487" s="18" t="str">
        <v>Смесь сухая белковая композитная тип 1</v>
      </c>
      <c r="D487" s="18" t="str">
        <f>IFERROR(VLOOKUP(C487,'11. Свод Перечней'!C:H,2,0),"")</f>
        <v>10.86.10.910</v>
      </c>
      <c r="E487" s="18" t="str">
        <f>IFERROR(VLOOKUP(C487,'11. Свод Перечней'!C:H,3,0),"")</f>
        <v>001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33933-2025</v>
      </c>
      <c r="H487" s="18" t="str">
        <f>IF(LEN(IFERROR(VLOOKUP(C487,'11. Свод Перечней'!C:H,6,0),""))&gt;1,IFERROR(VLOOKUP(C487,'11. Свод Перечней'!C:H,6,0),""),"")</f>
        <v>10.86.10.910-00000002</v>
      </c>
    </row>
    <row r="488" spans="1:8" ht="164.25" customHeight="1" x14ac:dyDescent="0.25">
      <c r="A488" s="18">
        <f>IF(LEN(C488)&gt;0,MAX($A$5:A487)+1,"")</f>
        <v>483</v>
      </c>
      <c r="B488" s="8" t="str">
        <f>IFERROR(INDEX('11. Свод Перечней'!B:C,MATCH(C488,'11. Свод Перечней'!C:C,0),1),"")</f>
        <v>Меланж яичный</v>
      </c>
      <c r="C488" s="18" t="str">
        <v>Меланж яичный тип 1</v>
      </c>
      <c r="D488" s="18" t="str">
        <f>IFERROR(VLOOKUP(C488,'11. Свод Перечней'!C:H,2,0),"")</f>
        <v>10.89.12.111</v>
      </c>
      <c r="E488" s="18" t="str">
        <f>IFERROR(VLOOKUP(C488,'11. Свод Перечней'!C:H,3,0),"")</f>
        <v>001</v>
      </c>
      <c r="F488" s="18" t="str">
        <f>IFERROR(VLOOKUP(C488,'11. Свод Перечней'!C:H,4,0),"")</f>
        <v>Л; ДМ3</v>
      </c>
      <c r="G488" s="40" t="str">
        <f>IFERROR(VLOOKUP(C488,'11.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88" s="18" t="str">
        <f>IF(LEN(IFERROR(VLOOKUP(C488,'11. Свод Перечней'!C:H,6,0),""))&gt;1,IFERROR(VLOOKUP(C488,'11. Свод Перечней'!C:H,6,0),""),"")</f>
        <v/>
      </c>
    </row>
    <row r="489" spans="1:8" ht="175.5" customHeight="1" x14ac:dyDescent="0.25">
      <c r="A489" s="18">
        <f>IF(LEN(C489)&gt;0,MAX($A$5:A488)+1,"")</f>
        <v>484</v>
      </c>
      <c r="B489" s="8" t="str">
        <f>IFERROR(INDEX('11. Свод Перечней'!B:C,MATCH(C489,'11. Свод Перечней'!C:C,0),1),"")</f>
        <v xml:space="preserve">Дрожжи хлебопекарные прессованные </v>
      </c>
      <c r="C489" s="18" t="str">
        <v>Дрожжи хлебопекарные прессованные тип 1</v>
      </c>
      <c r="D489" s="18" t="str">
        <f>IFERROR(VLOOKUP(C489,'11. Свод Перечней'!C:H,2,0),"")</f>
        <v>10.89.13.111</v>
      </c>
      <c r="E489" s="18" t="str">
        <f>IFERROR(VLOOKUP(C489,'11. Свод Перечней'!C:H,3,0),"")</f>
        <v>001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9" s="18" t="str">
        <f>IF(LEN(IFERROR(VLOOKUP(C489,'11. Свод Перечней'!C:H,6,0),""))&gt;1,IFERROR(VLOOKUP(C489,'11. Свод Перечней'!C:H,6,0),""),"")</f>
        <v>10.89.13.111-00000003</v>
      </c>
    </row>
    <row r="490" spans="1:8" ht="155.25" customHeight="1" x14ac:dyDescent="0.25">
      <c r="A490" s="18">
        <f>IF(LEN(C490)&gt;0,MAX($A$5:A489)+1,"")</f>
        <v>485</v>
      </c>
      <c r="B490" s="8" t="str">
        <f>IFERROR(INDEX('11. Свод Перечней'!B:C,MATCH(C490,'11. Свод Перечней'!C:C,0),1),"")</f>
        <v xml:space="preserve">Дрожжи хлебопекарные прессованные </v>
      </c>
      <c r="C490" s="18" t="str">
        <v>Дрожжи хлебопекарные прессованные тип 2</v>
      </c>
      <c r="D490" s="18" t="str">
        <f>IFERROR(VLOOKUP(C490,'11. Свод Перечней'!C:H,2,0),"")</f>
        <v>10.89.13.111</v>
      </c>
      <c r="E490" s="18" t="str">
        <f>IFERROR(VLOOKUP(C490,'11. Свод Перечней'!C:H,3,0),"")</f>
        <v>002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0" s="18" t="str">
        <f>IF(LEN(IFERROR(VLOOKUP(C490,'11. Свод Перечней'!C:H,6,0),""))&gt;1,IFERROR(VLOOKUP(C490,'11. Свод Перечней'!C:H,6,0),""),"")</f>
        <v>10.89.13.111-00000003</v>
      </c>
    </row>
    <row r="491" spans="1:8" ht="155.25" customHeight="1" x14ac:dyDescent="0.25">
      <c r="A491" s="18">
        <f>IF(LEN(C491)&gt;0,MAX($A$5:A490)+1,"")</f>
        <v>486</v>
      </c>
      <c r="B491" s="8" t="str">
        <f>IFERROR(INDEX('11. Свод Перечней'!B:C,MATCH(C491,'11. Свод Перечней'!C:C,0),1),"")</f>
        <v xml:space="preserve">Дрожжи хлебопекарные прессованные </v>
      </c>
      <c r="C491" s="18" t="str">
        <v>Дрожжи хлебопекарные прессованные тип 4</v>
      </c>
      <c r="D491" s="18" t="str">
        <f>IFERROR(VLOOKUP(C491,'11. Свод Перечней'!C:H,2,0),"")</f>
        <v>10.89.13.111</v>
      </c>
      <c r="E491" s="18" t="str">
        <f>IFERROR(VLOOKUP(C491,'11. Свод Перечней'!C:H,3,0),"")</f>
        <v>004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1" s="18" t="str">
        <f>IF(LEN(IFERROR(VLOOKUP(C491,'11. Свод Перечней'!C:H,6,0),""))&gt;1,IFERROR(VLOOKUP(C491,'11. Свод Перечней'!C:H,6,0),""),"")</f>
        <v>10.89.13.111-00000003</v>
      </c>
    </row>
    <row r="492" spans="1:8" ht="120.75" customHeight="1" x14ac:dyDescent="0.25">
      <c r="A492" s="18">
        <f>IF(LEN(C492)&gt;0,MAX($A$5:A491)+1,"")</f>
        <v>487</v>
      </c>
      <c r="B492" s="8" t="str">
        <f>IFERROR(INDEX('11. Свод Перечней'!B:C,MATCH(C492,'11. Свод Перечней'!C:C,0),1),"")</f>
        <v xml:space="preserve">Дрожжи хлебопекарные сушеные </v>
      </c>
      <c r="C492" s="18" t="str">
        <v>Дрожжи хлебопекарные сушеные тип 3</v>
      </c>
      <c r="D492" s="18" t="str">
        <f>IFERROR(VLOOKUP(C492,'11. Свод Перечней'!C:H,2,0),"")</f>
        <v>10.89.13.112</v>
      </c>
      <c r="E492" s="18" t="str">
        <f>IFERROR(VLOOKUP(C492,'11. Свод Перечней'!C:H,3,0),"")</f>
        <v>001</v>
      </c>
      <c r="F492" s="18" t="str">
        <f>IFERROR(VLOOKUP(C492,'11. Свод Перечней'!C:H,4,0),"")</f>
        <v>КГ</v>
      </c>
      <c r="G492" s="40" t="str">
        <f>IFERROR(VLOOKUP(C492,'11.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92" s="18" t="str">
        <f>IF(LEN(IFERROR(VLOOKUP(C492,'11. Свод Перечней'!C:H,6,0),""))&gt;1,IFERROR(VLOOKUP(C492,'11. Свод Перечней'!C:H,6,0),""),"")</f>
        <v>10.89.13.112-00000003</v>
      </c>
    </row>
    <row r="493" spans="1:8" ht="126.75" customHeight="1" x14ac:dyDescent="0.25">
      <c r="A493" s="18">
        <f>IF(LEN(C493)&gt;0,MAX($A$5:A492)+1,"")</f>
        <v>488</v>
      </c>
      <c r="B493" s="8" t="str">
        <f>IFERROR(INDEX('11. Свод Перечней'!B:C,MATCH(C493,'11. Свод Перечней'!C:C,0),1),"")</f>
        <v>Ванилин</v>
      </c>
      <c r="C493" s="18" t="str">
        <v>Ванилин тип 1</v>
      </c>
      <c r="D493" s="18" t="str">
        <f>IFERROR(VLOOKUP(C493,'11. Свод Перечней'!C:H,2,0),"")</f>
        <v>10.89.19.150</v>
      </c>
      <c r="E493" s="18" t="str">
        <f>IFERROR(VLOOKUP(C493,'11. Свод Перечней'!C:H,3,0),"")</f>
        <v>001</v>
      </c>
      <c r="F493" s="18" t="str">
        <f>IFERROR(VLOOKUP(C493,'11. Свод Перечней'!C:H,4,0),"")</f>
        <v>КГ</v>
      </c>
      <c r="G493" s="40" t="str">
        <f>IFERROR(VLOOKUP(C493,'11.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93" s="18" t="str">
        <f>IF(LEN(IFERROR(VLOOKUP(C493,'11. Свод Перечней'!C:H,6,0),""))&gt;1,IFERROR(VLOOKUP(C493,'11. Свод Перечней'!C:H,6,0),""),"")</f>
        <v/>
      </c>
    </row>
    <row r="494" spans="1:8" ht="138.75" customHeight="1" x14ac:dyDescent="0.25">
      <c r="A494" s="18">
        <f>IF(LEN(C494)&gt;0,MAX($A$5:A493)+1,"")</f>
        <v>489</v>
      </c>
      <c r="B494" s="8" t="str">
        <f>IFERROR(INDEX('11. Свод Перечней'!B:C,MATCH(C494,'11. Свод Перечней'!C:C,0),1),"")</f>
        <v>Специализированный пищевой продукт витаминно-минеральный комплекс*</v>
      </c>
      <c r="C494" s="18" t="str">
        <v>Витаминно-минеральный комплекс тип 1</v>
      </c>
      <c r="D494" s="18" t="str">
        <f>IFERROR(VLOOKUP(C494,'11. Свод Перечней'!C:H,2,0),"")</f>
        <v>10.89.19.150</v>
      </c>
      <c r="E494" s="18" t="str">
        <f>IFERROR(VLOOKUP(C494,'11. Свод Перечней'!C:H,3,0),"")</f>
        <v>005</v>
      </c>
      <c r="F494" s="18" t="str">
        <f>IFERROR(VLOOKUP(C494,'11. Свод Перечней'!C:H,4,0),"")</f>
        <v>КГ</v>
      </c>
      <c r="G494" s="40" t="str">
        <f>IFERROR(VLOOKUP(C494,'11. Свод Перечней'!C:H,5,0),"")</f>
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4" s="18" t="str">
        <f>IF(LEN(IFERROR(VLOOKUP(C494,'11. Свод Перечней'!C:H,6,0),""))&gt;1,IFERROR(VLOOKUP(C494,'11. Свод Перечней'!C:H,6,0),""),"")</f>
        <v/>
      </c>
    </row>
    <row r="495" spans="1:8" ht="133.5" customHeight="1" x14ac:dyDescent="0.25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Желатин пищевой</v>
      </c>
      <c r="C495" s="18" t="str">
        <v>Желатин тип 1</v>
      </c>
      <c r="D495" s="18" t="str">
        <f>IFERROR(VLOOKUP(C495,'11. Свод Перечней'!C:H,2,0),"")</f>
        <v>20.59.60.111</v>
      </c>
      <c r="E495" s="18" t="str">
        <f>IFERROR(VLOOKUP(C495,'11. Свод Перечней'!C:H,3,0),"")</f>
        <v>001</v>
      </c>
      <c r="F495" s="18" t="str">
        <f>IFERROR(VLOOKUP(C495,'11. Свод Перечней'!C:H,4,0),"")</f>
        <v>КГ</v>
      </c>
      <c r="G495" s="40" t="str">
        <f>IFERROR(VLOOKUP(C495,'11.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81" customHeight="1" x14ac:dyDescent="0.25">
      <c r="A496" s="18">
        <f>IF(LEN(C496)&gt;0,MAX($A$5:A495)+1,"")</f>
        <v>491</v>
      </c>
      <c r="B496" s="8" t="str">
        <f>IFERROR(INDEX('11. Свод Перечней'!B:C,MATCH(C496,'11. Свод Перечней'!C:C,0),1),"")</f>
        <v>Сода пищевая</v>
      </c>
      <c r="C496" s="18" t="str">
        <v>Сода тип 1</v>
      </c>
      <c r="D496" s="18" t="str">
        <f>IFERROR(VLOOKUP(C496,'11. Свод Перечней'!C:H,2,0),"")</f>
        <v>10.89.19.150</v>
      </c>
      <c r="E496" s="18" t="str">
        <f>IFERROR(VLOOKUP(C496,'11. Свод Перечней'!C:H,3,0),"")</f>
        <v>004</v>
      </c>
      <c r="F496" s="18" t="str">
        <f>IFERROR(VLOOKUP(C496,'11. Свод Перечней'!C:H,4,0),"")</f>
        <v>КГ</v>
      </c>
      <c r="G496" s="40" t="str">
        <f>IFERROR(VLOOKUP(C496,'11.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Кисель плодово-ягодный на плодовых или ягодных экстрактах концентрированных соков</v>
      </c>
      <c r="C497" s="18" t="str">
        <v>Кисель сухой тип 1</v>
      </c>
      <c r="D497" s="18" t="str">
        <f>IFERROR(VLOOKUP(C497,'11. Свод Перечней'!C:H,2,0),"")</f>
        <v>10.89.19.231</v>
      </c>
      <c r="E497" s="18" t="str">
        <f>IFERROR(VLOOKUP(C497,'11. Свод Перечней'!C:H,3,0),"")</f>
        <v>005</v>
      </c>
      <c r="F497" s="18" t="str">
        <f>IFERROR(VLOOKUP(C497,'11. Свод Перечней'!C:H,4,0),"")</f>
        <v>КГ</v>
      </c>
      <c r="G497" s="40" t="str">
        <f>IFERROR(VLOOKUP(C497,'11.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97" s="18" t="str">
        <f>IF(LEN(IFERROR(VLOOKUP(C497,'11. Свод Перечней'!C:H,6,0),""))&gt;1,IFERROR(VLOOKUP(C497,'11. Свод Перечней'!C:H,6,0),""),"")</f>
        <v>10.89.19.231-00000003</v>
      </c>
    </row>
    <row r="498" spans="1:8" ht="117.75" customHeight="1" x14ac:dyDescent="0.25">
      <c r="A498" s="18">
        <f>IF(LEN(C498)&gt;0,MAX($A$5:A497)+1,"")</f>
        <v>493</v>
      </c>
      <c r="B498" s="8" t="str">
        <f>IFERROR(INDEX('11. Свод Перечней'!B:C,MATCH(C498,'11.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98" s="18" t="str">
        <v>Кисель сухой тип 2</v>
      </c>
      <c r="D498" s="18" t="str">
        <f>IFERROR(VLOOKUP(C498,'11. Свод Перечней'!C:H,2,0),"")</f>
        <v>10.89.19.231</v>
      </c>
      <c r="E498" s="18" t="str">
        <f>IFERROR(VLOOKUP(C498,'11. Свод Перечней'!C:H,3,0),"")</f>
        <v>001</v>
      </c>
      <c r="F498" s="18" t="str">
        <f>IFERROR(VLOOKUP(C498,'11. Свод Перечней'!C:H,4,0),"")</f>
        <v>КГ</v>
      </c>
      <c r="G498" s="40" t="str">
        <f>IFERROR(VLOOKUP(C498,'11.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8" s="18" t="str">
        <f>IF(LEN(IFERROR(VLOOKUP(C498,'11. Свод Перечней'!C:H,6,0),""))&gt;1,IFERROR(VLOOKUP(C498,'11. Свод Перечней'!C:H,6,0),""),"")</f>
        <v>10.89.19.231-00000001</v>
      </c>
    </row>
    <row r="499" spans="1:8" ht="119.25" customHeight="1" x14ac:dyDescent="0.25">
      <c r="A499" s="18">
        <f>IF(LEN(C499)&gt;0,MAX($A$5:A498)+1,"")</f>
        <v>494</v>
      </c>
      <c r="B499" s="8" t="str">
        <f>IFERROR(INDEX('11. Свод Перечней'!B:C,MATCH(C499,'11.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99" s="18" t="str">
        <v>Кисель сухой тип 3</v>
      </c>
      <c r="D499" s="18" t="str">
        <f>IFERROR(VLOOKUP(C499,'11. Свод Перечней'!C:H,2,0),"")</f>
        <v>10.89.19.231</v>
      </c>
      <c r="E499" s="18" t="str">
        <f>IFERROR(VLOOKUP(C499,'11. Свод Перечней'!C:H,3,0),"")</f>
        <v>002</v>
      </c>
      <c r="F499" s="18" t="str">
        <f>IFERROR(VLOOKUP(C499,'11. Свод Перечней'!C:H,4,0),"")</f>
        <v>КГ</v>
      </c>
      <c r="G499" s="40" t="str">
        <f>IFERROR(VLOOKUP(C499,'11.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9" s="18" t="str">
        <f>IF(LEN(IFERROR(VLOOKUP(C499,'11. Свод Перечней'!C:H,6,0),""))&gt;1,IFERROR(VLOOKUP(C499,'11. Свод Перечней'!C:H,6,0),""),"")</f>
        <v>10.89.19.231-00000001</v>
      </c>
    </row>
    <row r="500" spans="1:8" ht="99.95" customHeight="1" x14ac:dyDescent="0.25">
      <c r="A500" s="18">
        <f>IF(LEN(C500)&gt;0,MAX($A$5:A499)+1,"")</f>
        <v>495</v>
      </c>
      <c r="B500" s="8" t="str">
        <f>IFERROR(INDEX('11. Свод Перечней'!B:C,MATCH(C500,'11. Свод Перечней'!C:C,0),1),"")</f>
        <v>Гематоген</v>
      </c>
      <c r="C500" s="18" t="str">
        <v>Гематоген тип 1</v>
      </c>
      <c r="D500" s="18" t="str">
        <f>IFERROR(VLOOKUP(C500,'11. Свод Перечней'!C:H,2,0),"")</f>
        <v>10.89.19.290</v>
      </c>
      <c r="E500" s="18" t="str">
        <f>IFERROR(VLOOKUP(C500,'11. Свод Перечней'!C:H,3,0),"")</f>
        <v>001</v>
      </c>
      <c r="F500" s="18" t="str">
        <f>IFERROR(VLOOKUP(C500,'11. Свод Перечней'!C:H,4,0),"")</f>
        <v>КГ</v>
      </c>
      <c r="G500" s="40" t="str">
        <f>IFERROR(VLOOKUP(C500,'11.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>
        <f>IF(LEN(C501)&gt;0,MAX($A$5:A500)+1,"")</f>
        <v>496</v>
      </c>
      <c r="B501" s="8" t="str">
        <f>IFERROR(INDEX('11. Свод Перечней'!B:C,MATCH(C501,'11. Свод Перечней'!C:C,0),1),"")</f>
        <v>Гематоген, обогащенный витаминно-минеральными комплексами</v>
      </c>
      <c r="C501" s="18" t="str">
        <v>Гематоген тип 2</v>
      </c>
      <c r="D501" s="18" t="str">
        <f>IFERROR(VLOOKUP(C501,'11. Свод Перечней'!C:H,2,0),"")</f>
        <v>10.89.19.290</v>
      </c>
      <c r="E501" s="18" t="str">
        <f>IFERROR(VLOOKUP(C501,'11. Свод Перечней'!C:H,3,0),"")</f>
        <v>002</v>
      </c>
      <c r="F501" s="18" t="str">
        <f>IFERROR(VLOOKUP(C501,'11. Свод Перечней'!C:H,4,0),"")</f>
        <v>КГ</v>
      </c>
      <c r="G501" s="40" t="str">
        <f>IFERROR(VLOOKUP(C501,'11.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>
        <f>IF(LEN(C502)&gt;0,MAX($A$5:A501)+1,"")</f>
        <v>497</v>
      </c>
      <c r="B502" s="8" t="str">
        <f>IFERROR(INDEX('11. Свод Перечней'!B:C,MATCH(C502,'11. Свод Перечней'!C:C,0),1),"")</f>
        <v>Вода минеральная природная питьевая столовая</v>
      </c>
      <c r="C502" s="18" t="str">
        <v>Вода минеральная природная питьевая упакованная тип 1</v>
      </c>
      <c r="D502" s="18" t="str">
        <f>IFERROR(VLOOKUP(C502,'11. Свод Перечней'!C:H,2,0),"")</f>
        <v>11.07.11.111</v>
      </c>
      <c r="E502" s="18" t="str">
        <f>IFERROR(VLOOKUP(C502,'11. Свод Перечней'!C:H,3,0),"")</f>
        <v>002</v>
      </c>
      <c r="F502" s="18" t="str">
        <f>IFERROR(VLOOKUP(C502,'11. Свод Перечней'!C:H,4,0),"")</f>
        <v>ШТ</v>
      </c>
      <c r="G502" s="40" t="str">
        <f>IFERROR(VLOOKUP(C502,'11.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02" s="18" t="str">
        <f>IF(LEN(IFERROR(VLOOKUP(C502,'11. Свод Перечней'!C:H,6,0),""))&gt;1,IFERROR(VLOOKUP(C502,'11. Свод Перечней'!C:H,6,0),""),"")</f>
        <v>11.07.11.110-00000003</v>
      </c>
    </row>
    <row r="503" spans="1:8" ht="99.95" customHeight="1" x14ac:dyDescent="0.25">
      <c r="A503" s="18">
        <f>IF(LEN(C503)&gt;0,MAX($A$5:A502)+1,"")</f>
        <v>498</v>
      </c>
      <c r="B503" s="8" t="str">
        <f>IFERROR(INDEX('11. Свод Перечней'!B:C,MATCH(C503,'11. Свод Перечней'!C:C,0),1),"")</f>
        <v>Вода минеральная природная питьевая столовая</v>
      </c>
      <c r="C503" s="18" t="str">
        <v>Вода минеральная природная питьевая упакованная тип 2</v>
      </c>
      <c r="D503" s="18" t="str">
        <f>IFERROR(VLOOKUP(C503,'11. Свод Перечней'!C:H,2,0),"")</f>
        <v>11.07.11.111</v>
      </c>
      <c r="E503" s="18" t="str">
        <f>IFERROR(VLOOKUP(C503,'11. Свод Перечней'!C:H,3,0),"")</f>
        <v>001</v>
      </c>
      <c r="F503" s="18" t="str">
        <f>IFERROR(VLOOKUP(C503,'11. Свод Перечней'!C:H,4,0),"")</f>
        <v>ШТ</v>
      </c>
      <c r="G503" s="40" t="str">
        <f>IFERROR(VLOOKUP(C503,'11.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03" s="18" t="str">
        <f>IF(LEN(IFERROR(VLOOKUP(C503,'11. Свод Перечней'!C:H,6,0),""))&gt;1,IFERROR(VLOOKUP(C503,'11. Свод Перечней'!C:H,6,0),""),"")</f>
        <v>11.07.11.110-00000003</v>
      </c>
    </row>
    <row r="504" spans="1:8" ht="99.95" customHeight="1" x14ac:dyDescent="0.25">
      <c r="A504" s="18">
        <f>IF(LEN(C504)&gt;0,MAX($A$5:A503)+1,"")</f>
        <v>499</v>
      </c>
      <c r="B504" s="8" t="str">
        <f>IFERROR(INDEX('11. Свод Перечней'!B:C,MATCH(C504,'11. Свод Перечней'!C:C,0),1),"")</f>
        <v>Вода минеральная природная питьевая столовая</v>
      </c>
      <c r="C504" s="18" t="str">
        <v>Вода минеральная природная питьевая упакованная тип 3</v>
      </c>
      <c r="D504" s="18" t="str">
        <f>IFERROR(VLOOKUP(C504,'11. Свод Перечней'!C:H,2,0),"")</f>
        <v>11.07.11.111</v>
      </c>
      <c r="E504" s="18" t="str">
        <f>IFERROR(VLOOKUP(C504,'11. Свод Перечней'!C:H,3,0),"")</f>
        <v>003</v>
      </c>
      <c r="F504" s="18" t="str">
        <f>IFERROR(VLOOKUP(C504,'11. Свод Перечней'!C:H,4,0),"")</f>
        <v>ШТ</v>
      </c>
      <c r="G504" s="40" t="str">
        <f>IFERROR(VLOOKUP(C504,'11.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04" s="18" t="str">
        <f>IF(LEN(IFERROR(VLOOKUP(C504,'11. Свод Перечней'!C:H,6,0),""))&gt;1,IFERROR(VLOOKUP(C504,'11. Свод Перечней'!C:H,6,0),""),"")</f>
        <v>11.07.11.110-00000003</v>
      </c>
    </row>
    <row r="505" spans="1:8" ht="99.95" customHeight="1" x14ac:dyDescent="0.25">
      <c r="A505" s="18">
        <f>IF(LEN(C505)&gt;0,MAX($A$5:A504)+1,"")</f>
        <v>500</v>
      </c>
      <c r="B505" s="8" t="str">
        <f>IFERROR(INDEX('11. Свод Перечней'!B:C,MATCH(C505,'11. Свод Перечней'!C:C,0),1),"")</f>
        <v>Вода питьевая упакованная тип 1</v>
      </c>
      <c r="C505" s="18" t="str">
        <v>Вода питьевая упакованная тип 1</v>
      </c>
      <c r="D505" s="18" t="str">
        <f>IFERROR(VLOOKUP(C505,'11. Свод Перечней'!C:H,2,0),"")</f>
        <v>11.07.11.121</v>
      </c>
      <c r="E505" s="18" t="str">
        <f>IFERROR(VLOOKUP(C505,'11. Свод Перечней'!C:H,3,0),"")</f>
        <v>001</v>
      </c>
      <c r="F505" s="18" t="str">
        <f>IFERROR(VLOOKUP(C505,'11. Свод Перечней'!C:H,4,0),"")</f>
        <v>ШТ</v>
      </c>
      <c r="G505" s="40" t="str">
        <f>IFERROR(VLOOKUP(C505,'11.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5" s="18" t="str">
        <f>IF(LEN(IFERROR(VLOOKUP(C505,'11. Свод Перечней'!C:H,6,0),""))&gt;1,IFERROR(VLOOKUP(C505,'11. Свод Перечней'!C:H,6,0),""),"")</f>
        <v>11.07.11.120-00000001</v>
      </c>
    </row>
    <row r="506" spans="1:8" ht="99.95" customHeight="1" x14ac:dyDescent="0.25">
      <c r="A506" s="18">
        <f>IF(LEN(C506)&gt;0,MAX($A$5:A505)+1,"")</f>
        <v>501</v>
      </c>
      <c r="B506" s="8" t="str">
        <f>IFERROR(INDEX('11. Свод Перечней'!B:C,MATCH(C506,'11. Свод Перечней'!C:C,0),1),"")</f>
        <v>Вода питьевая упакованная тип 2</v>
      </c>
      <c r="C506" s="18" t="str">
        <v>Вода питьевая упакованная тип 2</v>
      </c>
      <c r="D506" s="18" t="str">
        <f>IFERROR(VLOOKUP(C506,'11. Свод Перечней'!C:H,2,0),"")</f>
        <v>11.07.11.121</v>
      </c>
      <c r="E506" s="18" t="str">
        <f>IFERROR(VLOOKUP(C506,'11. Свод Перечней'!C:H,3,0),"")</f>
        <v>002</v>
      </c>
      <c r="F506" s="18" t="str">
        <f>IFERROR(VLOOKUP(C506,'11. Свод Перечней'!C:H,4,0),"")</f>
        <v>ШТ</v>
      </c>
      <c r="G506" s="40" t="str">
        <f>IFERROR(VLOOKUP(C506,'11.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6" s="18" t="str">
        <f>IF(LEN(IFERROR(VLOOKUP(C506,'11. Свод Перечней'!C:H,6,0),""))&gt;1,IFERROR(VLOOKUP(C506,'11. Свод Перечней'!C:H,6,0),""),"")</f>
        <v>11.07.11.120-00000001</v>
      </c>
    </row>
    <row r="507" spans="1:8" ht="99.95" customHeight="1" x14ac:dyDescent="0.25">
      <c r="A507" s="18">
        <f>IF(LEN(C507)&gt;0,MAX($A$5:A506)+1,"")</f>
        <v>502</v>
      </c>
      <c r="B507" s="8" t="str">
        <f>IFERROR(INDEX('11. Свод Перечней'!B:C,MATCH(C507,'11. Свод Перечней'!C:C,0),1),"")</f>
        <v>Вода питьевая упакованная тип 3</v>
      </c>
      <c r="C507" s="18" t="str">
        <v>Вода питьевая упакованная тип 3</v>
      </c>
      <c r="D507" s="18" t="str">
        <f>IFERROR(VLOOKUP(C507,'11. Свод Перечней'!C:H,2,0),"")</f>
        <v>11.07.11.121</v>
      </c>
      <c r="E507" s="18" t="str">
        <f>IFERROR(VLOOKUP(C507,'11. Свод Перечней'!C:H,3,0),"")</f>
        <v>003</v>
      </c>
      <c r="F507" s="18" t="str">
        <f>IFERROR(VLOOKUP(C507,'11. Свод Перечней'!C:H,4,0),"")</f>
        <v>ШТ</v>
      </c>
      <c r="G507" s="40" t="str">
        <f>IFERROR(VLOOKUP(C507,'11.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7" s="18" t="str">
        <f>IF(LEN(IFERROR(VLOOKUP(C507,'11. Свод Перечней'!C:H,6,0),""))&gt;1,IFERROR(VLOOKUP(C507,'11. Свод Перечней'!C:H,6,0),""),"")</f>
        <v>11.07.11.120-00000001</v>
      </c>
    </row>
    <row r="508" spans="1:8" ht="99.95" customHeight="1" x14ac:dyDescent="0.25">
      <c r="A508" s="18">
        <f>IF(LEN(C508)&gt;0,MAX($A$5:A507)+1,"")</f>
        <v>503</v>
      </c>
      <c r="B508" s="8" t="str">
        <f>IFERROR(INDEX('11. Свод Перечней'!B:C,MATCH(C508,'11. Свод Перечней'!C:C,0),1),"")</f>
        <v>Вода питьевая упакованная тип 4</v>
      </c>
      <c r="C508" s="18" t="str">
        <v>Вода питьевая упакованная тип 4</v>
      </c>
      <c r="D508" s="18" t="str">
        <f>IFERROR(VLOOKUP(C508,'11. Свод Перечней'!C:H,2,0),"")</f>
        <v>11.07.11.121</v>
      </c>
      <c r="E508" s="18" t="str">
        <f>IFERROR(VLOOKUP(C508,'11. Свод Перечней'!C:H,3,0),"")</f>
        <v>004</v>
      </c>
      <c r="F508" s="18" t="str">
        <f>IFERROR(VLOOKUP(C508,'11. Свод Перечней'!C:H,4,0),"")</f>
        <v>ШТ</v>
      </c>
      <c r="G508" s="40" t="str">
        <f>IFERROR(VLOOKUP(C508,'11.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8" s="18" t="str">
        <f>IF(LEN(IFERROR(VLOOKUP(C508,'11. Свод Перечней'!C:H,6,0),""))&gt;1,IFERROR(VLOOKUP(C508,'11. Свод Перечней'!C:H,6,0),""),"")</f>
        <v>11.07.11.120-00000001</v>
      </c>
    </row>
    <row r="509" spans="1:8" ht="99.95" customHeight="1" x14ac:dyDescent="0.25">
      <c r="A509" s="18">
        <f>IF(LEN(C509)&gt;0,MAX($A$5:A508)+1,"")</f>
        <v>504</v>
      </c>
      <c r="B509" s="8" t="str">
        <f>IFERROR(INDEX('11. Свод Перечней'!B:C,MATCH(C509,'11. Свод Перечней'!C:C,0),1),"")</f>
        <v>Вода питьевая упакованная тип 5</v>
      </c>
      <c r="C509" s="18" t="str">
        <v>Вода питьевая упакованная тип 5</v>
      </c>
      <c r="D509" s="18" t="str">
        <f>IFERROR(VLOOKUP(C509,'11. Свод Перечней'!C:H,2,0),"")</f>
        <v>11.07.11.121</v>
      </c>
      <c r="E509" s="18" t="str">
        <f>IFERROR(VLOOKUP(C509,'11. Свод Перечней'!C:H,3,0),"")</f>
        <v>005</v>
      </c>
      <c r="F509" s="18" t="str">
        <f>IFERROR(VLOOKUP(C509,'11. Свод Перечней'!C:H,4,0),"")</f>
        <v>ШТ</v>
      </c>
      <c r="G509" s="40" t="str">
        <f>IFERROR(VLOOKUP(C509,'11.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9" s="18" t="str">
        <f>IF(LEN(IFERROR(VLOOKUP(C509,'11. Свод Перечней'!C:H,6,0),""))&gt;1,IFERROR(VLOOKUP(C509,'11. Свод Перечней'!C:H,6,0),""),"")</f>
        <v>11.07.11.120-00000001</v>
      </c>
    </row>
    <row r="510" spans="1:8" ht="99.95" customHeight="1" x14ac:dyDescent="0.25">
      <c r="A510" s="18">
        <f>IF(LEN(C510)&gt;0,MAX($A$5:A509)+1,"")</f>
        <v>505</v>
      </c>
      <c r="B510" s="8" t="str">
        <f>IFERROR(INDEX('11. Свод Перечней'!B:C,MATCH(C510,'11. Свод Перечней'!C:C,0),1),"")</f>
        <v>Вода питьевая упакованная тип 6</v>
      </c>
      <c r="C510" s="18" t="str">
        <v>Вода питьевая упакованная тип 6</v>
      </c>
      <c r="D510" s="18" t="str">
        <f>IFERROR(VLOOKUP(C510,'11. Свод Перечней'!C:H,2,0),"")</f>
        <v>11.07.11.121</v>
      </c>
      <c r="E510" s="18" t="str">
        <f>IFERROR(VLOOKUP(C510,'11. Свод Перечней'!C:H,3,0),"")</f>
        <v>006</v>
      </c>
      <c r="F510" s="18" t="str">
        <f>IFERROR(VLOOKUP(C510,'11. Свод Перечней'!C:H,4,0),"")</f>
        <v>ШТ</v>
      </c>
      <c r="G510" s="40" t="str">
        <f>IFERROR(VLOOKUP(C510,'11.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10" s="18" t="str">
        <f>IF(LEN(IFERROR(VLOOKUP(C510,'11. Свод Перечней'!C:H,6,0),""))&gt;1,IFERROR(VLOOKUP(C510,'11. Свод Перечней'!C:H,6,0),""),"")</f>
        <v>11.07.11.120-00000001</v>
      </c>
    </row>
    <row r="511" spans="1:8" ht="99.95" customHeight="1" x14ac:dyDescent="0.25">
      <c r="A511" s="18">
        <f>IF(LEN(C511)&gt;0,MAX($A$5:A510)+1,"")</f>
        <v>506</v>
      </c>
      <c r="B511" s="8" t="str">
        <f>IFERROR(INDEX('11. Свод Перечней'!B:C,MATCH(C511,'11. Свод Перечней'!C:C,0),1),"")</f>
        <v>Вода питьевая упакованная тип 7</v>
      </c>
      <c r="C511" s="18" t="str">
        <v>Вода питьевая упакованная тип 7</v>
      </c>
      <c r="D511" s="18" t="str">
        <f>IFERROR(VLOOKUP(C511,'11. Свод Перечней'!C:H,2,0),"")</f>
        <v>11.07.11.122</v>
      </c>
      <c r="E511" s="18" t="str">
        <f>IFERROR(VLOOKUP(C511,'11. Свод Перечней'!C:H,3,0),"")</f>
        <v>001</v>
      </c>
      <c r="F511" s="18" t="str">
        <f>IFERROR(VLOOKUP(C511,'11. Свод Перечней'!C:H,4,0),"")</f>
        <v>ШТ</v>
      </c>
      <c r="G511" s="40" t="str">
        <f>IFERROR(VLOOKUP(C511,'11. Свод Перечней'!C:H,5,0),"")</f>
        <v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11" s="18" t="str">
        <f>IF(LEN(IFERROR(VLOOKUP(C511,'11. Свод Перечней'!C:H,6,0),""))&gt;1,IFERROR(VLOOKUP(C511,'11. Свод Перечней'!C:H,6,0),""),"")</f>
        <v>11.07.11.120-00000002</v>
      </c>
    </row>
    <row r="512" spans="1:8" ht="99.95" customHeight="1" x14ac:dyDescent="0.25">
      <c r="A512" s="18">
        <f>IF(LEN(C512)&gt;0,MAX($A$5:A511)+1,"")</f>
        <v>507</v>
      </c>
      <c r="B512" s="8" t="str">
        <f>IFERROR(INDEX('11. Свод Перечней'!B:C,MATCH(C512,'11. Свод Перечней'!C:C,0),1),"")</f>
        <v>Напитки витаминизированные промышленного производства сухие инстантные (быстрорастворимые)</v>
      </c>
      <c r="C512" s="18" t="str">
        <v>Напитки сухие инстантные (быстрорастворимые) тип 1</v>
      </c>
      <c r="D512" s="18" t="str">
        <f>IFERROR(VLOOKUP(C512,'11. Свод Перечней'!C:H,2,0),"")</f>
        <v>11.07.19.159</v>
      </c>
      <c r="E512" s="18" t="str">
        <f>IFERROR(VLOOKUP(C512,'11. Свод Перечней'!C:H,3,0),"")</f>
        <v>002</v>
      </c>
      <c r="F512" s="18" t="str">
        <f>IFERROR(VLOOKUP(C512,'11. Свод Перечней'!C:H,4,0),"")</f>
        <v>КГ</v>
      </c>
      <c r="G512" s="40" t="str">
        <f>IFERROR(VLOOKUP(C512,'11.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>
        <f>IF(LEN(C513)&gt;0,MAX($A$5:A512)+1,"")</f>
        <v>508</v>
      </c>
      <c r="B513" s="8" t="str">
        <f>IFERROR(INDEX('11. Свод Перечней'!B:C,MATCH(C513,'11. Свод Перечней'!C:C,0),1),"")</f>
        <v>Кислота лимонная пищевая</v>
      </c>
      <c r="C513" s="18" t="str">
        <v>Кислота лимонная пищевая тип 1</v>
      </c>
      <c r="D513" s="18" t="str">
        <f>IFERROR(VLOOKUP(C513,'11. Свод Перечней'!C:H,2,0),"")</f>
        <v>20.14.34.231</v>
      </c>
      <c r="E513" s="18" t="str">
        <f>IFERROR(VLOOKUP(C513,'11. Свод Перечней'!C:H,3,0),"")</f>
        <v>001</v>
      </c>
      <c r="F513" s="18" t="str">
        <f>IFERROR(VLOOKUP(C513,'11. Свод Перечней'!C:H,4,0),"")</f>
        <v>КГ</v>
      </c>
      <c r="G513" s="40" t="str">
        <f>IFERROR(VLOOKUP(C513,'11.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513" s="18" t="str">
        <f>IF(LEN(IFERROR(VLOOKUP(C513,'11. Свод Перечней'!C:H,6,0),""))&gt;1,IFERROR(VLOOKUP(C513,'11. Свод Перечней'!C:H,6,0),""),"")</f>
        <v>20.14.34.231-00000001</v>
      </c>
    </row>
    <row r="514" spans="1:8" ht="99.95" customHeight="1" x14ac:dyDescent="0.25">
      <c r="A514" s="18">
        <f>IF(LEN(C514)&gt;0,MAX($A$5:A513)+1,"")</f>
        <v>509</v>
      </c>
      <c r="B514" s="8" t="str">
        <f>IFERROR(INDEX('11. Свод Перечней'!B:C,MATCH(C514,'11. Свод Перечней'!C:C,0),1),"")</f>
        <v>Шампиньоны замороженные</v>
      </c>
      <c r="C514" s="18" t="str">
        <v>Грибы замороженные тип 1</v>
      </c>
      <c r="D514" s="18" t="str">
        <f>IFERROR(VLOOKUP(C514,'11. Свод Перечней'!C:H,2,0),"")</f>
        <v>10.39.11.000</v>
      </c>
      <c r="E514" s="18" t="str">
        <f>IFERROR(VLOOKUP(C514,'11. Свод Перечней'!C:H,3,0),"")</f>
        <v>002</v>
      </c>
      <c r="F514" s="18" t="str">
        <f>IFERROR(VLOOKUP(C514,'11. Свод Перечней'!C:H,4,0),"")</f>
        <v>КГ</v>
      </c>
      <c r="G514" s="40" t="str">
        <f>IFERROR(VLOOKUP(C514,'11. Свод Перечней'!C:H,5,0),"")</f>
        <v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4" s="18" t="str">
        <f>IF(LEN(IFERROR(VLOOKUP(C514,'11. Свод Перечней'!C:H,6,0),""))&gt;1,IFERROR(VLOOKUP(C514,'11. Свод Перечней'!C:H,6,0),""),"")</f>
        <v>10.39.11.000-00000001</v>
      </c>
    </row>
    <row r="515" spans="1:8" ht="99.95" customHeight="1" x14ac:dyDescent="0.25">
      <c r="A515" s="18">
        <f>IF(LEN(C515)&gt;0,MAX($A$5:A514)+1,"")</f>
        <v>510</v>
      </c>
      <c r="B515" s="8" t="str">
        <f>IFERROR(INDEX('11. Свод Перечней'!B:C,MATCH(C515,'11. Свод Перечней'!C:C,0),1),"")</f>
        <v>Брусника замороженная</v>
      </c>
      <c r="C515" s="18" t="str">
        <v>Ягоды замороженные тип 1</v>
      </c>
      <c r="D515" s="18" t="str">
        <f>IFERROR(VLOOKUP(C515,'11. Свод Перечней'!C:H,2,0),"")</f>
        <v>10.39.21.120</v>
      </c>
      <c r="E515" s="18" t="str">
        <f>IFERROR(VLOOKUP(C515,'11. Свод Перечней'!C:H,3,0),"")</f>
        <v>001</v>
      </c>
      <c r="F515" s="18" t="str">
        <f>IFERROR(VLOOKUP(C515,'11. Свод Перечней'!C:H,4,0),"")</f>
        <v>КГ</v>
      </c>
      <c r="G515" s="40" t="str">
        <f>IFERROR(VLOOKUP(C515,'11.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5" s="18" t="str">
        <f>IF(LEN(IFERROR(VLOOKUP(C515,'11. Свод Перечней'!C:H,6,0),""))&gt;1,IFERROR(VLOOKUP(C515,'11. Свод Перечней'!C:H,6,0),""),"")</f>
        <v>10.39.21.120-00000023</v>
      </c>
    </row>
    <row r="516" spans="1:8" ht="99.95" customHeight="1" x14ac:dyDescent="0.25">
      <c r="A516" s="18">
        <f>IF(LEN(C516)&gt;0,MAX($A$5:A515)+1,"")</f>
        <v>511</v>
      </c>
      <c r="B516" s="8" t="str">
        <f>IFERROR(INDEX('11. Свод Перечней'!B:C,MATCH(C516,'11. Свод Перечней'!C:C,0),1),"")</f>
        <v>Вишня замороженная</v>
      </c>
      <c r="C516" s="18" t="str">
        <v>Ягоды замороженные тип 2</v>
      </c>
      <c r="D516" s="18" t="str">
        <f>IFERROR(VLOOKUP(C516,'11. Свод Перечней'!C:H,2,0),"")</f>
        <v>10.39.21.120</v>
      </c>
      <c r="E516" s="18" t="str">
        <f>IFERROR(VLOOKUP(C516,'11. Свод Перечней'!C:H,3,0),"")</f>
        <v>002</v>
      </c>
      <c r="F516" s="18" t="str">
        <f>IFERROR(VLOOKUP(C516,'11. Свод Перечней'!C:H,4,0),"")</f>
        <v>КГ</v>
      </c>
      <c r="G516" s="40" t="str">
        <f>IFERROR(VLOOKUP(C516,'11.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6" s="18" t="str">
        <f>IF(LEN(IFERROR(VLOOKUP(C516,'11. Свод Перечней'!C:H,6,0),""))&gt;1,IFERROR(VLOOKUP(C516,'11. Свод Перечней'!C:H,6,0),""),"")</f>
        <v>10.39.21.120-00000020</v>
      </c>
    </row>
    <row r="517" spans="1:8" ht="99.95" customHeight="1" x14ac:dyDescent="0.25">
      <c r="A517" s="18">
        <f>IF(LEN(C517)&gt;0,MAX($A$5:A516)+1,"")</f>
        <v>512</v>
      </c>
      <c r="B517" s="8" t="str">
        <f>IFERROR(INDEX('11. Свод Перечней'!B:C,MATCH(C517,'11. Свод Перечней'!C:C,0),1),"")</f>
        <v>Клубника замороженная</v>
      </c>
      <c r="C517" s="18" t="str">
        <v>Ягоды замороженные тип 3</v>
      </c>
      <c r="D517" s="18" t="str">
        <f>IFERROR(VLOOKUP(C517,'11. Свод Перечней'!C:H,2,0),"")</f>
        <v>10.39.21.120</v>
      </c>
      <c r="E517" s="18" t="str">
        <f>IFERROR(VLOOKUP(C517,'11. Свод Перечней'!C:H,3,0),"")</f>
        <v>003</v>
      </c>
      <c r="F517" s="18" t="str">
        <f>IFERROR(VLOOKUP(C517,'11. Свод Перечней'!C:H,4,0),"")</f>
        <v>КГ</v>
      </c>
      <c r="G517" s="40" t="str">
        <f>IFERROR(VLOOKUP(C517,'11.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7" s="18" t="str">
        <f>IF(LEN(IFERROR(VLOOKUP(C517,'11. Свод Перечней'!C:H,6,0),""))&gt;1,IFERROR(VLOOKUP(C517,'11. Свод Перечней'!C:H,6,0),""),"")</f>
        <v>10.39.21.120-00000014</v>
      </c>
    </row>
    <row r="518" spans="1:8" ht="99.95" customHeight="1" x14ac:dyDescent="0.25">
      <c r="A518" s="18">
        <f>IF(LEN(C518)&gt;0,MAX($A$5:A517)+1,"")</f>
        <v>513</v>
      </c>
      <c r="B518" s="8" t="str">
        <f>IFERROR(INDEX('11. Свод Перечней'!B:C,MATCH(C518,'11. Свод Перечней'!C:C,0),1),"")</f>
        <v>Клюква замороженная</v>
      </c>
      <c r="C518" s="18" t="str">
        <v>Ягоды замороженные тип 4</v>
      </c>
      <c r="D518" s="18" t="str">
        <f>IFERROR(VLOOKUP(C518,'11. Свод Перечней'!C:H,2,0),"")</f>
        <v>10.39.21.120</v>
      </c>
      <c r="E518" s="18" t="str">
        <f>IFERROR(VLOOKUP(C518,'11. Свод Перечней'!C:H,3,0),"")</f>
        <v>004</v>
      </c>
      <c r="F518" s="18" t="str">
        <f>IFERROR(VLOOKUP(C518,'11. Свод Перечней'!C:H,4,0),"")</f>
        <v>КГ</v>
      </c>
      <c r="G518" s="40" t="str">
        <f>IFERROR(VLOOKUP(C518,'11.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8" s="18" t="str">
        <f>IF(LEN(IFERROR(VLOOKUP(C518,'11. Свод Перечней'!C:H,6,0),""))&gt;1,IFERROR(VLOOKUP(C518,'11. Свод Перечней'!C:H,6,0),""),"")</f>
        <v>10.39.21.120-00000013</v>
      </c>
    </row>
    <row r="519" spans="1:8" ht="99.95" customHeight="1" x14ac:dyDescent="0.25">
      <c r="A519" s="18">
        <f>IF(LEN(C519)&gt;0,MAX($A$5:A518)+1,"")</f>
        <v>514</v>
      </c>
      <c r="B519" s="8" t="str">
        <f>IFERROR(INDEX('11. Свод Перечней'!B:C,MATCH(C519,'11. Свод Перечней'!C:C,0),1),"")</f>
        <v>Малина замороженная</v>
      </c>
      <c r="C519" s="18" t="str">
        <v>Ягоды замороженные тип 5</v>
      </c>
      <c r="D519" s="18" t="str">
        <f>IFERROR(VLOOKUP(C519,'11. Свод Перечней'!C:H,2,0),"")</f>
        <v>10.39.21.120</v>
      </c>
      <c r="E519" s="18" t="str">
        <f>IFERROR(VLOOKUP(C519,'11. Свод Перечней'!C:H,3,0),"")</f>
        <v>005</v>
      </c>
      <c r="F519" s="18" t="str">
        <f>IFERROR(VLOOKUP(C519,'11. Свод Перечней'!C:H,4,0),"")</f>
        <v>КГ</v>
      </c>
      <c r="G519" s="40" t="str">
        <f>IFERROR(VLOOKUP(C519,'11.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9" s="18" t="str">
        <f>IF(LEN(IFERROR(VLOOKUP(C519,'11. Свод Перечней'!C:H,6,0),""))&gt;1,IFERROR(VLOOKUP(C519,'11. Свод Перечней'!C:H,6,0),""),"")</f>
        <v>10.39.21.120-00000011</v>
      </c>
    </row>
    <row r="520" spans="1:8" ht="99.95" customHeight="1" x14ac:dyDescent="0.25">
      <c r="A520" s="18">
        <f>IF(LEN(C520)&gt;0,MAX($A$5:A519)+1,"")</f>
        <v>515</v>
      </c>
      <c r="B520" s="8" t="str">
        <f>IFERROR(INDEX('11. Свод Перечней'!B:C,MATCH(C520,'11. Свод Перечней'!C:C,0),1),"")</f>
        <v>Облепиха замороженная</v>
      </c>
      <c r="C520" s="18" t="str">
        <v>Ягоды замороженные тип 6</v>
      </c>
      <c r="D520" s="18" t="str">
        <f>IFERROR(VLOOKUP(C520,'11. Свод Перечней'!C:H,2,0),"")</f>
        <v>10.39.21.120</v>
      </c>
      <c r="E520" s="18" t="str">
        <f>IFERROR(VLOOKUP(C520,'11. Свод Перечней'!C:H,3,0),"")</f>
        <v>006</v>
      </c>
      <c r="F520" s="18" t="str">
        <f>IFERROR(VLOOKUP(C520,'11. Свод Перечней'!C:H,4,0),"")</f>
        <v>КГ</v>
      </c>
      <c r="G520" s="40" t="str">
        <f>IFERROR(VLOOKUP(C520,'11.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0" s="18" t="str">
        <f>IF(LEN(IFERROR(VLOOKUP(C520,'11. Свод Перечней'!C:H,6,0),""))&gt;1,IFERROR(VLOOKUP(C520,'11. Свод Перечней'!C:H,6,0),""),"")</f>
        <v>10.39.21.120-00000009</v>
      </c>
    </row>
    <row r="521" spans="1:8" ht="99.95" customHeight="1" x14ac:dyDescent="0.25">
      <c r="A521" s="18">
        <f>IF(LEN(C521)&gt;0,MAX($A$5:A520)+1,"")</f>
        <v>516</v>
      </c>
      <c r="B521" s="8" t="str">
        <f>IFERROR(INDEX('11. Свод Перечней'!B:C,MATCH(C521,'11. Свод Перечней'!C:C,0),1),"")</f>
        <v>Смородина черная замороженная</v>
      </c>
      <c r="C521" s="18" t="str">
        <v>Ягоды замороженные тип 7</v>
      </c>
      <c r="D521" s="18" t="str">
        <f>IFERROR(VLOOKUP(C521,'11. Свод Перечней'!C:H,2,0),"")</f>
        <v>10.39.21.120</v>
      </c>
      <c r="E521" s="18" t="str">
        <f>IFERROR(VLOOKUP(C521,'11. Свод Перечней'!C:H,3,0),"")</f>
        <v>007</v>
      </c>
      <c r="F521" s="18" t="str">
        <f>IFERROR(VLOOKUP(C521,'11. Свод Перечней'!C:H,4,0),"")</f>
        <v>КГ</v>
      </c>
      <c r="G521" s="40" t="str">
        <f>IFERROR(VLOOKUP(C521,'11.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1" s="18" t="str">
        <f>IF(LEN(IFERROR(VLOOKUP(C521,'11. Свод Перечней'!C:H,6,0),""))&gt;1,IFERROR(VLOOKUP(C521,'11. Свод Перечней'!C:H,6,0),""),"")</f>
        <v>10.39.21.120-00000001</v>
      </c>
    </row>
    <row r="522" spans="1:8" ht="99.95" customHeight="1" x14ac:dyDescent="0.25">
      <c r="A522" s="18">
        <f>IF(LEN(C522)&gt;0,MAX($A$5:A521)+1,"")</f>
        <v>517</v>
      </c>
      <c r="B522" s="8" t="str">
        <f>IFERROR(INDEX('11. Свод Перечней'!B:C,MATCH(C522,'11. Свод Перечней'!C:C,0),1),"")</f>
        <v>Мука ржаная обдирная</v>
      </c>
      <c r="C522" s="18" t="str">
        <v>Мука ржаная тип 2</v>
      </c>
      <c r="D522" s="18" t="str">
        <f>IFERROR(VLOOKUP(C522,'11. Свод Перечней'!C:H,2,0),"")</f>
        <v>10.61.22.112</v>
      </c>
      <c r="E522" s="18" t="str">
        <f>IFERROR(VLOOKUP(C522,'11. Свод Перечней'!C:H,3,0),"")</f>
        <v>002</v>
      </c>
      <c r="F522" s="18" t="str">
        <f>IFERROR(VLOOKUP(C522,'11. Свод Перечней'!C:H,4,0),"")</f>
        <v>КГ</v>
      </c>
      <c r="G522" s="40" t="str">
        <f>IFERROR(VLOOKUP(C522,'11. Свод Перечней'!C:H,5,0),"")</f>
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522" s="18" t="str">
        <f>IF(LEN(IFERROR(VLOOKUP(C522,'11. Свод Перечней'!C:H,6,0),""))&gt;1,IFERROR(VLOOKUP(C522,'11. Свод Перечней'!C:H,6,0),""),"")</f>
        <v>10.61.22.110-00000003</v>
      </c>
    </row>
    <row r="523" spans="1:8" ht="99.95" customHeight="1" x14ac:dyDescent="0.25">
      <c r="A523" s="18">
        <f>IF(LEN(C523)&gt;0,MAX($A$5:A522)+1,"")</f>
        <v>518</v>
      </c>
      <c r="B523" s="8" t="str">
        <f>IFERROR(INDEX('11. Свод Перечней'!B:C,MATCH(C523,'11. Свод Перечней'!C:C,0),1),"")</f>
        <v>Кофейный напиток заварной</v>
      </c>
      <c r="C523" s="18" t="str">
        <v>Кофейный напиток заварной тип 1</v>
      </c>
      <c r="D523" s="18" t="str">
        <f>IFERROR(VLOOKUP(C523,'11. Свод Перечней'!C:H,2,0),"")</f>
        <v>10.83.12.120</v>
      </c>
      <c r="E523" s="18" t="str">
        <f>IFERROR(VLOOKUP(C523,'11. Свод Перечней'!C:H,3,0),"")</f>
        <v>004</v>
      </c>
      <c r="F523" s="18" t="str">
        <f>IFERROR(VLOOKUP(C523,'11. Свод Перечней'!C:H,4,0),"")</f>
        <v>КГ</v>
      </c>
      <c r="G523" s="40" t="str">
        <f>IFERROR(VLOOKUP(C523,'11.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>
        <f>IF(LEN(C524)&gt;0,MAX($A$5:A523)+1,"")</f>
        <v>519</v>
      </c>
      <c r="B524" s="8" t="str">
        <f>IFERROR(INDEX('11. Свод Перечней'!B:C,MATCH(C524,'11. Свод Перечней'!C:C,0),1),"")</f>
        <v>Вода минеральная столовая газированная 0,5 л</v>
      </c>
      <c r="C524" s="18" t="str">
        <v>Вода минеральная природная питьевая упакованная тип 4</v>
      </c>
      <c r="D524" s="18" t="str">
        <f>IFERROR(VLOOKUP(C524,'11. Свод Перечней'!C:H,2,0),"")</f>
        <v>11.07.11.111</v>
      </c>
      <c r="E524" s="18" t="str">
        <f>IFERROR(VLOOKUP(C524,'11. Свод Перечней'!C:H,3,0),"")</f>
        <v>004</v>
      </c>
      <c r="F524" s="18" t="str">
        <f>IFERROR(VLOOKUP(C524,'11. Свод Перечней'!C:H,4,0),"")</f>
        <v>ШТ</v>
      </c>
      <c r="G524" s="40" t="str">
        <f>IFERROR(VLOOKUP(C524,'11. Свод Перечней'!C:H,5,0),"")</f>
        <v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4" s="18" t="str">
        <f>IF(LEN(IFERROR(VLOOKUP(C524,'11. Свод Перечней'!C:H,6,0),""))&gt;1,IFERROR(VLOOKUP(C524,'11. Свод Перечней'!C:H,6,0),""),"")</f>
        <v>11.07.11.110-00000003</v>
      </c>
    </row>
    <row r="525" spans="1:8" ht="99.95" customHeight="1" x14ac:dyDescent="0.25">
      <c r="A525" s="18">
        <f>IF(LEN(C525)&gt;0,MAX($A$5:A524)+1,"")</f>
        <v>520</v>
      </c>
      <c r="B525" s="8" t="str">
        <f>IFERROR(INDEX('11. Свод Перечней'!B:C,MATCH(C525,'11. Свод Перечней'!C:C,0),1),"")</f>
        <v>Вода минеральная лечебно-столовая* газированная 0,5 л</v>
      </c>
      <c r="C525" s="18" t="str">
        <v>Вода минеральная природная питьевая упакованная тип 5</v>
      </c>
      <c r="D525" s="18" t="str">
        <f>IFERROR(VLOOKUP(C525,'11. Свод Перечней'!C:H,2,0),"")</f>
        <v>11.07.11.112</v>
      </c>
      <c r="E525" s="18" t="str">
        <f>IFERROR(VLOOKUP(C525,'11. Свод Перечней'!C:H,3,0),"")</f>
        <v>001</v>
      </c>
      <c r="F525" s="18" t="str">
        <f>IFERROR(VLOOKUP(C525,'11. Свод Перечней'!C:H,4,0),"")</f>
        <v>ШТ</v>
      </c>
      <c r="G525" s="40" t="str">
        <f>IFERROR(VLOOKUP(C525,'11. Свод Перечней'!C:H,5,0),"")</f>
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5" s="18" t="str">
        <f>IF(LEN(IFERROR(VLOOKUP(C525,'11. Свод Перечней'!C:H,6,0),""))&gt;1,IFERROR(VLOOKUP(C525,'11. Свод Перечней'!C:H,6,0),""),"")</f>
        <v>11.07.11.110-00000002</v>
      </c>
    </row>
    <row r="526" spans="1:8" ht="99.95" customHeight="1" x14ac:dyDescent="0.25">
      <c r="A526" s="18">
        <f>IF(LEN(C526)&gt;0,MAX($A$5:A525)+1,"")</f>
        <v>521</v>
      </c>
      <c r="B526" s="8" t="str">
        <f>IFERROR(INDEX('11. Свод Перечней'!B:C,MATCH(C526,'11. Свод Перечней'!C:C,0),1),"")</f>
        <v>Вода минеральная столовая газированная 0,5 л в стеклянной бутылке</v>
      </c>
      <c r="C526" s="18" t="str">
        <v>Вода минеральная природная питьевая упакованная тип 6</v>
      </c>
      <c r="D526" s="18" t="str">
        <f>IFERROR(VLOOKUP(C526,'11. Свод Перечней'!C:H,2,0),"")</f>
        <v>11.07.11.112</v>
      </c>
      <c r="E526" s="18" t="str">
        <f>IFERROR(VLOOKUP(C526,'11. Свод Перечней'!C:H,3,0),"")</f>
        <v>002</v>
      </c>
      <c r="F526" s="18" t="str">
        <f>IFERROR(VLOOKUP(C526,'11. Свод Перечней'!C:H,4,0),"")</f>
        <v>ШТ</v>
      </c>
      <c r="G526" s="40" t="str">
        <f>IFERROR(VLOOKUP(C526,'11. Свод Перечней'!C:H,5,0),"")</f>
        <v>Тип воды по назначению: Лечебно-столовая
Объем: ≥ 0.33 и &lt; 0.5;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Тип упаковки: Стеклянная бутылка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6" s="18" t="str">
        <f>IF(LEN(IFERROR(VLOOKUP(C526,'11. Свод Перечней'!C:H,6,0),""))&gt;1,IFERROR(VLOOKUP(C526,'11. Свод Перечней'!C:H,6,0),""),"")</f>
        <v>11.07.11.110-00000002</v>
      </c>
    </row>
    <row r="527" spans="1:8" ht="99.95" customHeight="1" x14ac:dyDescent="0.25">
      <c r="A527" s="18">
        <f>IF(LEN(C527)&gt;0,MAX($A$5:A526)+1,"")</f>
        <v>522</v>
      </c>
      <c r="B527" s="8" t="str">
        <f>IFERROR(INDEX('11. Свод Перечней'!B:C,MATCH(C527,'11. Свод Перечней'!C:C,0),1),"")</f>
        <v>Йогурт 3,2 % жирности в ассортименте</v>
      </c>
      <c r="C527" s="18" t="str">
        <v>Йогурт тип 10</v>
      </c>
      <c r="D527" s="18" t="str">
        <f>IFERROR(VLOOKUP(C527,'11. Свод Перечней'!C:H,2,0),"")</f>
        <v>10.51.52.111</v>
      </c>
      <c r="E527" s="18" t="str">
        <f>IFERROR(VLOOKUP(C527,'11. Свод Перечней'!C:H,3,0),"")</f>
        <v>003</v>
      </c>
      <c r="F527" s="18" t="str">
        <f>IFERROR(VLOOKUP(C527,'11. Свод Перечней'!C:H,4,0),"")</f>
        <v>КГ</v>
      </c>
      <c r="G527" s="40" t="str">
        <f>IFERROR(VLOOKUP(C527,'11.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527" s="18" t="str">
        <f>IF(LEN(IFERROR(VLOOKUP(C527,'11. Свод Перечней'!C:H,6,0),""))&gt;1,IFERROR(VLOOKUP(C527,'11. Свод Перечней'!C:H,6,0),""),"")</f>
        <v>10.51.52.110-00000004</v>
      </c>
    </row>
    <row r="528" spans="1:8" ht="99.95" customHeight="1" x14ac:dyDescent="0.25">
      <c r="A528" s="18">
        <f>IF(LEN(C528)&gt;0,MAX($A$5:A527)+1,"")</f>
        <v>523</v>
      </c>
      <c r="B528" s="8" t="str">
        <f>IFERROR(INDEX('11. Свод Перечней'!B:C,MATCH(C528,'11. Свод Перечней'!C:C,0),1),"")</f>
        <v>Нектарины свежие</v>
      </c>
      <c r="C528" s="18" t="str">
        <v>Нектарины тип 1</v>
      </c>
      <c r="D528" s="18" t="str">
        <f>IFERROR(VLOOKUP(C528,'11. Свод Перечней'!C:H,2,0),"")</f>
        <v>01.24.26.000</v>
      </c>
      <c r="E528" s="18" t="str">
        <f>IFERROR(VLOOKUP(C528,'11. Свод Перечней'!C:H,3,0),"")</f>
        <v>001</v>
      </c>
      <c r="F528" s="18" t="str">
        <f>IFERROR(VLOOKUP(C528,'11. Свод Перечней'!C:H,4,0),"")</f>
        <v>КГ</v>
      </c>
      <c r="G528" s="40" t="str">
        <f>IFERROR(VLOOKUP(C528,'11.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28" s="18" t="str">
        <f>IF(LEN(IFERROR(VLOOKUP(C528,'11. Свод Перечней'!C:H,6,0),""))&gt;1,IFERROR(VLOOKUP(C528,'11. Свод Перечней'!C:H,6,0),""),"")</f>
        <v>01.24.26.000-00000003</v>
      </c>
    </row>
    <row r="529" spans="1:8" ht="99.95" customHeight="1" x14ac:dyDescent="0.25">
      <c r="A529" s="18">
        <f>IF(LEN(C529)&gt;0,MAX($A$5:A528)+1,"")</f>
        <v>524</v>
      </c>
      <c r="B529" s="8" t="str">
        <f>IFERROR(INDEX('11. Свод Перечней'!B:C,MATCH(C529,'11. Свод Перечней'!C:C,0),1),"")</f>
        <v>Нектарины свежие</v>
      </c>
      <c r="C529" s="18" t="str">
        <v>Нектарины тип 2</v>
      </c>
      <c r="D529" s="18" t="str">
        <f>IFERROR(VLOOKUP(C529,'11. Свод Перечней'!C:H,2,0),"")</f>
        <v>01.24.26.000</v>
      </c>
      <c r="E529" s="18" t="str">
        <f>IFERROR(VLOOKUP(C529,'11. Свод Перечней'!C:H,3,0),"")</f>
        <v>002</v>
      </c>
      <c r="F529" s="18" t="str">
        <f>IFERROR(VLOOKUP(C529,'11. Свод Перечней'!C:H,4,0),"")</f>
        <v>КГ</v>
      </c>
      <c r="G529" s="40" t="str">
        <f>IFERROR(VLOOKUP(C529,'11.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29" s="18" t="str">
        <f>IF(LEN(IFERROR(VLOOKUP(C529,'11. Свод Перечней'!C:H,6,0),""))&gt;1,IFERROR(VLOOKUP(C529,'11. Свод Перечней'!C:H,6,0),""),"")</f>
        <v>01.24.26.000-00000002</v>
      </c>
    </row>
    <row r="530" spans="1:8" ht="99.95" customHeight="1" x14ac:dyDescent="0.25">
      <c r="A530" s="18">
        <f>IF(LEN(C530)&gt;0,MAX($A$5:A529)+1,"")</f>
        <v>525</v>
      </c>
      <c r="B530" s="8" t="str">
        <f>IFERROR(INDEX('11. Свод Перечней'!B:C,MATCH(C530,'11. Свод Перечней'!C:C,0),1),"")</f>
        <v>Творог для детского питания 4,0%, 5,0%, 9,0%, 10% жирности (в индивидуальной вакуумной упаковке)</v>
      </c>
      <c r="C530" s="18" t="str">
        <v>Творог для детского питания тип 3</v>
      </c>
      <c r="D530" s="18" t="str">
        <f>IFERROR(VLOOKUP(C530,'11. Свод Перечней'!C:H,2,0),"")</f>
        <v>10.86.10.144</v>
      </c>
      <c r="E530" s="18" t="str">
        <f>IFERROR(VLOOKUP(C530,'11. Свод Перечней'!C:H,3,0),"")</f>
        <v>001</v>
      </c>
      <c r="F530" s="18" t="str">
        <f>IFERROR(VLOOKUP(C530,'11. Свод Перечней'!C:H,4,0),"")</f>
        <v>КГ</v>
      </c>
      <c r="G530" s="40" t="str">
        <f>IFERROR(VLOOKUP(C530,'11.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0" s="18" t="str">
        <f>IF(LEN(IFERROR(VLOOKUP(C530,'11. Свод Перечней'!C:H,6,0),""))&gt;1,IFERROR(VLOOKUP(C530,'11. Свод Перечней'!C:H,6,0),""),"")</f>
        <v>10.86.10.100-00000018</v>
      </c>
    </row>
    <row r="531" spans="1:8" ht="99.95" customHeight="1" x14ac:dyDescent="0.25">
      <c r="A531" s="18">
        <f>IF(LEN(C531)&gt;0,MAX($A$5:A530)+1,"")</f>
        <v>526</v>
      </c>
      <c r="B531" s="8" t="str">
        <f>IFERROR(INDEX('11. Свод Перечней'!B:C,MATCH(C531,'11.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531" s="18" t="str">
        <v>Творог для детского питания тип 4</v>
      </c>
      <c r="D531" s="18" t="str">
        <f>IFERROR(VLOOKUP(C531,'11. Свод Перечней'!C:H,2,0),"")</f>
        <v>10.86.10.144</v>
      </c>
      <c r="E531" s="18" t="str">
        <f>IFERROR(VLOOKUP(C531,'11. Свод Перечней'!C:H,3,0),"")</f>
        <v>002</v>
      </c>
      <c r="F531" s="18" t="str">
        <f>IFERROR(VLOOKUP(C531,'11. Свод Перечней'!C:H,4,0),"")</f>
        <v>КГ</v>
      </c>
      <c r="G531" s="40" t="str">
        <f>IFERROR(VLOOKUP(C531,'11.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1" s="18" t="str">
        <f>IF(LEN(IFERROR(VLOOKUP(C531,'11. Свод Перечней'!C:H,6,0),""))&gt;1,IFERROR(VLOOKUP(C531,'11. Свод Перечней'!C:H,6,0),""),"")</f>
        <v>10.86.10.100-00000018</v>
      </c>
    </row>
    <row r="532" spans="1:8" ht="99.95" customHeight="1" x14ac:dyDescent="0.25">
      <c r="A532" s="18">
        <f>IF(LEN(C532)&gt;0,MAX($A$5:A531)+1,"")</f>
        <v>527</v>
      </c>
      <c r="B532" s="8" t="str">
        <f>IFERROR(INDEX('11. Свод Перечней'!B:C,MATCH(C532,'11. Свод Перечней'!C:C,0),1),"")</f>
        <v>Биотворог для детского питания 2,5%-10,0% жирности (в индивидуальной вакуумной упаковке)</v>
      </c>
      <c r="C532" s="18" t="str">
        <v>Биотворог для детского питания тип 1</v>
      </c>
      <c r="D532" s="18" t="str">
        <f>IFERROR(VLOOKUP(C532,'11. Свод Перечней'!C:H,2,0),"")</f>
        <v>10.86.10.126</v>
      </c>
      <c r="E532" s="18" t="str">
        <f>IFERROR(VLOOKUP(C532,'11. Свод Перечней'!C:H,3,0),"")</f>
        <v>003</v>
      </c>
      <c r="F532" s="18" t="str">
        <f>IFERROR(VLOOKUP(C532,'11. Свод Перечней'!C:H,4,0),"")</f>
        <v>КГ</v>
      </c>
      <c r="G532" s="40" t="str">
        <f>IFERROR(VLOOKUP(C532,'11.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>
        <f>IF(LEN(C533)&gt;0,MAX($A$5:A532)+1,"")</f>
        <v>528</v>
      </c>
      <c r="B533" s="8" t="str">
        <f>IFERROR(INDEX('11. Свод Перечней'!B:C,MATCH(C533,'11. Свод Перечней'!C:C,0),1),"")</f>
        <v>Биотворог для детского питания 2,5%-10,0% жирности (в индивидуальной вакуумной упаковке)</v>
      </c>
      <c r="C533" s="18" t="str">
        <v>Биотворог для детского питания тип 2</v>
      </c>
      <c r="D533" s="18" t="str">
        <f>IFERROR(VLOOKUP(C533,'11. Свод Перечней'!C:H,2,0),"")</f>
        <v>10.86.10.144</v>
      </c>
      <c r="E533" s="18" t="str">
        <f>IFERROR(VLOOKUP(C533,'11. Свод Перечней'!C:H,3,0),"")</f>
        <v>003</v>
      </c>
      <c r="F533" s="18" t="str">
        <f>IFERROR(VLOOKUP(C533,'11. Свод Перечней'!C:H,4,0),"")</f>
        <v>КГ</v>
      </c>
      <c r="G533" s="40" t="str">
        <f>IFERROR(VLOOKUP(C533,'11.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>
        <f>IF(LEN(C534)&gt;0,MAX($A$5:A533)+1,"")</f>
        <v>529</v>
      </c>
      <c r="B534" s="8" t="str">
        <f>IFERROR(INDEX('11. Свод Перечней'!B:C,MATCH(C534,'11. Свод Перечней'!C:C,0),1),"")</f>
        <v>Морская капуста</v>
      </c>
      <c r="C534" s="18" t="str">
        <v>Капуста морская тип 2</v>
      </c>
      <c r="D534" s="18" t="str">
        <f>IFERROR(VLOOKUP(C534,'11. Свод Перечней'!C:H,2,0),"")</f>
        <v>03.11.63.120</v>
      </c>
      <c r="E534" s="18" t="str">
        <f>IFERROR(VLOOKUP(C534,'11. Свод Перечней'!C:H,3,0),"")</f>
        <v>002</v>
      </c>
      <c r="F534" s="18" t="str">
        <f>IFERROR(VLOOKUP(C534,'11. Свод Перечней'!C:H,4,0),"")</f>
        <v>КГ</v>
      </c>
      <c r="G534" s="40" t="str">
        <f>IFERROR(VLOOKUP(C534,'11.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>
        <f>IF(LEN(C535)&gt;0,MAX($A$5:A534)+1,"")</f>
        <v>530</v>
      </c>
      <c r="B535" s="8" t="str">
        <f>IFERROR(INDEX('11. Свод Перечней'!B:C,MATCH(C535,'11. Свод Перечней'!C:C,0),1),"")</f>
        <v>Чай черный байховый</v>
      </c>
      <c r="C535" s="18" t="str">
        <v>Чай черный (ферментированный) тип 4</v>
      </c>
      <c r="D535" s="18" t="str">
        <f>IFERROR(VLOOKUP(C535,'11. Свод Перечней'!C:H,2,0),"")</f>
        <v>10.83.13.120</v>
      </c>
      <c r="E535" s="18" t="str">
        <f>IFERROR(VLOOKUP(C535,'11. Свод Перечней'!C:H,3,0),"")</f>
        <v>006</v>
      </c>
      <c r="F535" s="18" t="str">
        <f>IFERROR(VLOOKUP(C535,'11. Свод Перечней'!C:H,4,0),"")</f>
        <v>КГ</v>
      </c>
      <c r="G535" s="40" t="str">
        <f>IFERROR(VLOOKUP(C535,'11.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535" s="18" t="str">
        <f>IF(LEN(IFERROR(VLOOKUP(C535,'11. Свод Перечней'!C:H,6,0),""))&gt;1,IFERROR(VLOOKUP(C535,'11. Свод Перечней'!C:H,6,0),""),"")</f>
        <v>10.83.13.120-00000003</v>
      </c>
    </row>
    <row r="536" spans="1:8" ht="99.95" customHeight="1" x14ac:dyDescent="0.25">
      <c r="A536" s="18">
        <f>IF(LEN(C536)&gt;0,MAX($A$5:A535)+1,"")</f>
        <v>531</v>
      </c>
      <c r="B536" s="8" t="str">
        <f>IFERROR(INDEX('11. Свод Перечней'!B:C,MATCH(C536,'11. Свод Перечней'!C:C,0),1),"")</f>
        <v>Стевия (подсластитель)</v>
      </c>
      <c r="C536" s="18" t="str">
        <v>Подсластитель тип 1</v>
      </c>
      <c r="D536" s="18" t="str">
        <f>IFERROR(VLOOKUP(C536,'11. Свод Перечней'!C:H,2,0),"")</f>
        <v>10.86.10.910</v>
      </c>
      <c r="E536" s="18" t="str">
        <f>IFERROR(VLOOKUP(C536,'11. Свод Перечней'!C:H,3,0),"")</f>
        <v>002</v>
      </c>
      <c r="F536" s="18" t="str">
        <f>IFERROR(VLOOKUP(C536,'11. Свод Перечней'!C:H,4,0),"")</f>
        <v>КГ</v>
      </c>
      <c r="G536" s="40" t="str">
        <f>IFERROR(VLOOKUP(C536,'11.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>
        <f>IF(LEN(C537)&gt;0,MAX($A$5:A536)+1,"")</f>
        <v>532</v>
      </c>
      <c r="B537" s="8" t="str">
        <f>IFERROR(INDEX('11. Свод Перечней'!B:C,MATCH(C537,'11. Свод Перечней'!C:C,0),1),"")</f>
        <v>Стевия (подсластитель)</v>
      </c>
      <c r="C537" s="18" t="str">
        <v>Подсластитель тип 2</v>
      </c>
      <c r="D537" s="18" t="str">
        <f>IFERROR(VLOOKUP(C537,'11. Свод Перечней'!C:H,2,0),"")</f>
        <v>10.86.10.910</v>
      </c>
      <c r="E537" s="18" t="str">
        <f>IFERROR(VLOOKUP(C537,'11. Свод Перечней'!C:H,3,0),"")</f>
        <v>003</v>
      </c>
      <c r="F537" s="18" t="str">
        <f>IFERROR(VLOOKUP(C537,'11. Свод Перечней'!C:H,4,0),"")</f>
        <v>КГ</v>
      </c>
      <c r="G537" s="40" t="str">
        <f>IFERROR(VLOOKUP(C537,'11.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>
        <f>IF(LEN(C538)&gt;0,MAX($A$5:A537)+1,"")</f>
        <v>533</v>
      </c>
      <c r="B538" s="8" t="str">
        <f>IFERROR(INDEX('11. Свод Перечней'!B:C,MATCH(C538,'11. Свод Перечней'!C:C,0),1),"")</f>
        <v>Базилик свежий (зелень)</v>
      </c>
      <c r="C538" s="18" t="str">
        <v>Базилик свежий тип 1</v>
      </c>
      <c r="D538" s="18" t="str">
        <f>IFERROR(VLOOKUP(C538,'11. Свод Перечней'!C:H,2,0),"")</f>
        <v>01.13.19.000</v>
      </c>
      <c r="E538" s="18" t="str">
        <f>IFERROR(VLOOKUP(C538,'11. Свод Перечней'!C:H,3,0),"")</f>
        <v>006</v>
      </c>
      <c r="F538" s="18" t="str">
        <f>IFERROR(VLOOKUP(C538,'11. Свод Перечней'!C:H,4,0),"")</f>
        <v>КГ</v>
      </c>
      <c r="G538" s="40" t="str">
        <f>IFERROR(VLOOKUP(C538,'11.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538" s="18" t="str">
        <f>IF(LEN(IFERROR(VLOOKUP(C538,'11. Свод Перечней'!C:H,6,0),""))&gt;1,IFERROR(VLOOKUP(C538,'11. Свод Перечней'!C:H,6,0),""),"")</f>
        <v>01.13.19.000-00000001</v>
      </c>
    </row>
    <row r="539" spans="1:8" ht="99.95" customHeight="1" x14ac:dyDescent="0.25">
      <c r="A539" s="18">
        <f>IF(LEN(C539)&gt;0,MAX($A$5:A538)+1,"")</f>
        <v>534</v>
      </c>
      <c r="B539" s="8" t="str">
        <f>IFERROR(INDEX('11. Свод Перечней'!B:C,MATCH(C539,'11. Свод Перечней'!C:C,0),1),"")</f>
        <v>Кориандр свежий (кинза) (зелень)</v>
      </c>
      <c r="C539" s="18" t="str">
        <v>Кориандр свежий (кинза) тип 1</v>
      </c>
      <c r="D539" s="18" t="str">
        <f>IFERROR(VLOOKUP(C539,'11. Свод Перечней'!C:H,2,0),"")</f>
        <v>01.13.19.000</v>
      </c>
      <c r="E539" s="18" t="str">
        <f>IFERROR(VLOOKUP(C539,'11. Свод Перечней'!C:H,3,0),"")</f>
        <v>007</v>
      </c>
      <c r="F539" s="18" t="str">
        <f>IFERROR(VLOOKUP(C539,'11. Свод Перечней'!C:H,4,0),"")</f>
        <v>КГ</v>
      </c>
      <c r="G539" s="40" t="str">
        <f>IFERROR(VLOOKUP(C539,'11.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>
        <f>IF(LEN(C540)&gt;0,MAX($A$5:A539)+1,"")</f>
        <v>535</v>
      </c>
      <c r="B540" s="8" t="str">
        <f>IFERROR(INDEX('11. Свод Перечней'!B:C,MATCH(C540,'11. Свод Перечней'!C:C,0),1),"")</f>
        <v>Хлебцы кукурузные безглютеновые</v>
      </c>
      <c r="C540" s="18" t="str">
        <v>Хлебцы хрустящие тип 2</v>
      </c>
      <c r="D540" s="18" t="str">
        <f>IFERROR(VLOOKUP(C540,'11. Свод Перечней'!C:H,2,0),"")</f>
        <v>10.72.11.130</v>
      </c>
      <c r="E540" s="18" t="str">
        <f>IFERROR(VLOOKUP(C540,'11. Свод Перечней'!C:H,3,0),"")</f>
        <v>002</v>
      </c>
      <c r="F540" s="18" t="str">
        <f>IFERROR(VLOOKUP(C540,'11. Свод Перечней'!C:H,4,0),"")</f>
        <v>КГ</v>
      </c>
      <c r="G540" s="40" t="str">
        <f>IFERROR(VLOOKUP(C540,'11.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0" s="18" t="str">
        <f>IF(LEN(IFERROR(VLOOKUP(C540,'11. Свод Перечней'!C:H,6,0),""))&gt;1,IFERROR(VLOOKUP(C540,'11. Свод Перечней'!C:H,6,0),""),"")</f>
        <v>10.72.11.130-00000008</v>
      </c>
    </row>
    <row r="541" spans="1:8" ht="99.95" customHeight="1" x14ac:dyDescent="0.25">
      <c r="A541" s="18">
        <f>IF(LEN(C541)&gt;0,MAX($A$5:A540)+1,"")</f>
        <v>536</v>
      </c>
      <c r="B541" s="8" t="str">
        <f>IFERROR(INDEX('11. Свод Перечней'!B:C,MATCH(C541,'11. Свод Перечней'!C:C,0),1),"")</f>
        <v>Хлебцы рисовые безглютеновые</v>
      </c>
      <c r="C541" s="18" t="str">
        <v>Хлебцы хрустящие тип 3</v>
      </c>
      <c r="D541" s="18" t="str">
        <f>IFERROR(VLOOKUP(C541,'11. Свод Перечней'!C:H,2,0),"")</f>
        <v>10.72.11.130</v>
      </c>
      <c r="E541" s="18" t="str">
        <f>IFERROR(VLOOKUP(C541,'11. Свод Перечней'!C:H,3,0),"")</f>
        <v>003</v>
      </c>
      <c r="F541" s="18" t="str">
        <f>IFERROR(VLOOKUP(C541,'11. Свод Перечней'!C:H,4,0),"")</f>
        <v>КГ</v>
      </c>
      <c r="G541" s="40" t="str">
        <f>IFERROR(VLOOKUP(C541,'11.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1" s="18" t="str">
        <f>IF(LEN(IFERROR(VLOOKUP(C541,'11. Свод Перечней'!C:H,6,0),""))&gt;1,IFERROR(VLOOKUP(C541,'11. Свод Перечней'!C:H,6,0),""),"")</f>
        <v>10.72.11.130-00000002</v>
      </c>
    </row>
    <row r="542" spans="1:8" ht="99.95" customHeight="1" x14ac:dyDescent="0.25">
      <c r="A542" s="18">
        <f>IF(LEN(C542)&gt;0,MAX($A$5:A541)+1,"")</f>
        <v>537</v>
      </c>
      <c r="B542" s="8" t="str">
        <f>IFERROR(INDEX('11. Свод Перечней'!B:C,MATCH(C542,'11. Свод Перечней'!C:C,0),1),"")</f>
        <v>Хлебцы рисово-кукурузные безглютеновые</v>
      </c>
      <c r="C542" s="18" t="str">
        <v>Хлебцы хрустящие тип 4</v>
      </c>
      <c r="D542" s="18" t="str">
        <f>IFERROR(VLOOKUP(C542,'11. Свод Перечней'!C:H,2,0),"")</f>
        <v>10.72.11.130</v>
      </c>
      <c r="E542" s="18" t="str">
        <f>IFERROR(VLOOKUP(C542,'11. Свод Перечней'!C:H,3,0),"")</f>
        <v>004</v>
      </c>
      <c r="F542" s="18" t="str">
        <f>IFERROR(VLOOKUP(C542,'11. Свод Перечней'!C:H,4,0),"")</f>
        <v>КГ</v>
      </c>
      <c r="G542" s="40" t="str">
        <f>IFERROR(VLOOKUP(C542,'11.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>
        <f>IF(LEN(C543)&gt;0,MAX($A$5:A542)+1,"")</f>
        <v>538</v>
      </c>
      <c r="B543" s="8" t="str">
        <f>IFERROR(INDEX('11. Свод Перечней'!B:C,MATCH(C543,'11. Свод Перечней'!C:C,0),1),"")</f>
        <v>Хлебцы гречнево-рисовые безглютеновые</v>
      </c>
      <c r="C543" s="18" t="str">
        <v>Хлебцы хрустящие тип 5</v>
      </c>
      <c r="D543" s="18" t="str">
        <f>IFERROR(VLOOKUP(C543,'11. Свод Перечней'!C:H,2,0),"")</f>
        <v>10.72.11.130</v>
      </c>
      <c r="E543" s="18" t="str">
        <f>IFERROR(VLOOKUP(C543,'11. Свод Перечней'!C:H,3,0),"")</f>
        <v>005</v>
      </c>
      <c r="F543" s="18" t="str">
        <f>IFERROR(VLOOKUP(C543,'11. Свод Перечней'!C:H,4,0),"")</f>
        <v>КГ</v>
      </c>
      <c r="G543" s="40" t="str">
        <f>IFERROR(VLOOKUP(C543,'11.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>
        <f>IF(LEN(C544)&gt;0,MAX($A$5:A543)+1,"")</f>
        <v>539</v>
      </c>
      <c r="B544" s="8" t="str">
        <f>IFERROR(INDEX('11. Свод Перечней'!B:C,MATCH(C544,'11. Свод Перечней'!C:C,0),1),"")</f>
        <v>Мука рисовая ц/з без глютена</v>
      </c>
      <c r="C544" s="18" t="str">
        <v>Мука рисовая тип 2</v>
      </c>
      <c r="D544" s="18" t="str">
        <f>IFERROR(VLOOKUP(C544,'11. Свод Перечней'!C:H,2,0),"")</f>
        <v>10.61.22.130</v>
      </c>
      <c r="E544" s="18" t="str">
        <f>IFERROR(VLOOKUP(C544,'11. Свод Перечней'!C:H,3,0),"")</f>
        <v>002</v>
      </c>
      <c r="F544" s="18" t="str">
        <f>IFERROR(VLOOKUP(C544,'11. Свод Перечней'!C:H,4,0),"")</f>
        <v>КГ</v>
      </c>
      <c r="G544" s="40" t="str">
        <f>IFERROR(VLOOKUP(C544,'11.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4" s="18" t="str">
        <f>IF(LEN(IFERROR(VLOOKUP(C544,'11. Свод Перечней'!C:H,6,0),""))&gt;1,IFERROR(VLOOKUP(C544,'11. Свод Перечней'!C:H,6,0),""),"")</f>
        <v>10.61.22.130-00000001</v>
      </c>
    </row>
    <row r="545" spans="1:8" ht="99.95" customHeight="1" x14ac:dyDescent="0.25">
      <c r="A545" s="18">
        <f>IF(LEN(C545)&gt;0,MAX($A$5:A544)+1,"")</f>
        <v>540</v>
      </c>
      <c r="B545" s="8" t="str">
        <f>IFERROR(INDEX('11. Свод Перечней'!B:C,MATCH(C545,'11. Свод Перечней'!C:C,0),1),"")</f>
        <v>Йогурт 2,5 % жирности без сахара в ассортименте</v>
      </c>
      <c r="C545" s="18" t="str">
        <v>Йогурт тип 11</v>
      </c>
      <c r="D545" s="18" t="str">
        <f>IFERROR(VLOOKUP(C545,'11. Свод Перечней'!C:H,2,0),"")</f>
        <v>10.51.52.112</v>
      </c>
      <c r="E545" s="18" t="str">
        <f>IFERROR(VLOOKUP(C545,'11. Свод Перечней'!C:H,3,0),"")</f>
        <v>010</v>
      </c>
      <c r="F545" s="18" t="str">
        <f>IFERROR(VLOOKUP(C545,'11. Свод Перечней'!C:H,4,0),"")</f>
        <v>КГ</v>
      </c>
      <c r="G545" s="40" t="str">
        <f>IFERROR(VLOOKUP(C545,'11.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545" s="18" t="str">
        <f>IF(LEN(IFERROR(VLOOKUP(C545,'11. Свод Перечней'!C:H,6,0),""))&gt;1,IFERROR(VLOOKUP(C545,'11. Свод Перечней'!C:H,6,0),""),"")</f>
        <v>10.51.52.110-00000004</v>
      </c>
    </row>
    <row r="546" spans="1:8" ht="99.95" customHeight="1" x14ac:dyDescent="0.25">
      <c r="A546" s="18">
        <f>IF(LEN(C546)&gt;0,MAX($A$5:A545)+1,"")</f>
        <v>541</v>
      </c>
      <c r="B546" s="8" t="str">
        <f>IFERROR(INDEX('11. Свод Перечней'!B:C,MATCH(C546,'11. Свод Перечней'!C:C,0),1),"")</f>
        <v>Печенье без сахара в ассортименте</v>
      </c>
      <c r="C546" s="18" t="str">
        <v>Печенье тип 2</v>
      </c>
      <c r="D546" s="18" t="str">
        <f>IFERROR(VLOOKUP(C546,'11. Свод Перечней'!C:H,2,0),"")</f>
        <v>10.72.12.120</v>
      </c>
      <c r="E546" s="18" t="str">
        <f>IFERROR(VLOOKUP(C546,'11. Свод Перечней'!C:H,3,0),"")</f>
        <v>012</v>
      </c>
      <c r="F546" s="18" t="str">
        <f>IFERROR(VLOOKUP(C546,'11. Свод Перечней'!C:H,4,0),"")</f>
        <v>КГ</v>
      </c>
      <c r="G546" s="40" t="str">
        <f>IFERROR(VLOOKUP(C546,'11.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>
        <f>IF(LEN(C547)&gt;0,MAX($A$5:A546)+1,"")</f>
        <v>542</v>
      </c>
      <c r="B547" s="8" t="str">
        <f>IFERROR(INDEX('11. Свод Перечней'!B:C,MATCH(C547,'11. Свод Перечней'!C:C,0),1),"")</f>
        <v>Печенье без сахара в ассортименте</v>
      </c>
      <c r="C547" s="18" t="str">
        <v>Печенье тип 3</v>
      </c>
      <c r="D547" s="18" t="str">
        <f>IFERROR(VLOOKUP(C547,'11. Свод Перечней'!C:H,2,0),"")</f>
        <v>10.72.12.120</v>
      </c>
      <c r="E547" s="18" t="str">
        <f>IFERROR(VLOOKUP(C547,'11. Свод Перечней'!C:H,3,0),"")</f>
        <v>013</v>
      </c>
      <c r="F547" s="18" t="str">
        <f>IFERROR(VLOOKUP(C547,'11. Свод Перечней'!C:H,4,0),"")</f>
        <v>КГ</v>
      </c>
      <c r="G547" s="40" t="str">
        <f>IFERROR(VLOOKUP(C547,'11.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>
        <f>IF(LEN(C548)&gt;0,MAX($A$5:A547)+1,"")</f>
        <v>543</v>
      </c>
      <c r="B548" s="8" t="str">
        <f>IFERROR(INDEX('11. Свод Перечней'!B:C,MATCH(C548,'11. Свод Перечней'!C:C,0),1),"")</f>
        <v xml:space="preserve">Джем стерилизованный без сахара в ассортименте </v>
      </c>
      <c r="C548" s="18" t="str">
        <v>Джем тип 2</v>
      </c>
      <c r="D548" s="18" t="str">
        <f>IFERROR(VLOOKUP(C548,'11. Свод Перечней'!C:H,2,0),"")</f>
        <v>10.39.22.110</v>
      </c>
      <c r="E548" s="18" t="str">
        <f>IFERROR(VLOOKUP(C548,'11. Свод Перечней'!C:H,3,0),"")</f>
        <v>003</v>
      </c>
      <c r="F548" s="18" t="str">
        <f>IFERROR(VLOOKUP(C548,'11. Свод Перечней'!C:H,4,0),"")</f>
        <v>КГ</v>
      </c>
      <c r="G548" s="40" t="str">
        <f>IFERROR(VLOOKUP(C548,'11.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8" s="18" t="str">
        <f>IF(LEN(IFERROR(VLOOKUP(C548,'11. Свод Перечней'!C:H,6,0),""))&gt;1,IFERROR(VLOOKUP(C548,'11. Свод Перечней'!C:H,6,0),""),"")</f>
        <v>10.39.22.110-00000002</v>
      </c>
    </row>
    <row r="549" spans="1:8" ht="99.95" customHeight="1" x14ac:dyDescent="0.25">
      <c r="A549" s="18">
        <f>IF(LEN(C549)&gt;0,MAX($A$5:A548)+1,"")</f>
        <v>544</v>
      </c>
      <c r="B549" s="8" t="str">
        <f>IFERROR(INDEX('11. Свод Перечней'!B:C,MATCH(C549,'11. Свод Перечней'!C:C,0),1),"")</f>
        <v>Лапша домашняя</v>
      </c>
      <c r="C549" s="18" t="str">
        <v>Изделия макаронные тип 4</v>
      </c>
      <c r="D549" s="18" t="str">
        <f>IFERROR(VLOOKUP(C549,'11. Свод Перечней'!C:H,2,0),"")</f>
        <v>10.73.11.400</v>
      </c>
      <c r="E549" s="18" t="str">
        <f>IFERROR(VLOOKUP(C549,'11. Свод Перечней'!C:H,3,0),"")</f>
        <v>002</v>
      </c>
      <c r="F549" s="18" t="str">
        <f>IFERROR(VLOOKUP(C549,'11. Свод Перечней'!C:H,4,0),"")</f>
        <v>КГ</v>
      </c>
      <c r="G549" s="40" t="str">
        <f>IFERROR(VLOOKUP(C549,'11.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549" s="18" t="str">
        <f>IF(LEN(IFERROR(VLOOKUP(C549,'11. Свод Перечней'!C:H,6,0),""))&gt;1,IFERROR(VLOOKUP(C549,'11. Свод Перечней'!C:H,6,0),""),"")</f>
        <v>10.73.11.000-00000010</v>
      </c>
    </row>
    <row r="550" spans="1:8" ht="99.95" customHeight="1" x14ac:dyDescent="0.25">
      <c r="A550" s="18">
        <f>IF(LEN(C550)&gt;0,MAX($A$5:A549)+1,"")</f>
        <v>545</v>
      </c>
      <c r="B550" s="8" t="str">
        <f>IFERROR(INDEX('11. Свод Перечней'!B:C,MATCH(C550,'11. Свод Перечней'!C:C,0),1),"")</f>
        <v>Вафли без сахара в ассортименте</v>
      </c>
      <c r="C550" s="18" t="str">
        <v>Вафли тип 7</v>
      </c>
      <c r="D550" s="18" t="str">
        <f>IFERROR(VLOOKUP(C550,'11. Свод Перечней'!C:H,2,0),"")</f>
        <v>10.72.12.130</v>
      </c>
      <c r="E550" s="18" t="str">
        <f>IFERROR(VLOOKUP(C550,'11. Свод Перечней'!C:H,3,0),"")</f>
        <v>007</v>
      </c>
      <c r="F550" s="18" t="str">
        <f>IFERROR(VLOOKUP(C550,'11. Свод Перечней'!C:H,4,0),"")</f>
        <v>КГ</v>
      </c>
      <c r="G550" s="40" t="str">
        <f>IFERROR(VLOOKUP(C550,'11.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550" s="18" t="str">
        <f>IF(LEN(IFERROR(VLOOKUP(C550,'11. Свод Перечней'!C:H,6,0),""))&gt;1,IFERROR(VLOOKUP(C550,'11. Свод Перечней'!C:H,6,0),""),"")</f>
        <v>10.72.12.130-00000002</v>
      </c>
    </row>
    <row r="551" spans="1:8" ht="99.95" customHeight="1" x14ac:dyDescent="0.25">
      <c r="A551" s="18">
        <f>IF(LEN(C551)&gt;0,MAX($A$5:A550)+1,"")</f>
        <v>546</v>
      </c>
      <c r="B551" s="8" t="str">
        <f>IFERROR(INDEX('11. Свод Перечней'!B:C,MATCH(C551,'11. Свод Перечней'!C:C,0),1),"")</f>
        <v>Маргарин</v>
      </c>
      <c r="C551" s="18" t="str">
        <v>Маргарин тип 3</v>
      </c>
      <c r="D551" s="18" t="str">
        <f>IFERROR(VLOOKUP(C551,'11. Свод Перечней'!C:H,2,0),"")</f>
        <v>10.42.10.111</v>
      </c>
      <c r="E551" s="18" t="str">
        <f>IFERROR(VLOOKUP(C551,'11. Свод Перечней'!C:H,3,0),"")</f>
        <v>001</v>
      </c>
      <c r="F551" s="18" t="str">
        <f>IFERROR(VLOOKUP(C551,'11. Свод Перечней'!C:H,4,0),"")</f>
        <v>КГ</v>
      </c>
      <c r="G551" s="40" t="str">
        <f>IFERROR(VLOOKUP(C551,'11.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51" s="18" t="str">
        <f>IF(LEN(IFERROR(VLOOKUP(C551,'11. Свод Перечней'!C:H,6,0),""))&gt;1,IFERROR(VLOOKUP(C551,'11. Свод Перечней'!C:H,6,0),""),"")</f>
        <v>10.42.10.110-00000003</v>
      </c>
    </row>
    <row r="552" spans="1:8" ht="99.95" customHeight="1" x14ac:dyDescent="0.25">
      <c r="A552" s="18">
        <f>IF(LEN(C552)&gt;0,MAX($A$5:A551)+1,"")</f>
        <v>547</v>
      </c>
      <c r="B552" s="8" t="str">
        <f>IFERROR(INDEX('11. Свод Перечней'!B:C,MATCH(C552,'11. Свод Перечней'!C:C,0),1),"")</f>
        <v>Маргарин</v>
      </c>
      <c r="C552" s="18" t="str">
        <v>Маргарин тип 4</v>
      </c>
      <c r="D552" s="18" t="str">
        <f>IFERROR(VLOOKUP(C552,'11. Свод Перечней'!C:H,2,0),"")</f>
        <v>10.42.10.111</v>
      </c>
      <c r="E552" s="18" t="str">
        <f>IFERROR(VLOOKUP(C552,'11. Свод Перечней'!C:H,3,0),"")</f>
        <v>002</v>
      </c>
      <c r="F552" s="18" t="str">
        <f>IFERROR(VLOOKUP(C552,'11. Свод Перечней'!C:H,4,0),"")</f>
        <v>КГ</v>
      </c>
      <c r="G552" s="40" t="str">
        <f>IFERROR(VLOOKUP(C552,'11.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52" s="18" t="str">
        <f>IF(LEN(IFERROR(VLOOKUP(C552,'11. Свод Перечней'!C:H,6,0),""))&gt;1,IFERROR(VLOOKUP(C552,'11. Свод Перечней'!C:H,6,0),""),"")</f>
        <v>10.42.10.110-00000003</v>
      </c>
    </row>
    <row r="553" spans="1:8" ht="99.95" customHeight="1" x14ac:dyDescent="0.25">
      <c r="A553" s="18">
        <f>IF(LEN(C553)&gt;0,MAX($A$5:A552)+1,"")</f>
        <v>548</v>
      </c>
      <c r="B553" s="8" t="str">
        <f>IFERROR(INDEX('11. Свод Перечней'!B:C,MATCH(C553,'11. Свод Перечней'!C:C,0),1),"")</f>
        <v>Продукция соковая. Соки овощные  для детского питания</v>
      </c>
      <c r="C553" s="18" t="str">
        <v>Сок овощной для детского питания тип 1</v>
      </c>
      <c r="D553" s="18" t="str">
        <f>IFERROR(VLOOKUP(C553,'11. Свод Перечней'!C:H,2,0),"")</f>
        <v>10.86.10.231</v>
      </c>
      <c r="E553" s="18" t="str">
        <f>IFERROR(VLOOKUP(C553,'11. Свод Перечней'!C:H,3,0),"")</f>
        <v>001</v>
      </c>
      <c r="F553" s="18" t="str">
        <f>IFERROR(VLOOKUP(C553,'11. Свод Перечней'!C:H,4,0),"")</f>
        <v>Л; ДМ3</v>
      </c>
      <c r="G553" s="40" t="str">
        <f>IFERROR(VLOOKUP(C553,'11.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553" s="18" t="str">
        <f>IF(LEN(IFERROR(VLOOKUP(C553,'11. Свод Перечней'!C:H,6,0),""))&gt;1,IFERROR(VLOOKUP(C553,'11. Свод Перечней'!C:H,6,0),""),"")</f>
        <v>10.86.10.231-00000002</v>
      </c>
    </row>
    <row r="554" spans="1:8" ht="99.95" customHeight="1" x14ac:dyDescent="0.25">
      <c r="A554" s="18">
        <f>IF(LEN(C554)&gt;0,MAX($A$5:A553)+1,"")</f>
        <v>549</v>
      </c>
      <c r="B554" s="8" t="str">
        <f>IFERROR(INDEX('11. Свод Перечней'!B:C,MATCH(C554,'11. Свод Перечней'!C:C,0),1),"")</f>
        <v xml:space="preserve">Крупа пшеничная (Булгур) </v>
      </c>
      <c r="C554" s="18" t="str">
        <v>Крупа пшеничная тип 5</v>
      </c>
      <c r="D554" s="18" t="str">
        <f>IFERROR(VLOOKUP(C554,'11. Свод Перечней'!C:H,2,0),"")</f>
        <v>10.61.31.119</v>
      </c>
      <c r="E554" s="18" t="str">
        <f>IFERROR(VLOOKUP(C554,'11. Свод Перечней'!C:H,3,0),"")</f>
        <v>005</v>
      </c>
      <c r="F554" s="18" t="str">
        <f>IFERROR(VLOOKUP(C554,'11. Свод Перечней'!C:H,4,0),"")</f>
        <v>КГ</v>
      </c>
      <c r="G554" s="40" t="str">
        <f>IFERROR(VLOOKUP(C554,'11.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4" s="18" t="str">
        <f>IF(LEN(IFERROR(VLOOKUP(C554,'11. Свод Перечней'!C:H,6,0),""))&gt;1,IFERROR(VLOOKUP(C554,'11. Свод Перечней'!C:H,6,0),""),"")</f>
        <v>10.61.31.110-00000003</v>
      </c>
    </row>
    <row r="555" spans="1:8" ht="99.95" customHeight="1" x14ac:dyDescent="0.25">
      <c r="A555" s="18">
        <f>IF(LEN(C555)&gt;0,MAX($A$5:A554)+1,"")</f>
        <v>550</v>
      </c>
      <c r="B555" s="8" t="str">
        <f>IFERROR(INDEX('11. Свод Перечней'!B:C,MATCH(C555,'11. Свод Перечней'!C:C,0),1),"")</f>
        <v>Напиток из шиповника  промышленного производства витаминизированный</v>
      </c>
      <c r="C555" s="18" t="str">
        <v>Напиток из шиповника витаминизированный тип 1</v>
      </c>
      <c r="D555" s="18" t="str">
        <f>IFERROR(VLOOKUP(C555,'11. Свод Перечней'!C:H,2,0),"")</f>
        <v>11.07.19.190</v>
      </c>
      <c r="E555" s="18" t="str">
        <f>IFERROR(VLOOKUP(C555,'11. Свод Перечней'!C:H,3,0),"")</f>
        <v>001</v>
      </c>
      <c r="F555" s="18" t="str">
        <f>IFERROR(VLOOKUP(C555,'11. Свод Перечней'!C:H,4,0),"")</f>
        <v>Л; ДМ3</v>
      </c>
      <c r="G555" s="40" t="str">
        <f>IFERROR(VLOOKUP(C555,'11.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>
        <f>IF(LEN(C556)&gt;0,MAX($A$5:A555)+1,"")</f>
        <v>551</v>
      </c>
      <c r="B556" s="8" t="str">
        <f>IFERROR(INDEX('11. Свод Перечней'!B:C,MATCH(C556,'11. Свод Перечней'!C:C,0),1),"")</f>
        <v>Напиток из шиповника  промышленного производства витаминизированный</v>
      </c>
      <c r="C556" s="18" t="str">
        <v>Напиток из шиповника витаминизированный тип 2</v>
      </c>
      <c r="D556" s="18" t="str">
        <f>IFERROR(VLOOKUP(C556,'11. Свод Перечней'!C:H,2,0),"")</f>
        <v>11.07.19.190</v>
      </c>
      <c r="E556" s="18" t="str">
        <f>IFERROR(VLOOKUP(C556,'11. Свод Перечней'!C:H,3,0),"")</f>
        <v>002</v>
      </c>
      <c r="F556" s="18" t="str">
        <f>IFERROR(VLOOKUP(C556,'11. Свод Перечней'!C:H,4,0),"")</f>
        <v>Л; ДМ3</v>
      </c>
      <c r="G556" s="40" t="str">
        <f>IFERROR(VLOOKUP(C556,'11.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/>
      <c r="B557" s="8"/>
      <c r="C557" s="18" t="str">
        <v>Рыба лососевая соленая тип 5</v>
      </c>
      <c r="D557" s="18"/>
      <c r="E557" s="18"/>
      <c r="F557" s="18"/>
      <c r="G557" s="40"/>
      <c r="H557" s="18"/>
    </row>
    <row r="558" spans="1:8" ht="99.95" customHeight="1" x14ac:dyDescent="0.25">
      <c r="A558" s="18"/>
      <c r="B558" s="8"/>
      <c r="C558" s="18" t="str">
        <v>Сельдь соленая тип 2</v>
      </c>
      <c r="D558" s="18"/>
      <c r="E558" s="18"/>
      <c r="F558" s="18"/>
      <c r="G558" s="40"/>
      <c r="H558" s="18"/>
    </row>
    <row r="559" spans="1:8" ht="99.95" customHeight="1" x14ac:dyDescent="0.25">
      <c r="A559" s="18"/>
      <c r="B559" s="8"/>
      <c r="C559" s="18" t="str">
        <v>Хлеб недлительного хранения тип 5</v>
      </c>
      <c r="D559" s="18"/>
      <c r="E559" s="18"/>
      <c r="F559" s="18"/>
      <c r="G559" s="40"/>
      <c r="H559" s="18"/>
    </row>
    <row r="560" spans="1:8" ht="99.95" customHeight="1" x14ac:dyDescent="0.25">
      <c r="A560" s="18"/>
      <c r="B560" s="8"/>
      <c r="C560" s="18" t="str">
        <v/>
      </c>
      <c r="D560" s="18"/>
      <c r="E560" s="18"/>
      <c r="F560" s="18"/>
      <c r="G560" s="40"/>
      <c r="H560" s="18"/>
    </row>
    <row r="561" spans="1:8" ht="99.95" customHeight="1" x14ac:dyDescent="0.25">
      <c r="A561" s="18"/>
      <c r="B561" s="8"/>
      <c r="C561" s="18" t="str">
        <v/>
      </c>
      <c r="D561" s="18"/>
      <c r="E561" s="18"/>
      <c r="F561" s="18"/>
      <c r="G561" s="40"/>
      <c r="H561" s="18"/>
    </row>
    <row r="562" spans="1:8" ht="99.95" customHeight="1" x14ac:dyDescent="0.25">
      <c r="A562" s="18"/>
      <c r="B562" s="8"/>
      <c r="C562" s="18" t="str">
        <v/>
      </c>
      <c r="D562" s="18"/>
      <c r="E562" s="18"/>
      <c r="F562" s="18"/>
      <c r="G562" s="40"/>
      <c r="H562" s="18"/>
    </row>
    <row r="563" spans="1:8" ht="99.95" customHeight="1" x14ac:dyDescent="0.25">
      <c r="A563" s="18"/>
      <c r="B563" s="8"/>
      <c r="C563" s="18" t="str">
        <v/>
      </c>
      <c r="D563" s="18"/>
      <c r="E563" s="18"/>
      <c r="F563" s="18"/>
      <c r="G563" s="40"/>
      <c r="H563" s="18"/>
    </row>
    <row r="564" spans="1:8" ht="99.95" customHeight="1" x14ac:dyDescent="0.25">
      <c r="A564" s="18"/>
      <c r="B564" s="8"/>
      <c r="C564" s="18" t="str">
        <v/>
      </c>
      <c r="D564" s="18"/>
      <c r="E564" s="18"/>
      <c r="F564" s="18"/>
      <c r="G564" s="40"/>
      <c r="H564" s="18"/>
    </row>
    <row r="565" spans="1:8" ht="99.95" customHeight="1" x14ac:dyDescent="0.25">
      <c r="A565" s="18"/>
      <c r="B565" s="8"/>
      <c r="C565" s="18" t="str">
        <v/>
      </c>
      <c r="D565" s="18"/>
      <c r="E565" s="18"/>
      <c r="F565" s="18"/>
      <c r="G565" s="40"/>
      <c r="H565" s="18"/>
    </row>
    <row r="566" spans="1:8" ht="99.95" customHeight="1" x14ac:dyDescent="0.25">
      <c r="A566" s="18"/>
      <c r="B566" s="8"/>
      <c r="C566" s="18" t="str">
        <v/>
      </c>
      <c r="D566" s="18"/>
      <c r="E566" s="18"/>
      <c r="F566" s="18"/>
      <c r="G566" s="40"/>
      <c r="H566" s="18"/>
    </row>
    <row r="567" spans="1:8" ht="99.95" customHeight="1" x14ac:dyDescent="0.25">
      <c r="A567" s="18"/>
      <c r="B567" s="8"/>
      <c r="C567" s="18" t="str">
        <v/>
      </c>
      <c r="D567" s="18"/>
      <c r="E567" s="18"/>
      <c r="F567" s="18"/>
      <c r="G567" s="40"/>
      <c r="H567" s="18"/>
    </row>
    <row r="568" spans="1:8" ht="99.95" customHeight="1" x14ac:dyDescent="0.25">
      <c r="A568" s="18"/>
      <c r="B568" s="8"/>
      <c r="C568" s="18" t="str">
        <v/>
      </c>
      <c r="D568" s="18"/>
      <c r="E568" s="18"/>
      <c r="F568" s="18"/>
      <c r="G568" s="40"/>
      <c r="H568" s="18"/>
    </row>
    <row r="569" spans="1:8" ht="99.95" customHeight="1" x14ac:dyDescent="0.25">
      <c r="A569" s="18"/>
      <c r="B569" s="8"/>
      <c r="C569" s="18" t="str">
        <v/>
      </c>
      <c r="D569" s="18"/>
      <c r="E569" s="18"/>
      <c r="F569" s="18"/>
      <c r="G569" s="40"/>
      <c r="H569" s="18"/>
    </row>
    <row r="570" spans="1:8" ht="99.95" customHeight="1" x14ac:dyDescent="0.25">
      <c r="A570" s="18"/>
      <c r="B570" s="8"/>
      <c r="C570" s="18" t="str">
        <v/>
      </c>
      <c r="D570" s="18"/>
      <c r="E570" s="18"/>
      <c r="F570" s="18"/>
      <c r="G570" s="40"/>
      <c r="H570" s="18"/>
    </row>
    <row r="571" spans="1:8" ht="99.95" customHeight="1" x14ac:dyDescent="0.25">
      <c r="A571" s="18"/>
      <c r="B571" s="8"/>
      <c r="C571" s="18" t="str">
        <v/>
      </c>
      <c r="D571" s="18"/>
      <c r="E571" s="18"/>
      <c r="F571" s="18"/>
      <c r="G571" s="40"/>
      <c r="H571" s="18"/>
    </row>
    <row r="572" spans="1:8" ht="99.95" customHeight="1" x14ac:dyDescent="0.25">
      <c r="A572" s="18"/>
      <c r="B572" s="8"/>
      <c r="C572" s="18" t="str">
        <v/>
      </c>
      <c r="D572" s="18"/>
      <c r="E572" s="18"/>
      <c r="F572" s="18"/>
      <c r="G572" s="40"/>
      <c r="H572" s="18"/>
    </row>
    <row r="573" spans="1:8" ht="99.95" customHeight="1" x14ac:dyDescent="0.25">
      <c r="A573" s="18"/>
      <c r="B573" s="8"/>
      <c r="C573" s="18" t="str">
        <v/>
      </c>
      <c r="D573" s="18"/>
      <c r="E573" s="18"/>
      <c r="F573" s="18"/>
      <c r="G573" s="40"/>
      <c r="H573" s="18"/>
    </row>
    <row r="574" spans="1:8" ht="99.95" customHeight="1" x14ac:dyDescent="0.25">
      <c r="A574" s="18"/>
      <c r="B574" s="8"/>
      <c r="C574" s="18" t="str">
        <v/>
      </c>
      <c r="D574" s="18"/>
      <c r="E574" s="18"/>
      <c r="F574" s="18"/>
      <c r="G574" s="40"/>
      <c r="H574" s="18"/>
    </row>
    <row r="575" spans="1:8" ht="99.95" customHeight="1" x14ac:dyDescent="0.25">
      <c r="A575" s="18"/>
      <c r="B575" s="8"/>
      <c r="C575" s="18" t="str">
        <v/>
      </c>
      <c r="D575" s="18"/>
      <c r="E575" s="18"/>
      <c r="F575" s="18"/>
      <c r="G575" s="40"/>
      <c r="H575" s="18"/>
    </row>
    <row r="576" spans="1:8" ht="99.95" customHeight="1" x14ac:dyDescent="0.25">
      <c r="A576" s="18"/>
      <c r="B576" s="8"/>
      <c r="C576" s="18" t="str">
        <v/>
      </c>
      <c r="D576" s="18"/>
      <c r="E576" s="18"/>
      <c r="F576" s="18"/>
      <c r="G576" s="40"/>
      <c r="H576" s="18"/>
    </row>
    <row r="577" spans="1:8" ht="99.95" customHeight="1" x14ac:dyDescent="0.25">
      <c r="A577" s="18"/>
      <c r="B577" s="8"/>
      <c r="C577" s="18" t="str">
        <v/>
      </c>
      <c r="D577" s="18"/>
      <c r="E577" s="18"/>
      <c r="F577" s="18"/>
      <c r="G577" s="40"/>
      <c r="H577" s="18"/>
    </row>
    <row r="578" spans="1:8" ht="99.95" customHeight="1" x14ac:dyDescent="0.25">
      <c r="A578" s="18"/>
      <c r="B578" s="8"/>
      <c r="C578" s="18" t="str">
        <v/>
      </c>
      <c r="D578" s="18"/>
      <c r="E578" s="18"/>
      <c r="F578" s="18"/>
      <c r="G578" s="40"/>
      <c r="H578" s="18"/>
    </row>
    <row r="579" spans="1:8" ht="99.95" customHeight="1" x14ac:dyDescent="0.25">
      <c r="A579" s="18"/>
      <c r="B579" s="8"/>
      <c r="C579" s="18" t="str">
        <v/>
      </c>
      <c r="D579" s="18"/>
      <c r="E579" s="18"/>
      <c r="F579" s="18"/>
      <c r="G579" s="40"/>
      <c r="H579" s="18"/>
    </row>
    <row r="580" spans="1:8" ht="99.95" customHeight="1" x14ac:dyDescent="0.25">
      <c r="A580" s="18"/>
      <c r="B580" s="8"/>
      <c r="C580" s="18" t="str">
        <v/>
      </c>
      <c r="D580" s="18"/>
      <c r="E580" s="18"/>
      <c r="F580" s="18"/>
      <c r="G580" s="40"/>
      <c r="H580" s="18"/>
    </row>
    <row r="581" spans="1:8" ht="99.95" customHeight="1" x14ac:dyDescent="0.25">
      <c r="A581" s="18"/>
      <c r="B581" s="8"/>
      <c r="C581" s="18" t="str">
        <v/>
      </c>
      <c r="D581" s="18"/>
      <c r="E581" s="18"/>
      <c r="F581" s="18"/>
      <c r="G581" s="40"/>
      <c r="H581" s="18"/>
    </row>
    <row r="582" spans="1:8" ht="99.95" customHeight="1" x14ac:dyDescent="0.25">
      <c r="A582" s="18"/>
      <c r="B582" s="8"/>
      <c r="C582" s="18" t="str">
        <v/>
      </c>
      <c r="D582" s="18"/>
      <c r="E582" s="18"/>
      <c r="F582" s="18"/>
      <c r="G582" s="40"/>
      <c r="H582" s="18"/>
    </row>
    <row r="583" spans="1:8" ht="99.95" customHeight="1" x14ac:dyDescent="0.25">
      <c r="A583" s="18"/>
      <c r="B583" s="8"/>
      <c r="C583" s="18" t="str">
        <v/>
      </c>
      <c r="D583" s="18"/>
      <c r="E583" s="18"/>
      <c r="F583" s="18"/>
      <c r="G583" s="40"/>
      <c r="H583" s="18"/>
    </row>
    <row r="584" spans="1:8" ht="99.95" customHeight="1" x14ac:dyDescent="0.25">
      <c r="A584" s="18"/>
      <c r="B584" s="8"/>
      <c r="C584" s="18" t="str">
        <v/>
      </c>
      <c r="D584" s="18"/>
      <c r="E584" s="18"/>
      <c r="F584" s="18"/>
      <c r="G584" s="40"/>
      <c r="H584" s="18"/>
    </row>
    <row r="585" spans="1:8" ht="99.95" customHeight="1" x14ac:dyDescent="0.25">
      <c r="A585" s="18"/>
      <c r="B585" s="8"/>
      <c r="C585" s="18" t="str">
        <v/>
      </c>
      <c r="D585" s="18"/>
      <c r="E585" s="18"/>
      <c r="F585" s="18"/>
      <c r="G585" s="40"/>
      <c r="H585" s="18"/>
    </row>
    <row r="586" spans="1:8" ht="99.95" customHeight="1" x14ac:dyDescent="0.25">
      <c r="A586" s="18"/>
      <c r="B586" s="8"/>
      <c r="C586" s="18" t="str">
        <v/>
      </c>
      <c r="D586" s="18"/>
      <c r="E586" s="18"/>
      <c r="F586" s="18"/>
      <c r="G586" s="40"/>
      <c r="H586" s="18"/>
    </row>
    <row r="587" spans="1:8" ht="99.95" customHeight="1" x14ac:dyDescent="0.25">
      <c r="A587" s="18"/>
      <c r="B587" s="8"/>
      <c r="C587" s="18" t="str">
        <v/>
      </c>
      <c r="D587" s="18"/>
      <c r="E587" s="18"/>
      <c r="F587" s="18"/>
      <c r="G587" s="40"/>
      <c r="H587" s="18"/>
    </row>
    <row r="588" spans="1:8" ht="99.95" customHeight="1" x14ac:dyDescent="0.25">
      <c r="A588" s="18"/>
      <c r="B588" s="8"/>
      <c r="C588" s="18" t="str">
        <v/>
      </c>
      <c r="D588" s="18"/>
      <c r="E588" s="18"/>
      <c r="F588" s="18"/>
      <c r="G588" s="40"/>
      <c r="H588" s="18"/>
    </row>
    <row r="589" spans="1:8" ht="99.95" customHeight="1" x14ac:dyDescent="0.25">
      <c r="A589" s="18"/>
      <c r="B589" s="8"/>
      <c r="C589" s="18" t="str">
        <v/>
      </c>
      <c r="D589" s="18"/>
      <c r="E589" s="18"/>
      <c r="F589" s="18"/>
      <c r="G589" s="40"/>
      <c r="H589" s="18"/>
    </row>
    <row r="590" spans="1:8" ht="99.95" customHeight="1" x14ac:dyDescent="0.25">
      <c r="A590" s="18"/>
      <c r="B590" s="8"/>
      <c r="C590" s="18" t="str">
        <v/>
      </c>
      <c r="D590" s="18"/>
      <c r="E590" s="18"/>
      <c r="F590" s="18"/>
      <c r="G590" s="40"/>
      <c r="H590" s="18"/>
    </row>
    <row r="591" spans="1:8" ht="99.95" customHeight="1" x14ac:dyDescent="0.25">
      <c r="A591" s="18"/>
      <c r="B591" s="8"/>
      <c r="C591" s="18" t="str">
        <v/>
      </c>
      <c r="D591" s="18"/>
      <c r="E591" s="18"/>
      <c r="F591" s="18"/>
      <c r="G591" s="40"/>
      <c r="H591" s="18"/>
    </row>
    <row r="592" spans="1:8" ht="99.95" customHeight="1" x14ac:dyDescent="0.25">
      <c r="A592" s="18"/>
      <c r="B592" s="8"/>
      <c r="C592" s="18" t="str">
        <v/>
      </c>
      <c r="D592" s="18"/>
      <c r="E592" s="18"/>
      <c r="F592" s="18"/>
      <c r="G592" s="40"/>
      <c r="H592" s="18"/>
    </row>
    <row r="593" spans="1:8" ht="99.95" customHeight="1" x14ac:dyDescent="0.25">
      <c r="A593" s="18"/>
      <c r="B593" s="8"/>
      <c r="C593" s="18" t="str">
        <v/>
      </c>
      <c r="D593" s="18"/>
      <c r="E593" s="18"/>
      <c r="F593" s="18"/>
      <c r="G593" s="40"/>
      <c r="H593" s="18"/>
    </row>
    <row r="594" spans="1:8" ht="99.95" customHeight="1" x14ac:dyDescent="0.25">
      <c r="A594" s="18"/>
      <c r="B594" s="8"/>
      <c r="C594" s="18" t="str">
        <v/>
      </c>
      <c r="D594" s="18"/>
      <c r="E594" s="18"/>
      <c r="F594" s="18"/>
      <c r="G594" s="40"/>
      <c r="H594" s="18"/>
    </row>
    <row r="595" spans="1:8" ht="99.95" customHeight="1" x14ac:dyDescent="0.25">
      <c r="A595" s="18"/>
      <c r="B595" s="8"/>
      <c r="C595" s="18" t="str">
        <v/>
      </c>
      <c r="D595" s="18"/>
      <c r="E595" s="18"/>
      <c r="F595" s="18"/>
      <c r="G595" s="40"/>
      <c r="H595" s="18"/>
    </row>
    <row r="596" spans="1:8" ht="99.95" customHeight="1" x14ac:dyDescent="0.25">
      <c r="A596" s="18"/>
      <c r="B596" s="8"/>
      <c r="C596" s="18" t="str">
        <v/>
      </c>
      <c r="D596" s="18"/>
      <c r="E596" s="18"/>
      <c r="F596" s="18"/>
      <c r="G596" s="40"/>
      <c r="H596" s="18"/>
    </row>
    <row r="597" spans="1:8" ht="99.95" customHeight="1" x14ac:dyDescent="0.25">
      <c r="A597" s="18"/>
      <c r="B597" s="8"/>
      <c r="C597" s="18" t="str">
        <v/>
      </c>
      <c r="D597" s="18"/>
      <c r="E597" s="18"/>
      <c r="F597" s="18"/>
      <c r="G597" s="40"/>
      <c r="H597" s="18"/>
    </row>
    <row r="598" spans="1:8" ht="99.95" customHeight="1" x14ac:dyDescent="0.25">
      <c r="A598" s="18"/>
      <c r="B598" s="8"/>
      <c r="C598" s="18" t="str">
        <v/>
      </c>
      <c r="D598" s="18"/>
      <c r="E598" s="18"/>
      <c r="F598" s="18"/>
      <c r="G598" s="40"/>
      <c r="H598" s="18"/>
    </row>
    <row r="599" spans="1:8" ht="99.95" customHeight="1" x14ac:dyDescent="0.25">
      <c r="A599" s="18"/>
      <c r="B599" s="8"/>
      <c r="C599" s="18" t="str">
        <v/>
      </c>
      <c r="D599" s="18"/>
      <c r="E599" s="18"/>
      <c r="F599" s="18"/>
      <c r="G599" s="40"/>
      <c r="H599" s="18"/>
    </row>
    <row r="600" spans="1:8" ht="99.95" customHeight="1" x14ac:dyDescent="0.25">
      <c r="A600" s="18"/>
      <c r="B600" s="8"/>
      <c r="C600" s="18" t="str">
        <v/>
      </c>
      <c r="D600" s="18"/>
      <c r="E600" s="18"/>
      <c r="F600" s="18"/>
      <c r="G600" s="40"/>
      <c r="H600" s="18"/>
    </row>
    <row r="601" spans="1:8" ht="99.95" customHeight="1" x14ac:dyDescent="0.25">
      <c r="A601" s="18"/>
      <c r="B601" s="8"/>
      <c r="C601" s="18" t="str">
        <v/>
      </c>
      <c r="D601" s="18"/>
      <c r="E601" s="18"/>
      <c r="F601" s="18"/>
      <c r="G601" s="40"/>
      <c r="H601" s="18"/>
    </row>
    <row r="602" spans="1:8" ht="99.95" customHeight="1" x14ac:dyDescent="0.25">
      <c r="A602" s="18"/>
      <c r="B602" s="8"/>
      <c r="C602" s="18" t="str">
        <v/>
      </c>
      <c r="D602" s="18"/>
      <c r="E602" s="18"/>
      <c r="F602" s="18"/>
      <c r="G602" s="40"/>
      <c r="H602" s="18"/>
    </row>
    <row r="603" spans="1:8" ht="99.95" customHeight="1" x14ac:dyDescent="0.25">
      <c r="A603" s="18"/>
      <c r="B603" s="8"/>
      <c r="C603" s="18" t="str">
        <v/>
      </c>
      <c r="D603" s="18"/>
      <c r="E603" s="18"/>
      <c r="F603" s="18"/>
      <c r="G603" s="40"/>
      <c r="H603" s="18"/>
    </row>
    <row r="604" spans="1:8" ht="99.95" customHeight="1" x14ac:dyDescent="0.25">
      <c r="A604" s="18"/>
      <c r="B604" s="8"/>
      <c r="C604" s="18" t="str">
        <v/>
      </c>
      <c r="D604" s="18"/>
      <c r="E604" s="18"/>
      <c r="F604" s="18"/>
      <c r="G604" s="40"/>
      <c r="H604" s="18"/>
    </row>
    <row r="605" spans="1:8" ht="99.95" customHeight="1" x14ac:dyDescent="0.25">
      <c r="A605" s="18"/>
      <c r="B605" s="8"/>
      <c r="C605" s="18" t="str">
        <v/>
      </c>
      <c r="D605" s="18"/>
      <c r="E605" s="18"/>
      <c r="F605" s="18"/>
      <c r="G605" s="40"/>
      <c r="H605" s="18"/>
    </row>
    <row r="606" spans="1:8" ht="99.95" customHeight="1" x14ac:dyDescent="0.25">
      <c r="A606" s="18"/>
      <c r="B606" s="8"/>
      <c r="C606" s="18" t="str">
        <v/>
      </c>
      <c r="D606" s="18"/>
      <c r="E606" s="18"/>
      <c r="F606" s="18"/>
      <c r="G606" s="40"/>
      <c r="H606" s="18"/>
    </row>
    <row r="607" spans="1:8" ht="99.95" customHeight="1" x14ac:dyDescent="0.25">
      <c r="A607" s="18"/>
      <c r="B607" s="8"/>
      <c r="C607" s="18" t="str">
        <v/>
      </c>
      <c r="D607" s="18"/>
      <c r="E607" s="18"/>
      <c r="F607" s="18"/>
      <c r="G607" s="40"/>
      <c r="H607" s="18"/>
    </row>
    <row r="608" spans="1:8" ht="99.95" customHeight="1" x14ac:dyDescent="0.25">
      <c r="A608" s="18"/>
      <c r="B608" s="8"/>
      <c r="C608" s="18" t="str">
        <v/>
      </c>
      <c r="D608" s="18"/>
      <c r="E608" s="18"/>
      <c r="F608" s="18"/>
      <c r="G608" s="40"/>
      <c r="H608" s="18"/>
    </row>
    <row r="609" spans="1:8" ht="99.95" customHeight="1" x14ac:dyDescent="0.25">
      <c r="A609" s="18"/>
      <c r="B609" s="8"/>
      <c r="C609" s="18" t="str">
        <v/>
      </c>
      <c r="D609" s="18"/>
      <c r="E609" s="18"/>
      <c r="F609" s="18"/>
      <c r="G609" s="40"/>
      <c r="H609" s="18"/>
    </row>
    <row r="610" spans="1:8" ht="99.95" customHeight="1" x14ac:dyDescent="0.25">
      <c r="A610" s="18"/>
      <c r="B610" s="8"/>
      <c r="C610" s="18" t="str">
        <v/>
      </c>
      <c r="D610" s="18"/>
      <c r="E610" s="18"/>
      <c r="F610" s="18"/>
      <c r="G610" s="40"/>
      <c r="H610" s="18"/>
    </row>
    <row r="611" spans="1:8" ht="99.95" customHeight="1" x14ac:dyDescent="0.25">
      <c r="A611" s="18"/>
      <c r="B611" s="8"/>
      <c r="C611" s="18" t="str">
        <v/>
      </c>
      <c r="D611" s="18"/>
      <c r="E611" s="18"/>
      <c r="F611" s="18"/>
      <c r="G611" s="40"/>
      <c r="H611" s="18"/>
    </row>
    <row r="612" spans="1:8" ht="99.95" customHeight="1" x14ac:dyDescent="0.25">
      <c r="A612" s="18"/>
      <c r="B612" s="8"/>
      <c r="C612" s="18" t="str">
        <v/>
      </c>
      <c r="D612" s="18"/>
      <c r="E612" s="18"/>
      <c r="F612" s="18"/>
      <c r="G612" s="40"/>
      <c r="H612" s="18"/>
    </row>
    <row r="613" spans="1:8" ht="99.95" customHeight="1" x14ac:dyDescent="0.25">
      <c r="A613" s="18"/>
      <c r="B613" s="8"/>
      <c r="C613" s="18" t="str">
        <v/>
      </c>
      <c r="D613" s="18"/>
      <c r="E613" s="18"/>
      <c r="F613" s="18"/>
      <c r="G613" s="40"/>
      <c r="H613" s="18"/>
    </row>
    <row r="614" spans="1:8" ht="99.95" customHeight="1" x14ac:dyDescent="0.25">
      <c r="A614" s="18"/>
      <c r="B614" s="8"/>
      <c r="C614" s="18" t="str">
        <v/>
      </c>
      <c r="D614" s="18"/>
      <c r="E614" s="18"/>
      <c r="F614" s="18"/>
      <c r="G614" s="40"/>
      <c r="H614" s="18"/>
    </row>
    <row r="615" spans="1:8" ht="99.95" customHeight="1" x14ac:dyDescent="0.25">
      <c r="A615" s="18"/>
      <c r="B615" s="8"/>
      <c r="C615" s="18" t="str">
        <v/>
      </c>
      <c r="D615" s="18"/>
      <c r="E615" s="18"/>
      <c r="F615" s="18"/>
      <c r="G615" s="40"/>
      <c r="H615" s="18"/>
    </row>
    <row r="616" spans="1:8" ht="99.95" customHeight="1" x14ac:dyDescent="0.25">
      <c r="A616" s="18"/>
      <c r="B616" s="8"/>
      <c r="C616" s="18" t="str">
        <v/>
      </c>
      <c r="D616" s="18"/>
      <c r="E616" s="18"/>
      <c r="F616" s="18"/>
      <c r="G616" s="40"/>
      <c r="H616" s="18"/>
    </row>
    <row r="617" spans="1:8" ht="99.95" customHeight="1" x14ac:dyDescent="0.25">
      <c r="A617" s="18"/>
      <c r="B617" s="8"/>
      <c r="C617" s="18" t="str">
        <v/>
      </c>
      <c r="D617" s="18"/>
      <c r="E617" s="18"/>
      <c r="F617" s="18"/>
      <c r="G617" s="40"/>
      <c r="H617" s="18"/>
    </row>
    <row r="618" spans="1:8" ht="99.95" customHeight="1" x14ac:dyDescent="0.25">
      <c r="A618" s="18"/>
      <c r="B618" s="8"/>
      <c r="C618" s="18" t="str">
        <v/>
      </c>
      <c r="D618" s="18"/>
      <c r="E618" s="18"/>
      <c r="F618" s="18"/>
      <c r="G618" s="40"/>
      <c r="H618" s="18"/>
    </row>
    <row r="619" spans="1:8" ht="99.95" customHeight="1" x14ac:dyDescent="0.25">
      <c r="A619" s="18"/>
      <c r="B619" s="8"/>
      <c r="C619" s="18" t="str">
        <v/>
      </c>
      <c r="D619" s="18"/>
      <c r="E619" s="18"/>
      <c r="F619" s="18"/>
      <c r="G619" s="40"/>
      <c r="H619" s="18"/>
    </row>
    <row r="620" spans="1:8" ht="99.95" customHeight="1" x14ac:dyDescent="0.25">
      <c r="A620" s="18"/>
      <c r="B620" s="8"/>
      <c r="C620" s="18" t="str">
        <v/>
      </c>
      <c r="D620" s="18"/>
      <c r="E620" s="18"/>
      <c r="F620" s="18"/>
      <c r="G620" s="40"/>
      <c r="H620" s="18"/>
    </row>
    <row r="621" spans="1:8" ht="99.95" customHeight="1" x14ac:dyDescent="0.25">
      <c r="A621" s="18"/>
      <c r="B621" s="8"/>
      <c r="C621" s="18" t="str">
        <v/>
      </c>
      <c r="D621" s="18"/>
      <c r="E621" s="18"/>
      <c r="F621" s="18"/>
      <c r="G621" s="40"/>
      <c r="H621" s="18"/>
    </row>
    <row r="622" spans="1:8" ht="99.95" customHeight="1" x14ac:dyDescent="0.25">
      <c r="A622" s="18"/>
      <c r="B622" s="8"/>
      <c r="C622" s="18" t="str">
        <v/>
      </c>
      <c r="D622" s="18"/>
      <c r="E622" s="18"/>
      <c r="F622" s="18"/>
      <c r="G622" s="40"/>
      <c r="H622" s="18"/>
    </row>
    <row r="623" spans="1:8" ht="99.95" customHeight="1" x14ac:dyDescent="0.25">
      <c r="A623" s="18"/>
      <c r="B623" s="8"/>
      <c r="C623" s="18" t="str">
        <v/>
      </c>
      <c r="D623" s="18"/>
      <c r="E623" s="18"/>
      <c r="F623" s="18"/>
      <c r="G623" s="40"/>
      <c r="H623" s="18"/>
    </row>
    <row r="624" spans="1:8" ht="99.95" customHeight="1" x14ac:dyDescent="0.25">
      <c r="A624" s="18"/>
      <c r="B624" s="8"/>
      <c r="C624" s="18" t="str">
        <v/>
      </c>
      <c r="D624" s="18"/>
      <c r="E624" s="18"/>
      <c r="F624" s="18"/>
      <c r="G624" s="40"/>
      <c r="H624" s="18"/>
    </row>
    <row r="625" spans="1:8" ht="99.95" customHeight="1" x14ac:dyDescent="0.25">
      <c r="A625" s="18"/>
      <c r="B625" s="8"/>
      <c r="C625" s="18" t="str">
        <v/>
      </c>
      <c r="D625" s="18"/>
      <c r="E625" s="18"/>
      <c r="F625" s="18"/>
      <c r="G625" s="40"/>
      <c r="H625" s="18"/>
    </row>
    <row r="626" spans="1:8" ht="99.95" customHeight="1" x14ac:dyDescent="0.25">
      <c r="A626" s="18"/>
      <c r="B626" s="8"/>
      <c r="C626" s="18" t="str">
        <v/>
      </c>
      <c r="D626" s="18"/>
      <c r="E626" s="18"/>
      <c r="F626" s="18"/>
      <c r="G626" s="40"/>
      <c r="H626" s="18"/>
    </row>
    <row r="627" spans="1:8" ht="99.95" customHeight="1" x14ac:dyDescent="0.25">
      <c r="A627" s="18"/>
      <c r="B627" s="8"/>
      <c r="C627" s="18" t="str">
        <v/>
      </c>
      <c r="D627" s="18"/>
      <c r="E627" s="18"/>
      <c r="F627" s="18"/>
      <c r="G627" s="40"/>
      <c r="H627" s="18"/>
    </row>
    <row r="628" spans="1:8" ht="99.95" customHeight="1" x14ac:dyDescent="0.25">
      <c r="A628" s="18"/>
      <c r="B628" s="8"/>
      <c r="C628" s="18" t="str">
        <v/>
      </c>
      <c r="D628" s="18"/>
      <c r="E628" s="18"/>
      <c r="F628" s="18"/>
      <c r="G628" s="40"/>
      <c r="H628" s="18"/>
    </row>
    <row r="629" spans="1:8" ht="99.95" customHeight="1" x14ac:dyDescent="0.25">
      <c r="A629" s="18"/>
      <c r="B629" s="8"/>
      <c r="C629" s="18" t="str">
        <v/>
      </c>
      <c r="D629" s="18"/>
      <c r="E629" s="18"/>
      <c r="F629" s="18"/>
      <c r="G629" s="40"/>
      <c r="H629" s="18"/>
    </row>
    <row r="630" spans="1:8" ht="99.95" customHeight="1" x14ac:dyDescent="0.25">
      <c r="A630" s="18"/>
      <c r="B630" s="8"/>
      <c r="C630" s="18" t="str">
        <v/>
      </c>
      <c r="D630" s="18"/>
      <c r="E630" s="18"/>
      <c r="F630" s="18"/>
      <c r="G630" s="40"/>
      <c r="H630" s="18"/>
    </row>
    <row r="631" spans="1:8" ht="99.95" customHeight="1" x14ac:dyDescent="0.25">
      <c r="A631" s="18"/>
      <c r="B631" s="8"/>
      <c r="C631" s="18" t="str">
        <v/>
      </c>
      <c r="D631" s="18"/>
      <c r="E631" s="18"/>
      <c r="F631" s="18"/>
      <c r="G631" s="40"/>
      <c r="H631" s="18"/>
    </row>
    <row r="632" spans="1:8" ht="99.95" customHeight="1" x14ac:dyDescent="0.25">
      <c r="A632" s="18"/>
      <c r="B632" s="8"/>
      <c r="C632" s="18" t="str">
        <v/>
      </c>
      <c r="D632" s="18"/>
      <c r="E632" s="18"/>
      <c r="F632" s="18"/>
      <c r="G632" s="40"/>
      <c r="H632" s="18"/>
    </row>
    <row r="633" spans="1:8" ht="99.95" customHeight="1" x14ac:dyDescent="0.25">
      <c r="A633" s="18"/>
      <c r="B633" s="8"/>
      <c r="C633" s="18" t="str">
        <v/>
      </c>
      <c r="D633" s="18"/>
      <c r="E633" s="18"/>
      <c r="F633" s="18"/>
      <c r="G633" s="40"/>
      <c r="H633" s="18"/>
    </row>
    <row r="634" spans="1:8" ht="99.95" customHeight="1" x14ac:dyDescent="0.25">
      <c r="A634" s="18"/>
      <c r="B634" s="8"/>
      <c r="C634" s="18" t="str">
        <v/>
      </c>
      <c r="D634" s="18"/>
      <c r="E634" s="18"/>
      <c r="F634" s="18"/>
      <c r="G634" s="40"/>
      <c r="H634" s="18"/>
    </row>
    <row r="635" spans="1:8" ht="99.95" customHeight="1" x14ac:dyDescent="0.25">
      <c r="A635" s="18"/>
      <c r="B635" s="8"/>
      <c r="C635" s="18" t="str">
        <v/>
      </c>
      <c r="D635" s="18"/>
      <c r="E635" s="18"/>
      <c r="F635" s="18"/>
      <c r="G635" s="40"/>
      <c r="H635" s="18"/>
    </row>
    <row r="636" spans="1:8" ht="99.95" customHeight="1" x14ac:dyDescent="0.25">
      <c r="A636" s="18"/>
      <c r="B636" s="8"/>
      <c r="C636" s="18" t="str">
        <v/>
      </c>
      <c r="D636" s="18"/>
      <c r="E636" s="18"/>
      <c r="F636" s="18"/>
      <c r="G636" s="40"/>
      <c r="H636" s="18"/>
    </row>
    <row r="637" spans="1:8" ht="99.95" customHeight="1" x14ac:dyDescent="0.25">
      <c r="A637" s="18"/>
      <c r="B637" s="8"/>
      <c r="C637" s="18" t="str">
        <v/>
      </c>
      <c r="D637" s="18"/>
      <c r="E637" s="18"/>
      <c r="F637" s="18"/>
      <c r="G637" s="40"/>
      <c r="H637" s="18"/>
    </row>
    <row r="638" spans="1:8" ht="99.95" customHeight="1" x14ac:dyDescent="0.25">
      <c r="A638" s="18"/>
      <c r="B638" s="8"/>
      <c r="C638" s="18" t="str">
        <v/>
      </c>
      <c r="D638" s="18"/>
      <c r="E638" s="18"/>
      <c r="F638" s="18"/>
      <c r="G638" s="40"/>
      <c r="H638" s="18"/>
    </row>
    <row r="639" spans="1:8" ht="99.95" customHeight="1" x14ac:dyDescent="0.25">
      <c r="A639" s="18"/>
      <c r="B639" s="8"/>
      <c r="C639" s="18" t="str">
        <v/>
      </c>
      <c r="D639" s="18"/>
      <c r="E639" s="18"/>
      <c r="F639" s="18"/>
      <c r="G639" s="40"/>
      <c r="H639" s="18"/>
    </row>
    <row r="640" spans="1:8" ht="99.95" customHeight="1" x14ac:dyDescent="0.25">
      <c r="A640" s="18"/>
      <c r="B640" s="8"/>
      <c r="C640" s="18" t="str">
        <v/>
      </c>
      <c r="D640" s="18"/>
      <c r="E640" s="18"/>
      <c r="F640" s="18"/>
      <c r="G640" s="40"/>
      <c r="H640" s="18"/>
    </row>
    <row r="641" spans="1:8" ht="99.95" customHeight="1" x14ac:dyDescent="0.25">
      <c r="A641" s="18"/>
      <c r="B641" s="8"/>
      <c r="C641" s="18" t="str">
        <v/>
      </c>
      <c r="D641" s="18"/>
      <c r="E641" s="18"/>
      <c r="F641" s="18"/>
      <c r="G641" s="40"/>
      <c r="H641" s="18"/>
    </row>
    <row r="642" spans="1:8" ht="99.95" customHeight="1" x14ac:dyDescent="0.25">
      <c r="A642" s="18"/>
      <c r="B642" s="8"/>
      <c r="C642" s="18" t="str">
        <v/>
      </c>
      <c r="D642" s="18"/>
      <c r="E642" s="18"/>
      <c r="F642" s="18"/>
      <c r="G642" s="40"/>
      <c r="H642" s="18"/>
    </row>
    <row r="643" spans="1:8" ht="99.95" customHeight="1" x14ac:dyDescent="0.25">
      <c r="A643" s="18"/>
      <c r="B643" s="8"/>
      <c r="C643" s="18" t="str">
        <v/>
      </c>
      <c r="D643" s="18"/>
      <c r="E643" s="18"/>
      <c r="F643" s="18"/>
      <c r="G643" s="40"/>
      <c r="H643" s="18"/>
    </row>
    <row r="644" spans="1:8" ht="99.95" customHeight="1" x14ac:dyDescent="0.25">
      <c r="A644" s="18"/>
      <c r="B644" s="8"/>
      <c r="C644" s="18" t="str">
        <v/>
      </c>
      <c r="D644" s="18"/>
      <c r="E644" s="18"/>
      <c r="F644" s="18"/>
      <c r="G644" s="40"/>
      <c r="H644" s="18"/>
    </row>
    <row r="645" spans="1:8" ht="99.95" customHeight="1" x14ac:dyDescent="0.25">
      <c r="A645" s="18"/>
      <c r="B645" s="8"/>
      <c r="C645" s="18" t="str">
        <v/>
      </c>
      <c r="D645" s="18"/>
      <c r="E645" s="18"/>
      <c r="F645" s="18"/>
      <c r="G645" s="40"/>
      <c r="H645" s="18"/>
    </row>
    <row r="646" spans="1:8" ht="99.95" customHeight="1" x14ac:dyDescent="0.25">
      <c r="A646" s="18"/>
      <c r="B646" s="8"/>
      <c r="C646" s="18" t="str">
        <v/>
      </c>
      <c r="D646" s="18"/>
      <c r="E646" s="18"/>
      <c r="F646" s="18"/>
      <c r="G646" s="40"/>
      <c r="H646" s="18"/>
    </row>
    <row r="647" spans="1:8" ht="99.95" customHeight="1" x14ac:dyDescent="0.25">
      <c r="A647" s="18"/>
      <c r="B647" s="8"/>
      <c r="C647" s="18" t="str">
        <v/>
      </c>
      <c r="D647" s="18"/>
      <c r="E647" s="18"/>
      <c r="F647" s="18"/>
      <c r="G647" s="40"/>
      <c r="H647" s="18"/>
    </row>
    <row r="648" spans="1:8" ht="99.95" customHeight="1" x14ac:dyDescent="0.25">
      <c r="A648" s="18"/>
      <c r="B648" s="8"/>
      <c r="C648" s="18" t="str">
        <v/>
      </c>
      <c r="D648" s="18"/>
      <c r="E648" s="18"/>
      <c r="F648" s="18"/>
      <c r="G648" s="40"/>
      <c r="H648" s="18"/>
    </row>
    <row r="649" spans="1:8" ht="99.95" customHeight="1" x14ac:dyDescent="0.25">
      <c r="A649" s="18"/>
      <c r="B649" s="8"/>
      <c r="C649" s="18" t="str">
        <v/>
      </c>
      <c r="D649" s="18"/>
      <c r="E649" s="18"/>
      <c r="F649" s="18"/>
      <c r="G649" s="40"/>
      <c r="H649" s="18"/>
    </row>
    <row r="650" spans="1:8" ht="99.95" customHeight="1" x14ac:dyDescent="0.25">
      <c r="A650" s="18"/>
      <c r="B650" s="8"/>
      <c r="C650" s="18" t="str">
        <v/>
      </c>
      <c r="D650" s="18"/>
      <c r="E650" s="18"/>
      <c r="F650" s="18"/>
      <c r="G650" s="40"/>
      <c r="H650" s="18"/>
    </row>
    <row r="651" spans="1:8" ht="99.95" customHeight="1" x14ac:dyDescent="0.25">
      <c r="A651" s="18"/>
      <c r="B651" s="8"/>
      <c r="C651" s="18" t="str">
        <v/>
      </c>
      <c r="D651" s="18"/>
      <c r="E651" s="18"/>
      <c r="F651" s="18"/>
      <c r="G651" s="40"/>
      <c r="H651" s="18"/>
    </row>
    <row r="652" spans="1:8" ht="99.95" customHeight="1" x14ac:dyDescent="0.25">
      <c r="A652" s="18"/>
      <c r="B652" s="8"/>
      <c r="C652" s="18" t="str">
        <v/>
      </c>
      <c r="D652" s="18"/>
      <c r="E652" s="18"/>
      <c r="F652" s="18"/>
      <c r="G652" s="40"/>
      <c r="H652" s="18"/>
    </row>
    <row r="653" spans="1:8" ht="99.95" customHeight="1" x14ac:dyDescent="0.25">
      <c r="A653" s="18"/>
      <c r="B653" s="8"/>
      <c r="C653" s="18" t="str">
        <v/>
      </c>
      <c r="D653" s="18"/>
      <c r="E653" s="18"/>
      <c r="F653" s="18"/>
      <c r="G653" s="40"/>
      <c r="H653" s="18"/>
    </row>
    <row r="654" spans="1:8" ht="99.95" customHeight="1" x14ac:dyDescent="0.25">
      <c r="A654" s="18"/>
      <c r="B654" s="8"/>
      <c r="C654" s="18" t="str">
        <v/>
      </c>
      <c r="D654" s="18"/>
      <c r="E654" s="18"/>
      <c r="F654" s="18"/>
      <c r="G654" s="40"/>
      <c r="H654" s="18"/>
    </row>
    <row r="655" spans="1:8" ht="99.95" customHeight="1" x14ac:dyDescent="0.25">
      <c r="A655" s="18"/>
      <c r="B655" s="8"/>
      <c r="C655" s="18" t="str">
        <v/>
      </c>
      <c r="D655" s="18"/>
      <c r="E655" s="18"/>
      <c r="F655" s="18"/>
      <c r="G655" s="40"/>
      <c r="H655" s="18"/>
    </row>
    <row r="656" spans="1:8" ht="99.95" customHeight="1" x14ac:dyDescent="0.25">
      <c r="A656" s="18"/>
      <c r="B656" s="8"/>
      <c r="C656" s="18" t="str">
        <v/>
      </c>
      <c r="D656" s="18"/>
      <c r="E656" s="18"/>
      <c r="F656" s="18"/>
      <c r="G656" s="40"/>
      <c r="H656" s="18"/>
    </row>
    <row r="657" spans="1:8" ht="99.95" customHeight="1" x14ac:dyDescent="0.25">
      <c r="A657" s="18"/>
      <c r="B657" s="8"/>
      <c r="C657" s="18" t="str">
        <v/>
      </c>
      <c r="D657" s="18"/>
      <c r="E657" s="18"/>
      <c r="F657" s="18"/>
      <c r="G657" s="40"/>
      <c r="H657" s="18"/>
    </row>
    <row r="658" spans="1:8" ht="99.95" customHeight="1" x14ac:dyDescent="0.25">
      <c r="A658" s="18"/>
      <c r="B658" s="8"/>
      <c r="C658" s="18" t="str">
        <v/>
      </c>
      <c r="D658" s="18"/>
      <c r="E658" s="18"/>
      <c r="F658" s="18"/>
      <c r="G658" s="40"/>
      <c r="H658" s="18"/>
    </row>
    <row r="659" spans="1:8" ht="99.95" customHeight="1" x14ac:dyDescent="0.25">
      <c r="A659" s="18"/>
      <c r="B659" s="8"/>
      <c r="C659" s="18" t="str">
        <v/>
      </c>
      <c r="D659" s="18"/>
      <c r="E659" s="18"/>
      <c r="F659" s="18"/>
      <c r="G659" s="40"/>
      <c r="H659" s="18"/>
    </row>
    <row r="660" spans="1:8" ht="99.95" customHeight="1" x14ac:dyDescent="0.25">
      <c r="A660" s="18"/>
      <c r="B660" s="8"/>
      <c r="C660" s="18" t="str">
        <v/>
      </c>
      <c r="D660" s="18"/>
      <c r="E660" s="18"/>
      <c r="F660" s="18"/>
      <c r="G660" s="40"/>
      <c r="H660" s="18"/>
    </row>
    <row r="661" spans="1:8" ht="99.95" customHeight="1" x14ac:dyDescent="0.25">
      <c r="A661" s="18"/>
      <c r="B661" s="8"/>
      <c r="C661" s="18" t="str">
        <v/>
      </c>
      <c r="D661" s="18"/>
      <c r="E661" s="18"/>
      <c r="F661" s="18"/>
      <c r="G661" s="40"/>
      <c r="H661" s="18"/>
    </row>
    <row r="662" spans="1:8" ht="99.95" customHeight="1" x14ac:dyDescent="0.25">
      <c r="A662" s="18"/>
      <c r="B662" s="8"/>
      <c r="C662" s="18" t="str">
        <v/>
      </c>
      <c r="D662" s="18"/>
      <c r="E662" s="18"/>
      <c r="F662" s="18"/>
      <c r="G662" s="40"/>
      <c r="H662" s="18"/>
    </row>
    <row r="663" spans="1:8" ht="99.95" customHeight="1" x14ac:dyDescent="0.25">
      <c r="A663" s="18"/>
      <c r="B663" s="8"/>
      <c r="C663" s="18" t="str">
        <v/>
      </c>
      <c r="D663" s="18"/>
      <c r="E663" s="18"/>
      <c r="F663" s="18"/>
      <c r="G663" s="40"/>
      <c r="H663" s="18"/>
    </row>
    <row r="664" spans="1:8" ht="99.95" customHeight="1" x14ac:dyDescent="0.25">
      <c r="A664" s="18"/>
      <c r="B664" s="8"/>
      <c r="C664" s="18" t="str">
        <v/>
      </c>
      <c r="D664" s="18"/>
      <c r="E664" s="18"/>
      <c r="F664" s="18"/>
      <c r="G664" s="40"/>
      <c r="H664" s="18"/>
    </row>
    <row r="665" spans="1:8" ht="99.95" customHeight="1" x14ac:dyDescent="0.25">
      <c r="A665" s="18"/>
      <c r="B665" s="8"/>
      <c r="C665" s="18" t="str">
        <v/>
      </c>
      <c r="D665" s="18"/>
      <c r="E665" s="18"/>
      <c r="F665" s="18"/>
      <c r="G665" s="40"/>
      <c r="H665" s="18"/>
    </row>
    <row r="666" spans="1:8" ht="99.95" customHeight="1" x14ac:dyDescent="0.25">
      <c r="A666" s="18"/>
      <c r="B666" s="8"/>
      <c r="C666" s="18" t="str">
        <v/>
      </c>
      <c r="D666" s="18"/>
      <c r="E666" s="18"/>
      <c r="F666" s="18"/>
      <c r="G666" s="40"/>
      <c r="H666" s="18"/>
    </row>
    <row r="667" spans="1:8" ht="99.95" customHeight="1" x14ac:dyDescent="0.25">
      <c r="A667" s="18"/>
      <c r="B667" s="8"/>
      <c r="C667" s="18" t="str">
        <v/>
      </c>
      <c r="D667" s="18"/>
      <c r="E667" s="18"/>
      <c r="F667" s="18"/>
      <c r="G667" s="40"/>
      <c r="H667" s="18"/>
    </row>
    <row r="668" spans="1:8" ht="99.95" customHeight="1" x14ac:dyDescent="0.25">
      <c r="A668" s="18"/>
      <c r="B668" s="8"/>
      <c r="C668" s="18" t="str">
        <v/>
      </c>
      <c r="D668" s="18"/>
      <c r="E668" s="18"/>
      <c r="F668" s="18"/>
      <c r="G668" s="40"/>
      <c r="H668" s="18"/>
    </row>
    <row r="669" spans="1:8" ht="99.95" customHeight="1" x14ac:dyDescent="0.25">
      <c r="A669" s="18"/>
      <c r="B669" s="8"/>
      <c r="C669" s="18" t="str">
        <v/>
      </c>
      <c r="D669" s="18"/>
      <c r="E669" s="18"/>
      <c r="F669" s="18"/>
      <c r="G669" s="40"/>
      <c r="H669" s="18"/>
    </row>
    <row r="670" spans="1:8" ht="99.95" customHeight="1" x14ac:dyDescent="0.25">
      <c r="A670" s="18"/>
      <c r="B670" s="8"/>
      <c r="C670" s="18" t="str">
        <v/>
      </c>
      <c r="D670" s="18"/>
      <c r="E670" s="18"/>
      <c r="F670" s="18"/>
      <c r="G670" s="40"/>
      <c r="H670" s="18"/>
    </row>
    <row r="671" spans="1:8" ht="99.95" customHeight="1" x14ac:dyDescent="0.25">
      <c r="A671" s="18"/>
      <c r="B671" s="8"/>
      <c r="C671" s="18" t="str">
        <v/>
      </c>
      <c r="D671" s="18"/>
      <c r="E671" s="18"/>
      <c r="F671" s="18"/>
      <c r="G671" s="40"/>
      <c r="H671" s="18"/>
    </row>
    <row r="672" spans="1:8" ht="99.95" customHeight="1" x14ac:dyDescent="0.25">
      <c r="A672" s="18"/>
      <c r="B672" s="8"/>
      <c r="C672" s="18" t="str">
        <v/>
      </c>
      <c r="D672" s="18"/>
      <c r="E672" s="18"/>
      <c r="F672" s="18"/>
      <c r="G672" s="40"/>
      <c r="H672" s="18"/>
    </row>
    <row r="673" spans="1:8" ht="99.95" customHeight="1" x14ac:dyDescent="0.25">
      <c r="A673" s="18"/>
      <c r="B673" s="8"/>
      <c r="C673" s="18" t="str">
        <v/>
      </c>
      <c r="D673" s="18"/>
      <c r="E673" s="18"/>
      <c r="F673" s="18"/>
      <c r="G673" s="40"/>
      <c r="H673" s="18"/>
    </row>
    <row r="674" spans="1:8" ht="99.95" customHeight="1" x14ac:dyDescent="0.25">
      <c r="A674" s="18"/>
      <c r="B674" s="8"/>
      <c r="C674" s="18" t="str">
        <v/>
      </c>
      <c r="D674" s="18"/>
      <c r="E674" s="18"/>
      <c r="F674" s="18"/>
      <c r="G674" s="40"/>
      <c r="H674" s="18"/>
    </row>
    <row r="675" spans="1:8" ht="99.95" customHeight="1" x14ac:dyDescent="0.25">
      <c r="A675" s="18"/>
      <c r="B675" s="8"/>
      <c r="C675" s="18" t="str">
        <v/>
      </c>
      <c r="D675" s="18"/>
      <c r="E675" s="18"/>
      <c r="F675" s="18"/>
      <c r="G675" s="40"/>
      <c r="H675" s="18"/>
    </row>
    <row r="676" spans="1:8" ht="99.95" customHeight="1" x14ac:dyDescent="0.25">
      <c r="A676" s="18"/>
      <c r="B676" s="8"/>
      <c r="C676" s="18" t="str">
        <v/>
      </c>
      <c r="D676" s="18"/>
      <c r="E676" s="18"/>
      <c r="F676" s="18"/>
      <c r="G676" s="40"/>
      <c r="H676" s="18"/>
    </row>
    <row r="677" spans="1:8" ht="99.95" customHeight="1" x14ac:dyDescent="0.25">
      <c r="A677" s="18"/>
      <c r="B677" s="8"/>
      <c r="C677" s="18" t="str">
        <v/>
      </c>
      <c r="D677" s="18"/>
      <c r="E677" s="18"/>
      <c r="F677" s="18"/>
      <c r="G677" s="40"/>
      <c r="H677" s="18"/>
    </row>
    <row r="678" spans="1:8" ht="99.95" customHeight="1" x14ac:dyDescent="0.25">
      <c r="A678" s="18"/>
      <c r="B678" s="8"/>
      <c r="C678" s="18" t="str">
        <v/>
      </c>
      <c r="D678" s="18"/>
      <c r="E678" s="18"/>
      <c r="F678" s="18"/>
      <c r="G678" s="40"/>
      <c r="H678" s="18"/>
    </row>
    <row r="679" spans="1:8" ht="99.95" customHeight="1" x14ac:dyDescent="0.25">
      <c r="A679" s="18"/>
      <c r="B679" s="8"/>
      <c r="C679" s="18" t="str">
        <v/>
      </c>
      <c r="D679" s="18"/>
      <c r="E679" s="18"/>
      <c r="F679" s="18"/>
      <c r="G679" s="40"/>
      <c r="H679" s="18"/>
    </row>
    <row r="680" spans="1:8" ht="99.95" customHeight="1" x14ac:dyDescent="0.25">
      <c r="A680" s="18"/>
      <c r="B680" s="8"/>
      <c r="C680" s="18" t="str">
        <v/>
      </c>
      <c r="D680" s="18"/>
      <c r="E680" s="18"/>
      <c r="F680" s="18"/>
      <c r="G680" s="40"/>
      <c r="H680" s="18"/>
    </row>
    <row r="681" spans="1:8" ht="99.95" customHeight="1" x14ac:dyDescent="0.25">
      <c r="A681" s="18"/>
      <c r="B681" s="8"/>
      <c r="C681" s="18" t="str">
        <v/>
      </c>
      <c r="D681" s="18"/>
      <c r="E681" s="18"/>
      <c r="F681" s="18"/>
      <c r="G681" s="40"/>
      <c r="H681" s="18"/>
    </row>
    <row r="682" spans="1:8" ht="99.95" customHeight="1" x14ac:dyDescent="0.25">
      <c r="A682" s="18"/>
      <c r="B682" s="8"/>
      <c r="C682" s="18" t="str">
        <v/>
      </c>
      <c r="D682" s="18"/>
      <c r="E682" s="18"/>
      <c r="F682" s="18"/>
      <c r="G682" s="40"/>
      <c r="H682" s="18"/>
    </row>
    <row r="683" spans="1:8" ht="99.95" customHeight="1" x14ac:dyDescent="0.25">
      <c r="A683" s="18"/>
      <c r="B683" s="8"/>
      <c r="C683" s="18" t="str">
        <v/>
      </c>
      <c r="D683" s="18"/>
      <c r="E683" s="18"/>
      <c r="F683" s="18"/>
      <c r="G683" s="40"/>
      <c r="H683" s="18"/>
    </row>
    <row r="684" spans="1:8" ht="99.95" customHeight="1" x14ac:dyDescent="0.25">
      <c r="A684" s="18"/>
      <c r="B684" s="8"/>
      <c r="C684" s="18" t="str">
        <v/>
      </c>
      <c r="D684" s="18"/>
      <c r="E684" s="18"/>
      <c r="F684" s="18"/>
      <c r="G684" s="40"/>
      <c r="H684" s="18"/>
    </row>
    <row r="685" spans="1:8" ht="99.95" customHeight="1" x14ac:dyDescent="0.25">
      <c r="A685" s="18"/>
      <c r="B685" s="8"/>
      <c r="C685" s="18" t="str">
        <v/>
      </c>
      <c r="D685" s="18"/>
      <c r="E685" s="18"/>
      <c r="F685" s="18"/>
      <c r="G685" s="40"/>
      <c r="H685" s="18"/>
    </row>
    <row r="686" spans="1:8" ht="99.95" customHeight="1" x14ac:dyDescent="0.25">
      <c r="A686" s="18"/>
      <c r="B686" s="8"/>
      <c r="C686" s="18" t="str">
        <v/>
      </c>
      <c r="D686" s="18"/>
      <c r="E686" s="18"/>
      <c r="F686" s="18"/>
      <c r="G686" s="40"/>
      <c r="H686" s="18"/>
    </row>
    <row r="687" spans="1:8" ht="99.95" customHeight="1" x14ac:dyDescent="0.25">
      <c r="A687" s="18"/>
      <c r="B687" s="8"/>
      <c r="C687" s="18" t="str">
        <v/>
      </c>
      <c r="D687" s="18"/>
      <c r="E687" s="18"/>
      <c r="F687" s="18"/>
      <c r="G687" s="40"/>
      <c r="H687" s="18"/>
    </row>
    <row r="688" spans="1:8" ht="99.95" customHeight="1" x14ac:dyDescent="0.25">
      <c r="A688" s="18"/>
      <c r="B688" s="8"/>
      <c r="C688" s="18" t="str">
        <v/>
      </c>
      <c r="D688" s="18"/>
      <c r="E688" s="18"/>
      <c r="F688" s="18"/>
      <c r="G688" s="40"/>
      <c r="H688" s="18"/>
    </row>
    <row r="689" spans="1:8" ht="99.95" customHeight="1" x14ac:dyDescent="0.25">
      <c r="A689" s="18"/>
      <c r="B689" s="8"/>
      <c r="C689" s="18" t="str">
        <v/>
      </c>
      <c r="D689" s="18"/>
      <c r="E689" s="18"/>
      <c r="F689" s="18"/>
      <c r="G689" s="40"/>
      <c r="H689" s="18"/>
    </row>
    <row r="690" spans="1:8" ht="99.95" customHeight="1" x14ac:dyDescent="0.25">
      <c r="A690" s="18"/>
      <c r="B690" s="8"/>
      <c r="C690" s="18" t="str">
        <v/>
      </c>
      <c r="D690" s="18"/>
      <c r="E690" s="18"/>
      <c r="F690" s="18"/>
      <c r="G690" s="40"/>
      <c r="H690" s="18"/>
    </row>
    <row r="691" spans="1:8" ht="99.95" customHeight="1" x14ac:dyDescent="0.25">
      <c r="A691" s="18"/>
      <c r="B691" s="8"/>
      <c r="C691" s="18" t="str">
        <v/>
      </c>
      <c r="D691" s="18"/>
      <c r="E691" s="18"/>
      <c r="F691" s="18"/>
      <c r="G691" s="40"/>
      <c r="H691" s="18"/>
    </row>
    <row r="692" spans="1:8" ht="99.95" customHeight="1" x14ac:dyDescent="0.25">
      <c r="A692" s="18"/>
      <c r="B692" s="8"/>
      <c r="C692" s="18" t="str">
        <v/>
      </c>
      <c r="D692" s="18"/>
      <c r="E692" s="18"/>
      <c r="F692" s="18"/>
      <c r="G692" s="40"/>
      <c r="H692" s="18"/>
    </row>
    <row r="693" spans="1:8" ht="99.95" customHeight="1" x14ac:dyDescent="0.25">
      <c r="A693" s="18"/>
      <c r="B693" s="8"/>
      <c r="C693" s="18" t="str">
        <v/>
      </c>
      <c r="D693" s="18"/>
      <c r="E693" s="18"/>
      <c r="F693" s="18"/>
      <c r="G693" s="40"/>
      <c r="H693" s="18"/>
    </row>
    <row r="694" spans="1:8" ht="99.95" customHeight="1" x14ac:dyDescent="0.25">
      <c r="A694" s="18"/>
      <c r="B694" s="8"/>
      <c r="C694" s="18" t="str">
        <v/>
      </c>
      <c r="D694" s="18"/>
      <c r="E694" s="18"/>
      <c r="F694" s="18"/>
      <c r="G694" s="40"/>
      <c r="H694" s="18"/>
    </row>
    <row r="695" spans="1:8" ht="99.95" customHeight="1" x14ac:dyDescent="0.25">
      <c r="A695" s="18"/>
      <c r="B695" s="8"/>
      <c r="C695" s="18" t="str">
        <v/>
      </c>
      <c r="D695" s="18"/>
      <c r="E695" s="18"/>
      <c r="F695" s="18"/>
      <c r="G695" s="40"/>
      <c r="H695" s="18"/>
    </row>
    <row r="696" spans="1:8" ht="99.95" customHeight="1" x14ac:dyDescent="0.25">
      <c r="A696" s="18"/>
      <c r="B696" s="8"/>
      <c r="C696" s="18" t="str">
        <v/>
      </c>
      <c r="D696" s="18"/>
      <c r="E696" s="18"/>
      <c r="F696" s="18"/>
      <c r="G696" s="40"/>
      <c r="H696" s="18"/>
    </row>
    <row r="697" spans="1:8" ht="99.95" customHeight="1" x14ac:dyDescent="0.25">
      <c r="A697" s="18"/>
      <c r="B697" s="8"/>
      <c r="C697" s="18" t="str">
        <v/>
      </c>
      <c r="D697" s="18"/>
      <c r="E697" s="18"/>
      <c r="F697" s="18"/>
      <c r="G697" s="40"/>
      <c r="H697" s="18"/>
    </row>
    <row r="698" spans="1:8" ht="99.95" customHeight="1" x14ac:dyDescent="0.25">
      <c r="A698" s="18"/>
      <c r="B698" s="8"/>
      <c r="C698" s="18" t="str">
        <v/>
      </c>
      <c r="D698" s="18"/>
      <c r="E698" s="18"/>
      <c r="F698" s="18"/>
      <c r="G698" s="40"/>
      <c r="H698" s="18"/>
    </row>
    <row r="699" spans="1:8" ht="99.95" customHeight="1" x14ac:dyDescent="0.25">
      <c r="A699" s="18"/>
      <c r="B699" s="8"/>
      <c r="C699" s="18" t="str">
        <v/>
      </c>
      <c r="D699" s="18"/>
      <c r="E699" s="18"/>
      <c r="F699" s="18"/>
      <c r="G699" s="40"/>
      <c r="H699" s="18"/>
    </row>
    <row r="700" spans="1:8" ht="99.95" customHeight="1" x14ac:dyDescent="0.25">
      <c r="A700" s="18"/>
      <c r="B700" s="8"/>
      <c r="C700" s="18" t="str">
        <v/>
      </c>
      <c r="D700" s="18"/>
      <c r="E700" s="18"/>
      <c r="F700" s="18"/>
      <c r="G700" s="40"/>
      <c r="H700" s="18"/>
    </row>
    <row r="701" spans="1:8" ht="99.95" customHeight="1" x14ac:dyDescent="0.25">
      <c r="A701" s="18"/>
      <c r="B701" s="8"/>
      <c r="C701" s="18" t="str">
        <v/>
      </c>
      <c r="D701" s="18"/>
      <c r="E701" s="18"/>
      <c r="F701" s="18"/>
      <c r="G701" s="40"/>
      <c r="H701" s="18"/>
    </row>
    <row r="702" spans="1:8" ht="99.95" customHeight="1" x14ac:dyDescent="0.25">
      <c r="A702" s="18"/>
      <c r="B702" s="8"/>
      <c r="C702" s="18" t="str">
        <v/>
      </c>
      <c r="D702" s="18"/>
      <c r="E702" s="18"/>
      <c r="F702" s="18"/>
      <c r="G702" s="40"/>
      <c r="H702" s="18"/>
    </row>
    <row r="703" spans="1:8" ht="99.95" customHeight="1" x14ac:dyDescent="0.25">
      <c r="A703" s="18"/>
      <c r="B703" s="8"/>
      <c r="C703" s="18" t="str">
        <v/>
      </c>
      <c r="D703" s="18"/>
      <c r="E703" s="18"/>
      <c r="F703" s="18"/>
      <c r="G703" s="40"/>
      <c r="H703" s="18"/>
    </row>
    <row r="704" spans="1:8" ht="99.95" customHeight="1" x14ac:dyDescent="0.25">
      <c r="A704" s="18"/>
      <c r="B704" s="8"/>
      <c r="C704" s="18" t="str">
        <v/>
      </c>
      <c r="D704" s="18"/>
      <c r="E704" s="18"/>
      <c r="F704" s="18"/>
      <c r="G704" s="40"/>
      <c r="H704" s="18"/>
    </row>
    <row r="705" spans="1:8" ht="99.95" customHeight="1" x14ac:dyDescent="0.25">
      <c r="A705" s="18"/>
      <c r="B705" s="8"/>
      <c r="C705" s="18" t="str">
        <v/>
      </c>
      <c r="D705" s="18"/>
      <c r="E705" s="18"/>
      <c r="F705" s="18"/>
      <c r="G705" s="40"/>
      <c r="H705" s="18"/>
    </row>
    <row r="706" spans="1:8" ht="99.95" customHeight="1" x14ac:dyDescent="0.25">
      <c r="A706" s="18"/>
      <c r="B706" s="8"/>
      <c r="C706" s="18" t="str">
        <v/>
      </c>
      <c r="D706" s="18"/>
      <c r="E706" s="18"/>
      <c r="F706" s="18"/>
      <c r="G706" s="40"/>
      <c r="H706" s="18"/>
    </row>
    <row r="707" spans="1:8" ht="99.95" customHeight="1" x14ac:dyDescent="0.25">
      <c r="A707" s="18"/>
      <c r="B707" s="8"/>
      <c r="C707" s="18" t="str">
        <v/>
      </c>
      <c r="D707" s="18"/>
      <c r="E707" s="18"/>
      <c r="F707" s="18"/>
      <c r="G707" s="40"/>
      <c r="H707" s="18"/>
    </row>
    <row r="708" spans="1:8" ht="99.95" customHeight="1" x14ac:dyDescent="0.25">
      <c r="A708" s="18"/>
      <c r="B708" s="8"/>
      <c r="C708" s="18" t="str">
        <v/>
      </c>
      <c r="D708" s="18"/>
      <c r="E708" s="18"/>
      <c r="F708" s="18"/>
      <c r="G708" s="40"/>
      <c r="H708" s="18"/>
    </row>
    <row r="709" spans="1:8" ht="99.95" customHeight="1" x14ac:dyDescent="0.25">
      <c r="A709" s="18"/>
      <c r="B709" s="8"/>
      <c r="C709" s="18" t="str">
        <v/>
      </c>
      <c r="D709" s="18"/>
      <c r="E709" s="18"/>
      <c r="F709" s="18"/>
      <c r="G709" s="40"/>
      <c r="H709" s="18"/>
    </row>
    <row r="710" spans="1:8" ht="99.95" customHeight="1" x14ac:dyDescent="0.25">
      <c r="A710" s="18"/>
      <c r="B710" s="8"/>
      <c r="C710" s="18" t="str">
        <v/>
      </c>
      <c r="D710" s="18"/>
      <c r="E710" s="18"/>
      <c r="F710" s="18"/>
      <c r="G710" s="40"/>
      <c r="H710" s="18"/>
    </row>
    <row r="711" spans="1:8" ht="99.95" customHeight="1" x14ac:dyDescent="0.25">
      <c r="A711" s="18"/>
      <c r="B711" s="8"/>
      <c r="C711" s="18" t="str">
        <v/>
      </c>
      <c r="D711" s="18"/>
      <c r="E711" s="18"/>
      <c r="F711" s="18"/>
      <c r="G711" s="40"/>
      <c r="H711" s="18"/>
    </row>
    <row r="712" spans="1:8" ht="99.95" customHeight="1" x14ac:dyDescent="0.25">
      <c r="A712" s="18"/>
      <c r="B712" s="8"/>
      <c r="C712" s="18" t="str">
        <v/>
      </c>
      <c r="D712" s="18"/>
      <c r="E712" s="18"/>
      <c r="F712" s="18"/>
      <c r="G712" s="40"/>
      <c r="H712" s="18"/>
    </row>
    <row r="713" spans="1:8" ht="99.95" customHeight="1" x14ac:dyDescent="0.25">
      <c r="A713" s="18"/>
      <c r="B713" s="8"/>
      <c r="C713" s="18" t="str">
        <v/>
      </c>
      <c r="D713" s="18"/>
      <c r="E713" s="18"/>
      <c r="F713" s="18"/>
      <c r="G713" s="40"/>
      <c r="H713" s="18"/>
    </row>
    <row r="714" spans="1:8" ht="99.95" customHeight="1" x14ac:dyDescent="0.25">
      <c r="A714" s="18"/>
      <c r="B714" s="8"/>
      <c r="C714" s="18" t="str">
        <v/>
      </c>
      <c r="D714" s="18"/>
      <c r="E714" s="18"/>
      <c r="F714" s="18"/>
      <c r="G714" s="40"/>
      <c r="H714" s="18"/>
    </row>
    <row r="715" spans="1:8" ht="99.95" customHeight="1" x14ac:dyDescent="0.25">
      <c r="A715" s="18"/>
      <c r="B715" s="8"/>
      <c r="C715" s="18" t="str">
        <v/>
      </c>
      <c r="D715" s="18"/>
      <c r="E715" s="18"/>
      <c r="F715" s="18"/>
      <c r="G715" s="40"/>
      <c r="H715" s="18"/>
    </row>
    <row r="716" spans="1:8" ht="99.95" customHeight="1" x14ac:dyDescent="0.25">
      <c r="A716" s="18"/>
      <c r="B716" s="8"/>
      <c r="C716" s="18" t="str">
        <v/>
      </c>
      <c r="D716" s="18"/>
      <c r="E716" s="18"/>
      <c r="F716" s="18"/>
      <c r="G716" s="40"/>
      <c r="H716" s="18"/>
    </row>
    <row r="717" spans="1:8" ht="99.95" customHeight="1" x14ac:dyDescent="0.25">
      <c r="A717" s="18"/>
      <c r="B717" s="8"/>
      <c r="C717" s="18" t="str">
        <v/>
      </c>
      <c r="D717" s="18"/>
      <c r="E717" s="18"/>
      <c r="F717" s="18"/>
      <c r="G717" s="40"/>
      <c r="H717" s="18"/>
    </row>
    <row r="718" spans="1:8" ht="99.95" customHeight="1" x14ac:dyDescent="0.25">
      <c r="A718" s="18"/>
      <c r="B718" s="8"/>
      <c r="C718" s="18" t="str">
        <v/>
      </c>
      <c r="D718" s="18"/>
      <c r="E718" s="18"/>
      <c r="F718" s="18"/>
      <c r="G718" s="40"/>
      <c r="H718" s="18"/>
    </row>
    <row r="719" spans="1:8" ht="99.95" customHeight="1" x14ac:dyDescent="0.25">
      <c r="A719" s="18"/>
      <c r="B719" s="8"/>
      <c r="C719" s="18" t="str">
        <v/>
      </c>
      <c r="D719" s="18"/>
      <c r="E719" s="18"/>
      <c r="F719" s="18"/>
      <c r="G719" s="40"/>
      <c r="H719" s="18"/>
    </row>
    <row r="720" spans="1:8" ht="99.95" customHeight="1" x14ac:dyDescent="0.25">
      <c r="A720" s="18"/>
      <c r="B720" s="8"/>
      <c r="C720" s="18" t="str">
        <v/>
      </c>
      <c r="D720" s="18"/>
      <c r="E720" s="18"/>
      <c r="F720" s="18"/>
      <c r="G720" s="40"/>
      <c r="H720" s="18"/>
    </row>
    <row r="721" spans="1:8" ht="99.95" customHeight="1" x14ac:dyDescent="0.25">
      <c r="A721" s="18"/>
      <c r="B721" s="8"/>
      <c r="C721" s="18" t="str">
        <v/>
      </c>
      <c r="D721" s="18"/>
      <c r="E721" s="18"/>
      <c r="F721" s="18"/>
      <c r="G721" s="40"/>
      <c r="H721" s="18"/>
    </row>
    <row r="722" spans="1:8" ht="99.95" customHeight="1" x14ac:dyDescent="0.25">
      <c r="A722" s="18"/>
      <c r="B722" s="8"/>
      <c r="C722" s="18" t="str">
        <v/>
      </c>
      <c r="D722" s="18"/>
      <c r="E722" s="18"/>
      <c r="F722" s="18"/>
      <c r="G722" s="40"/>
      <c r="H722" s="18"/>
    </row>
    <row r="723" spans="1:8" ht="99.95" customHeight="1" x14ac:dyDescent="0.25">
      <c r="A723" s="18"/>
      <c r="B723" s="8"/>
      <c r="C723" s="18" t="str">
        <v/>
      </c>
      <c r="D723" s="18"/>
      <c r="E723" s="18"/>
      <c r="F723" s="18"/>
      <c r="G723" s="40"/>
      <c r="H723" s="18"/>
    </row>
    <row r="724" spans="1:8" ht="99.95" customHeight="1" x14ac:dyDescent="0.25">
      <c r="A724" s="18"/>
      <c r="B724" s="8"/>
      <c r="C724" s="18" t="str">
        <v/>
      </c>
      <c r="D724" s="18"/>
      <c r="E724" s="18"/>
      <c r="F724" s="18"/>
      <c r="G724" s="40"/>
      <c r="H724" s="18"/>
    </row>
    <row r="725" spans="1:8" ht="99.95" customHeight="1" x14ac:dyDescent="0.25">
      <c r="A725" s="18"/>
      <c r="B725" s="8"/>
      <c r="C725" s="18" t="str">
        <v/>
      </c>
      <c r="D725" s="18"/>
      <c r="E725" s="18"/>
      <c r="F725" s="18"/>
      <c r="G725" s="40"/>
      <c r="H725" s="18"/>
    </row>
    <row r="726" spans="1:8" ht="99.95" customHeight="1" x14ac:dyDescent="0.25">
      <c r="A726" s="18"/>
      <c r="B726" s="8"/>
      <c r="C726" s="18" t="str">
        <v/>
      </c>
      <c r="D726" s="18"/>
      <c r="E726" s="18"/>
      <c r="F726" s="18"/>
      <c r="G726" s="40"/>
      <c r="H726" s="18"/>
    </row>
    <row r="727" spans="1:8" ht="99.95" customHeight="1" x14ac:dyDescent="0.25">
      <c r="A727" s="18"/>
      <c r="B727" s="8"/>
      <c r="C727" s="18" t="str">
        <v/>
      </c>
      <c r="D727" s="18"/>
      <c r="E727" s="18"/>
      <c r="F727" s="18"/>
      <c r="G727" s="40"/>
      <c r="H727" s="18"/>
    </row>
    <row r="728" spans="1:8" ht="99.95" customHeight="1" x14ac:dyDescent="0.25">
      <c r="A728" s="18"/>
      <c r="B728" s="8"/>
      <c r="C728" s="18" t="str">
        <v/>
      </c>
      <c r="D728" s="18"/>
      <c r="E728" s="18"/>
      <c r="F728" s="18"/>
      <c r="G728" s="40"/>
      <c r="H728" s="18"/>
    </row>
    <row r="729" spans="1:8" ht="99.95" customHeight="1" x14ac:dyDescent="0.25">
      <c r="A729" s="18"/>
      <c r="B729" s="8"/>
      <c r="C729" s="18" t="str">
        <v/>
      </c>
      <c r="D729" s="18"/>
      <c r="E729" s="18"/>
      <c r="F729" s="18"/>
      <c r="G729" s="40"/>
      <c r="H729" s="18"/>
    </row>
    <row r="730" spans="1:8" ht="99.95" customHeight="1" x14ac:dyDescent="0.25">
      <c r="A730" s="18"/>
      <c r="B730" s="8"/>
      <c r="C730" s="18" t="str">
        <v/>
      </c>
      <c r="D730" s="18"/>
      <c r="E730" s="18"/>
      <c r="F730" s="18"/>
      <c r="G730" s="40"/>
      <c r="H730" s="18"/>
    </row>
    <row r="731" spans="1:8" ht="99.95" customHeight="1" x14ac:dyDescent="0.25">
      <c r="A731" s="18"/>
      <c r="B731" s="8"/>
      <c r="C731" s="18" t="str">
        <v/>
      </c>
      <c r="D731" s="18"/>
      <c r="E731" s="18"/>
      <c r="F731" s="18"/>
      <c r="G731" s="40"/>
      <c r="H731" s="18"/>
    </row>
    <row r="732" spans="1:8" ht="99.95" customHeight="1" x14ac:dyDescent="0.25">
      <c r="A732" s="18"/>
      <c r="B732" s="8"/>
      <c r="C732" s="18" t="str">
        <v/>
      </c>
      <c r="D732" s="18"/>
      <c r="E732" s="18"/>
      <c r="F732" s="18"/>
      <c r="G732" s="40"/>
      <c r="H732" s="18"/>
    </row>
    <row r="733" spans="1:8" ht="99.95" customHeight="1" x14ac:dyDescent="0.25">
      <c r="A733" s="18"/>
      <c r="B733" s="8"/>
      <c r="C733" s="18" t="str">
        <v/>
      </c>
      <c r="D733" s="18"/>
      <c r="E733" s="18"/>
      <c r="F733" s="18"/>
      <c r="G733" s="40"/>
      <c r="H733" s="18"/>
    </row>
    <row r="734" spans="1:8" ht="99.95" customHeight="1" x14ac:dyDescent="0.25">
      <c r="A734" s="18"/>
      <c r="B734" s="8"/>
      <c r="C734" s="18" t="str">
        <v/>
      </c>
      <c r="D734" s="18"/>
      <c r="E734" s="18"/>
      <c r="F734" s="18"/>
      <c r="G734" s="40"/>
      <c r="H734" s="18"/>
    </row>
    <row r="735" spans="1:8" ht="99.95" customHeight="1" x14ac:dyDescent="0.25">
      <c r="A735" s="18"/>
      <c r="B735" s="8"/>
      <c r="C735" s="18" t="str">
        <v/>
      </c>
      <c r="D735" s="18"/>
      <c r="E735" s="18"/>
      <c r="F735" s="18"/>
      <c r="G735" s="40"/>
      <c r="H735" s="18"/>
    </row>
    <row r="736" spans="1:8" ht="99.95" customHeight="1" x14ac:dyDescent="0.25">
      <c r="A736" s="18"/>
      <c r="B736" s="8"/>
      <c r="C736" s="18" t="str">
        <v/>
      </c>
      <c r="D736" s="18"/>
      <c r="E736" s="18"/>
      <c r="F736" s="18"/>
      <c r="G736" s="40"/>
      <c r="H736" s="18"/>
    </row>
    <row r="737" spans="1:8" ht="99.95" customHeight="1" x14ac:dyDescent="0.25">
      <c r="A737" s="18"/>
      <c r="B737" s="8"/>
      <c r="C737" s="18" t="str">
        <v/>
      </c>
      <c r="D737" s="18"/>
      <c r="E737" s="18"/>
      <c r="F737" s="18"/>
      <c r="G737" s="40"/>
      <c r="H737" s="18"/>
    </row>
    <row r="738" spans="1:8" ht="99.95" customHeight="1" x14ac:dyDescent="0.25">
      <c r="A738" s="18"/>
      <c r="B738" s="8"/>
      <c r="C738" s="18" t="str">
        <v/>
      </c>
      <c r="D738" s="18"/>
      <c r="E738" s="18"/>
      <c r="F738" s="18"/>
      <c r="G738" s="40"/>
      <c r="H738" s="18"/>
    </row>
    <row r="739" spans="1:8" ht="99.95" customHeight="1" x14ac:dyDescent="0.25">
      <c r="A739" s="18"/>
      <c r="B739" s="8"/>
      <c r="C739" s="18" t="str">
        <v/>
      </c>
      <c r="D739" s="18"/>
      <c r="E739" s="18"/>
      <c r="F739" s="18"/>
      <c r="G739" s="40"/>
      <c r="H739" s="18"/>
    </row>
    <row r="740" spans="1:8" ht="99.95" customHeight="1" x14ac:dyDescent="0.25">
      <c r="A740" s="18"/>
      <c r="B740" s="8"/>
      <c r="C740" s="18" t="str">
        <v/>
      </c>
      <c r="D740" s="18"/>
      <c r="E740" s="18"/>
      <c r="F740" s="18"/>
      <c r="G740" s="40"/>
      <c r="H740" s="18"/>
    </row>
    <row r="741" spans="1:8" ht="99.95" customHeight="1" x14ac:dyDescent="0.25">
      <c r="A741" s="18"/>
      <c r="B741" s="8"/>
      <c r="C741" s="18" t="str">
        <v/>
      </c>
      <c r="D741" s="18"/>
      <c r="E741" s="18"/>
      <c r="F741" s="18"/>
      <c r="G741" s="40"/>
      <c r="H741" s="18"/>
    </row>
    <row r="742" spans="1:8" ht="99.95" customHeight="1" x14ac:dyDescent="0.25">
      <c r="A742" s="18"/>
      <c r="B742" s="8"/>
      <c r="C742" s="18" t="str">
        <v/>
      </c>
      <c r="D742" s="18"/>
      <c r="E742" s="18"/>
      <c r="F742" s="18"/>
      <c r="G742" s="40"/>
      <c r="H742" s="18"/>
    </row>
    <row r="743" spans="1:8" ht="99.95" customHeight="1" x14ac:dyDescent="0.25">
      <c r="A743" s="18"/>
      <c r="B743" s="8"/>
      <c r="C743" s="18" t="str">
        <v/>
      </c>
      <c r="D743" s="18"/>
      <c r="E743" s="18"/>
      <c r="F743" s="18"/>
      <c r="G743" s="40"/>
      <c r="H743" s="18"/>
    </row>
    <row r="744" spans="1:8" ht="99.95" customHeight="1" x14ac:dyDescent="0.25">
      <c r="A744" s="18"/>
      <c r="B744" s="8"/>
      <c r="C744" s="18" t="str">
        <v/>
      </c>
      <c r="D744" s="18"/>
      <c r="E744" s="18"/>
      <c r="F744" s="18"/>
      <c r="G744" s="40"/>
      <c r="H744" s="18"/>
    </row>
    <row r="745" spans="1:8" ht="99.95" customHeight="1" x14ac:dyDescent="0.25">
      <c r="A745" s="18"/>
      <c r="B745" s="8"/>
      <c r="C745" s="18" t="str">
        <v/>
      </c>
      <c r="D745" s="18"/>
      <c r="E745" s="18"/>
      <c r="F745" s="18"/>
      <c r="G745" s="40"/>
      <c r="H745" s="18"/>
    </row>
    <row r="746" spans="1:8" ht="99.95" customHeight="1" x14ac:dyDescent="0.25">
      <c r="A746" s="18"/>
      <c r="B746" s="8"/>
      <c r="C746" s="18" t="str">
        <v/>
      </c>
      <c r="D746" s="18"/>
      <c r="E746" s="18"/>
      <c r="F746" s="18"/>
      <c r="G746" s="40"/>
      <c r="H746" s="18"/>
    </row>
    <row r="747" spans="1:8" ht="99.95" customHeight="1" x14ac:dyDescent="0.25">
      <c r="A747" s="18"/>
      <c r="B747" s="8"/>
      <c r="C747" s="18" t="str">
        <v/>
      </c>
      <c r="D747" s="18"/>
      <c r="E747" s="18"/>
      <c r="F747" s="18"/>
      <c r="G747" s="40"/>
      <c r="H747" s="18"/>
    </row>
    <row r="748" spans="1:8" ht="99.95" customHeight="1" x14ac:dyDescent="0.25">
      <c r="A748" s="18"/>
      <c r="B748" s="8"/>
      <c r="C748" s="18" t="str">
        <v/>
      </c>
      <c r="D748" s="18"/>
      <c r="E748" s="18"/>
      <c r="F748" s="18"/>
      <c r="G748" s="40"/>
      <c r="H748" s="18"/>
    </row>
    <row r="749" spans="1:8" ht="99.95" customHeight="1" x14ac:dyDescent="0.25">
      <c r="A749" s="18"/>
      <c r="B749" s="8"/>
      <c r="C749" s="18" t="str">
        <v/>
      </c>
      <c r="D749" s="18"/>
      <c r="E749" s="18"/>
      <c r="F749" s="18"/>
      <c r="G749" s="40"/>
      <c r="H749" s="18"/>
    </row>
    <row r="750" spans="1:8" ht="99.95" customHeight="1" x14ac:dyDescent="0.25">
      <c r="A750" s="18"/>
      <c r="B750" s="8"/>
      <c r="C750" s="18" t="str">
        <v/>
      </c>
      <c r="D750" s="18"/>
      <c r="E750" s="18"/>
      <c r="F750" s="18"/>
      <c r="G750" s="40"/>
      <c r="H750" s="18"/>
    </row>
    <row r="751" spans="1:8" ht="99.95" customHeight="1" x14ac:dyDescent="0.25">
      <c r="A751" s="18"/>
      <c r="B751" s="8"/>
      <c r="C751" s="18" t="str">
        <v/>
      </c>
      <c r="D751" s="18"/>
      <c r="E751" s="18"/>
      <c r="F751" s="18"/>
      <c r="G751" s="40"/>
      <c r="H751" s="18"/>
    </row>
    <row r="752" spans="1:8" ht="99.95" customHeight="1" x14ac:dyDescent="0.25">
      <c r="A752" s="18"/>
      <c r="B752" s="8"/>
      <c r="C752" s="18" t="str">
        <v/>
      </c>
      <c r="D752" s="18"/>
      <c r="E752" s="18"/>
      <c r="F752" s="18"/>
      <c r="G752" s="40"/>
      <c r="H752" s="18"/>
    </row>
    <row r="753" spans="1:8" ht="99.95" customHeight="1" x14ac:dyDescent="0.25">
      <c r="A753" s="18"/>
      <c r="B753" s="8"/>
      <c r="C753" s="18" t="str">
        <v/>
      </c>
      <c r="D753" s="18"/>
      <c r="E753" s="18"/>
      <c r="F753" s="18"/>
      <c r="G753" s="40"/>
      <c r="H753" s="18"/>
    </row>
    <row r="754" spans="1:8" ht="99.95" customHeight="1" x14ac:dyDescent="0.25">
      <c r="A754" s="18"/>
      <c r="B754" s="8"/>
      <c r="C754" s="18" t="str">
        <v/>
      </c>
      <c r="D754" s="18"/>
      <c r="E754" s="18"/>
      <c r="F754" s="18"/>
      <c r="G754" s="40"/>
      <c r="H754" s="18"/>
    </row>
    <row r="755" spans="1:8" ht="99.95" customHeight="1" x14ac:dyDescent="0.25">
      <c r="A755" s="18"/>
      <c r="B755" s="8"/>
      <c r="C755" s="18" t="str">
        <v/>
      </c>
      <c r="D755" s="18"/>
      <c r="E755" s="18"/>
      <c r="F755" s="18"/>
      <c r="G755" s="40"/>
      <c r="H755" s="18"/>
    </row>
    <row r="756" spans="1:8" ht="99.95" customHeight="1" x14ac:dyDescent="0.25">
      <c r="A756" s="18"/>
      <c r="B756" s="8"/>
      <c r="C756" s="18" t="str">
        <v/>
      </c>
      <c r="D756" s="18"/>
      <c r="E756" s="18"/>
      <c r="F756" s="18"/>
      <c r="G756" s="40"/>
      <c r="H756" s="18"/>
    </row>
    <row r="757" spans="1:8" ht="99.95" customHeight="1" x14ac:dyDescent="0.25">
      <c r="A757" s="18"/>
      <c r="B757" s="8"/>
      <c r="C757" s="18" t="str">
        <v/>
      </c>
      <c r="D757" s="18"/>
      <c r="E757" s="18"/>
      <c r="F757" s="18"/>
      <c r="G757" s="40"/>
      <c r="H757" s="18"/>
    </row>
    <row r="758" spans="1:8" ht="99.95" customHeight="1" x14ac:dyDescent="0.25">
      <c r="A758" s="18"/>
      <c r="B758" s="8"/>
      <c r="C758" s="18" t="str">
        <v/>
      </c>
      <c r="D758" s="18"/>
      <c r="E758" s="18"/>
      <c r="F758" s="18"/>
      <c r="G758" s="40"/>
      <c r="H758" s="18"/>
    </row>
    <row r="759" spans="1:8" ht="99.95" customHeight="1" x14ac:dyDescent="0.25">
      <c r="A759" s="18"/>
      <c r="B759" s="8"/>
      <c r="C759" s="18" t="str">
        <v/>
      </c>
      <c r="D759" s="18"/>
      <c r="E759" s="18"/>
      <c r="F759" s="18"/>
      <c r="G759" s="40"/>
      <c r="H759" s="18"/>
    </row>
    <row r="760" spans="1:8" ht="99.95" customHeight="1" x14ac:dyDescent="0.25">
      <c r="A760" s="18"/>
      <c r="B760" s="8"/>
      <c r="C760" s="18" t="str">
        <v/>
      </c>
      <c r="D760" s="18"/>
      <c r="E760" s="18"/>
      <c r="F760" s="18"/>
      <c r="G760" s="40"/>
      <c r="H760" s="18"/>
    </row>
    <row r="761" spans="1:8" ht="99.95" customHeight="1" x14ac:dyDescent="0.25">
      <c r="A761" s="18"/>
      <c r="B761" s="8"/>
      <c r="C761" s="18" t="str">
        <v/>
      </c>
      <c r="D761" s="18"/>
      <c r="E761" s="18"/>
      <c r="F761" s="18"/>
      <c r="G761" s="40"/>
      <c r="H761" s="18"/>
    </row>
    <row r="762" spans="1:8" ht="99.95" customHeight="1" x14ac:dyDescent="0.25">
      <c r="A762" s="18"/>
      <c r="B762" s="8"/>
      <c r="C762" s="18" t="str">
        <v/>
      </c>
      <c r="D762" s="18"/>
      <c r="E762" s="18"/>
      <c r="F762" s="18"/>
      <c r="G762" s="40"/>
      <c r="H762" s="18"/>
    </row>
    <row r="763" spans="1:8" ht="99.95" customHeight="1" x14ac:dyDescent="0.25">
      <c r="A763" s="18"/>
      <c r="B763" s="8"/>
      <c r="C763" s="18" t="str">
        <v/>
      </c>
      <c r="D763" s="18"/>
      <c r="E763" s="18"/>
      <c r="F763" s="18"/>
      <c r="G763" s="40"/>
      <c r="H763" s="18"/>
    </row>
    <row r="764" spans="1:8" ht="99.95" customHeight="1" x14ac:dyDescent="0.25">
      <c r="A764" s="18"/>
      <c r="B764" s="8"/>
      <c r="C764" s="18" t="str">
        <v/>
      </c>
      <c r="D764" s="18"/>
      <c r="E764" s="18"/>
      <c r="F764" s="18"/>
      <c r="G764" s="40"/>
      <c r="H764" s="18"/>
    </row>
    <row r="765" spans="1:8" ht="99.95" customHeight="1" x14ac:dyDescent="0.25">
      <c r="A765" s="18"/>
      <c r="B765" s="8"/>
      <c r="C765" s="18" t="str">
        <v/>
      </c>
      <c r="D765" s="18"/>
      <c r="E765" s="18"/>
      <c r="F765" s="18"/>
      <c r="G765" s="40"/>
      <c r="H765" s="18"/>
    </row>
    <row r="766" spans="1:8" ht="99.95" customHeight="1" x14ac:dyDescent="0.25">
      <c r="A766" s="18"/>
      <c r="B766" s="8"/>
      <c r="C766" s="18" t="str">
        <v/>
      </c>
      <c r="D766" s="18"/>
      <c r="E766" s="18"/>
      <c r="F766" s="18"/>
      <c r="G766" s="40"/>
      <c r="H766" s="18"/>
    </row>
    <row r="767" spans="1:8" ht="99.95" customHeight="1" x14ac:dyDescent="0.25">
      <c r="A767" s="18"/>
      <c r="B767" s="8"/>
      <c r="C767" s="18" t="str">
        <v/>
      </c>
      <c r="D767" s="18"/>
      <c r="E767" s="18"/>
      <c r="F767" s="18"/>
      <c r="G767" s="40"/>
      <c r="H767" s="18"/>
    </row>
    <row r="768" spans="1:8" ht="99.95" customHeight="1" x14ac:dyDescent="0.25">
      <c r="A768" s="18"/>
      <c r="B768" s="8"/>
      <c r="C768" s="18" t="str">
        <v/>
      </c>
      <c r="D768" s="18"/>
      <c r="E768" s="18"/>
      <c r="F768" s="18"/>
      <c r="G768" s="40"/>
      <c r="H768" s="18"/>
    </row>
    <row r="769" spans="1:8" ht="99.95" customHeight="1" x14ac:dyDescent="0.25">
      <c r="A769" s="18"/>
      <c r="B769" s="8"/>
      <c r="C769" s="18" t="str">
        <v/>
      </c>
      <c r="D769" s="18"/>
      <c r="E769" s="18"/>
      <c r="F769" s="18"/>
      <c r="G769" s="40"/>
      <c r="H769" s="18"/>
    </row>
    <row r="770" spans="1:8" ht="99.95" customHeight="1" x14ac:dyDescent="0.25">
      <c r="A770" s="18"/>
      <c r="B770" s="8"/>
      <c r="C770" s="18" t="str">
        <v/>
      </c>
      <c r="D770" s="18"/>
      <c r="E770" s="18"/>
      <c r="F770" s="18"/>
      <c r="G770" s="40"/>
      <c r="H770" s="18"/>
    </row>
    <row r="771" spans="1:8" ht="99.95" customHeight="1" x14ac:dyDescent="0.25">
      <c r="A771" s="18"/>
      <c r="B771" s="8"/>
      <c r="C771" s="18" t="str">
        <v/>
      </c>
      <c r="D771" s="18"/>
      <c r="E771" s="18"/>
      <c r="F771" s="18"/>
      <c r="G771" s="40"/>
      <c r="H771" s="18"/>
    </row>
    <row r="772" spans="1:8" ht="99.95" customHeight="1" x14ac:dyDescent="0.25">
      <c r="A772" s="18"/>
      <c r="B772" s="8"/>
      <c r="C772" s="18" t="str">
        <v/>
      </c>
      <c r="D772" s="18"/>
      <c r="E772" s="18"/>
      <c r="F772" s="18"/>
      <c r="G772" s="40"/>
      <c r="H772" s="18"/>
    </row>
    <row r="773" spans="1:8" ht="99.95" customHeight="1" x14ac:dyDescent="0.25">
      <c r="A773" s="18"/>
      <c r="B773" s="8"/>
      <c r="C773" s="18" t="str">
        <v/>
      </c>
      <c r="D773" s="18"/>
      <c r="E773" s="18"/>
      <c r="F773" s="18"/>
      <c r="G773" s="40"/>
      <c r="H773" s="18"/>
    </row>
    <row r="774" spans="1:8" ht="99.95" customHeight="1" x14ac:dyDescent="0.25">
      <c r="A774" s="18"/>
      <c r="B774" s="8"/>
      <c r="C774" s="18" t="str">
        <v/>
      </c>
      <c r="D774" s="18"/>
      <c r="E774" s="18"/>
      <c r="F774" s="18"/>
      <c r="G774" s="40"/>
      <c r="H774" s="18"/>
    </row>
    <row r="775" spans="1:8" ht="99.95" customHeight="1" x14ac:dyDescent="0.25">
      <c r="A775" s="18"/>
      <c r="B775" s="8"/>
      <c r="C775" s="18" t="str">
        <v/>
      </c>
      <c r="D775" s="18"/>
      <c r="E775" s="18"/>
      <c r="F775" s="18"/>
      <c r="G775" s="40"/>
      <c r="H775" s="18"/>
    </row>
    <row r="776" spans="1:8" ht="99.95" customHeight="1" x14ac:dyDescent="0.25">
      <c r="A776" s="18"/>
      <c r="B776" s="8"/>
      <c r="C776" s="18" t="str">
        <v/>
      </c>
      <c r="D776" s="18"/>
      <c r="E776" s="18"/>
      <c r="F776" s="18"/>
      <c r="G776" s="40"/>
      <c r="H776" s="18"/>
    </row>
    <row r="777" spans="1:8" ht="99.95" customHeight="1" x14ac:dyDescent="0.25">
      <c r="A777" s="18"/>
      <c r="B777" s="8"/>
      <c r="C777" s="18" t="str">
        <v/>
      </c>
      <c r="D777" s="18"/>
      <c r="E777" s="18"/>
      <c r="F777" s="18"/>
      <c r="G777" s="40"/>
      <c r="H777" s="18"/>
    </row>
    <row r="778" spans="1:8" ht="99.95" customHeight="1" x14ac:dyDescent="0.25">
      <c r="A778" s="18"/>
      <c r="B778" s="8"/>
      <c r="C778" s="18" t="str">
        <v/>
      </c>
      <c r="D778" s="18"/>
      <c r="E778" s="18"/>
      <c r="F778" s="18"/>
      <c r="G778" s="40"/>
      <c r="H778" s="18"/>
    </row>
    <row r="779" spans="1:8" ht="99.95" customHeight="1" x14ac:dyDescent="0.25">
      <c r="A779" s="18"/>
      <c r="B779" s="8"/>
      <c r="C779" s="18" t="str">
        <v/>
      </c>
      <c r="D779" s="18"/>
      <c r="E779" s="18"/>
      <c r="F779" s="18"/>
      <c r="G779" s="40"/>
      <c r="H779" s="18"/>
    </row>
    <row r="780" spans="1:8" ht="99.95" customHeight="1" x14ac:dyDescent="0.25">
      <c r="A780" s="18"/>
      <c r="B780" s="8"/>
      <c r="C780" s="18" t="str">
        <v/>
      </c>
      <c r="D780" s="18"/>
      <c r="E780" s="18"/>
      <c r="F780" s="18"/>
      <c r="G780" s="40"/>
      <c r="H780" s="18"/>
    </row>
    <row r="781" spans="1:8" ht="99.95" customHeight="1" x14ac:dyDescent="0.25">
      <c r="A781" s="18"/>
      <c r="B781" s="8"/>
      <c r="C781" s="18" t="str">
        <v/>
      </c>
      <c r="D781" s="18"/>
      <c r="E781" s="18"/>
      <c r="F781" s="18"/>
      <c r="G781" s="40"/>
      <c r="H781" s="18"/>
    </row>
    <row r="782" spans="1:8" ht="99.95" customHeight="1" x14ac:dyDescent="0.25">
      <c r="A782" s="18"/>
      <c r="B782" s="8"/>
      <c r="C782" s="18" t="str">
        <v/>
      </c>
      <c r="D782" s="18"/>
      <c r="E782" s="18"/>
      <c r="F782" s="18"/>
      <c r="G782" s="40"/>
      <c r="H782" s="18"/>
    </row>
    <row r="783" spans="1:8" ht="99.95" customHeight="1" x14ac:dyDescent="0.25">
      <c r="A783" s="18"/>
      <c r="B783" s="8"/>
      <c r="C783" s="18" t="str">
        <v/>
      </c>
      <c r="D783" s="18"/>
      <c r="E783" s="18"/>
      <c r="F783" s="18"/>
      <c r="G783" s="40"/>
      <c r="H783" s="18"/>
    </row>
    <row r="784" spans="1:8" ht="99.95" customHeight="1" x14ac:dyDescent="0.25">
      <c r="A784" s="18"/>
      <c r="B784" s="8"/>
      <c r="C784" s="18" t="str">
        <v/>
      </c>
      <c r="D784" s="18"/>
      <c r="E784" s="18"/>
      <c r="F784" s="18"/>
      <c r="G784" s="40"/>
      <c r="H784" s="18"/>
    </row>
    <row r="785" spans="1:8" ht="99.95" customHeight="1" x14ac:dyDescent="0.25">
      <c r="A785" s="18"/>
      <c r="B785" s="8"/>
      <c r="C785" s="18" t="str">
        <v/>
      </c>
      <c r="D785" s="18"/>
      <c r="E785" s="18"/>
      <c r="F785" s="18"/>
      <c r="G785" s="40"/>
      <c r="H785" s="18"/>
    </row>
    <row r="786" spans="1:8" ht="99.95" customHeight="1" x14ac:dyDescent="0.25">
      <c r="A786" s="18"/>
      <c r="B786" s="8"/>
      <c r="C786" s="18" t="str">
        <v/>
      </c>
      <c r="D786" s="18"/>
      <c r="E786" s="18"/>
      <c r="F786" s="18"/>
      <c r="G786" s="40"/>
      <c r="H786" s="18"/>
    </row>
    <row r="787" spans="1:8" ht="99.95" customHeight="1" x14ac:dyDescent="0.25">
      <c r="A787" s="18"/>
      <c r="B787" s="8"/>
      <c r="C787" s="18" t="str">
        <v/>
      </c>
      <c r="D787" s="18"/>
      <c r="E787" s="18"/>
      <c r="F787" s="18"/>
      <c r="G787" s="40"/>
      <c r="H787" s="18"/>
    </row>
    <row r="788" spans="1:8" ht="99.95" customHeight="1" x14ac:dyDescent="0.25">
      <c r="A788" s="18"/>
      <c r="B788" s="8"/>
      <c r="C788" s="18" t="str">
        <v/>
      </c>
      <c r="D788" s="18"/>
      <c r="E788" s="18"/>
      <c r="F788" s="18"/>
      <c r="G788" s="40"/>
      <c r="H788" s="18"/>
    </row>
    <row r="789" spans="1:8" ht="99.95" customHeight="1" x14ac:dyDescent="0.25">
      <c r="A789" s="18"/>
      <c r="B789" s="8"/>
      <c r="C789" s="18" t="str">
        <v/>
      </c>
      <c r="D789" s="18"/>
      <c r="E789" s="18"/>
      <c r="F789" s="18"/>
      <c r="G789" s="40"/>
      <c r="H789" s="18"/>
    </row>
    <row r="790" spans="1:8" ht="99.95" customHeight="1" x14ac:dyDescent="0.25">
      <c r="A790" s="18"/>
      <c r="B790" s="8"/>
      <c r="C790" s="18" t="str">
        <v/>
      </c>
      <c r="D790" s="18"/>
      <c r="E790" s="18"/>
      <c r="F790" s="18"/>
      <c r="G790" s="40"/>
      <c r="H790" s="18"/>
    </row>
    <row r="791" spans="1:8" ht="99.95" customHeight="1" x14ac:dyDescent="0.25">
      <c r="A791" s="18"/>
      <c r="B791" s="8"/>
      <c r="C791" s="18" t="str">
        <v/>
      </c>
      <c r="D791" s="18"/>
      <c r="E791" s="18"/>
      <c r="F791" s="18"/>
      <c r="G791" s="40"/>
      <c r="H791" s="18"/>
    </row>
    <row r="792" spans="1:8" ht="99.95" customHeight="1" x14ac:dyDescent="0.25">
      <c r="A792" s="18"/>
      <c r="B792" s="8"/>
      <c r="C792" s="18" t="str">
        <v/>
      </c>
      <c r="D792" s="18"/>
      <c r="E792" s="18"/>
      <c r="F792" s="18"/>
      <c r="G792" s="40"/>
      <c r="H792" s="18"/>
    </row>
    <row r="793" spans="1:8" ht="99.95" customHeight="1" x14ac:dyDescent="0.25">
      <c r="A793" s="18"/>
      <c r="B793" s="8"/>
      <c r="C793" s="18" t="str">
        <v/>
      </c>
      <c r="D793" s="18"/>
      <c r="E793" s="18"/>
      <c r="F793" s="18"/>
      <c r="G793" s="40"/>
      <c r="H793" s="18"/>
    </row>
    <row r="794" spans="1:8" ht="99.95" customHeight="1" x14ac:dyDescent="0.25">
      <c r="A794" s="18"/>
      <c r="B794" s="8"/>
      <c r="C794" s="18" t="str">
        <v/>
      </c>
      <c r="D794" s="18"/>
      <c r="E794" s="18"/>
      <c r="F794" s="18"/>
      <c r="G794" s="40"/>
      <c r="H794" s="18"/>
    </row>
    <row r="795" spans="1:8" ht="99.95" customHeight="1" x14ac:dyDescent="0.25">
      <c r="A795" s="18"/>
      <c r="B795" s="8"/>
      <c r="C795" s="18" t="str">
        <v/>
      </c>
      <c r="D795" s="18"/>
      <c r="E795" s="18"/>
      <c r="F795" s="18"/>
      <c r="G795" s="40"/>
      <c r="H795" s="18"/>
    </row>
    <row r="796" spans="1:8" ht="99.95" customHeight="1" x14ac:dyDescent="0.25">
      <c r="A796" s="18"/>
      <c r="B796" s="8"/>
      <c r="C796" s="18" t="str">
        <v/>
      </c>
      <c r="D796" s="18"/>
      <c r="E796" s="18"/>
      <c r="F796" s="18"/>
      <c r="G796" s="40"/>
      <c r="H796" s="18"/>
    </row>
    <row r="797" spans="1:8" ht="99.95" customHeight="1" x14ac:dyDescent="0.25">
      <c r="A797" s="18"/>
      <c r="B797" s="8"/>
      <c r="C797" s="18" t="str">
        <v/>
      </c>
      <c r="D797" s="18"/>
      <c r="E797" s="18"/>
      <c r="F797" s="18"/>
      <c r="G797" s="40"/>
      <c r="H797" s="18"/>
    </row>
    <row r="798" spans="1:8" ht="99.95" customHeight="1" x14ac:dyDescent="0.25">
      <c r="A798" s="18"/>
      <c r="B798" s="8"/>
      <c r="C798" s="18" t="str">
        <v/>
      </c>
      <c r="D798" s="18"/>
      <c r="E798" s="18"/>
      <c r="F798" s="18"/>
      <c r="G798" s="40"/>
      <c r="H798" s="18"/>
    </row>
    <row r="799" spans="1:8" ht="99.95" customHeight="1" x14ac:dyDescent="0.25">
      <c r="A799" s="18"/>
      <c r="B799" s="8"/>
      <c r="C799" s="18" t="str">
        <v/>
      </c>
      <c r="D799" s="18"/>
      <c r="E799" s="18"/>
      <c r="F799" s="18"/>
      <c r="G799" s="40"/>
      <c r="H799" s="18"/>
    </row>
    <row r="800" spans="1:8" ht="99.95" customHeight="1" x14ac:dyDescent="0.25">
      <c r="A800" s="18"/>
      <c r="B800" s="8"/>
      <c r="C800" s="18" t="str">
        <v/>
      </c>
      <c r="D800" s="18"/>
      <c r="E800" s="18"/>
      <c r="F800" s="18"/>
      <c r="G800" s="40"/>
      <c r="H800" s="18"/>
    </row>
    <row r="801" spans="1:8" ht="99.95" customHeight="1" x14ac:dyDescent="0.25">
      <c r="A801" s="18"/>
      <c r="B801" s="8"/>
      <c r="C801" s="18" t="str">
        <v/>
      </c>
      <c r="D801" s="18"/>
      <c r="E801" s="18"/>
      <c r="F801" s="18"/>
      <c r="G801" s="40"/>
      <c r="H801" s="18"/>
    </row>
    <row r="802" spans="1:8" ht="99.95" customHeight="1" x14ac:dyDescent="0.25">
      <c r="A802" s="18"/>
      <c r="B802" s="8"/>
      <c r="C802" s="18" t="str">
        <v/>
      </c>
      <c r="D802" s="18"/>
      <c r="E802" s="18"/>
      <c r="F802" s="18"/>
      <c r="G802" s="40"/>
      <c r="H802" s="18"/>
    </row>
    <row r="803" spans="1:8" ht="99.95" customHeight="1" x14ac:dyDescent="0.25">
      <c r="A803" s="18"/>
      <c r="B803" s="8"/>
      <c r="C803" s="18" t="str">
        <v/>
      </c>
      <c r="D803" s="18"/>
      <c r="E803" s="18"/>
      <c r="F803" s="18"/>
      <c r="G803" s="40"/>
      <c r="H803" s="18"/>
    </row>
    <row r="804" spans="1:8" ht="99.95" customHeight="1" x14ac:dyDescent="0.25">
      <c r="A804" s="18"/>
      <c r="B804" s="8"/>
      <c r="C804" s="18" t="str">
        <v/>
      </c>
      <c r="D804" s="18"/>
      <c r="E804" s="18"/>
      <c r="F804" s="18"/>
      <c r="G804" s="40"/>
      <c r="H804" s="18"/>
    </row>
    <row r="805" spans="1:8" ht="99.95" customHeight="1" x14ac:dyDescent="0.25">
      <c r="A805" s="18"/>
      <c r="B805" s="8"/>
      <c r="C805" s="18" t="str">
        <v/>
      </c>
      <c r="D805" s="18"/>
      <c r="E805" s="18"/>
      <c r="F805" s="18"/>
      <c r="G805" s="40"/>
      <c r="H805" s="18"/>
    </row>
    <row r="806" spans="1:8" ht="99.95" customHeight="1" x14ac:dyDescent="0.25">
      <c r="A806" s="18"/>
      <c r="B806" s="8"/>
      <c r="C806" s="18" t="str">
        <v/>
      </c>
      <c r="D806" s="18"/>
      <c r="E806" s="18"/>
      <c r="F806" s="18"/>
      <c r="G806" s="40"/>
      <c r="H806" s="18"/>
    </row>
    <row r="807" spans="1:8" ht="99.95" customHeight="1" x14ac:dyDescent="0.25">
      <c r="A807" s="18"/>
      <c r="B807" s="8"/>
      <c r="C807" s="18" t="str">
        <v/>
      </c>
      <c r="D807" s="18"/>
      <c r="E807" s="18"/>
      <c r="F807" s="18"/>
      <c r="G807" s="40"/>
      <c r="H807" s="18"/>
    </row>
    <row r="808" spans="1:8" ht="99.95" customHeight="1" x14ac:dyDescent="0.25">
      <c r="A808" s="18"/>
      <c r="B808" s="8"/>
      <c r="C808" s="18" t="str">
        <v/>
      </c>
      <c r="D808" s="18"/>
      <c r="E808" s="18"/>
      <c r="F808" s="18"/>
      <c r="G808" s="40"/>
      <c r="H808" s="18"/>
    </row>
    <row r="809" spans="1:8" ht="99.95" customHeight="1" x14ac:dyDescent="0.25">
      <c r="A809" s="18"/>
      <c r="B809" s="8"/>
      <c r="C809" s="18" t="str">
        <v/>
      </c>
      <c r="D809" s="18"/>
      <c r="E809" s="18"/>
      <c r="F809" s="18"/>
      <c r="G809" s="40"/>
      <c r="H809" s="18"/>
    </row>
    <row r="810" spans="1:8" ht="99.95" customHeight="1" x14ac:dyDescent="0.25">
      <c r="A810" s="18"/>
      <c r="B810" s="8"/>
      <c r="C810" s="18" t="str">
        <v/>
      </c>
      <c r="D810" s="18"/>
      <c r="E810" s="18"/>
      <c r="F810" s="18"/>
      <c r="G810" s="40"/>
      <c r="H810" s="18"/>
    </row>
    <row r="811" spans="1:8" ht="99.95" customHeight="1" x14ac:dyDescent="0.25">
      <c r="A811" s="18"/>
      <c r="B811" s="8"/>
      <c r="C811" s="18" t="str">
        <v/>
      </c>
      <c r="D811" s="18"/>
      <c r="E811" s="18"/>
      <c r="F811" s="18"/>
      <c r="G811" s="40"/>
      <c r="H811" s="18"/>
    </row>
    <row r="812" spans="1:8" ht="99.95" customHeight="1" x14ac:dyDescent="0.25">
      <c r="A812" s="18"/>
      <c r="B812" s="8"/>
      <c r="C812" s="18" t="str">
        <v/>
      </c>
      <c r="D812" s="18"/>
      <c r="E812" s="18"/>
      <c r="F812" s="18"/>
      <c r="G812" s="40"/>
      <c r="H812" s="18"/>
    </row>
    <row r="813" spans="1:8" ht="99.95" customHeight="1" x14ac:dyDescent="0.25">
      <c r="A813" s="18"/>
      <c r="B813" s="8"/>
      <c r="C813" s="18" t="str">
        <v/>
      </c>
      <c r="D813" s="18"/>
      <c r="E813" s="18"/>
      <c r="F813" s="18"/>
      <c r="G813" s="40"/>
      <c r="H813" s="18"/>
    </row>
    <row r="814" spans="1:8" ht="99.95" customHeight="1" x14ac:dyDescent="0.25">
      <c r="A814" s="18"/>
      <c r="B814" s="8"/>
      <c r="C814" s="18" t="str">
        <v/>
      </c>
      <c r="D814" s="18"/>
      <c r="E814" s="18"/>
      <c r="F814" s="18"/>
      <c r="G814" s="40"/>
      <c r="H814" s="18"/>
    </row>
    <row r="815" spans="1:8" ht="99.95" customHeight="1" x14ac:dyDescent="0.25">
      <c r="A815" s="18"/>
      <c r="B815" s="8"/>
      <c r="C815" s="18" t="str">
        <v/>
      </c>
      <c r="D815" s="18"/>
      <c r="E815" s="18"/>
      <c r="F815" s="18"/>
      <c r="G815" s="40"/>
      <c r="H815" s="18"/>
    </row>
    <row r="816" spans="1:8" ht="99.95" customHeight="1" x14ac:dyDescent="0.25">
      <c r="A816" s="18"/>
      <c r="B816" s="8"/>
      <c r="C816" s="18" t="str">
        <v/>
      </c>
      <c r="D816" s="18"/>
      <c r="E816" s="18"/>
      <c r="F816" s="18"/>
      <c r="G816" s="40"/>
      <c r="H816" s="18"/>
    </row>
    <row r="817" spans="1:8" ht="99.95" customHeight="1" x14ac:dyDescent="0.25">
      <c r="A817" s="18"/>
      <c r="B817" s="8"/>
      <c r="C817" s="18" t="str">
        <v/>
      </c>
      <c r="D817" s="18"/>
      <c r="E817" s="18"/>
      <c r="F817" s="18"/>
      <c r="G817" s="40"/>
      <c r="H817" s="18"/>
    </row>
    <row r="818" spans="1:8" ht="99.95" customHeight="1" x14ac:dyDescent="0.25">
      <c r="A818" s="18"/>
      <c r="B818" s="8"/>
      <c r="C818" s="18" t="str">
        <v/>
      </c>
      <c r="D818" s="18"/>
      <c r="E818" s="18"/>
      <c r="F818" s="18"/>
      <c r="G818" s="40"/>
      <c r="H818" s="18"/>
    </row>
    <row r="819" spans="1:8" ht="99.95" customHeight="1" x14ac:dyDescent="0.25">
      <c r="A819" s="18"/>
      <c r="B819" s="8"/>
      <c r="C819" s="18" t="str">
        <v/>
      </c>
      <c r="D819" s="18"/>
      <c r="E819" s="18"/>
      <c r="F819" s="18"/>
      <c r="G819" s="40"/>
      <c r="H819" s="18"/>
    </row>
    <row r="820" spans="1:8" ht="99.95" customHeight="1" x14ac:dyDescent="0.25">
      <c r="A820" s="18"/>
      <c r="B820" s="8"/>
      <c r="C820" s="18" t="str">
        <v/>
      </c>
      <c r="D820" s="18"/>
      <c r="E820" s="18"/>
      <c r="F820" s="18"/>
      <c r="G820" s="40"/>
      <c r="H820" s="18"/>
    </row>
    <row r="821" spans="1:8" ht="99.95" customHeight="1" x14ac:dyDescent="0.25">
      <c r="A821" s="18"/>
      <c r="B821" s="8"/>
      <c r="C821" s="18" t="str">
        <v/>
      </c>
      <c r="D821" s="18"/>
      <c r="E821" s="18"/>
      <c r="F821" s="18"/>
      <c r="G821" s="40"/>
      <c r="H821" s="18"/>
    </row>
    <row r="822" spans="1:8" ht="99.95" customHeight="1" x14ac:dyDescent="0.25">
      <c r="A822" s="18"/>
      <c r="B822" s="8"/>
      <c r="C822" s="18" t="str">
        <v/>
      </c>
      <c r="D822" s="18"/>
      <c r="E822" s="18"/>
      <c r="F822" s="18"/>
      <c r="G822" s="40"/>
      <c r="H822" s="18"/>
    </row>
    <row r="823" spans="1:8" ht="99.95" customHeight="1" x14ac:dyDescent="0.25">
      <c r="A823" s="18"/>
      <c r="B823" s="8"/>
      <c r="C823" s="18" t="str">
        <v/>
      </c>
      <c r="D823" s="18"/>
      <c r="E823" s="18"/>
      <c r="F823" s="18"/>
      <c r="G823" s="40"/>
      <c r="H823" s="18"/>
    </row>
    <row r="824" spans="1:8" ht="99.95" customHeight="1" x14ac:dyDescent="0.25">
      <c r="A824" s="18"/>
      <c r="B824" s="8"/>
      <c r="C824" s="18" t="str">
        <v/>
      </c>
      <c r="D824" s="18"/>
      <c r="E824" s="18"/>
      <c r="F824" s="18"/>
      <c r="G824" s="40"/>
      <c r="H824" s="18"/>
    </row>
    <row r="825" spans="1:8" ht="99.95" customHeight="1" x14ac:dyDescent="0.25">
      <c r="A825" s="18"/>
      <c r="B825" s="8"/>
      <c r="C825" s="18" t="str">
        <v/>
      </c>
      <c r="D825" s="18"/>
      <c r="E825" s="18"/>
      <c r="F825" s="18"/>
      <c r="G825" s="40"/>
      <c r="H825" s="18"/>
    </row>
    <row r="826" spans="1:8" ht="99.95" customHeight="1" x14ac:dyDescent="0.25">
      <c r="A826" s="18"/>
      <c r="B826" s="8"/>
      <c r="C826" s="18" t="str">
        <v/>
      </c>
      <c r="D826" s="18"/>
      <c r="E826" s="18"/>
      <c r="F826" s="18"/>
      <c r="G826" s="40"/>
      <c r="H826" s="18"/>
    </row>
    <row r="827" spans="1:8" ht="99.95" customHeight="1" x14ac:dyDescent="0.25">
      <c r="A827" s="18"/>
      <c r="B827" s="8"/>
      <c r="C827" s="18" t="str">
        <v/>
      </c>
      <c r="D827" s="18"/>
      <c r="E827" s="18"/>
      <c r="F827" s="18"/>
      <c r="G827" s="40"/>
      <c r="H827" s="18"/>
    </row>
    <row r="828" spans="1:8" ht="99.95" customHeight="1" x14ac:dyDescent="0.25">
      <c r="A828" s="18"/>
      <c r="B828" s="8"/>
      <c r="C828" s="18" t="str">
        <v/>
      </c>
      <c r="D828" s="18"/>
      <c r="E828" s="18"/>
      <c r="F828" s="18"/>
      <c r="G828" s="40"/>
      <c r="H828" s="18"/>
    </row>
    <row r="829" spans="1:8" ht="99.95" customHeight="1" x14ac:dyDescent="0.25">
      <c r="A829" s="18"/>
      <c r="B829" s="8"/>
      <c r="C829" s="18" t="str">
        <v/>
      </c>
      <c r="D829" s="18"/>
      <c r="E829" s="18"/>
      <c r="F829" s="18"/>
      <c r="G829" s="40"/>
      <c r="H829" s="18"/>
    </row>
    <row r="830" spans="1:8" ht="99.95" customHeight="1" x14ac:dyDescent="0.25">
      <c r="A830" s="18"/>
      <c r="B830" s="8"/>
      <c r="C830" s="18" t="str">
        <v/>
      </c>
      <c r="D830" s="18"/>
      <c r="E830" s="18"/>
      <c r="F830" s="18"/>
      <c r="G830" s="40"/>
      <c r="H830" s="18"/>
    </row>
    <row r="831" spans="1:8" ht="99.95" customHeight="1" x14ac:dyDescent="0.25">
      <c r="A831" s="18"/>
      <c r="B831" s="8"/>
      <c r="C831" s="18" t="str">
        <v/>
      </c>
      <c r="D831" s="18"/>
      <c r="E831" s="18"/>
      <c r="F831" s="18"/>
      <c r="G831" s="40"/>
      <c r="H831" s="18"/>
    </row>
    <row r="832" spans="1:8" ht="99.95" customHeight="1" x14ac:dyDescent="0.25">
      <c r="A832" s="18"/>
      <c r="B832" s="8"/>
      <c r="C832" s="18" t="str">
        <v/>
      </c>
      <c r="D832" s="18"/>
      <c r="E832" s="18"/>
      <c r="F832" s="18"/>
      <c r="G832" s="40"/>
      <c r="H832" s="18"/>
    </row>
    <row r="833" spans="1:8" ht="99.95" customHeight="1" x14ac:dyDescent="0.25">
      <c r="A833" s="18"/>
      <c r="B833" s="8"/>
      <c r="C833" s="18" t="str">
        <v/>
      </c>
      <c r="D833" s="18"/>
      <c r="E833" s="18"/>
      <c r="F833" s="18"/>
      <c r="G833" s="40"/>
      <c r="H833" s="18"/>
    </row>
    <row r="834" spans="1:8" ht="99.95" customHeight="1" x14ac:dyDescent="0.25">
      <c r="A834" s="18"/>
      <c r="B834" s="8"/>
      <c r="C834" s="18" t="str">
        <v/>
      </c>
      <c r="D834" s="18"/>
      <c r="E834" s="18"/>
      <c r="F834" s="18"/>
      <c r="G834" s="40"/>
      <c r="H834" s="18"/>
    </row>
    <row r="835" spans="1:8" ht="99.95" customHeight="1" x14ac:dyDescent="0.25">
      <c r="A835" s="18"/>
      <c r="B835" s="8"/>
      <c r="C835" s="18" t="str">
        <v/>
      </c>
      <c r="D835" s="18"/>
      <c r="E835" s="18"/>
      <c r="F835" s="18"/>
      <c r="G835" s="40"/>
      <c r="H835" s="18"/>
    </row>
    <row r="836" spans="1:8" ht="99.95" customHeight="1" x14ac:dyDescent="0.25">
      <c r="A836" s="18"/>
      <c r="B836" s="8"/>
      <c r="C836" s="18" t="str">
        <v/>
      </c>
      <c r="D836" s="18"/>
      <c r="E836" s="18"/>
      <c r="F836" s="18"/>
      <c r="G836" s="40"/>
      <c r="H836" s="18"/>
    </row>
    <row r="837" spans="1:8" ht="99.95" customHeight="1" x14ac:dyDescent="0.25">
      <c r="A837" s="18"/>
      <c r="B837" s="8"/>
      <c r="C837" s="18" t="str">
        <v/>
      </c>
      <c r="D837" s="18"/>
      <c r="E837" s="18"/>
      <c r="F837" s="18"/>
      <c r="G837" s="40"/>
      <c r="H837" s="18"/>
    </row>
    <row r="838" spans="1:8" ht="99.95" customHeight="1" x14ac:dyDescent="0.25">
      <c r="A838" s="18"/>
      <c r="B838" s="8"/>
      <c r="C838" s="18" t="str">
        <v/>
      </c>
      <c r="D838" s="18"/>
      <c r="E838" s="18"/>
      <c r="F838" s="18"/>
      <c r="G838" s="40"/>
      <c r="H838" s="18"/>
    </row>
    <row r="839" spans="1:8" ht="99.95" customHeight="1" x14ac:dyDescent="0.25">
      <c r="A839" s="18"/>
      <c r="B839" s="8"/>
      <c r="C839" s="18" t="str">
        <v/>
      </c>
      <c r="D839" s="18"/>
      <c r="E839" s="18"/>
      <c r="F839" s="18"/>
      <c r="G839" s="40"/>
      <c r="H839" s="18"/>
    </row>
    <row r="840" spans="1:8" ht="99.95" customHeight="1" x14ac:dyDescent="0.25">
      <c r="A840" s="18"/>
      <c r="B840" s="8"/>
      <c r="C840" s="18" t="str">
        <v/>
      </c>
      <c r="D840" s="18"/>
      <c r="E840" s="18"/>
      <c r="F840" s="18"/>
      <c r="G840" s="40"/>
      <c r="H840" s="18"/>
    </row>
    <row r="841" spans="1:8" ht="99.95" customHeight="1" x14ac:dyDescent="0.25">
      <c r="A841" s="18"/>
      <c r="B841" s="8"/>
      <c r="C841" s="18" t="str">
        <v/>
      </c>
      <c r="D841" s="18"/>
      <c r="E841" s="18"/>
      <c r="F841" s="18"/>
      <c r="G841" s="40"/>
      <c r="H841" s="18"/>
    </row>
    <row r="842" spans="1:8" ht="99.95" customHeight="1" x14ac:dyDescent="0.25">
      <c r="A842" s="18"/>
      <c r="B842" s="8"/>
      <c r="C842" s="18" t="str">
        <v/>
      </c>
      <c r="D842" s="18"/>
      <c r="E842" s="18"/>
      <c r="F842" s="18"/>
      <c r="G842" s="40"/>
      <c r="H842" s="18"/>
    </row>
    <row r="843" spans="1:8" ht="99.95" customHeight="1" x14ac:dyDescent="0.25">
      <c r="A843" s="18"/>
      <c r="B843" s="8"/>
      <c r="C843" s="18" t="str">
        <v/>
      </c>
      <c r="D843" s="18"/>
      <c r="E843" s="18"/>
      <c r="F843" s="18"/>
      <c r="G843" s="40"/>
      <c r="H843" s="18"/>
    </row>
    <row r="844" spans="1:8" ht="99.95" customHeight="1" x14ac:dyDescent="0.25">
      <c r="A844" s="18"/>
      <c r="B844" s="8"/>
      <c r="C844" s="18" t="str">
        <v/>
      </c>
      <c r="D844" s="18"/>
      <c r="E844" s="18"/>
      <c r="F844" s="18"/>
      <c r="G844" s="40"/>
      <c r="H844" s="18"/>
    </row>
    <row r="845" spans="1:8" ht="99.95" customHeight="1" x14ac:dyDescent="0.25">
      <c r="A845" s="18"/>
      <c r="B845" s="8"/>
      <c r="C845" s="18" t="str">
        <v/>
      </c>
      <c r="D845" s="18"/>
      <c r="E845" s="18"/>
      <c r="F845" s="18"/>
      <c r="G845" s="40"/>
      <c r="H845" s="18"/>
    </row>
    <row r="846" spans="1:8" ht="99.95" customHeight="1" x14ac:dyDescent="0.25">
      <c r="A846" s="18"/>
      <c r="B846" s="8"/>
      <c r="C846" s="18" t="str">
        <v/>
      </c>
      <c r="D846" s="18"/>
      <c r="E846" s="18"/>
      <c r="F846" s="18"/>
      <c r="G846" s="40"/>
      <c r="H846" s="18"/>
    </row>
    <row r="847" spans="1:8" ht="99.95" customHeight="1" x14ac:dyDescent="0.25">
      <c r="A847" s="18"/>
      <c r="B847" s="8"/>
      <c r="C847" s="18" t="str">
        <v/>
      </c>
      <c r="D847" s="18"/>
      <c r="E847" s="18"/>
      <c r="F847" s="18"/>
      <c r="G847" s="40"/>
      <c r="H847" s="18"/>
    </row>
    <row r="848" spans="1:8" ht="99.95" customHeight="1" x14ac:dyDescent="0.25">
      <c r="A848" s="18"/>
      <c r="B848" s="8"/>
      <c r="C848" s="18" t="str">
        <v/>
      </c>
      <c r="D848" s="18"/>
      <c r="E848" s="18"/>
      <c r="F848" s="18"/>
      <c r="G848" s="40"/>
      <c r="H848" s="18"/>
    </row>
    <row r="849" spans="1:8" ht="99.95" customHeight="1" x14ac:dyDescent="0.25">
      <c r="A849" s="18"/>
      <c r="B849" s="8"/>
      <c r="C849" s="18" t="str">
        <v/>
      </c>
      <c r="D849" s="18"/>
      <c r="E849" s="18"/>
      <c r="F849" s="18"/>
      <c r="G849" s="40"/>
      <c r="H849" s="18"/>
    </row>
    <row r="850" spans="1:8" ht="99.95" customHeight="1" x14ac:dyDescent="0.25">
      <c r="A850" s="18"/>
      <c r="B850" s="8"/>
      <c r="C850" s="18" t="str">
        <v/>
      </c>
      <c r="D850" s="18"/>
      <c r="E850" s="18"/>
      <c r="F850" s="18"/>
      <c r="G850" s="40"/>
      <c r="H850" s="18"/>
    </row>
    <row r="851" spans="1:8" ht="99.95" customHeight="1" x14ac:dyDescent="0.25">
      <c r="A851" s="18"/>
      <c r="B851" s="8"/>
      <c r="C851" s="18" t="str">
        <v/>
      </c>
      <c r="D851" s="18"/>
      <c r="E851" s="18"/>
      <c r="F851" s="18"/>
      <c r="G851" s="40"/>
      <c r="H851" s="18"/>
    </row>
    <row r="852" spans="1:8" ht="99.95" customHeight="1" x14ac:dyDescent="0.25">
      <c r="A852" s="18"/>
      <c r="B852" s="8"/>
      <c r="C852" s="18" t="str">
        <v/>
      </c>
      <c r="D852" s="18"/>
      <c r="E852" s="18"/>
      <c r="F852" s="18"/>
      <c r="G852" s="40"/>
      <c r="H852" s="18"/>
    </row>
    <row r="853" spans="1:8" ht="99.95" customHeight="1" x14ac:dyDescent="0.25">
      <c r="A853" s="18"/>
      <c r="B853" s="8"/>
      <c r="C853" s="18" t="str">
        <v/>
      </c>
      <c r="D853" s="18"/>
      <c r="E853" s="18"/>
      <c r="F853" s="18"/>
      <c r="G853" s="40"/>
      <c r="H853" s="18"/>
    </row>
    <row r="854" spans="1:8" ht="99.95" customHeight="1" x14ac:dyDescent="0.25">
      <c r="A854" s="18"/>
      <c r="B854" s="8"/>
      <c r="C854" s="18" t="str">
        <v/>
      </c>
      <c r="D854" s="18"/>
      <c r="E854" s="18"/>
      <c r="F854" s="18"/>
      <c r="G854" s="40"/>
      <c r="H854" s="18"/>
    </row>
    <row r="855" spans="1:8" ht="99.95" customHeight="1" x14ac:dyDescent="0.25">
      <c r="A855" s="18"/>
      <c r="B855" s="8"/>
      <c r="C855" s="18" t="str">
        <v/>
      </c>
      <c r="D855" s="18"/>
      <c r="E855" s="18"/>
      <c r="F855" s="18"/>
      <c r="G855" s="40"/>
      <c r="H855" s="18"/>
    </row>
    <row r="856" spans="1:8" ht="99.95" customHeight="1" x14ac:dyDescent="0.25">
      <c r="A856" s="18"/>
      <c r="B856" s="8"/>
      <c r="C856" s="18" t="str">
        <v/>
      </c>
      <c r="D856" s="18"/>
      <c r="E856" s="18"/>
      <c r="F856" s="18"/>
      <c r="G856" s="40"/>
      <c r="H856" s="18"/>
    </row>
    <row r="857" spans="1:8" ht="99.95" customHeight="1" x14ac:dyDescent="0.25">
      <c r="A857" s="18"/>
      <c r="B857" s="8"/>
      <c r="C857" s="18" t="str">
        <v/>
      </c>
      <c r="D857" s="18"/>
      <c r="E857" s="18"/>
      <c r="F857" s="18"/>
      <c r="G857" s="40"/>
      <c r="H857" s="18"/>
    </row>
    <row r="858" spans="1:8" ht="99.95" customHeight="1" x14ac:dyDescent="0.25">
      <c r="A858" s="18"/>
      <c r="B858" s="8"/>
      <c r="C858" s="18" t="str">
        <v/>
      </c>
      <c r="D858" s="18"/>
      <c r="E858" s="18"/>
      <c r="F858" s="18"/>
      <c r="G858" s="40"/>
      <c r="H858" s="18"/>
    </row>
    <row r="859" spans="1:8" ht="99.95" customHeight="1" x14ac:dyDescent="0.25">
      <c r="A859" s="18"/>
      <c r="B859" s="8"/>
      <c r="C859" s="18" t="str">
        <v/>
      </c>
      <c r="D859" s="18"/>
      <c r="E859" s="18"/>
      <c r="F859" s="18"/>
      <c r="G859" s="40"/>
      <c r="H859" s="18"/>
    </row>
    <row r="860" spans="1:8" ht="99.95" customHeight="1" x14ac:dyDescent="0.25">
      <c r="A860" s="18"/>
      <c r="B860" s="8"/>
      <c r="C860" s="18" t="str">
        <v/>
      </c>
      <c r="D860" s="18"/>
      <c r="E860" s="18"/>
      <c r="F860" s="18"/>
      <c r="G860" s="40"/>
      <c r="H860" s="18"/>
    </row>
    <row r="861" spans="1:8" ht="99.95" customHeight="1" x14ac:dyDescent="0.25">
      <c r="A861" s="18"/>
      <c r="B861" s="8"/>
      <c r="C861" s="18" t="str">
        <v/>
      </c>
      <c r="D861" s="18"/>
      <c r="E861" s="18"/>
      <c r="F861" s="18"/>
      <c r="G861" s="40"/>
      <c r="H861" s="18"/>
    </row>
    <row r="862" spans="1:8" ht="99.95" customHeight="1" x14ac:dyDescent="0.25">
      <c r="A862" s="18"/>
      <c r="B862" s="8"/>
      <c r="C862" s="18" t="str">
        <v/>
      </c>
      <c r="D862" s="18"/>
      <c r="E862" s="18"/>
      <c r="F862" s="18"/>
      <c r="G862" s="40"/>
      <c r="H862" s="18"/>
    </row>
    <row r="863" spans="1:8" ht="99.95" customHeight="1" x14ac:dyDescent="0.25">
      <c r="A863" s="18"/>
      <c r="B863" s="8"/>
      <c r="C863" s="18" t="str">
        <v/>
      </c>
      <c r="D863" s="18"/>
      <c r="E863" s="18"/>
      <c r="F863" s="18"/>
      <c r="G863" s="40"/>
      <c r="H863" s="18"/>
    </row>
    <row r="864" spans="1:8" ht="99.95" customHeight="1" x14ac:dyDescent="0.25">
      <c r="A864" s="18"/>
      <c r="B864" s="8"/>
      <c r="C864" s="18" t="str">
        <v/>
      </c>
      <c r="D864" s="18"/>
      <c r="E864" s="18"/>
      <c r="F864" s="18"/>
      <c r="G864" s="40"/>
      <c r="H864" s="18"/>
    </row>
    <row r="865" spans="1:8" ht="99.95" customHeight="1" x14ac:dyDescent="0.25">
      <c r="A865" s="18"/>
      <c r="B865" s="8"/>
      <c r="C865" s="18" t="str">
        <v/>
      </c>
      <c r="D865" s="18"/>
      <c r="E865" s="18"/>
      <c r="F865" s="18"/>
      <c r="G865" s="40"/>
      <c r="H865" s="18"/>
    </row>
    <row r="866" spans="1:8" ht="99.95" customHeight="1" x14ac:dyDescent="0.25">
      <c r="A866" s="18"/>
      <c r="B866" s="8"/>
      <c r="C866" s="18" t="str">
        <v/>
      </c>
      <c r="D866" s="18"/>
      <c r="E866" s="18"/>
      <c r="F866" s="18"/>
      <c r="G866" s="40"/>
      <c r="H866" s="18"/>
    </row>
    <row r="867" spans="1:8" ht="99.95" customHeight="1" x14ac:dyDescent="0.25">
      <c r="A867" s="18"/>
      <c r="B867" s="8"/>
      <c r="C867" s="18" t="str">
        <v/>
      </c>
      <c r="D867" s="18"/>
      <c r="E867" s="18"/>
      <c r="F867" s="18"/>
      <c r="G867" s="40"/>
      <c r="H867" s="18"/>
    </row>
    <row r="868" spans="1:8" ht="99.95" customHeight="1" x14ac:dyDescent="0.25">
      <c r="A868" s="18"/>
      <c r="B868" s="8"/>
      <c r="C868" s="18" t="str">
        <v/>
      </c>
      <c r="D868" s="18"/>
      <c r="E868" s="18"/>
      <c r="F868" s="18"/>
      <c r="G868" s="40"/>
      <c r="H868" s="18"/>
    </row>
    <row r="869" spans="1:8" ht="99.95" customHeight="1" x14ac:dyDescent="0.25">
      <c r="A869" s="18"/>
      <c r="B869" s="8"/>
      <c r="C869" s="18" t="str">
        <v/>
      </c>
      <c r="D869" s="18"/>
      <c r="E869" s="18"/>
      <c r="F869" s="18"/>
      <c r="G869" s="40"/>
      <c r="H869" s="18"/>
    </row>
    <row r="870" spans="1:8" ht="99.95" customHeight="1" x14ac:dyDescent="0.25">
      <c r="A870" s="18"/>
      <c r="B870" s="8"/>
      <c r="C870" s="18" t="str">
        <v/>
      </c>
      <c r="D870" s="18"/>
      <c r="E870" s="18"/>
      <c r="F870" s="18"/>
      <c r="G870" s="40"/>
      <c r="H870" s="18"/>
    </row>
    <row r="871" spans="1:8" ht="99.95" customHeight="1" x14ac:dyDescent="0.25">
      <c r="A871" s="18"/>
      <c r="B871" s="8"/>
      <c r="C871" s="18" t="str">
        <v/>
      </c>
      <c r="D871" s="18"/>
      <c r="E871" s="18"/>
      <c r="F871" s="18"/>
      <c r="G871" s="40"/>
      <c r="H871" s="18"/>
    </row>
    <row r="872" spans="1:8" ht="99.95" customHeight="1" x14ac:dyDescent="0.25">
      <c r="A872" s="18"/>
      <c r="B872" s="8"/>
      <c r="C872" s="18" t="str">
        <v/>
      </c>
      <c r="D872" s="18"/>
      <c r="E872" s="18"/>
      <c r="F872" s="18"/>
      <c r="G872" s="40"/>
      <c r="H872" s="18"/>
    </row>
    <row r="873" spans="1:8" ht="99.95" customHeight="1" x14ac:dyDescent="0.25">
      <c r="A873" s="18"/>
      <c r="B873" s="8"/>
      <c r="C873" s="18" t="str">
        <v/>
      </c>
      <c r="D873" s="18"/>
      <c r="E873" s="18"/>
      <c r="F873" s="18"/>
      <c r="G873" s="40"/>
      <c r="H873" s="18"/>
    </row>
    <row r="874" spans="1:8" ht="99.95" customHeight="1" x14ac:dyDescent="0.25">
      <c r="A874" s="18"/>
      <c r="B874" s="8"/>
      <c r="C874" s="18" t="str">
        <v/>
      </c>
      <c r="D874" s="18"/>
      <c r="E874" s="18"/>
      <c r="F874" s="18"/>
      <c r="G874" s="40"/>
      <c r="H874" s="18"/>
    </row>
    <row r="875" spans="1:8" ht="99.95" customHeight="1" x14ac:dyDescent="0.25">
      <c r="A875" s="18"/>
      <c r="B875" s="8"/>
      <c r="C875" s="18" t="str">
        <v/>
      </c>
      <c r="D875" s="18"/>
      <c r="E875" s="18"/>
      <c r="F875" s="18"/>
      <c r="G875" s="40"/>
      <c r="H875" s="18"/>
    </row>
    <row r="876" spans="1:8" ht="99.95" customHeight="1" x14ac:dyDescent="0.25">
      <c r="A876" s="18"/>
      <c r="B876" s="8"/>
      <c r="C876" s="18" t="str">
        <v/>
      </c>
      <c r="D876" s="18"/>
      <c r="E876" s="18"/>
      <c r="F876" s="18"/>
      <c r="G876" s="40"/>
      <c r="H876" s="18"/>
    </row>
    <row r="877" spans="1:8" ht="99.95" customHeight="1" x14ac:dyDescent="0.25">
      <c r="A877" s="18"/>
      <c r="B877" s="8"/>
      <c r="C877" s="18" t="str">
        <v/>
      </c>
      <c r="D877" s="18"/>
      <c r="E877" s="18"/>
      <c r="F877" s="18"/>
      <c r="G877" s="40"/>
      <c r="H877" s="18"/>
    </row>
    <row r="878" spans="1:8" ht="99.95" customHeight="1" x14ac:dyDescent="0.25">
      <c r="A878" s="18"/>
      <c r="B878" s="8"/>
      <c r="C878" s="18" t="str">
        <v/>
      </c>
      <c r="D878" s="18"/>
      <c r="E878" s="18"/>
      <c r="F878" s="18"/>
      <c r="G878" s="40"/>
      <c r="H878" s="18"/>
    </row>
    <row r="879" spans="1:8" ht="99.95" customHeight="1" x14ac:dyDescent="0.25">
      <c r="A879" s="18"/>
      <c r="B879" s="8"/>
      <c r="C879" s="18" t="str">
        <v/>
      </c>
      <c r="D879" s="18"/>
      <c r="E879" s="18"/>
      <c r="F879" s="18"/>
      <c r="G879" s="40"/>
      <c r="H879" s="18"/>
    </row>
    <row r="880" spans="1:8" ht="99.95" customHeight="1" x14ac:dyDescent="0.25">
      <c r="A880" s="18"/>
      <c r="B880" s="8"/>
      <c r="C880" s="18" t="str">
        <v/>
      </c>
      <c r="D880" s="18"/>
      <c r="E880" s="18"/>
      <c r="F880" s="18"/>
      <c r="G880" s="40"/>
      <c r="H880" s="18"/>
    </row>
    <row r="881" spans="1:8" ht="99.95" customHeight="1" x14ac:dyDescent="0.25">
      <c r="A881" s="18"/>
      <c r="B881" s="8"/>
      <c r="C881" s="18" t="str">
        <v/>
      </c>
      <c r="D881" s="18"/>
      <c r="E881" s="18"/>
      <c r="F881" s="18"/>
      <c r="G881" s="40"/>
      <c r="H881" s="18"/>
    </row>
    <row r="882" spans="1:8" ht="99.95" customHeight="1" x14ac:dyDescent="0.25">
      <c r="A882" s="18"/>
      <c r="B882" s="8"/>
      <c r="C882" s="18" t="str">
        <v/>
      </c>
      <c r="D882" s="18"/>
      <c r="E882" s="18"/>
      <c r="F882" s="18"/>
      <c r="G882" s="40"/>
      <c r="H882" s="18"/>
    </row>
    <row r="883" spans="1:8" ht="99.95" customHeight="1" x14ac:dyDescent="0.25">
      <c r="A883" s="18"/>
      <c r="B883" s="8"/>
      <c r="C883" s="18" t="str">
        <v/>
      </c>
      <c r="D883" s="18"/>
      <c r="E883" s="18"/>
      <c r="F883" s="18"/>
      <c r="G883" s="40"/>
      <c r="H883" s="18"/>
    </row>
    <row r="884" spans="1:8" ht="99.95" customHeight="1" x14ac:dyDescent="0.25">
      <c r="A884" s="18"/>
      <c r="B884" s="8"/>
      <c r="C884" s="18" t="str">
        <v/>
      </c>
      <c r="D884" s="18"/>
      <c r="E884" s="18"/>
      <c r="F884" s="18"/>
      <c r="G884" s="40"/>
      <c r="H884" s="18"/>
    </row>
    <row r="885" spans="1:8" ht="99.95" customHeight="1" x14ac:dyDescent="0.25">
      <c r="A885" s="18"/>
      <c r="B885" s="8"/>
      <c r="C885" s="18" t="str">
        <v/>
      </c>
      <c r="D885" s="18"/>
      <c r="E885" s="18"/>
      <c r="F885" s="18"/>
      <c r="G885" s="40"/>
      <c r="H885" s="18"/>
    </row>
    <row r="886" spans="1:8" ht="99.95" customHeight="1" x14ac:dyDescent="0.25">
      <c r="A886" s="18"/>
      <c r="B886" s="8"/>
      <c r="C886" s="18" t="str">
        <v/>
      </c>
      <c r="D886" s="18"/>
      <c r="E886" s="18"/>
      <c r="F886" s="18"/>
      <c r="G886" s="40"/>
      <c r="H886" s="18"/>
    </row>
    <row r="887" spans="1:8" ht="99.95" customHeight="1" x14ac:dyDescent="0.25">
      <c r="A887" s="18"/>
      <c r="B887" s="8"/>
      <c r="C887" s="18" t="str">
        <v/>
      </c>
      <c r="D887" s="18"/>
      <c r="E887" s="18"/>
      <c r="F887" s="18"/>
      <c r="G887" s="40"/>
      <c r="H887" s="18"/>
    </row>
    <row r="888" spans="1:8" ht="99.95" customHeight="1" x14ac:dyDescent="0.25">
      <c r="A888" s="18"/>
      <c r="B888" s="8"/>
      <c r="C888" s="18" t="str">
        <v/>
      </c>
      <c r="D888" s="18"/>
      <c r="E888" s="18"/>
      <c r="F888" s="18"/>
      <c r="G888" s="40"/>
      <c r="H888" s="18"/>
    </row>
    <row r="889" spans="1:8" ht="99.95" customHeight="1" x14ac:dyDescent="0.25">
      <c r="A889" s="18"/>
      <c r="B889" s="8"/>
      <c r="C889" s="18" t="str">
        <v/>
      </c>
      <c r="D889" s="18"/>
      <c r="E889" s="18"/>
      <c r="F889" s="18"/>
      <c r="G889" s="40"/>
      <c r="H889" s="18"/>
    </row>
    <row r="890" spans="1:8" ht="99.95" customHeight="1" x14ac:dyDescent="0.25">
      <c r="A890" s="18"/>
      <c r="B890" s="8"/>
      <c r="C890" s="18" t="str">
        <v/>
      </c>
      <c r="D890" s="18"/>
      <c r="E890" s="18"/>
      <c r="F890" s="18"/>
      <c r="G890" s="40"/>
      <c r="H890" s="18"/>
    </row>
    <row r="891" spans="1:8" ht="99.95" customHeight="1" x14ac:dyDescent="0.25">
      <c r="A891" s="18"/>
      <c r="B891" s="8"/>
      <c r="C891" s="18" t="str">
        <v/>
      </c>
      <c r="D891" s="18"/>
      <c r="E891" s="18"/>
      <c r="F891" s="18"/>
      <c r="G891" s="40"/>
      <c r="H891" s="18"/>
    </row>
    <row r="892" spans="1:8" ht="99.95" customHeight="1" x14ac:dyDescent="0.25">
      <c r="A892" s="18"/>
      <c r="B892" s="8"/>
      <c r="C892" s="18" t="str">
        <v/>
      </c>
      <c r="D892" s="18"/>
      <c r="E892" s="18"/>
      <c r="F892" s="18"/>
      <c r="G892" s="40"/>
      <c r="H892" s="18"/>
    </row>
    <row r="893" spans="1:8" ht="99.95" customHeight="1" x14ac:dyDescent="0.25">
      <c r="A893" s="18"/>
      <c r="B893" s="8"/>
      <c r="C893" s="18" t="str">
        <v/>
      </c>
      <c r="D893" s="18"/>
      <c r="E893" s="18"/>
      <c r="F893" s="18"/>
      <c r="G893" s="40"/>
      <c r="H893" s="18"/>
    </row>
    <row r="894" spans="1:8" ht="99.95" customHeight="1" x14ac:dyDescent="0.25">
      <c r="A894" s="18"/>
      <c r="B894" s="8"/>
      <c r="C894" s="18" t="str">
        <v/>
      </c>
      <c r="D894" s="18"/>
      <c r="E894" s="18"/>
      <c r="F894" s="18"/>
      <c r="G894" s="40"/>
      <c r="H894" s="18"/>
    </row>
    <row r="895" spans="1:8" ht="99.95" customHeight="1" x14ac:dyDescent="0.25">
      <c r="A895" s="18"/>
      <c r="B895" s="8"/>
      <c r="C895" s="18" t="str">
        <v/>
      </c>
      <c r="D895" s="18"/>
      <c r="E895" s="18"/>
      <c r="F895" s="18"/>
      <c r="G895" s="40"/>
      <c r="H895" s="18"/>
    </row>
    <row r="896" spans="1:8" ht="99.95" customHeight="1" x14ac:dyDescent="0.25">
      <c r="A896" s="18"/>
      <c r="B896" s="8"/>
      <c r="C896" s="18" t="str">
        <v/>
      </c>
      <c r="D896" s="18"/>
      <c r="E896" s="18"/>
      <c r="F896" s="18"/>
      <c r="G896" s="40"/>
      <c r="H896" s="18"/>
    </row>
    <row r="897" spans="1:8" ht="99.95" customHeight="1" x14ac:dyDescent="0.25">
      <c r="A897" s="18"/>
      <c r="B897" s="8"/>
      <c r="C897" s="18" t="str">
        <v/>
      </c>
      <c r="D897" s="18"/>
      <c r="E897" s="18"/>
      <c r="F897" s="18"/>
      <c r="G897" s="40"/>
      <c r="H897" s="18"/>
    </row>
    <row r="898" spans="1:8" ht="99.95" customHeight="1" x14ac:dyDescent="0.25">
      <c r="A898" s="18"/>
      <c r="B898" s="8"/>
      <c r="C898" s="18" t="str">
        <v/>
      </c>
      <c r="D898" s="18"/>
      <c r="E898" s="18"/>
      <c r="F898" s="18"/>
      <c r="G898" s="40"/>
      <c r="H898" s="18"/>
    </row>
    <row r="899" spans="1:8" ht="99.95" customHeight="1" x14ac:dyDescent="0.25">
      <c r="A899" s="18"/>
      <c r="B899" s="8"/>
      <c r="C899" s="18" t="str">
        <v/>
      </c>
      <c r="D899" s="18"/>
      <c r="E899" s="18"/>
      <c r="F899" s="18"/>
      <c r="G899" s="40"/>
      <c r="H899" s="18"/>
    </row>
    <row r="900" spans="1:8" ht="99.95" customHeight="1" x14ac:dyDescent="0.25">
      <c r="A900" s="18"/>
      <c r="B900" s="8"/>
      <c r="C900" s="18" t="str">
        <v/>
      </c>
      <c r="D900" s="18"/>
      <c r="E900" s="18"/>
      <c r="F900" s="18"/>
      <c r="G900" s="40"/>
      <c r="H900" s="18"/>
    </row>
    <row r="901" spans="1:8" ht="99.95" customHeight="1" x14ac:dyDescent="0.25">
      <c r="A901" s="18"/>
      <c r="B901" s="8"/>
      <c r="C901" s="18" t="str">
        <v/>
      </c>
      <c r="D901" s="18"/>
      <c r="E901" s="18"/>
      <c r="F901" s="18"/>
      <c r="G901" s="40"/>
      <c r="H901" s="18"/>
    </row>
    <row r="902" spans="1:8" ht="99.95" customHeight="1" x14ac:dyDescent="0.25">
      <c r="A902" s="18"/>
      <c r="B902" s="8"/>
      <c r="C902" s="18" t="str">
        <v/>
      </c>
      <c r="D902" s="18"/>
      <c r="E902" s="18"/>
      <c r="F902" s="18"/>
      <c r="G902" s="40"/>
      <c r="H902" s="18"/>
    </row>
    <row r="903" spans="1:8" ht="99.95" customHeight="1" x14ac:dyDescent="0.25">
      <c r="A903" s="18"/>
      <c r="B903" s="8"/>
      <c r="C903" s="18" t="str">
        <v/>
      </c>
      <c r="D903" s="18"/>
      <c r="E903" s="18"/>
      <c r="F903" s="18"/>
      <c r="G903" s="40"/>
      <c r="H903" s="18"/>
    </row>
    <row r="904" spans="1:8" ht="99.95" customHeight="1" x14ac:dyDescent="0.25">
      <c r="A904" s="18"/>
      <c r="B904" s="8"/>
      <c r="C904" s="18" t="str">
        <v/>
      </c>
      <c r="D904" s="18"/>
      <c r="E904" s="18"/>
      <c r="F904" s="18"/>
      <c r="G904" s="40"/>
      <c r="H904" s="18"/>
    </row>
    <row r="905" spans="1:8" ht="99.95" customHeight="1" x14ac:dyDescent="0.25">
      <c r="A905" s="18"/>
      <c r="B905" s="8"/>
      <c r="C905" s="18" t="str">
        <v/>
      </c>
      <c r="D905" s="18"/>
      <c r="E905" s="18"/>
      <c r="F905" s="18"/>
      <c r="G905" s="40"/>
      <c r="H905" s="18"/>
    </row>
    <row r="906" spans="1:8" ht="99.95" customHeight="1" x14ac:dyDescent="0.25">
      <c r="A906" s="18"/>
      <c r="B906" s="8"/>
      <c r="C906" s="18" t="str">
        <v/>
      </c>
      <c r="D906" s="18"/>
      <c r="E906" s="18"/>
      <c r="F906" s="18"/>
      <c r="G906" s="40"/>
      <c r="H906" s="18"/>
    </row>
    <row r="907" spans="1:8" ht="99.95" customHeight="1" x14ac:dyDescent="0.25">
      <c r="A907" s="18"/>
      <c r="B907" s="8"/>
      <c r="C907" s="18" t="str">
        <v/>
      </c>
      <c r="D907" s="18"/>
      <c r="E907" s="18"/>
      <c r="F907" s="18"/>
      <c r="G907" s="40"/>
      <c r="H907" s="18"/>
    </row>
    <row r="908" spans="1:8" ht="99.95" customHeight="1" x14ac:dyDescent="0.25">
      <c r="A908" s="18"/>
      <c r="B908" s="8"/>
      <c r="C908" s="18" t="str">
        <v/>
      </c>
      <c r="D908" s="18"/>
      <c r="E908" s="18"/>
      <c r="F908" s="18"/>
      <c r="G908" s="40"/>
      <c r="H908" s="18"/>
    </row>
    <row r="909" spans="1:8" ht="99.95" customHeight="1" x14ac:dyDescent="0.25">
      <c r="A909" s="18"/>
      <c r="B909" s="8"/>
      <c r="C909" s="18" t="str">
        <v/>
      </c>
      <c r="D909" s="18"/>
      <c r="E909" s="18"/>
      <c r="F909" s="18"/>
      <c r="G909" s="40"/>
      <c r="H909" s="18"/>
    </row>
    <row r="910" spans="1:8" ht="99.95" customHeight="1" x14ac:dyDescent="0.25">
      <c r="A910" s="18"/>
      <c r="B910" s="8"/>
      <c r="C910" s="18" t="str">
        <v/>
      </c>
      <c r="D910" s="18"/>
      <c r="E910" s="18"/>
      <c r="F910" s="18"/>
      <c r="G910" s="40"/>
      <c r="H910" s="18"/>
    </row>
    <row r="911" spans="1:8" ht="99.95" customHeight="1" x14ac:dyDescent="0.25">
      <c r="A911" s="18"/>
      <c r="B911" s="8"/>
      <c r="C911" s="18" t="str">
        <v/>
      </c>
      <c r="D911" s="18"/>
      <c r="E911" s="18"/>
      <c r="F911" s="18"/>
      <c r="G911" s="40"/>
      <c r="H911" s="18"/>
    </row>
    <row r="912" spans="1:8" ht="99.95" customHeight="1" x14ac:dyDescent="0.25">
      <c r="A912" s="18"/>
      <c r="B912" s="8"/>
      <c r="C912" s="18" t="str">
        <v/>
      </c>
      <c r="D912" s="18"/>
      <c r="E912" s="18"/>
      <c r="F912" s="18"/>
      <c r="G912" s="40"/>
      <c r="H912" s="18"/>
    </row>
    <row r="913" spans="1:8" ht="99.95" customHeight="1" x14ac:dyDescent="0.25">
      <c r="A913" s="18"/>
      <c r="B913" s="8"/>
      <c r="C913" s="18" t="str">
        <v/>
      </c>
      <c r="D913" s="18"/>
      <c r="E913" s="18"/>
      <c r="F913" s="18"/>
      <c r="G913" s="40"/>
      <c r="H913" s="18"/>
    </row>
    <row r="914" spans="1:8" ht="99.95" customHeight="1" x14ac:dyDescent="0.25">
      <c r="A914" s="18"/>
      <c r="B914" s="8"/>
      <c r="C914" s="18" t="str">
        <v/>
      </c>
      <c r="D914" s="18"/>
      <c r="E914" s="18"/>
      <c r="F914" s="18"/>
      <c r="G914" s="40"/>
      <c r="H914" s="18"/>
    </row>
    <row r="915" spans="1:8" ht="99.95" customHeight="1" x14ac:dyDescent="0.25">
      <c r="A915" s="18"/>
      <c r="B915" s="8"/>
      <c r="C915" s="18" t="str">
        <v/>
      </c>
      <c r="D915" s="18"/>
      <c r="E915" s="18"/>
      <c r="F915" s="18"/>
      <c r="G915" s="40"/>
      <c r="H915" s="18"/>
    </row>
    <row r="916" spans="1:8" ht="99.95" customHeight="1" x14ac:dyDescent="0.25">
      <c r="A916" s="18"/>
      <c r="B916" s="8"/>
      <c r="C916" s="18" t="str">
        <v/>
      </c>
      <c r="D916" s="18"/>
      <c r="E916" s="18"/>
      <c r="F916" s="18"/>
      <c r="G916" s="40"/>
      <c r="H916" s="18"/>
    </row>
    <row r="917" spans="1:8" ht="99.95" customHeight="1" x14ac:dyDescent="0.25">
      <c r="A917" s="18"/>
      <c r="B917" s="8"/>
      <c r="C917" s="18" t="str">
        <v/>
      </c>
      <c r="D917" s="18"/>
      <c r="E917" s="18"/>
      <c r="F917" s="18"/>
      <c r="G917" s="40"/>
      <c r="H917" s="18"/>
    </row>
    <row r="918" spans="1:8" ht="99.95" customHeight="1" x14ac:dyDescent="0.25">
      <c r="A918" s="18"/>
      <c r="B918" s="8"/>
      <c r="C918" s="18" t="str">
        <v/>
      </c>
      <c r="D918" s="18"/>
      <c r="E918" s="18"/>
      <c r="F918" s="18"/>
      <c r="G918" s="40"/>
      <c r="H918" s="18"/>
    </row>
    <row r="919" spans="1:8" ht="99.95" customHeight="1" x14ac:dyDescent="0.25">
      <c r="A919" s="18"/>
      <c r="B919" s="8"/>
      <c r="C919" s="18" t="str">
        <v/>
      </c>
      <c r="D919" s="18"/>
      <c r="E919" s="18"/>
      <c r="F919" s="18"/>
      <c r="G919" s="40"/>
      <c r="H919" s="18"/>
    </row>
    <row r="920" spans="1:8" ht="99.95" customHeight="1" x14ac:dyDescent="0.25">
      <c r="A920" s="18"/>
      <c r="B920" s="8"/>
      <c r="C920" s="18" t="str">
        <v/>
      </c>
      <c r="D920" s="18"/>
      <c r="E920" s="18"/>
      <c r="F920" s="18"/>
      <c r="G920" s="40"/>
      <c r="H920" s="18"/>
    </row>
    <row r="921" spans="1:8" ht="99.95" customHeight="1" x14ac:dyDescent="0.25">
      <c r="A921" s="18"/>
      <c r="B921" s="8"/>
      <c r="C921" s="18" t="str">
        <v/>
      </c>
      <c r="D921" s="18"/>
      <c r="E921" s="18"/>
      <c r="F921" s="18"/>
      <c r="G921" s="40"/>
      <c r="H921" s="18"/>
    </row>
    <row r="922" spans="1:8" ht="99.95" customHeight="1" x14ac:dyDescent="0.25">
      <c r="A922" s="18"/>
      <c r="B922" s="8"/>
      <c r="C922" s="18" t="str">
        <v/>
      </c>
      <c r="D922" s="18"/>
      <c r="E922" s="18"/>
      <c r="F922" s="18"/>
      <c r="G922" s="40"/>
      <c r="H922" s="18"/>
    </row>
    <row r="923" spans="1:8" ht="99.95" customHeight="1" x14ac:dyDescent="0.25">
      <c r="A923" s="18"/>
      <c r="B923" s="8"/>
      <c r="C923" s="18" t="str">
        <v/>
      </c>
      <c r="D923" s="18"/>
      <c r="E923" s="18"/>
      <c r="F923" s="18"/>
      <c r="G923" s="40"/>
      <c r="H923" s="18"/>
    </row>
    <row r="924" spans="1:8" ht="99.95" customHeight="1" x14ac:dyDescent="0.25">
      <c r="A924" s="18"/>
      <c r="B924" s="8"/>
      <c r="C924" s="18" t="str">
        <v/>
      </c>
      <c r="D924" s="18"/>
      <c r="E924" s="18"/>
      <c r="F924" s="18"/>
      <c r="G924" s="40"/>
      <c r="H924" s="18"/>
    </row>
    <row r="925" spans="1:8" ht="99.95" customHeight="1" x14ac:dyDescent="0.25">
      <c r="A925" s="18"/>
      <c r="B925" s="8"/>
      <c r="C925" s="18" t="str">
        <v/>
      </c>
      <c r="D925" s="18"/>
      <c r="E925" s="18"/>
      <c r="F925" s="18"/>
      <c r="G925" s="40"/>
      <c r="H925" s="18"/>
    </row>
    <row r="926" spans="1:8" ht="99.95" customHeight="1" x14ac:dyDescent="0.25">
      <c r="A926" s="18"/>
      <c r="B926" s="8"/>
      <c r="C926" s="18" t="str">
        <v/>
      </c>
      <c r="D926" s="18"/>
      <c r="E926" s="18"/>
      <c r="F926" s="18"/>
      <c r="G926" s="40"/>
      <c r="H926" s="18"/>
    </row>
    <row r="927" spans="1:8" ht="99.95" customHeight="1" x14ac:dyDescent="0.25">
      <c r="A927" s="18"/>
      <c r="B927" s="8"/>
      <c r="C927" s="18" t="str">
        <v/>
      </c>
      <c r="D927" s="18"/>
      <c r="E927" s="18"/>
      <c r="F927" s="18"/>
      <c r="G927" s="40"/>
      <c r="H927" s="18"/>
    </row>
    <row r="928" spans="1:8" ht="99.95" customHeight="1" x14ac:dyDescent="0.25">
      <c r="A928" s="18"/>
      <c r="B928" s="8"/>
      <c r="C928" s="18" t="str">
        <v/>
      </c>
      <c r="D928" s="18"/>
      <c r="E928" s="18"/>
      <c r="F928" s="18"/>
      <c r="G928" s="40"/>
      <c r="H928" s="18"/>
    </row>
    <row r="929" spans="1:8" ht="99.95" customHeight="1" x14ac:dyDescent="0.25">
      <c r="A929" s="18"/>
      <c r="B929" s="8"/>
      <c r="C929" s="18" t="str">
        <v/>
      </c>
      <c r="D929" s="18"/>
      <c r="E929" s="18"/>
      <c r="F929" s="18"/>
      <c r="G929" s="40"/>
      <c r="H929" s="18"/>
    </row>
    <row r="930" spans="1:8" ht="99.95" customHeight="1" x14ac:dyDescent="0.25">
      <c r="A930" s="18"/>
      <c r="B930" s="8"/>
      <c r="C930" s="18" t="str">
        <v/>
      </c>
      <c r="D930" s="18"/>
      <c r="E930" s="18"/>
      <c r="F930" s="18"/>
      <c r="G930" s="40"/>
      <c r="H930" s="18"/>
    </row>
    <row r="931" spans="1:8" ht="99.95" customHeight="1" x14ac:dyDescent="0.25">
      <c r="A931" s="18"/>
      <c r="B931" s="8"/>
      <c r="C931" s="18" t="str">
        <v/>
      </c>
      <c r="D931" s="18"/>
      <c r="E931" s="18"/>
      <c r="F931" s="18"/>
      <c r="G931" s="40"/>
      <c r="H931" s="18"/>
    </row>
    <row r="932" spans="1:8" ht="99.95" customHeight="1" x14ac:dyDescent="0.25">
      <c r="A932" s="18"/>
      <c r="B932" s="8"/>
      <c r="C932" s="18" t="str">
        <v/>
      </c>
      <c r="D932" s="18"/>
      <c r="E932" s="18"/>
      <c r="F932" s="18"/>
      <c r="G932" s="40"/>
      <c r="H932" s="18"/>
    </row>
    <row r="933" spans="1:8" ht="99.95" customHeight="1" x14ac:dyDescent="0.25">
      <c r="A933" s="18"/>
      <c r="B933" s="8"/>
      <c r="C933" s="18" t="str">
        <v/>
      </c>
      <c r="D933" s="18"/>
      <c r="E933" s="18"/>
      <c r="F933" s="18"/>
      <c r="G933" s="40"/>
      <c r="H933" s="18"/>
    </row>
    <row r="934" spans="1:8" ht="99.95" customHeight="1" x14ac:dyDescent="0.25">
      <c r="A934" s="18"/>
      <c r="B934" s="8"/>
      <c r="C934" s="18" t="str">
        <v/>
      </c>
      <c r="D934" s="18"/>
      <c r="E934" s="18"/>
      <c r="F934" s="18"/>
      <c r="G934" s="40"/>
      <c r="H934" s="18"/>
    </row>
    <row r="935" spans="1:8" ht="99.95" customHeight="1" x14ac:dyDescent="0.25">
      <c r="A935" s="18"/>
      <c r="B935" s="8"/>
      <c r="C935" s="18" t="str">
        <v/>
      </c>
      <c r="D935" s="18"/>
      <c r="E935" s="18"/>
      <c r="F935" s="18"/>
      <c r="G935" s="40"/>
      <c r="H935" s="18"/>
    </row>
    <row r="936" spans="1:8" ht="99.95" customHeight="1" x14ac:dyDescent="0.25">
      <c r="A936" s="18"/>
      <c r="B936" s="8"/>
      <c r="C936" s="18" t="str">
        <v/>
      </c>
      <c r="D936" s="18"/>
      <c r="E936" s="18"/>
      <c r="F936" s="18"/>
      <c r="G936" s="40"/>
      <c r="H936" s="18"/>
    </row>
    <row r="937" spans="1:8" ht="99.95" customHeight="1" x14ac:dyDescent="0.25">
      <c r="A937" s="18"/>
      <c r="B937" s="8"/>
      <c r="C937" s="18" t="str">
        <v/>
      </c>
      <c r="D937" s="18"/>
      <c r="E937" s="18"/>
      <c r="F937" s="18"/>
      <c r="G937" s="40"/>
      <c r="H937" s="18"/>
    </row>
    <row r="938" spans="1:8" ht="99.95" customHeight="1" x14ac:dyDescent="0.25">
      <c r="A938" s="18"/>
      <c r="B938" s="8"/>
      <c r="C938" s="18" t="str">
        <v/>
      </c>
      <c r="D938" s="18"/>
      <c r="E938" s="18"/>
      <c r="F938" s="18"/>
      <c r="G938" s="40"/>
      <c r="H938" s="18"/>
    </row>
    <row r="939" spans="1:8" ht="99.95" customHeight="1" x14ac:dyDescent="0.25">
      <c r="A939" s="18"/>
      <c r="B939" s="8"/>
      <c r="C939" s="18" t="str">
        <v/>
      </c>
      <c r="D939" s="18"/>
      <c r="E939" s="18"/>
      <c r="F939" s="18"/>
      <c r="G939" s="40"/>
      <c r="H939" s="18"/>
    </row>
    <row r="940" spans="1:8" ht="99.95" customHeight="1" x14ac:dyDescent="0.25">
      <c r="A940" s="18"/>
      <c r="B940" s="8"/>
      <c r="C940" s="18" t="str">
        <v/>
      </c>
      <c r="D940" s="18"/>
      <c r="E940" s="18"/>
      <c r="F940" s="18"/>
      <c r="G940" s="40"/>
      <c r="H940" s="18"/>
    </row>
    <row r="941" spans="1:8" ht="99.95" customHeight="1" x14ac:dyDescent="0.25">
      <c r="A941" s="18"/>
      <c r="B941" s="8"/>
      <c r="C941" s="18" t="str">
        <v/>
      </c>
      <c r="D941" s="18"/>
      <c r="E941" s="18"/>
      <c r="F941" s="18"/>
      <c r="G941" s="40"/>
      <c r="H941" s="18"/>
    </row>
    <row r="942" spans="1:8" ht="99.95" customHeight="1" x14ac:dyDescent="0.25">
      <c r="A942" s="18"/>
      <c r="B942" s="8"/>
      <c r="C942" s="18" t="str">
        <v/>
      </c>
      <c r="D942" s="18"/>
      <c r="E942" s="18"/>
      <c r="F942" s="18"/>
      <c r="G942" s="40"/>
      <c r="H942" s="18"/>
    </row>
    <row r="943" spans="1:8" ht="99.95" customHeight="1" x14ac:dyDescent="0.25">
      <c r="A943" s="18"/>
      <c r="B943" s="8"/>
      <c r="C943" s="18" t="str">
        <v/>
      </c>
      <c r="D943" s="18"/>
      <c r="E943" s="18"/>
      <c r="F943" s="18"/>
      <c r="G943" s="40"/>
      <c r="H943" s="18"/>
    </row>
    <row r="944" spans="1:8" ht="99.95" customHeight="1" x14ac:dyDescent="0.25">
      <c r="A944" s="18"/>
      <c r="B944" s="8"/>
      <c r="C944" s="18" t="str">
        <v/>
      </c>
      <c r="D944" s="18"/>
      <c r="E944" s="18"/>
      <c r="F944" s="18"/>
      <c r="G944" s="40"/>
      <c r="H944" s="18"/>
    </row>
    <row r="945" spans="1:8" ht="99.95" customHeight="1" x14ac:dyDescent="0.25">
      <c r="A945" s="18"/>
      <c r="B945" s="8"/>
      <c r="C945" s="18" t="str">
        <v/>
      </c>
      <c r="D945" s="18"/>
      <c r="E945" s="18"/>
      <c r="F945" s="18"/>
      <c r="G945" s="40"/>
      <c r="H945" s="18"/>
    </row>
    <row r="946" spans="1:8" ht="99.95" customHeight="1" x14ac:dyDescent="0.25">
      <c r="A946" s="18"/>
      <c r="B946" s="8"/>
      <c r="C946" s="18" t="str">
        <v/>
      </c>
      <c r="D946" s="18"/>
      <c r="E946" s="18"/>
      <c r="F946" s="18"/>
      <c r="G946" s="40"/>
      <c r="H946" s="18"/>
    </row>
    <row r="947" spans="1:8" ht="99.95" customHeight="1" x14ac:dyDescent="0.25">
      <c r="A947" s="18"/>
      <c r="B947" s="8"/>
      <c r="C947" s="18" t="str">
        <v/>
      </c>
      <c r="D947" s="18"/>
      <c r="E947" s="18"/>
      <c r="F947" s="18"/>
      <c r="G947" s="40"/>
      <c r="H947" s="18"/>
    </row>
    <row r="948" spans="1:8" ht="99.95" customHeight="1" x14ac:dyDescent="0.25">
      <c r="A948" s="18"/>
      <c r="B948" s="8"/>
      <c r="C948" s="18" t="str">
        <v/>
      </c>
      <c r="D948" s="18"/>
      <c r="E948" s="18"/>
      <c r="F948" s="18"/>
      <c r="G948" s="40"/>
      <c r="H948" s="18"/>
    </row>
    <row r="949" spans="1:8" ht="99.95" customHeight="1" x14ac:dyDescent="0.25">
      <c r="A949" s="18"/>
      <c r="B949" s="8"/>
      <c r="C949" s="18" t="str">
        <v/>
      </c>
      <c r="D949" s="18"/>
      <c r="E949" s="18"/>
      <c r="F949" s="18"/>
      <c r="G949" s="40"/>
      <c r="H949" s="18"/>
    </row>
    <row r="950" spans="1:8" ht="99.95" customHeight="1" x14ac:dyDescent="0.25">
      <c r="A950" s="18"/>
      <c r="B950" s="8"/>
      <c r="C950" s="18" t="str">
        <v/>
      </c>
      <c r="D950" s="18"/>
      <c r="E950" s="18"/>
      <c r="F950" s="18"/>
      <c r="G950" s="40"/>
      <c r="H950" s="18"/>
    </row>
    <row r="951" spans="1:8" ht="99.95" customHeight="1" x14ac:dyDescent="0.25">
      <c r="A951" s="18"/>
      <c r="B951" s="8"/>
      <c r="C951" s="18" t="str">
        <v/>
      </c>
      <c r="D951" s="18"/>
      <c r="E951" s="18"/>
      <c r="F951" s="18"/>
      <c r="G951" s="40"/>
      <c r="H951" s="18"/>
    </row>
    <row r="952" spans="1:8" ht="99.95" customHeight="1" x14ac:dyDescent="0.25">
      <c r="A952" s="18"/>
      <c r="B952" s="8"/>
      <c r="C952" s="18" t="str">
        <v/>
      </c>
      <c r="D952" s="18"/>
      <c r="E952" s="18"/>
      <c r="F952" s="18"/>
      <c r="G952" s="40"/>
      <c r="H952" s="18"/>
    </row>
    <row r="953" spans="1:8" ht="99.95" customHeight="1" x14ac:dyDescent="0.25">
      <c r="A953" s="18"/>
      <c r="B953" s="8"/>
      <c r="C953" s="18" t="str">
        <v/>
      </c>
      <c r="D953" s="18"/>
      <c r="E953" s="18"/>
      <c r="F953" s="18"/>
      <c r="G953" s="40"/>
      <c r="H953" s="18"/>
    </row>
    <row r="954" spans="1:8" ht="99.95" customHeight="1" x14ac:dyDescent="0.25">
      <c r="A954" s="18"/>
      <c r="B954" s="8"/>
      <c r="C954" s="18" t="str">
        <v/>
      </c>
      <c r="D954" s="18"/>
      <c r="E954" s="18"/>
      <c r="F954" s="18"/>
      <c r="G954" s="40"/>
      <c r="H954" s="18"/>
    </row>
    <row r="955" spans="1:8" ht="99.95" customHeight="1" x14ac:dyDescent="0.25">
      <c r="A955" s="18"/>
      <c r="B955" s="8"/>
      <c r="C955" s="18" t="str">
        <v/>
      </c>
      <c r="D955" s="18"/>
      <c r="E955" s="18"/>
      <c r="F955" s="18"/>
      <c r="G955" s="40"/>
      <c r="H955" s="18"/>
    </row>
    <row r="956" spans="1:8" ht="99.95" customHeight="1" x14ac:dyDescent="0.25">
      <c r="A956" s="18"/>
      <c r="B956" s="8"/>
      <c r="C956" s="18" t="str">
        <v/>
      </c>
      <c r="D956" s="18"/>
      <c r="E956" s="18"/>
      <c r="F956" s="18"/>
      <c r="G956" s="40"/>
      <c r="H956" s="18"/>
    </row>
    <row r="957" spans="1:8" ht="99.95" customHeight="1" x14ac:dyDescent="0.25">
      <c r="A957" s="18"/>
      <c r="B957" s="8"/>
      <c r="C957" s="18" t="str">
        <v/>
      </c>
      <c r="D957" s="18"/>
      <c r="E957" s="18"/>
      <c r="F957" s="18"/>
      <c r="G957" s="40"/>
      <c r="H957" s="18"/>
    </row>
    <row r="958" spans="1:8" ht="99.95" customHeight="1" x14ac:dyDescent="0.25">
      <c r="A958" s="18"/>
      <c r="B958" s="8"/>
      <c r="C958" s="18" t="str">
        <v/>
      </c>
      <c r="D958" s="18"/>
      <c r="E958" s="18"/>
      <c r="F958" s="18"/>
      <c r="G958" s="40"/>
      <c r="H958" s="18"/>
    </row>
    <row r="959" spans="1:8" ht="99.95" customHeight="1" x14ac:dyDescent="0.25">
      <c r="A959" s="18"/>
      <c r="B959" s="8"/>
      <c r="C959" s="18" t="str">
        <v/>
      </c>
      <c r="D959" s="18"/>
      <c r="E959" s="18"/>
      <c r="F959" s="18"/>
      <c r="G959" s="40"/>
      <c r="H959" s="18"/>
    </row>
    <row r="960" spans="1:8" ht="99.95" customHeight="1" x14ac:dyDescent="0.25">
      <c r="A960" s="18"/>
      <c r="B960" s="8"/>
      <c r="C960" s="18" t="str">
        <v/>
      </c>
      <c r="D960" s="18"/>
      <c r="E960" s="18"/>
      <c r="F960" s="18"/>
      <c r="G960" s="40"/>
      <c r="H960" s="18"/>
    </row>
    <row r="961" spans="1:8" ht="99.95" customHeight="1" x14ac:dyDescent="0.25">
      <c r="A961" s="18"/>
      <c r="B961" s="8"/>
      <c r="C961" s="18" t="str">
        <v/>
      </c>
      <c r="D961" s="18"/>
      <c r="E961" s="18"/>
      <c r="F961" s="18"/>
      <c r="G961" s="40"/>
      <c r="H961" s="18"/>
    </row>
    <row r="962" spans="1:8" ht="99.95" customHeight="1" x14ac:dyDescent="0.25">
      <c r="A962" s="18"/>
      <c r="B962" s="8"/>
      <c r="C962" s="18" t="str">
        <v/>
      </c>
      <c r="D962" s="18"/>
      <c r="E962" s="18"/>
      <c r="F962" s="18"/>
      <c r="G962" s="40"/>
      <c r="H962" s="18"/>
    </row>
    <row r="963" spans="1:8" ht="99.95" customHeight="1" x14ac:dyDescent="0.25">
      <c r="A963" s="18"/>
      <c r="B963" s="8"/>
      <c r="C963" s="18" t="str">
        <v/>
      </c>
      <c r="D963" s="18"/>
      <c r="E963" s="18"/>
      <c r="F963" s="18"/>
      <c r="G963" s="40"/>
      <c r="H963" s="18"/>
    </row>
    <row r="964" spans="1:8" ht="99.95" customHeight="1" x14ac:dyDescent="0.25">
      <c r="A964" s="18"/>
      <c r="B964" s="8"/>
      <c r="C964" s="18" t="str">
        <v/>
      </c>
      <c r="D964" s="18"/>
      <c r="E964" s="18"/>
      <c r="F964" s="18"/>
      <c r="G964" s="40"/>
      <c r="H964" s="18"/>
    </row>
    <row r="965" spans="1:8" ht="99.95" customHeight="1" x14ac:dyDescent="0.25">
      <c r="A965" s="18"/>
      <c r="B965" s="8"/>
      <c r="C965" s="18" t="str">
        <v/>
      </c>
      <c r="D965" s="18"/>
      <c r="E965" s="18"/>
      <c r="F965" s="18"/>
      <c r="G965" s="40"/>
      <c r="H965" s="18"/>
    </row>
    <row r="966" spans="1:8" ht="99.95" customHeight="1" x14ac:dyDescent="0.25">
      <c r="A966" s="18"/>
      <c r="B966" s="8"/>
      <c r="C966" s="18" t="str">
        <v/>
      </c>
      <c r="D966" s="18"/>
      <c r="E966" s="18"/>
      <c r="F966" s="18"/>
      <c r="G966" s="40"/>
      <c r="H966" s="18"/>
    </row>
    <row r="967" spans="1:8" ht="99.95" customHeight="1" x14ac:dyDescent="0.25">
      <c r="A967" s="18"/>
      <c r="B967" s="8"/>
      <c r="C967" s="18" t="str">
        <v/>
      </c>
      <c r="D967" s="18"/>
      <c r="E967" s="18"/>
      <c r="F967" s="18"/>
      <c r="G967" s="40"/>
      <c r="H967" s="18"/>
    </row>
    <row r="968" spans="1:8" ht="99.95" customHeight="1" x14ac:dyDescent="0.25">
      <c r="A968" s="18"/>
      <c r="B968" s="8"/>
      <c r="C968" s="18" t="str">
        <v/>
      </c>
      <c r="D968" s="18"/>
      <c r="E968" s="18"/>
      <c r="F968" s="18"/>
      <c r="G968" s="40"/>
      <c r="H968" s="18"/>
    </row>
    <row r="969" spans="1:8" ht="99.95" customHeight="1" x14ac:dyDescent="0.25">
      <c r="A969" s="18"/>
      <c r="B969" s="8"/>
      <c r="C969" s="18" t="str">
        <v/>
      </c>
      <c r="D969" s="18"/>
      <c r="E969" s="18"/>
      <c r="F969" s="18"/>
      <c r="G969" s="40"/>
      <c r="H969" s="18"/>
    </row>
    <row r="970" spans="1:8" ht="99.95" customHeight="1" x14ac:dyDescent="0.25">
      <c r="A970" s="18"/>
      <c r="B970" s="8"/>
      <c r="C970" s="18" t="str">
        <v/>
      </c>
      <c r="D970" s="18"/>
      <c r="E970" s="18"/>
      <c r="F970" s="18"/>
      <c r="G970" s="40"/>
      <c r="H970" s="18"/>
    </row>
    <row r="971" spans="1:8" ht="99.95" customHeight="1" x14ac:dyDescent="0.25">
      <c r="A971" s="18"/>
      <c r="B971" s="8"/>
      <c r="C971" s="18" t="str">
        <v/>
      </c>
      <c r="D971" s="18"/>
      <c r="E971" s="18"/>
      <c r="F971" s="18"/>
      <c r="G971" s="40"/>
      <c r="H971" s="18"/>
    </row>
    <row r="972" spans="1:8" ht="99.95" customHeight="1" x14ac:dyDescent="0.25">
      <c r="A972" s="18"/>
      <c r="B972" s="8"/>
      <c r="C972" s="18" t="str">
        <v/>
      </c>
      <c r="D972" s="18"/>
      <c r="E972" s="18"/>
      <c r="F972" s="18"/>
      <c r="G972" s="40"/>
      <c r="H972" s="18"/>
    </row>
    <row r="973" spans="1:8" ht="99.95" customHeight="1" x14ac:dyDescent="0.25">
      <c r="A973" s="18"/>
      <c r="B973" s="8"/>
      <c r="C973" s="18" t="str">
        <v/>
      </c>
      <c r="D973" s="18"/>
      <c r="E973" s="18"/>
      <c r="F973" s="18"/>
      <c r="G973" s="40"/>
      <c r="H973" s="18"/>
    </row>
    <row r="974" spans="1:8" ht="99.95" customHeight="1" x14ac:dyDescent="0.25">
      <c r="A974" s="18"/>
      <c r="B974" s="8"/>
      <c r="C974" s="18" t="str">
        <v/>
      </c>
      <c r="D974" s="18"/>
      <c r="E974" s="18"/>
      <c r="F974" s="18"/>
      <c r="G974" s="40"/>
      <c r="H974" s="18"/>
    </row>
    <row r="975" spans="1:8" ht="99.95" customHeight="1" x14ac:dyDescent="0.25">
      <c r="A975" s="18"/>
      <c r="B975" s="8"/>
      <c r="C975" s="18" t="str">
        <v/>
      </c>
      <c r="D975" s="18"/>
      <c r="E975" s="18"/>
      <c r="F975" s="18"/>
      <c r="G975" s="40"/>
      <c r="H975" s="18"/>
    </row>
    <row r="976" spans="1:8" ht="99.95" customHeight="1" x14ac:dyDescent="0.25">
      <c r="A976" s="18"/>
      <c r="B976" s="8"/>
      <c r="C976" s="18" t="str">
        <v/>
      </c>
      <c r="D976" s="18"/>
      <c r="E976" s="18"/>
      <c r="F976" s="18"/>
      <c r="G976" s="40"/>
      <c r="H976" s="18"/>
    </row>
    <row r="977" spans="1:8" ht="99.95" customHeight="1" x14ac:dyDescent="0.25">
      <c r="A977" s="18"/>
      <c r="B977" s="8"/>
      <c r="C977" s="18" t="str">
        <v/>
      </c>
      <c r="D977" s="18"/>
      <c r="E977" s="18"/>
      <c r="F977" s="18"/>
      <c r="G977" s="40"/>
      <c r="H977" s="18"/>
    </row>
    <row r="978" spans="1:8" ht="99.95" customHeight="1" x14ac:dyDescent="0.25">
      <c r="A978" s="18"/>
      <c r="B978" s="8"/>
      <c r="C978" s="18" t="str">
        <v/>
      </c>
      <c r="D978" s="18"/>
      <c r="E978" s="18"/>
      <c r="F978" s="18"/>
      <c r="G978" s="40"/>
      <c r="H978" s="18"/>
    </row>
    <row r="979" spans="1:8" ht="99.95" customHeight="1" x14ac:dyDescent="0.25">
      <c r="A979" s="18"/>
      <c r="B979" s="8"/>
      <c r="C979" s="18" t="str">
        <v/>
      </c>
      <c r="D979" s="18"/>
      <c r="E979" s="18"/>
      <c r="F979" s="18"/>
      <c r="G979" s="40"/>
      <c r="H979" s="18"/>
    </row>
    <row r="980" spans="1:8" ht="99.95" customHeight="1" x14ac:dyDescent="0.25">
      <c r="A980" s="18"/>
      <c r="B980" s="8"/>
      <c r="C980" s="18" t="str">
        <v/>
      </c>
      <c r="D980" s="18"/>
      <c r="E980" s="18"/>
      <c r="F980" s="18"/>
      <c r="G980" s="40"/>
      <c r="H980" s="18"/>
    </row>
    <row r="981" spans="1:8" ht="99.95" customHeight="1" x14ac:dyDescent="0.25">
      <c r="A981" s="18"/>
      <c r="B981" s="8"/>
      <c r="C981" s="18" t="str">
        <v/>
      </c>
      <c r="D981" s="18"/>
      <c r="E981" s="18"/>
      <c r="F981" s="18"/>
      <c r="G981" s="40"/>
      <c r="H981" s="18"/>
    </row>
    <row r="982" spans="1:8" ht="99.95" customHeight="1" x14ac:dyDescent="0.25">
      <c r="A982" s="18"/>
      <c r="B982" s="8"/>
      <c r="C982" s="18" t="str">
        <v/>
      </c>
      <c r="D982" s="18"/>
      <c r="E982" s="18"/>
      <c r="F982" s="18"/>
      <c r="G982" s="40"/>
      <c r="H982" s="18"/>
    </row>
    <row r="983" spans="1:8" ht="99.95" customHeight="1" x14ac:dyDescent="0.25">
      <c r="A983" s="18"/>
      <c r="B983" s="8"/>
      <c r="C983" s="18" t="str">
        <v/>
      </c>
      <c r="D983" s="18"/>
      <c r="E983" s="18"/>
      <c r="F983" s="18"/>
      <c r="G983" s="40"/>
      <c r="H983" s="18"/>
    </row>
    <row r="984" spans="1:8" ht="99.95" customHeight="1" x14ac:dyDescent="0.25">
      <c r="A984" s="18"/>
      <c r="B984" s="8"/>
      <c r="C984" s="18" t="str">
        <v/>
      </c>
      <c r="D984" s="18"/>
      <c r="E984" s="18"/>
      <c r="F984" s="18"/>
      <c r="G984" s="40"/>
      <c r="H984" s="18"/>
    </row>
    <row r="985" spans="1:8" ht="99.95" customHeight="1" x14ac:dyDescent="0.25">
      <c r="A985" s="18"/>
      <c r="B985" s="8"/>
      <c r="C985" s="18" t="str">
        <v/>
      </c>
      <c r="D985" s="18"/>
      <c r="E985" s="18"/>
      <c r="F985" s="18"/>
      <c r="G985" s="40"/>
      <c r="H985" s="18"/>
    </row>
    <row r="986" spans="1:8" ht="99.95" customHeight="1" x14ac:dyDescent="0.25">
      <c r="A986" s="18"/>
      <c r="B986" s="8"/>
      <c r="C986" s="18" t="str">
        <v/>
      </c>
      <c r="D986" s="18"/>
      <c r="E986" s="18"/>
      <c r="F986" s="18"/>
      <c r="G986" s="40"/>
      <c r="H986" s="18"/>
    </row>
    <row r="987" spans="1:8" ht="99.95" customHeight="1" x14ac:dyDescent="0.25">
      <c r="A987" s="18"/>
      <c r="B987" s="8"/>
      <c r="C987" s="18" t="str">
        <v/>
      </c>
      <c r="D987" s="18"/>
      <c r="E987" s="18"/>
      <c r="F987" s="18"/>
      <c r="G987" s="40"/>
      <c r="H987" s="18"/>
    </row>
    <row r="988" spans="1:8" ht="99.95" customHeight="1" x14ac:dyDescent="0.25">
      <c r="A988" s="18"/>
      <c r="B988" s="8"/>
      <c r="C988" s="18" t="str">
        <v/>
      </c>
      <c r="D988" s="18"/>
      <c r="E988" s="18"/>
      <c r="F988" s="18"/>
      <c r="G988" s="40"/>
      <c r="H988" s="18"/>
    </row>
    <row r="989" spans="1:8" ht="99.95" customHeight="1" x14ac:dyDescent="0.25">
      <c r="A989" s="18"/>
      <c r="B989" s="8"/>
      <c r="C989" s="18" t="str">
        <v/>
      </c>
      <c r="D989" s="18"/>
      <c r="E989" s="18"/>
      <c r="F989" s="18"/>
      <c r="G989" s="40"/>
      <c r="H989" s="18"/>
    </row>
    <row r="990" spans="1:8" ht="99.95" customHeight="1" x14ac:dyDescent="0.25">
      <c r="A990" s="18"/>
      <c r="B990" s="8"/>
      <c r="C990" s="18" t="str">
        <v/>
      </c>
      <c r="D990" s="18"/>
      <c r="E990" s="18"/>
      <c r="F990" s="18"/>
      <c r="G990" s="40"/>
      <c r="H990" s="18"/>
    </row>
    <row r="991" spans="1:8" ht="99.95" customHeight="1" x14ac:dyDescent="0.25">
      <c r="A991" s="18"/>
      <c r="B991" s="8"/>
      <c r="C991" s="18" t="str">
        <v/>
      </c>
      <c r="D991" s="18"/>
      <c r="E991" s="18"/>
      <c r="F991" s="18"/>
      <c r="G991" s="40"/>
      <c r="H991" s="18"/>
    </row>
    <row r="992" spans="1:8" ht="99.95" customHeight="1" x14ac:dyDescent="0.25">
      <c r="A992" s="18"/>
      <c r="B992" s="8"/>
      <c r="C992" s="18" t="str">
        <v/>
      </c>
      <c r="D992" s="18"/>
      <c r="E992" s="18"/>
      <c r="F992" s="18"/>
      <c r="G992" s="40"/>
      <c r="H992" s="18"/>
    </row>
    <row r="993" spans="1:8" ht="99.95" customHeight="1" x14ac:dyDescent="0.25">
      <c r="A993" s="18"/>
      <c r="B993" s="8"/>
      <c r="C993" s="18" t="str">
        <v/>
      </c>
      <c r="D993" s="18"/>
      <c r="E993" s="18"/>
      <c r="F993" s="18"/>
      <c r="G993" s="40"/>
      <c r="H993" s="18"/>
    </row>
    <row r="994" spans="1:8" ht="99.95" customHeight="1" x14ac:dyDescent="0.25">
      <c r="A994" s="18"/>
      <c r="B994" s="8"/>
      <c r="C994" s="18" t="str">
        <v/>
      </c>
      <c r="D994" s="18"/>
      <c r="E994" s="18"/>
      <c r="F994" s="18"/>
      <c r="G994" s="40"/>
      <c r="H994" s="18"/>
    </row>
    <row r="995" spans="1:8" ht="99.95" customHeight="1" x14ac:dyDescent="0.25">
      <c r="A995" s="18"/>
      <c r="B995" s="8"/>
      <c r="C995" s="18" t="str">
        <v/>
      </c>
      <c r="D995" s="18"/>
      <c r="E995" s="18"/>
      <c r="F995" s="18"/>
      <c r="G995" s="40"/>
      <c r="H995" s="18"/>
    </row>
    <row r="996" spans="1:8" ht="99.95" customHeight="1" x14ac:dyDescent="0.25">
      <c r="A996" s="18"/>
      <c r="B996" s="8"/>
      <c r="C996" s="18" t="str">
        <v/>
      </c>
      <c r="D996" s="18"/>
      <c r="E996" s="18"/>
      <c r="F996" s="18"/>
      <c r="G996" s="40"/>
      <c r="H996" s="18"/>
    </row>
    <row r="997" spans="1:8" ht="99.95" customHeight="1" x14ac:dyDescent="0.25">
      <c r="A997" s="18"/>
      <c r="B997" s="8"/>
      <c r="C997" s="18" t="str">
        <v/>
      </c>
      <c r="D997" s="18"/>
      <c r="E997" s="18"/>
      <c r="F997" s="18"/>
      <c r="G997" s="40"/>
      <c r="H997" s="18"/>
    </row>
    <row r="998" spans="1:8" ht="99.95" customHeight="1" x14ac:dyDescent="0.25">
      <c r="A998" s="18"/>
      <c r="B998" s="8"/>
      <c r="C998" s="18" t="str">
        <v/>
      </c>
      <c r="D998" s="18"/>
      <c r="E998" s="18"/>
      <c r="F998" s="18"/>
      <c r="G998" s="40"/>
      <c r="H998" s="18"/>
    </row>
    <row r="999" spans="1:8" ht="99.95" customHeight="1" x14ac:dyDescent="0.25">
      <c r="A999" s="18"/>
      <c r="B999" s="8"/>
      <c r="C999" s="18" t="str">
        <v/>
      </c>
      <c r="D999" s="18"/>
      <c r="E999" s="18"/>
      <c r="F999" s="18"/>
      <c r="G999" s="40"/>
      <c r="H999" s="18"/>
    </row>
    <row r="1000" spans="1:8" ht="99.95" customHeight="1" x14ac:dyDescent="0.25">
      <c r="A1000" s="18"/>
      <c r="B1000" s="8"/>
      <c r="C1000" s="18" t="str">
        <v/>
      </c>
      <c r="D1000" s="18"/>
      <c r="E1000" s="18"/>
      <c r="F1000" s="18"/>
      <c r="G1000" s="40"/>
      <c r="H1000" s="18"/>
    </row>
    <row r="1001" spans="1:8" ht="99.95" customHeight="1" x14ac:dyDescent="0.25">
      <c r="A1001" s="18"/>
      <c r="B1001" s="8"/>
      <c r="C1001" s="18" t="str">
        <v/>
      </c>
      <c r="D1001" s="18"/>
      <c r="E1001" s="18"/>
      <c r="F1001" s="18"/>
      <c r="G1001" s="40"/>
      <c r="H1001" s="18"/>
    </row>
    <row r="1002" spans="1:8" ht="99.95" customHeight="1" x14ac:dyDescent="0.25">
      <c r="A1002" s="18"/>
      <c r="B1002" s="8"/>
      <c r="C1002" s="18" t="str">
        <v/>
      </c>
      <c r="D1002" s="18"/>
      <c r="E1002" s="18"/>
      <c r="F1002" s="18"/>
      <c r="G1002" s="40"/>
      <c r="H1002" s="18"/>
    </row>
    <row r="1003" spans="1:8" ht="99.95" customHeight="1" x14ac:dyDescent="0.25">
      <c r="A1003" s="18"/>
      <c r="B1003" s="8"/>
      <c r="C1003" s="18" t="str">
        <v/>
      </c>
      <c r="D1003" s="18"/>
      <c r="E1003" s="18"/>
      <c r="F1003" s="18"/>
      <c r="G1003" s="40"/>
      <c r="H1003" s="18"/>
    </row>
    <row r="1004" spans="1:8" ht="99.95" customHeight="1" x14ac:dyDescent="0.25">
      <c r="A1004" s="18"/>
      <c r="B1004" s="8"/>
      <c r="C1004" s="18" t="str">
        <v/>
      </c>
      <c r="D1004" s="18"/>
      <c r="E1004" s="18"/>
      <c r="F1004" s="18"/>
      <c r="G1004" s="40"/>
      <c r="H1004" s="18"/>
    </row>
    <row r="1005" spans="1:8" ht="99.95" customHeight="1" x14ac:dyDescent="0.25">
      <c r="A1005" s="18"/>
      <c r="B1005" s="8"/>
      <c r="C1005" s="18" t="str">
        <v/>
      </c>
      <c r="D1005" s="18"/>
      <c r="E1005" s="18"/>
      <c r="F1005" s="18"/>
      <c r="G1005" s="40"/>
      <c r="H1005" s="18"/>
    </row>
    <row r="1006" spans="1:8" ht="99.95" customHeight="1" x14ac:dyDescent="0.25">
      <c r="A1006" s="18"/>
      <c r="B1006" s="8"/>
      <c r="C1006" s="18" t="str">
        <v/>
      </c>
      <c r="D1006" s="18"/>
      <c r="E1006" s="18"/>
      <c r="F1006" s="18"/>
      <c r="G1006" s="40"/>
      <c r="H1006" s="18"/>
    </row>
    <row r="1007" spans="1:8" ht="99.95" customHeight="1" x14ac:dyDescent="0.25">
      <c r="A1007" s="18"/>
      <c r="B1007" s="8"/>
      <c r="C1007" s="18" t="str">
        <v/>
      </c>
      <c r="D1007" s="18"/>
      <c r="E1007" s="18"/>
      <c r="F1007" s="18"/>
      <c r="G1007" s="40"/>
      <c r="H1007" s="18"/>
    </row>
    <row r="1008" spans="1:8" ht="99.95" customHeight="1" x14ac:dyDescent="0.25">
      <c r="A1008" s="18"/>
      <c r="B1008" s="8"/>
      <c r="C1008" s="18" t="str">
        <v/>
      </c>
      <c r="D1008" s="18"/>
      <c r="E1008" s="18"/>
      <c r="F1008" s="18"/>
      <c r="G1008" s="40"/>
      <c r="H1008" s="18"/>
    </row>
    <row r="1009" spans="1:8" ht="99.95" customHeight="1" x14ac:dyDescent="0.25">
      <c r="A1009" s="18"/>
      <c r="B1009" s="8"/>
      <c r="C1009" s="18" t="str">
        <v/>
      </c>
      <c r="D1009" s="18"/>
      <c r="E1009" s="18"/>
      <c r="F1009" s="18"/>
      <c r="G1009" s="40"/>
      <c r="H1009" s="18"/>
    </row>
    <row r="1010" spans="1:8" ht="99.95" customHeight="1" x14ac:dyDescent="0.25">
      <c r="A1010" s="18"/>
      <c r="B1010" s="8"/>
      <c r="C1010" s="18" t="str">
        <v/>
      </c>
      <c r="D1010" s="18"/>
      <c r="E1010" s="18"/>
      <c r="F1010" s="18"/>
      <c r="G1010" s="40"/>
      <c r="H1010" s="18"/>
    </row>
    <row r="1011" spans="1:8" ht="99.95" customHeight="1" x14ac:dyDescent="0.25">
      <c r="A1011" s="18"/>
      <c r="B1011" s="8"/>
      <c r="C1011" s="18" t="str">
        <v/>
      </c>
      <c r="D1011" s="18"/>
      <c r="E1011" s="18"/>
      <c r="F1011" s="18"/>
      <c r="G1011" s="40"/>
      <c r="H1011" s="18"/>
    </row>
    <row r="1012" spans="1:8" ht="99.95" customHeight="1" x14ac:dyDescent="0.25">
      <c r="A1012" s="18"/>
      <c r="B1012" s="8"/>
      <c r="C1012" s="18" t="str">
        <v/>
      </c>
      <c r="D1012" s="18"/>
      <c r="E1012" s="18"/>
      <c r="F1012" s="18"/>
      <c r="G1012" s="40"/>
      <c r="H1012" s="18"/>
    </row>
    <row r="1013" spans="1:8" ht="99.95" customHeight="1" x14ac:dyDescent="0.25">
      <c r="A1013" s="18"/>
      <c r="B1013" s="8"/>
      <c r="C1013" s="18" t="str">
        <v/>
      </c>
      <c r="D1013" s="18"/>
      <c r="E1013" s="18"/>
      <c r="F1013" s="18"/>
      <c r="G1013" s="40"/>
      <c r="H1013" s="18"/>
    </row>
    <row r="1014" spans="1:8" ht="99.95" customHeight="1" x14ac:dyDescent="0.25">
      <c r="A1014" s="18"/>
      <c r="B1014" s="8"/>
      <c r="C1014" s="18" t="str">
        <v/>
      </c>
      <c r="D1014" s="18"/>
      <c r="E1014" s="18"/>
      <c r="F1014" s="18"/>
      <c r="G1014" s="40"/>
      <c r="H1014" s="18"/>
    </row>
    <row r="1015" spans="1:8" ht="99.95" customHeight="1" x14ac:dyDescent="0.25">
      <c r="A1015" s="18"/>
      <c r="B1015" s="8"/>
      <c r="C1015" s="18" t="str">
        <v/>
      </c>
      <c r="D1015" s="18"/>
      <c r="E1015" s="18"/>
      <c r="F1015" s="18"/>
      <c r="G1015" s="40"/>
      <c r="H1015" s="18"/>
    </row>
    <row r="1016" spans="1:8" ht="99.95" customHeight="1" x14ac:dyDescent="0.25">
      <c r="A1016" s="18"/>
      <c r="B1016" s="8"/>
      <c r="C1016" s="18" t="str">
        <v/>
      </c>
      <c r="D1016" s="18"/>
      <c r="E1016" s="18"/>
      <c r="F1016" s="18"/>
      <c r="G1016" s="40"/>
      <c r="H1016" s="18"/>
    </row>
    <row r="1017" spans="1:8" ht="99.95" customHeight="1" x14ac:dyDescent="0.25">
      <c r="A1017" s="18"/>
      <c r="B1017" s="8"/>
      <c r="C1017" s="18" t="str">
        <v/>
      </c>
      <c r="D1017" s="18"/>
      <c r="E1017" s="18"/>
      <c r="F1017" s="18"/>
      <c r="G1017" s="40"/>
      <c r="H1017" s="18"/>
    </row>
    <row r="1018" spans="1:8" ht="99.95" customHeight="1" x14ac:dyDescent="0.25">
      <c r="A1018" s="18"/>
      <c r="B1018" s="8"/>
      <c r="C1018" s="18" t="str">
        <v/>
      </c>
      <c r="D1018" s="18"/>
      <c r="E1018" s="18"/>
      <c r="F1018" s="18"/>
      <c r="G1018" s="40"/>
      <c r="H1018" s="18"/>
    </row>
    <row r="1019" spans="1:8" ht="99.95" customHeight="1" x14ac:dyDescent="0.25">
      <c r="A1019" s="18"/>
      <c r="B1019" s="8"/>
      <c r="C1019" s="18" t="str">
        <v/>
      </c>
      <c r="D1019" s="18"/>
      <c r="E1019" s="18"/>
      <c r="F1019" s="18"/>
      <c r="G1019" s="40"/>
      <c r="H1019" s="18"/>
    </row>
    <row r="1020" spans="1:8" ht="99.95" customHeight="1" x14ac:dyDescent="0.25">
      <c r="A1020" s="18"/>
      <c r="B1020" s="8"/>
      <c r="C1020" s="18" t="str">
        <v/>
      </c>
      <c r="D1020" s="18"/>
      <c r="E1020" s="18"/>
      <c r="F1020" s="18"/>
      <c r="G1020" s="40"/>
      <c r="H1020" s="18"/>
    </row>
    <row r="1021" spans="1:8" ht="99.95" customHeight="1" x14ac:dyDescent="0.25">
      <c r="A1021" s="18"/>
      <c r="B1021" s="8"/>
      <c r="C1021" s="18" t="str">
        <v/>
      </c>
      <c r="D1021" s="18"/>
      <c r="E1021" s="18"/>
      <c r="F1021" s="18"/>
      <c r="G1021" s="40"/>
      <c r="H1021" s="18"/>
    </row>
    <row r="1022" spans="1:8" ht="99.95" customHeight="1" x14ac:dyDescent="0.25">
      <c r="A1022" s="18"/>
      <c r="B1022" s="8"/>
      <c r="C1022" s="18" t="str">
        <v/>
      </c>
      <c r="D1022" s="18"/>
      <c r="E1022" s="18"/>
      <c r="F1022" s="18"/>
      <c r="G1022" s="40"/>
      <c r="H1022" s="18"/>
    </row>
    <row r="1023" spans="1:8" ht="99.95" customHeight="1" x14ac:dyDescent="0.25">
      <c r="A1023" s="18"/>
      <c r="B1023" s="8"/>
      <c r="C1023" s="18" t="str">
        <v/>
      </c>
      <c r="D1023" s="18"/>
      <c r="E1023" s="18"/>
      <c r="F1023" s="18"/>
      <c r="G1023" s="40"/>
      <c r="H1023" s="18"/>
    </row>
    <row r="1024" spans="1:8" ht="99.95" customHeight="1" x14ac:dyDescent="0.25">
      <c r="A1024" s="18"/>
      <c r="B1024" s="8"/>
      <c r="C1024" s="18" t="str">
        <v/>
      </c>
      <c r="D1024" s="18"/>
      <c r="E1024" s="18"/>
      <c r="F1024" s="18"/>
      <c r="G1024" s="40"/>
      <c r="H1024" s="18"/>
    </row>
    <row r="1025" spans="1:8" ht="99.95" customHeight="1" x14ac:dyDescent="0.25">
      <c r="A1025" s="18"/>
      <c r="B1025" s="8"/>
      <c r="C1025" s="18" t="str">
        <v/>
      </c>
      <c r="D1025" s="18"/>
      <c r="E1025" s="18"/>
      <c r="F1025" s="18"/>
      <c r="G1025" s="40"/>
      <c r="H1025" s="18"/>
    </row>
    <row r="1026" spans="1:8" ht="99.95" customHeight="1" x14ac:dyDescent="0.25">
      <c r="A1026" s="18"/>
      <c r="B1026" s="8"/>
      <c r="C1026" s="18" t="str">
        <v/>
      </c>
      <c r="D1026" s="18"/>
      <c r="E1026" s="18"/>
      <c r="F1026" s="18"/>
      <c r="G1026" s="40"/>
      <c r="H1026" s="18"/>
    </row>
    <row r="1027" spans="1:8" ht="99.95" customHeight="1" x14ac:dyDescent="0.25">
      <c r="A1027" s="18"/>
      <c r="B1027" s="8"/>
      <c r="C1027" s="18" t="str">
        <v/>
      </c>
      <c r="D1027" s="18"/>
      <c r="E1027" s="18"/>
      <c r="F1027" s="18"/>
      <c r="G1027" s="40"/>
      <c r="H1027" s="18"/>
    </row>
    <row r="1028" spans="1:8" ht="99.95" customHeight="1" x14ac:dyDescent="0.25">
      <c r="A1028" s="18"/>
      <c r="B1028" s="8"/>
      <c r="C1028" s="18" t="str">
        <v/>
      </c>
      <c r="D1028" s="18"/>
      <c r="E1028" s="18"/>
      <c r="F1028" s="18"/>
      <c r="G1028" s="40"/>
      <c r="H1028" s="18"/>
    </row>
    <row r="1029" spans="1:8" ht="99.95" customHeight="1" x14ac:dyDescent="0.25">
      <c r="A1029" s="18"/>
      <c r="B1029" s="8"/>
      <c r="C1029" s="18" t="str">
        <v/>
      </c>
      <c r="D1029" s="18"/>
      <c r="E1029" s="18"/>
      <c r="F1029" s="18"/>
      <c r="G1029" s="40"/>
      <c r="H1029" s="18"/>
    </row>
    <row r="1030" spans="1:8" ht="99.95" customHeight="1" x14ac:dyDescent="0.25">
      <c r="A1030" s="18"/>
      <c r="B1030" s="8"/>
      <c r="C1030" s="18" t="str">
        <v/>
      </c>
      <c r="D1030" s="18"/>
      <c r="E1030" s="18"/>
      <c r="F1030" s="18"/>
      <c r="G1030" s="40"/>
      <c r="H1030" s="18"/>
    </row>
    <row r="1031" spans="1:8" ht="99.95" customHeight="1" x14ac:dyDescent="0.25">
      <c r="A1031" s="18"/>
      <c r="B1031" s="8"/>
      <c r="C1031" s="18" t="str">
        <v/>
      </c>
      <c r="D1031" s="18"/>
      <c r="E1031" s="18"/>
      <c r="F1031" s="18"/>
      <c r="G1031" s="40"/>
      <c r="H1031" s="18"/>
    </row>
    <row r="1032" spans="1:8" ht="99.95" customHeight="1" x14ac:dyDescent="0.25">
      <c r="A1032" s="18"/>
      <c r="B1032" s="8"/>
      <c r="C1032" s="18" t="str">
        <v/>
      </c>
      <c r="D1032" s="18"/>
      <c r="E1032" s="18"/>
      <c r="F1032" s="18"/>
      <c r="G1032" s="40"/>
      <c r="H1032" s="18"/>
    </row>
    <row r="1033" spans="1:8" ht="99.95" customHeight="1" x14ac:dyDescent="0.25">
      <c r="A1033" s="18"/>
      <c r="B1033" s="8"/>
      <c r="C1033" s="18" t="str">
        <v/>
      </c>
      <c r="D1033" s="18"/>
      <c r="E1033" s="18"/>
      <c r="F1033" s="18"/>
      <c r="G1033" s="40"/>
      <c r="H1033" s="18"/>
    </row>
    <row r="1034" spans="1:8" ht="99.95" customHeight="1" x14ac:dyDescent="0.25">
      <c r="A1034" s="18"/>
      <c r="B1034" s="8"/>
      <c r="C1034" s="18" t="str">
        <v/>
      </c>
      <c r="D1034" s="18"/>
      <c r="E1034" s="18"/>
      <c r="F1034" s="18"/>
      <c r="G1034" s="40"/>
      <c r="H1034" s="18"/>
    </row>
    <row r="1035" spans="1:8" ht="99.95" customHeight="1" x14ac:dyDescent="0.25">
      <c r="A1035" s="18"/>
      <c r="B1035" s="8"/>
      <c r="C1035" s="18" t="str">
        <v/>
      </c>
      <c r="D1035" s="18"/>
      <c r="E1035" s="18"/>
      <c r="F1035" s="18"/>
      <c r="G1035" s="40"/>
      <c r="H1035" s="18"/>
    </row>
    <row r="1036" spans="1:8" ht="99.95" customHeight="1" x14ac:dyDescent="0.25">
      <c r="A1036" s="18"/>
      <c r="B1036" s="8"/>
      <c r="C1036" s="18" t="str">
        <v/>
      </c>
      <c r="D1036" s="18"/>
      <c r="E1036" s="18"/>
      <c r="F1036" s="18"/>
      <c r="G1036" s="40"/>
      <c r="H1036" s="18"/>
    </row>
    <row r="1037" spans="1:8" ht="99.95" customHeight="1" x14ac:dyDescent="0.25">
      <c r="A1037" s="18"/>
      <c r="B1037" s="8"/>
      <c r="C1037" s="18" t="str">
        <v/>
      </c>
      <c r="D1037" s="18"/>
      <c r="E1037" s="18"/>
      <c r="F1037" s="18"/>
      <c r="G1037" s="40"/>
      <c r="H1037" s="18"/>
    </row>
    <row r="1038" spans="1:8" ht="99.95" customHeight="1" x14ac:dyDescent="0.25">
      <c r="A1038" s="18"/>
      <c r="B1038" s="8"/>
      <c r="C1038" s="18" t="str">
        <v/>
      </c>
      <c r="D1038" s="18"/>
      <c r="E1038" s="18"/>
      <c r="F1038" s="18"/>
      <c r="G1038" s="40"/>
      <c r="H1038" s="18"/>
    </row>
    <row r="1039" spans="1:8" ht="99.95" customHeight="1" x14ac:dyDescent="0.25">
      <c r="A1039" s="18"/>
      <c r="B1039" s="8"/>
      <c r="C1039" s="18" t="str">
        <v/>
      </c>
      <c r="D1039" s="18"/>
      <c r="E1039" s="18"/>
      <c r="F1039" s="18"/>
      <c r="G1039" s="40"/>
      <c r="H1039" s="18"/>
    </row>
    <row r="1040" spans="1:8" ht="99.95" customHeight="1" x14ac:dyDescent="0.25">
      <c r="A1040" s="18"/>
      <c r="B1040" s="8"/>
      <c r="C1040" s="18" t="str">
        <v/>
      </c>
      <c r="D1040" s="18"/>
      <c r="E1040" s="18"/>
      <c r="F1040" s="18"/>
      <c r="G1040" s="40"/>
      <c r="H1040" s="18"/>
    </row>
    <row r="1041" spans="1:8" ht="99.95" customHeight="1" x14ac:dyDescent="0.25">
      <c r="A1041" s="18"/>
      <c r="B1041" s="8"/>
      <c r="C1041" s="18" t="str">
        <v/>
      </c>
      <c r="D1041" s="18"/>
      <c r="E1041" s="18"/>
      <c r="F1041" s="18"/>
      <c r="G1041" s="40"/>
      <c r="H1041" s="18"/>
    </row>
    <row r="1042" spans="1:8" ht="99.95" customHeight="1" x14ac:dyDescent="0.25">
      <c r="A1042" s="18"/>
      <c r="B1042" s="8"/>
      <c r="C1042" s="18" t="str">
        <v/>
      </c>
      <c r="D1042" s="18"/>
      <c r="E1042" s="18"/>
      <c r="F1042" s="18"/>
      <c r="G1042" s="40"/>
      <c r="H1042" s="18"/>
    </row>
    <row r="1043" spans="1:8" ht="99.95" customHeight="1" x14ac:dyDescent="0.25">
      <c r="A1043" s="18"/>
      <c r="B1043" s="8"/>
      <c r="C1043" s="18" t="str">
        <v/>
      </c>
      <c r="D1043" s="18"/>
      <c r="E1043" s="18"/>
      <c r="F1043" s="18"/>
      <c r="G1043" s="40"/>
      <c r="H1043" s="18"/>
    </row>
    <row r="1044" spans="1:8" ht="99.95" customHeight="1" x14ac:dyDescent="0.25">
      <c r="A1044" s="18"/>
      <c r="B1044" s="8"/>
      <c r="C1044" s="18" t="str">
        <v/>
      </c>
      <c r="D1044" s="18"/>
      <c r="E1044" s="18"/>
      <c r="F1044" s="18"/>
      <c r="G1044" s="40"/>
      <c r="H1044" s="18"/>
    </row>
    <row r="1045" spans="1:8" ht="99.95" customHeight="1" x14ac:dyDescent="0.25">
      <c r="A1045" s="18"/>
      <c r="B1045" s="8"/>
      <c r="C1045" s="18" t="str">
        <v/>
      </c>
      <c r="D1045" s="18"/>
      <c r="E1045" s="18"/>
      <c r="F1045" s="18"/>
      <c r="G1045" s="40"/>
      <c r="H1045" s="18"/>
    </row>
    <row r="1046" spans="1:8" ht="99.95" customHeight="1" x14ac:dyDescent="0.25">
      <c r="A1046" s="18"/>
      <c r="B1046" s="8"/>
      <c r="C1046" s="18" t="str">
        <v/>
      </c>
      <c r="D1046" s="18"/>
      <c r="E1046" s="18"/>
      <c r="F1046" s="18"/>
      <c r="G1046" s="40"/>
      <c r="H1046" s="18"/>
    </row>
    <row r="1047" spans="1:8" ht="99.95" customHeight="1" x14ac:dyDescent="0.25">
      <c r="A1047" s="18"/>
      <c r="B1047" s="8"/>
      <c r="C1047" s="18" t="str">
        <v/>
      </c>
      <c r="D1047" s="18"/>
      <c r="E1047" s="18"/>
      <c r="F1047" s="18"/>
      <c r="G1047" s="40"/>
      <c r="H1047" s="18"/>
    </row>
    <row r="1048" spans="1:8" ht="99.95" customHeight="1" x14ac:dyDescent="0.25">
      <c r="A1048" s="18"/>
      <c r="B1048" s="8"/>
      <c r="C1048" s="18" t="str">
        <v/>
      </c>
      <c r="D1048" s="18"/>
      <c r="E1048" s="18"/>
      <c r="F1048" s="18"/>
      <c r="G1048" s="40"/>
      <c r="H1048" s="18"/>
    </row>
    <row r="1049" spans="1:8" ht="99.95" customHeight="1" x14ac:dyDescent="0.25">
      <c r="A1049" s="18"/>
      <c r="B1049" s="8"/>
      <c r="C1049" s="18" t="str">
        <v/>
      </c>
      <c r="D1049" s="18"/>
      <c r="E1049" s="18"/>
      <c r="F1049" s="18"/>
      <c r="G1049" s="40"/>
      <c r="H1049" s="18"/>
    </row>
    <row r="1050" spans="1:8" ht="99.95" customHeight="1" x14ac:dyDescent="0.25">
      <c r="A1050" s="18"/>
      <c r="B1050" s="8"/>
      <c r="C1050" s="18" t="str">
        <v/>
      </c>
      <c r="D1050" s="18"/>
      <c r="E1050" s="18"/>
      <c r="F1050" s="18"/>
      <c r="G1050" s="40"/>
      <c r="H1050" s="18"/>
    </row>
    <row r="1051" spans="1:8" ht="99.95" customHeight="1" x14ac:dyDescent="0.25">
      <c r="A1051" s="18"/>
      <c r="B1051" s="8"/>
      <c r="C1051" s="18" t="str">
        <v/>
      </c>
      <c r="D1051" s="18"/>
      <c r="E1051" s="18"/>
      <c r="F1051" s="18"/>
      <c r="G1051" s="40"/>
      <c r="H1051" s="18"/>
    </row>
    <row r="1052" spans="1:8" ht="99.95" customHeight="1" x14ac:dyDescent="0.25">
      <c r="A1052" s="18"/>
      <c r="B1052" s="8"/>
      <c r="C1052" s="18" t="str">
        <v/>
      </c>
      <c r="D1052" s="18"/>
      <c r="E1052" s="18"/>
      <c r="F1052" s="18"/>
      <c r="G1052" s="40"/>
      <c r="H1052" s="18"/>
    </row>
    <row r="1053" spans="1:8" ht="99.95" customHeight="1" x14ac:dyDescent="0.25">
      <c r="A1053" s="18"/>
      <c r="B1053" s="8"/>
      <c r="C1053" s="18" t="str">
        <v/>
      </c>
      <c r="D1053" s="18"/>
      <c r="E1053" s="18"/>
      <c r="F1053" s="18"/>
      <c r="G1053" s="40"/>
      <c r="H1053" s="18"/>
    </row>
    <row r="1054" spans="1:8" ht="99.95" customHeight="1" x14ac:dyDescent="0.25">
      <c r="A1054" s="18"/>
      <c r="B1054" s="8"/>
      <c r="C1054" s="18" t="str">
        <v/>
      </c>
      <c r="D1054" s="18"/>
      <c r="E1054" s="18"/>
      <c r="F1054" s="18"/>
      <c r="G1054" s="40"/>
      <c r="H1054" s="18"/>
    </row>
    <row r="1055" spans="1:8" ht="99.95" customHeight="1" x14ac:dyDescent="0.25">
      <c r="A1055" s="18"/>
      <c r="B1055" s="8"/>
      <c r="C1055" s="18" t="str">
        <v/>
      </c>
      <c r="D1055" s="18"/>
      <c r="E1055" s="18"/>
      <c r="F1055" s="18"/>
      <c r="G1055" s="40"/>
      <c r="H1055" s="18"/>
    </row>
    <row r="1056" spans="1:8" ht="99.95" customHeight="1" x14ac:dyDescent="0.25">
      <c r="A1056" s="18"/>
      <c r="B1056" s="8"/>
      <c r="C1056" s="18" t="str">
        <v/>
      </c>
      <c r="D1056" s="18"/>
      <c r="E1056" s="18"/>
      <c r="F1056" s="18"/>
      <c r="G1056" s="40"/>
      <c r="H1056" s="18"/>
    </row>
    <row r="1057" spans="1:8" ht="99.95" customHeight="1" x14ac:dyDescent="0.25">
      <c r="A1057" s="18"/>
      <c r="B1057" s="8"/>
      <c r="C1057" s="18" t="str">
        <v/>
      </c>
      <c r="D1057" s="18"/>
      <c r="E1057" s="18"/>
      <c r="F1057" s="18"/>
      <c r="G1057" s="40"/>
      <c r="H1057" s="18"/>
    </row>
    <row r="1058" spans="1:8" ht="99.95" customHeight="1" x14ac:dyDescent="0.25">
      <c r="A1058" s="18"/>
      <c r="B1058" s="8"/>
      <c r="C1058" s="18" t="str">
        <v/>
      </c>
      <c r="D1058" s="18"/>
      <c r="E1058" s="18"/>
      <c r="F1058" s="18"/>
      <c r="G1058" s="40"/>
      <c r="H1058" s="18"/>
    </row>
    <row r="1059" spans="1:8" ht="99.95" customHeight="1" x14ac:dyDescent="0.25">
      <c r="A1059" s="18"/>
      <c r="B1059" s="8"/>
      <c r="C1059" s="18" t="str">
        <v/>
      </c>
      <c r="D1059" s="18"/>
      <c r="E1059" s="18"/>
      <c r="F1059" s="18"/>
      <c r="G1059" s="40"/>
      <c r="H1059" s="18"/>
    </row>
    <row r="1060" spans="1:8" ht="99.95" customHeight="1" x14ac:dyDescent="0.25">
      <c r="A1060" s="18"/>
      <c r="B1060" s="8"/>
      <c r="C1060" s="18" t="str">
        <v/>
      </c>
      <c r="D1060" s="18"/>
      <c r="E1060" s="18"/>
      <c r="F1060" s="18"/>
      <c r="G1060" s="40"/>
      <c r="H1060" s="18"/>
    </row>
    <row r="1061" spans="1:8" ht="99.95" customHeight="1" x14ac:dyDescent="0.25">
      <c r="A1061" s="18"/>
      <c r="B1061" s="8"/>
      <c r="C1061" s="18" t="str">
        <v/>
      </c>
      <c r="D1061" s="18"/>
      <c r="E1061" s="18"/>
      <c r="F1061" s="18"/>
      <c r="G1061" s="40"/>
      <c r="H1061" s="18"/>
    </row>
    <row r="1062" spans="1:8" ht="99.95" customHeight="1" x14ac:dyDescent="0.25">
      <c r="A1062" s="18"/>
      <c r="B1062" s="8"/>
      <c r="C1062" s="18" t="str">
        <v/>
      </c>
      <c r="D1062" s="18"/>
      <c r="E1062" s="18"/>
      <c r="F1062" s="18"/>
      <c r="G1062" s="40"/>
      <c r="H1062" s="18"/>
    </row>
    <row r="1063" spans="1:8" ht="99.95" customHeight="1" x14ac:dyDescent="0.25">
      <c r="A1063" s="18"/>
      <c r="B1063" s="8"/>
      <c r="C1063" s="18" t="str">
        <v/>
      </c>
      <c r="D1063" s="18"/>
      <c r="E1063" s="18"/>
      <c r="F1063" s="18"/>
      <c r="G1063" s="40"/>
      <c r="H1063" s="18"/>
    </row>
    <row r="1064" spans="1:8" ht="99.95" customHeight="1" x14ac:dyDescent="0.25">
      <c r="A1064" s="18"/>
      <c r="B1064" s="8"/>
      <c r="C1064" s="18" t="str">
        <v/>
      </c>
      <c r="D1064" s="18"/>
      <c r="E1064" s="18"/>
      <c r="F1064" s="18"/>
      <c r="G1064" s="40"/>
      <c r="H1064" s="18"/>
    </row>
    <row r="1065" spans="1:8" ht="99.95" customHeight="1" x14ac:dyDescent="0.25">
      <c r="A1065" s="18"/>
      <c r="B1065" s="8"/>
      <c r="C1065" s="18" t="str">
        <v/>
      </c>
      <c r="D1065" s="18"/>
      <c r="E1065" s="18"/>
      <c r="F1065" s="18"/>
      <c r="G1065" s="40"/>
      <c r="H1065" s="18"/>
    </row>
    <row r="1066" spans="1:8" ht="99.95" customHeight="1" x14ac:dyDescent="0.25">
      <c r="A1066" s="18"/>
      <c r="B1066" s="8"/>
      <c r="C1066" s="18" t="str">
        <v/>
      </c>
      <c r="D1066" s="18"/>
      <c r="E1066" s="18"/>
      <c r="F1066" s="18"/>
      <c r="G1066" s="40"/>
      <c r="H1066" s="18"/>
    </row>
    <row r="1067" spans="1:8" ht="99.95" customHeight="1" x14ac:dyDescent="0.25">
      <c r="A1067" s="18"/>
      <c r="B1067" s="8"/>
      <c r="C1067" s="18" t="str">
        <v/>
      </c>
      <c r="D1067" s="18"/>
      <c r="E1067" s="18"/>
      <c r="F1067" s="18"/>
      <c r="G1067" s="40"/>
      <c r="H1067" s="18"/>
    </row>
    <row r="1068" spans="1:8" ht="99.95" customHeight="1" x14ac:dyDescent="0.25">
      <c r="A1068" s="18"/>
      <c r="B1068" s="8"/>
      <c r="C1068" s="18" t="str">
        <v/>
      </c>
      <c r="D1068" s="18"/>
      <c r="E1068" s="18"/>
      <c r="F1068" s="18"/>
      <c r="G1068" s="40"/>
      <c r="H1068" s="18"/>
    </row>
    <row r="1069" spans="1:8" ht="99.95" customHeight="1" x14ac:dyDescent="0.25">
      <c r="A1069" s="18"/>
      <c r="B1069" s="8"/>
      <c r="C1069" s="18" t="str">
        <v/>
      </c>
      <c r="D1069" s="18"/>
      <c r="E1069" s="18"/>
      <c r="F1069" s="18"/>
      <c r="G1069" s="40"/>
      <c r="H1069" s="18"/>
    </row>
    <row r="1070" spans="1:8" ht="99.95" customHeight="1" x14ac:dyDescent="0.25">
      <c r="A1070" s="18"/>
      <c r="B1070" s="8"/>
      <c r="C1070" s="18" t="str">
        <v/>
      </c>
      <c r="D1070" s="18"/>
      <c r="E1070" s="18"/>
      <c r="F1070" s="18"/>
      <c r="G1070" s="40"/>
      <c r="H1070" s="18"/>
    </row>
    <row r="1071" spans="1:8" ht="99.95" customHeight="1" x14ac:dyDescent="0.25">
      <c r="A1071" s="18"/>
      <c r="B1071" s="8"/>
      <c r="C1071" s="18" t="str">
        <v/>
      </c>
      <c r="D1071" s="18"/>
      <c r="E1071" s="18"/>
      <c r="F1071" s="18"/>
      <c r="G1071" s="40"/>
      <c r="H1071" s="18"/>
    </row>
    <row r="1072" spans="1:8" ht="99.95" customHeight="1" x14ac:dyDescent="0.25">
      <c r="A1072" s="18"/>
      <c r="B1072" s="8"/>
      <c r="C1072" s="18" t="str">
        <v/>
      </c>
      <c r="D1072" s="18"/>
      <c r="E1072" s="18"/>
      <c r="F1072" s="18"/>
      <c r="G1072" s="40"/>
      <c r="H1072" s="18"/>
    </row>
    <row r="1073" spans="1:8" ht="99.95" customHeight="1" x14ac:dyDescent="0.25">
      <c r="A1073" s="18"/>
      <c r="B1073" s="8"/>
      <c r="C1073" s="18" t="str">
        <v/>
      </c>
      <c r="D1073" s="18"/>
      <c r="E1073" s="18"/>
      <c r="F1073" s="18"/>
      <c r="G1073" s="40"/>
      <c r="H1073" s="18"/>
    </row>
    <row r="1074" spans="1:8" ht="99.95" customHeight="1" x14ac:dyDescent="0.25">
      <c r="A1074" s="18"/>
      <c r="B1074" s="8"/>
      <c r="C1074" s="18" t="str">
        <v/>
      </c>
      <c r="D1074" s="18"/>
      <c r="E1074" s="18"/>
      <c r="F1074" s="18"/>
      <c r="G1074" s="40"/>
      <c r="H1074" s="18"/>
    </row>
    <row r="1075" spans="1:8" ht="99.95" customHeight="1" x14ac:dyDescent="0.25">
      <c r="A1075" s="18"/>
      <c r="B1075" s="8"/>
      <c r="C1075" s="18" t="str">
        <v/>
      </c>
      <c r="D1075" s="18"/>
      <c r="E1075" s="18"/>
      <c r="F1075" s="18"/>
      <c r="G1075" s="40"/>
      <c r="H1075" s="18"/>
    </row>
    <row r="1076" spans="1:8" ht="99.95" customHeight="1" x14ac:dyDescent="0.25">
      <c r="A1076" s="18"/>
      <c r="B1076" s="8"/>
      <c r="C1076" s="18" t="str">
        <v/>
      </c>
      <c r="D1076" s="18"/>
      <c r="E1076" s="18"/>
      <c r="F1076" s="18"/>
      <c r="G1076" s="40"/>
      <c r="H1076" s="18"/>
    </row>
    <row r="1077" spans="1:8" ht="99.95" customHeight="1" x14ac:dyDescent="0.25">
      <c r="A1077" s="18"/>
      <c r="B1077" s="8"/>
      <c r="C1077" s="18" t="str">
        <v/>
      </c>
      <c r="D1077" s="18"/>
      <c r="E1077" s="18"/>
      <c r="F1077" s="18"/>
      <c r="G1077" s="40"/>
      <c r="H1077" s="18"/>
    </row>
    <row r="1078" spans="1:8" ht="99.95" customHeight="1" x14ac:dyDescent="0.25">
      <c r="A1078" s="18"/>
      <c r="B1078" s="8"/>
      <c r="C1078" s="18" t="str">
        <v/>
      </c>
      <c r="D1078" s="18"/>
      <c r="E1078" s="18"/>
      <c r="F1078" s="18"/>
      <c r="G1078" s="40"/>
      <c r="H1078" s="18"/>
    </row>
    <row r="1079" spans="1:8" ht="99.95" customHeight="1" x14ac:dyDescent="0.25">
      <c r="A1079" s="18"/>
      <c r="B1079" s="8"/>
      <c r="C1079" s="18" t="str">
        <v/>
      </c>
      <c r="D1079" s="18"/>
      <c r="E1079" s="18"/>
      <c r="F1079" s="18"/>
      <c r="G1079" s="40"/>
      <c r="H1079" s="18"/>
    </row>
    <row r="1080" spans="1:8" ht="99.95" customHeight="1" x14ac:dyDescent="0.25">
      <c r="A1080" s="18"/>
      <c r="B1080" s="8"/>
      <c r="C1080" s="18" t="str">
        <v/>
      </c>
      <c r="D1080" s="18"/>
      <c r="E1080" s="18"/>
      <c r="F1080" s="18"/>
      <c r="G1080" s="40"/>
      <c r="H1080" s="18"/>
    </row>
    <row r="1081" spans="1:8" ht="99.95" customHeight="1" x14ac:dyDescent="0.25">
      <c r="A1081" s="18"/>
      <c r="B1081" s="8"/>
      <c r="C1081" s="18" t="str">
        <v/>
      </c>
      <c r="D1081" s="18"/>
      <c r="E1081" s="18"/>
      <c r="F1081" s="18"/>
      <c r="G1081" s="40"/>
      <c r="H1081" s="18"/>
    </row>
    <row r="1082" spans="1:8" ht="99.95" customHeight="1" x14ac:dyDescent="0.25">
      <c r="A1082" s="18"/>
      <c r="B1082" s="8"/>
      <c r="C1082" s="18" t="str">
        <v/>
      </c>
      <c r="D1082" s="18"/>
      <c r="E1082" s="18"/>
      <c r="F1082" s="18"/>
      <c r="G1082" s="40"/>
      <c r="H1082" s="18"/>
    </row>
    <row r="1083" spans="1:8" ht="99.95" customHeight="1" x14ac:dyDescent="0.25">
      <c r="A1083" s="18"/>
      <c r="B1083" s="8"/>
      <c r="C1083" s="18" t="str">
        <v/>
      </c>
      <c r="D1083" s="18"/>
      <c r="E1083" s="18"/>
      <c r="F1083" s="18"/>
      <c r="G1083" s="40"/>
      <c r="H1083" s="18"/>
    </row>
    <row r="1084" spans="1:8" ht="99.95" customHeight="1" x14ac:dyDescent="0.25">
      <c r="A1084" s="18"/>
      <c r="B1084" s="8"/>
      <c r="C1084" s="18" t="str">
        <v/>
      </c>
      <c r="D1084" s="18"/>
      <c r="E1084" s="18"/>
      <c r="F1084" s="18"/>
      <c r="G1084" s="40"/>
      <c r="H1084" s="18"/>
    </row>
    <row r="1085" spans="1:8" ht="99.95" customHeight="1" x14ac:dyDescent="0.25">
      <c r="A1085" s="18"/>
      <c r="B1085" s="8"/>
      <c r="C1085" s="18" t="str">
        <v/>
      </c>
      <c r="D1085" s="18"/>
      <c r="E1085" s="18"/>
      <c r="F1085" s="18"/>
      <c r="G1085" s="40"/>
      <c r="H1085" s="18"/>
    </row>
    <row r="1086" spans="1:8" ht="99.95" customHeight="1" x14ac:dyDescent="0.25">
      <c r="A1086" s="18"/>
      <c r="B1086" s="8"/>
      <c r="C1086" s="18" t="str">
        <v/>
      </c>
      <c r="D1086" s="18"/>
      <c r="E1086" s="18"/>
      <c r="F1086" s="18"/>
      <c r="G1086" s="40"/>
      <c r="H1086" s="18"/>
    </row>
    <row r="1087" spans="1:8" ht="99.95" customHeight="1" x14ac:dyDescent="0.25">
      <c r="A1087" s="18"/>
      <c r="B1087" s="8"/>
      <c r="C1087" s="18" t="str">
        <v/>
      </c>
      <c r="D1087" s="18"/>
      <c r="E1087" s="18"/>
      <c r="F1087" s="18"/>
      <c r="G1087" s="40"/>
      <c r="H1087" s="18"/>
    </row>
    <row r="1088" spans="1:8" ht="99.95" customHeight="1" x14ac:dyDescent="0.25">
      <c r="A1088" s="18"/>
      <c r="B1088" s="8"/>
      <c r="C1088" s="18" t="str">
        <v/>
      </c>
      <c r="D1088" s="18"/>
      <c r="E1088" s="18"/>
      <c r="F1088" s="18"/>
      <c r="G1088" s="40"/>
      <c r="H1088" s="18"/>
    </row>
    <row r="1089" spans="1:8" ht="99.95" customHeight="1" x14ac:dyDescent="0.25">
      <c r="A1089" s="18"/>
      <c r="B1089" s="8"/>
      <c r="C1089" s="18" t="str">
        <v/>
      </c>
      <c r="D1089" s="18"/>
      <c r="E1089" s="18"/>
      <c r="F1089" s="18"/>
      <c r="G1089" s="40"/>
      <c r="H1089" s="18"/>
    </row>
    <row r="1090" spans="1:8" ht="99.95" customHeight="1" x14ac:dyDescent="0.25">
      <c r="A1090" s="18"/>
      <c r="B1090" s="8"/>
      <c r="C1090" s="18" t="str">
        <v/>
      </c>
      <c r="D1090" s="18"/>
      <c r="E1090" s="18"/>
      <c r="F1090" s="18"/>
      <c r="G1090" s="40"/>
      <c r="H1090" s="18"/>
    </row>
    <row r="1091" spans="1:8" ht="99.95" customHeight="1" x14ac:dyDescent="0.25">
      <c r="A1091" s="18"/>
      <c r="B1091" s="8"/>
      <c r="C1091" s="18" t="str">
        <v/>
      </c>
      <c r="D1091" s="18"/>
      <c r="E1091" s="18"/>
      <c r="F1091" s="18"/>
      <c r="G1091" s="40"/>
      <c r="H1091" s="18"/>
    </row>
    <row r="1092" spans="1:8" ht="99.95" customHeight="1" x14ac:dyDescent="0.25">
      <c r="A1092" s="18"/>
      <c r="B1092" s="8"/>
      <c r="C1092" s="18" t="str">
        <v/>
      </c>
      <c r="D1092" s="18"/>
      <c r="E1092" s="18"/>
      <c r="F1092" s="18"/>
      <c r="G1092" s="40"/>
      <c r="H1092" s="18"/>
    </row>
    <row r="1093" spans="1:8" ht="99.95" customHeight="1" x14ac:dyDescent="0.25">
      <c r="A1093" s="18"/>
      <c r="B1093" s="8"/>
      <c r="C1093" s="18" t="str">
        <v/>
      </c>
      <c r="D1093" s="18"/>
      <c r="E1093" s="18"/>
      <c r="F1093" s="18"/>
      <c r="G1093" s="40"/>
      <c r="H1093" s="18"/>
    </row>
    <row r="1094" spans="1:8" ht="99.95" customHeight="1" x14ac:dyDescent="0.25">
      <c r="A1094" s="18"/>
      <c r="B1094" s="8"/>
      <c r="C1094" s="18" t="str">
        <v/>
      </c>
      <c r="D1094" s="18"/>
      <c r="E1094" s="18"/>
      <c r="F1094" s="18"/>
      <c r="G1094" s="40"/>
      <c r="H1094" s="18"/>
    </row>
    <row r="1095" spans="1:8" ht="99.95" customHeight="1" x14ac:dyDescent="0.25">
      <c r="A1095" s="18"/>
      <c r="B1095" s="8"/>
      <c r="C1095" s="18" t="str">
        <v/>
      </c>
      <c r="D1095" s="18"/>
      <c r="E1095" s="18"/>
      <c r="F1095" s="18"/>
      <c r="G1095" s="40"/>
      <c r="H1095" s="18"/>
    </row>
    <row r="1096" spans="1:8" ht="99.95" customHeight="1" x14ac:dyDescent="0.25">
      <c r="A1096" s="18"/>
      <c r="B1096" s="8"/>
      <c r="C1096" s="18" t="str">
        <v/>
      </c>
      <c r="D1096" s="18"/>
      <c r="E1096" s="18"/>
      <c r="F1096" s="18"/>
      <c r="G1096" s="40"/>
      <c r="H1096" s="18"/>
    </row>
    <row r="1097" spans="1:8" ht="99.95" customHeight="1" x14ac:dyDescent="0.25">
      <c r="A1097" s="18"/>
      <c r="B1097" s="8"/>
      <c r="C1097" s="18" t="str">
        <v/>
      </c>
      <c r="D1097" s="18"/>
      <c r="E1097" s="18"/>
      <c r="F1097" s="18"/>
      <c r="G1097" s="40"/>
      <c r="H1097" s="18"/>
    </row>
    <row r="1098" spans="1:8" ht="99.95" customHeight="1" x14ac:dyDescent="0.25">
      <c r="A1098" s="18"/>
      <c r="B1098" s="8"/>
      <c r="C1098" s="18" t="str">
        <v/>
      </c>
      <c r="D1098" s="18"/>
      <c r="E1098" s="18"/>
      <c r="F1098" s="18"/>
      <c r="G1098" s="40"/>
      <c r="H1098" s="18"/>
    </row>
    <row r="1099" spans="1:8" ht="99.95" customHeight="1" x14ac:dyDescent="0.25">
      <c r="A1099" s="18"/>
      <c r="B1099" s="8"/>
      <c r="C1099" s="18" t="str">
        <v/>
      </c>
      <c r="D1099" s="18"/>
      <c r="E1099" s="18"/>
      <c r="F1099" s="18"/>
      <c r="G1099" s="40"/>
      <c r="H1099" s="18"/>
    </row>
    <row r="1100" spans="1:8" ht="99.95" customHeight="1" x14ac:dyDescent="0.25">
      <c r="A1100" s="18"/>
      <c r="B1100" s="8"/>
      <c r="C1100" s="18" t="str">
        <v/>
      </c>
      <c r="D1100" s="18"/>
      <c r="E1100" s="18"/>
      <c r="F1100" s="18"/>
      <c r="G1100" s="40"/>
      <c r="H1100" s="18"/>
    </row>
    <row r="1101" spans="1:8" ht="99.95" customHeight="1" x14ac:dyDescent="0.25">
      <c r="A1101" s="18"/>
      <c r="B1101" s="8"/>
      <c r="C1101" s="18" t="str">
        <v/>
      </c>
      <c r="D1101" s="18"/>
      <c r="E1101" s="18"/>
      <c r="F1101" s="18"/>
      <c r="G1101" s="40"/>
      <c r="H1101" s="18"/>
    </row>
    <row r="1102" spans="1:8" ht="99.95" customHeight="1" x14ac:dyDescent="0.25">
      <c r="A1102" s="18"/>
      <c r="B1102" s="8"/>
      <c r="C1102" s="18" t="str">
        <v/>
      </c>
      <c r="D1102" s="18"/>
      <c r="E1102" s="18"/>
      <c r="F1102" s="18"/>
      <c r="G1102" s="40"/>
      <c r="H1102" s="18"/>
    </row>
    <row r="1103" spans="1:8" ht="99.95" customHeight="1" x14ac:dyDescent="0.25">
      <c r="A1103" s="18"/>
      <c r="B1103" s="8"/>
      <c r="C1103" s="18" t="str">
        <v/>
      </c>
      <c r="D1103" s="18"/>
      <c r="E1103" s="18"/>
      <c r="F1103" s="18"/>
      <c r="G1103" s="40"/>
      <c r="H1103" s="18"/>
    </row>
    <row r="1104" spans="1:8" ht="99.95" customHeight="1" x14ac:dyDescent="0.25">
      <c r="A1104" s="18"/>
      <c r="B1104" s="8"/>
      <c r="C1104" s="18" t="str">
        <v/>
      </c>
      <c r="D1104" s="18"/>
      <c r="E1104" s="18"/>
      <c r="F1104" s="18"/>
      <c r="G1104" s="40"/>
      <c r="H1104" s="18"/>
    </row>
    <row r="1105" spans="1:8" ht="99.95" customHeight="1" x14ac:dyDescent="0.25">
      <c r="A1105" s="18"/>
      <c r="B1105" s="8"/>
      <c r="C1105" s="18" t="str">
        <v/>
      </c>
      <c r="D1105" s="18"/>
      <c r="E1105" s="18"/>
      <c r="F1105" s="18"/>
      <c r="G1105" s="40"/>
      <c r="H1105" s="18"/>
    </row>
    <row r="1106" spans="1:8" ht="99.95" customHeight="1" x14ac:dyDescent="0.25">
      <c r="A1106" s="18"/>
      <c r="B1106" s="8"/>
      <c r="C1106" s="18" t="str">
        <v/>
      </c>
      <c r="D1106" s="18"/>
      <c r="E1106" s="18"/>
      <c r="F1106" s="18"/>
      <c r="G1106" s="40"/>
      <c r="H1106" s="18"/>
    </row>
    <row r="1107" spans="1:8" ht="99.95" customHeight="1" x14ac:dyDescent="0.25">
      <c r="A1107" s="18"/>
      <c r="B1107" s="8"/>
      <c r="C1107" s="18" t="str">
        <v/>
      </c>
      <c r="D1107" s="18"/>
      <c r="E1107" s="18"/>
      <c r="F1107" s="18"/>
      <c r="G1107" s="40"/>
      <c r="H1107" s="18"/>
    </row>
    <row r="1108" spans="1:8" ht="99.95" customHeight="1" x14ac:dyDescent="0.25">
      <c r="A1108" s="18"/>
      <c r="B1108" s="8"/>
      <c r="C1108" s="18" t="str">
        <v/>
      </c>
      <c r="D1108" s="18"/>
      <c r="E1108" s="18"/>
      <c r="F1108" s="18"/>
      <c r="G1108" s="40"/>
      <c r="H1108" s="18"/>
    </row>
    <row r="1109" spans="1:8" ht="99.95" customHeight="1" x14ac:dyDescent="0.25">
      <c r="A1109" s="18"/>
      <c r="B1109" s="8"/>
      <c r="C1109" s="18" t="str">
        <v/>
      </c>
      <c r="D1109" s="18"/>
      <c r="E1109" s="18"/>
      <c r="F1109" s="18"/>
      <c r="G1109" s="40"/>
      <c r="H1109" s="18"/>
    </row>
    <row r="1110" spans="1:8" ht="99.95" customHeight="1" x14ac:dyDescent="0.25">
      <c r="A1110" s="18"/>
      <c r="B1110" s="8"/>
      <c r="C1110" s="18" t="str">
        <v/>
      </c>
      <c r="D1110" s="18"/>
      <c r="E1110" s="18"/>
      <c r="F1110" s="18"/>
      <c r="G1110" s="40"/>
      <c r="H1110" s="18"/>
    </row>
    <row r="1111" spans="1:8" ht="99.95" customHeight="1" x14ac:dyDescent="0.25">
      <c r="A1111" s="18"/>
      <c r="B1111" s="8"/>
      <c r="C1111" s="18" t="str">
        <v/>
      </c>
      <c r="D1111" s="18"/>
      <c r="E1111" s="18"/>
      <c r="F1111" s="18"/>
      <c r="G1111" s="40"/>
      <c r="H1111" s="18"/>
    </row>
    <row r="1112" spans="1:8" ht="99.95" customHeight="1" x14ac:dyDescent="0.25">
      <c r="A1112" s="18"/>
      <c r="B1112" s="8"/>
      <c r="C1112" s="18" t="str">
        <v/>
      </c>
      <c r="D1112" s="18"/>
      <c r="E1112" s="18"/>
      <c r="F1112" s="18"/>
      <c r="G1112" s="40"/>
      <c r="H1112" s="18"/>
    </row>
    <row r="1113" spans="1:8" ht="99.95" customHeight="1" x14ac:dyDescent="0.25">
      <c r="A1113" s="18"/>
      <c r="B1113" s="8"/>
      <c r="C1113" s="18" t="str">
        <v/>
      </c>
      <c r="D1113" s="18"/>
      <c r="E1113" s="18"/>
      <c r="F1113" s="18"/>
      <c r="G1113" s="40"/>
      <c r="H1113" s="18"/>
    </row>
    <row r="1114" spans="1:8" ht="99.95" customHeight="1" x14ac:dyDescent="0.25">
      <c r="A1114" s="18"/>
      <c r="B1114" s="8"/>
      <c r="C1114" s="18" t="str">
        <v/>
      </c>
      <c r="D1114" s="18"/>
      <c r="E1114" s="18"/>
      <c r="F1114" s="18"/>
      <c r="G1114" s="40"/>
      <c r="H1114" s="18"/>
    </row>
    <row r="1115" spans="1:8" ht="99.95" customHeight="1" x14ac:dyDescent="0.25">
      <c r="A1115" s="18"/>
      <c r="B1115" s="8"/>
      <c r="C1115" s="18" t="str">
        <v/>
      </c>
      <c r="D1115" s="18"/>
      <c r="E1115" s="18"/>
      <c r="F1115" s="18"/>
      <c r="G1115" s="40"/>
      <c r="H1115" s="18"/>
    </row>
    <row r="1116" spans="1:8" ht="99.95" customHeight="1" x14ac:dyDescent="0.25">
      <c r="A1116" s="18"/>
      <c r="B1116" s="8"/>
      <c r="C1116" s="18" t="str">
        <v/>
      </c>
      <c r="D1116" s="18"/>
      <c r="E1116" s="18"/>
      <c r="F1116" s="18"/>
      <c r="G1116" s="40"/>
      <c r="H1116" s="18"/>
    </row>
    <row r="1117" spans="1:8" ht="99.95" customHeight="1" x14ac:dyDescent="0.25">
      <c r="A1117" s="18"/>
      <c r="B1117" s="8"/>
      <c r="C1117" s="18" t="str">
        <v/>
      </c>
      <c r="D1117" s="18"/>
      <c r="E1117" s="18"/>
      <c r="F1117" s="18"/>
      <c r="G1117" s="40"/>
      <c r="H1117" s="18"/>
    </row>
    <row r="1118" spans="1:8" ht="99.95" customHeight="1" x14ac:dyDescent="0.25">
      <c r="A1118" s="18"/>
      <c r="B1118" s="8"/>
      <c r="C1118" s="18" t="str">
        <v/>
      </c>
      <c r="D1118" s="18"/>
      <c r="E1118" s="18"/>
      <c r="F1118" s="18"/>
      <c r="G1118" s="40"/>
      <c r="H1118" s="18"/>
    </row>
    <row r="1119" spans="1:8" x14ac:dyDescent="0.25">
      <c r="A1119" s="18"/>
      <c r="B1119" s="8"/>
      <c r="C1119" s="18" t="str">
        <v/>
      </c>
      <c r="D1119" s="18"/>
      <c r="E1119" s="18"/>
      <c r="F1119" s="18"/>
      <c r="G1119" s="40"/>
      <c r="H1119" s="18"/>
    </row>
    <row r="1120" spans="1:8" x14ac:dyDescent="0.25">
      <c r="A1120" s="18"/>
      <c r="B1120" s="8"/>
      <c r="C1120" s="18" t="str">
        <v/>
      </c>
      <c r="D1120" s="18"/>
      <c r="E1120" s="18"/>
      <c r="F1120" s="18"/>
      <c r="G1120" s="40"/>
      <c r="H1120" s="18"/>
    </row>
    <row r="1121" spans="1:8" x14ac:dyDescent="0.25">
      <c r="A1121" s="18"/>
      <c r="B1121" s="8"/>
      <c r="C1121" s="18" t="str">
        <v/>
      </c>
      <c r="D1121" s="18"/>
      <c r="E1121" s="18"/>
      <c r="F1121" s="18"/>
      <c r="G1121" s="40"/>
      <c r="H1121" s="18"/>
    </row>
    <row r="1122" spans="1:8" x14ac:dyDescent="0.25">
      <c r="A1122" s="18"/>
      <c r="B1122" s="8"/>
      <c r="C1122" s="18" t="str">
        <v/>
      </c>
      <c r="D1122" s="18"/>
      <c r="E1122" s="18"/>
      <c r="F1122" s="18"/>
      <c r="G1122" s="40"/>
      <c r="H1122" s="18"/>
    </row>
    <row r="1123" spans="1:8" x14ac:dyDescent="0.25">
      <c r="A1123" s="18"/>
      <c r="B1123" s="8"/>
      <c r="C1123" s="18" t="str">
        <v/>
      </c>
      <c r="D1123" s="18"/>
      <c r="E1123" s="18"/>
      <c r="F1123" s="18"/>
      <c r="G1123" s="40"/>
      <c r="H1123" s="18"/>
    </row>
    <row r="1124" spans="1:8" x14ac:dyDescent="0.25">
      <c r="A1124" s="18"/>
      <c r="B1124" s="8"/>
      <c r="C1124" s="18" t="str">
        <v/>
      </c>
      <c r="D1124" s="18"/>
      <c r="E1124" s="18"/>
      <c r="F1124" s="18"/>
      <c r="G1124" s="40"/>
      <c r="H1124" s="18"/>
    </row>
    <row r="1125" spans="1:8" x14ac:dyDescent="0.25">
      <c r="C1125" t="str">
        <v/>
      </c>
    </row>
    <row r="1126" spans="1:8" x14ac:dyDescent="0.25">
      <c r="C1126" t="str">
        <v/>
      </c>
    </row>
    <row r="1127" spans="1:8" x14ac:dyDescent="0.25">
      <c r="C1127" t="str">
        <v/>
      </c>
    </row>
    <row r="1128" spans="1:8" x14ac:dyDescent="0.25">
      <c r="C1128" t="str">
        <v/>
      </c>
    </row>
    <row r="1129" spans="1:8" x14ac:dyDescent="0.25">
      <c r="C1129" t="str">
        <v/>
      </c>
    </row>
    <row r="1130" spans="1:8" x14ac:dyDescent="0.25">
      <c r="C1130" t="str">
        <v/>
      </c>
    </row>
    <row r="1131" spans="1:8" x14ac:dyDescent="0.25">
      <c r="C1131" t="str">
        <v/>
      </c>
    </row>
    <row r="1132" spans="1:8" x14ac:dyDescent="0.25">
      <c r="C1132" t="str">
        <v/>
      </c>
    </row>
    <row r="1133" spans="1:8" x14ac:dyDescent="0.25">
      <c r="C1133" t="str">
        <v/>
      </c>
    </row>
    <row r="1134" spans="1:8" x14ac:dyDescent="0.25">
      <c r="C1134" t="str">
        <v/>
      </c>
    </row>
    <row r="1135" spans="1:8" x14ac:dyDescent="0.25">
      <c r="C1135" t="str">
        <v/>
      </c>
    </row>
    <row r="1136" spans="1:8" x14ac:dyDescent="0.25">
      <c r="C1136" t="str">
        <v/>
      </c>
    </row>
    <row r="1137" spans="3:3" x14ac:dyDescent="0.25">
      <c r="C1137" t="str">
        <v/>
      </c>
    </row>
    <row r="1138" spans="3:3" x14ac:dyDescent="0.25">
      <c r="C1138" t="str">
        <v/>
      </c>
    </row>
    <row r="1139" spans="3:3" x14ac:dyDescent="0.25">
      <c r="C1139" t="str">
        <v/>
      </c>
    </row>
    <row r="1140" spans="3:3" x14ac:dyDescent="0.25">
      <c r="C1140" t="str">
        <v/>
      </c>
    </row>
    <row r="1141" spans="3:3" x14ac:dyDescent="0.25">
      <c r="C1141" t="str">
        <v/>
      </c>
    </row>
    <row r="1142" spans="3:3" x14ac:dyDescent="0.25">
      <c r="C1142" t="str">
        <v/>
      </c>
    </row>
    <row r="1143" spans="3:3" x14ac:dyDescent="0.25">
      <c r="C1143" t="str">
        <v/>
      </c>
    </row>
    <row r="1144" spans="3:3" x14ac:dyDescent="0.25">
      <c r="C1144" t="str">
        <v/>
      </c>
    </row>
    <row r="1145" spans="3:3" x14ac:dyDescent="0.25">
      <c r="C1145" t="str">
        <v/>
      </c>
    </row>
    <row r="1146" spans="3:3" x14ac:dyDescent="0.25">
      <c r="C1146" t="str">
        <v/>
      </c>
    </row>
    <row r="1147" spans="3:3" x14ac:dyDescent="0.25">
      <c r="C1147" t="str">
        <v/>
      </c>
    </row>
    <row r="1148" spans="3:3" x14ac:dyDescent="0.25">
      <c r="C1148" t="str">
        <v/>
      </c>
    </row>
    <row r="1149" spans="3:3" x14ac:dyDescent="0.25">
      <c r="C1149" t="str">
        <v/>
      </c>
    </row>
    <row r="1150" spans="3:3" x14ac:dyDescent="0.25">
      <c r="C1150" t="str">
        <v/>
      </c>
    </row>
    <row r="1151" spans="3:3" x14ac:dyDescent="0.25">
      <c r="C1151" t="str">
        <v/>
      </c>
    </row>
    <row r="1152" spans="3:3" x14ac:dyDescent="0.25">
      <c r="C1152" t="str">
        <v/>
      </c>
    </row>
    <row r="1153" spans="3:3" x14ac:dyDescent="0.25">
      <c r="C1153" t="str">
        <v/>
      </c>
    </row>
    <row r="1154" spans="3:3" x14ac:dyDescent="0.25">
      <c r="C1154" t="str">
        <v/>
      </c>
    </row>
    <row r="1155" spans="3:3" x14ac:dyDescent="0.25">
      <c r="C1155" t="str">
        <v/>
      </c>
    </row>
    <row r="1156" spans="3:3" x14ac:dyDescent="0.25">
      <c r="C1156" t="str">
        <v/>
      </c>
    </row>
    <row r="1157" spans="3:3" x14ac:dyDescent="0.25">
      <c r="C1157" t="str">
        <v/>
      </c>
    </row>
    <row r="1158" spans="3:3" x14ac:dyDescent="0.25">
      <c r="C1158" t="str">
        <v/>
      </c>
    </row>
    <row r="1159" spans="3:3" x14ac:dyDescent="0.25">
      <c r="C1159" t="str">
        <v/>
      </c>
    </row>
    <row r="1160" spans="3:3" x14ac:dyDescent="0.25">
      <c r="C1160" t="str">
        <v/>
      </c>
    </row>
    <row r="1161" spans="3:3" x14ac:dyDescent="0.25">
      <c r="C1161" t="str">
        <v/>
      </c>
    </row>
    <row r="1162" spans="3:3" x14ac:dyDescent="0.25">
      <c r="C1162" t="str">
        <v/>
      </c>
    </row>
    <row r="1163" spans="3:3" x14ac:dyDescent="0.25">
      <c r="C1163" t="str">
        <v/>
      </c>
    </row>
    <row r="1164" spans="3:3" x14ac:dyDescent="0.25">
      <c r="C1164" t="str">
        <v/>
      </c>
    </row>
    <row r="1165" spans="3:3" x14ac:dyDescent="0.25">
      <c r="C1165" t="str">
        <v/>
      </c>
    </row>
    <row r="1166" spans="3:3" x14ac:dyDescent="0.25">
      <c r="C1166" t="str">
        <v/>
      </c>
    </row>
    <row r="1167" spans="3:3" x14ac:dyDescent="0.25">
      <c r="C1167" t="str">
        <v/>
      </c>
    </row>
    <row r="1168" spans="3:3" x14ac:dyDescent="0.25">
      <c r="C1168" t="str">
        <v/>
      </c>
    </row>
    <row r="1169" spans="3:3" x14ac:dyDescent="0.25">
      <c r="C1169" t="str">
        <v/>
      </c>
    </row>
    <row r="1170" spans="3:3" x14ac:dyDescent="0.25">
      <c r="C1170" t="str">
        <v/>
      </c>
    </row>
    <row r="1171" spans="3:3" x14ac:dyDescent="0.25">
      <c r="C1171" t="str">
        <v/>
      </c>
    </row>
    <row r="1172" spans="3:3" x14ac:dyDescent="0.25">
      <c r="C1172" t="str">
        <v/>
      </c>
    </row>
    <row r="1173" spans="3:3" x14ac:dyDescent="0.25">
      <c r="C1173" t="str">
        <v/>
      </c>
    </row>
    <row r="1174" spans="3:3" x14ac:dyDescent="0.25">
      <c r="C1174" t="str">
        <v/>
      </c>
    </row>
    <row r="1175" spans="3:3" x14ac:dyDescent="0.25">
      <c r="C1175" t="str">
        <v/>
      </c>
    </row>
    <row r="1176" spans="3:3" x14ac:dyDescent="0.25">
      <c r="C1176" t="str">
        <v/>
      </c>
    </row>
    <row r="1177" spans="3:3" x14ac:dyDescent="0.25">
      <c r="C1177" t="str">
        <v/>
      </c>
    </row>
    <row r="1178" spans="3:3" x14ac:dyDescent="0.25">
      <c r="C1178" t="str">
        <v/>
      </c>
    </row>
  </sheetData>
  <sheetProtection sort="0" autoFilter="0"/>
  <autoFilter ref="A5:H1178"/>
  <mergeCells count="3">
    <mergeCell ref="A1:H1"/>
    <mergeCell ref="A2:H2"/>
    <mergeCell ref="A3:H3"/>
  </mergeCells>
  <conditionalFormatting sqref="A4:H1118">
    <cfRule type="expression" dxfId="71" priority="1" stopIfTrue="1">
      <formula>LEN($A4)&lt;1</formula>
    </cfRule>
    <cfRule type="expression" dxfId="70" priority="2">
      <formula>LEN(A4)&gt;0</formula>
    </cfRule>
  </conditionalFormatting>
  <conditionalFormatting sqref="J1:J1048576">
    <cfRule type="containsText" dxfId="69" priority="13" operator="containsText" text="ошибка">
      <formula>NOT(ISERROR(SEARCH("ошибка",J1)))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FFFF00"/>
    <pageSetUpPr fitToPage="1"/>
  </sheetPr>
  <dimension ref="A1:I1157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9" ht="35.25" customHeight="1" x14ac:dyDescent="0.25">
      <c r="A1" s="61" t="s">
        <v>3305</v>
      </c>
      <c r="B1" s="61"/>
      <c r="C1" s="61"/>
      <c r="D1" s="61"/>
      <c r="E1" s="61"/>
      <c r="F1" s="61"/>
      <c r="G1" s="61"/>
      <c r="H1" s="61"/>
    </row>
    <row r="2" spans="1:9" ht="44.25" customHeight="1" x14ac:dyDescent="0.25">
      <c r="A2" s="62" t="s">
        <v>1064</v>
      </c>
      <c r="B2" s="62"/>
      <c r="C2" s="62"/>
      <c r="D2" s="62"/>
      <c r="E2" s="62"/>
      <c r="F2" s="62"/>
      <c r="G2" s="62"/>
      <c r="H2" s="62"/>
    </row>
    <row r="3" spans="1:9" ht="78.75" customHeight="1" x14ac:dyDescent="0.25">
      <c r="A3" s="63" t="s">
        <v>2886</v>
      </c>
      <c r="B3" s="63"/>
      <c r="C3" s="63"/>
      <c r="D3" s="63"/>
      <c r="E3" s="63"/>
      <c r="F3" s="63"/>
      <c r="G3" s="63"/>
      <c r="H3" s="63"/>
    </row>
    <row r="4" spans="1:9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9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9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57">IFERROR(INDEX('11. Свод Перечней'!$C$4:$C$603,SMALL(IF("ЗВ"='11.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20"/>
    </row>
    <row r="7" spans="1:9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9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9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9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9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9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9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9" s="2" customFormat="1" ht="114.75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9" s="2" customFormat="1" ht="118.5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9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s="2" customFormat="1" ht="99.9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s="2" customFormat="1" ht="99.95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s="2" customFormat="1" ht="114.7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s="2" customFormat="1" ht="111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s="2" customFormat="1" ht="99.95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s="2" customFormat="1" ht="114.7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9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9" s="2" customFormat="1" ht="99.95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9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9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9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9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9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9" s="1" customFormat="1" ht="117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  <c r="I56" s="2"/>
    </row>
    <row r="57" spans="1:9" s="1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  <c r="I57" s="2"/>
    </row>
    <row r="58" spans="1:9" s="3" customFormat="1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  <c r="I58" s="2"/>
    </row>
    <row r="59" spans="1:9" s="3" customFormat="1" ht="99.9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  <c r="I59" s="2"/>
    </row>
    <row r="60" spans="1:9" s="3" customFormat="1" ht="99.9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  <c r="I60" s="2"/>
    </row>
    <row r="61" spans="1:9" s="3" customFormat="1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  <c r="I61" s="2"/>
    </row>
    <row r="62" spans="1:9" s="3" customFormat="1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  <c r="I62" s="2"/>
    </row>
    <row r="63" spans="1:9" s="3" customFormat="1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  <c r="I63" s="2"/>
    </row>
    <row r="64" spans="1:9" s="3" customFormat="1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Сельдерей свежий корневой</v>
      </c>
      <c r="C64" s="18" t="str">
        <v>Сельдерей тип 3</v>
      </c>
      <c r="D64" s="18" t="str">
        <f>IFERROR(VLOOKUP(C64,'11. Свод Перечней'!C:H,2,0),"")</f>
        <v>01.13.49.190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4" s="18" t="str">
        <f>IF(LEN(IFERROR(VLOOKUP(C64,'11. Свод Перечней'!C:H,6,0),""))&gt;1,IFERROR(VLOOKUP(C64,'11. Свод Перечней'!C:H,6,0),""),"")</f>
        <v/>
      </c>
      <c r="I64" s="2"/>
    </row>
    <row r="65" spans="1:9" s="3" customFormat="1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Картофель продовольственный ранний (поступающий в продажу сразу после сбора до 01 сентября)</v>
      </c>
      <c r="C65" s="18" t="str">
        <v>Картофель продовольственный тип 1</v>
      </c>
      <c r="D65" s="18" t="str">
        <f>IFERROR(VLOOKUP(C65,'11. Свод Перечней'!C:H,2,0),"")</f>
        <v>01.13.51.110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5" s="18" t="str">
        <f>IF(LEN(IFERROR(VLOOKUP(C65,'11. Свод Перечней'!C:H,6,0),""))&gt;1,IFERROR(VLOOKUP(C65,'11. Свод Перечней'!C:H,6,0),""),"")</f>
        <v>01.13.51.000-00000002</v>
      </c>
      <c r="I65" s="2"/>
    </row>
    <row r="66" spans="1:9" s="3" customFormat="1" ht="117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Картофель продовольственный поздний (поступающий в продажу с 01 сентября)</v>
      </c>
      <c r="C66" s="18" t="str">
        <v>Картофель продовольственный тип 2</v>
      </c>
      <c r="D66" s="18" t="str">
        <f>IFERROR(VLOOKUP(C66,'11. Свод Перечней'!C:H,2,0),"")</f>
        <v>01.13.51.120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6" s="18" t="str">
        <f>IF(LEN(IFERROR(VLOOKUP(C66,'11. Свод Перечней'!C:H,6,0),""))&gt;1,IFERROR(VLOOKUP(C66,'11. Свод Перечней'!C:H,6,0),""),"")</f>
        <v>01.13.51.000-00000002</v>
      </c>
      <c r="I66" s="2"/>
    </row>
    <row r="67" spans="1:9" s="3" customFormat="1" ht="114.7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свежий очищенный**</v>
      </c>
      <c r="C67" s="18" t="str">
        <v>Картофель продовольственный тип 3</v>
      </c>
      <c r="D67" s="18" t="str">
        <f>IFERROR(VLOOKUP(C67,'11. Свод Перечней'!C:H,2,0),"")</f>
        <v>01.13.51.120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7" s="18" t="str">
        <f>IF(LEN(IFERROR(VLOOKUP(C67,'11. Свод Перечней'!C:H,6,0),""))&gt;1,IFERROR(VLOOKUP(C67,'11. Свод Перечней'!C:H,6,0),""),"")</f>
        <v>01.13.51.000-00000002</v>
      </c>
      <c r="I67" s="2"/>
    </row>
    <row r="68" spans="1:9" s="3" customFormat="1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 xml:space="preserve">Виноград свежий столовый </v>
      </c>
      <c r="C68" s="18" t="str">
        <v>Виноград столовый свежий тип 1</v>
      </c>
      <c r="D68" s="18" t="str">
        <f>IFERROR(VLOOKUP(C68,'11. Свод Перечней'!C:H,2,0),"")</f>
        <v>01.21.11.000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8" s="18" t="str">
        <f>IF(LEN(IFERROR(VLOOKUP(C68,'11. Свод Перечней'!C:H,6,0),""))&gt;1,IFERROR(VLOOKUP(C68,'11. Свод Перечней'!C:H,6,0),""),"")</f>
        <v>01.21.11.000-00000002</v>
      </c>
      <c r="I68" s="2"/>
    </row>
    <row r="69" spans="1:9" s="3" customFormat="1" ht="99.9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 xml:space="preserve">Бананы свежие весовые </v>
      </c>
      <c r="C69" s="18" t="str">
        <v>Бананы тип 1</v>
      </c>
      <c r="D69" s="18" t="str">
        <f>IFERROR(VLOOKUP(C69,'11. Свод Перечней'!C:H,2,0),"")</f>
        <v>01.22.12.000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9" s="18" t="str">
        <f>IF(LEN(IFERROR(VLOOKUP(C69,'11. Свод Перечней'!C:H,6,0),""))&gt;1,IFERROR(VLOOKUP(C69,'11. Свод Перечней'!C:H,6,0),""),"")</f>
        <v>01.22.12.000-00000002</v>
      </c>
      <c r="I69" s="2"/>
    </row>
    <row r="70" spans="1:9" s="3" customFormat="1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Лимоны свежие</v>
      </c>
      <c r="C70" s="18" t="str">
        <v>Лимоны тип 1</v>
      </c>
      <c r="D70" s="18" t="str">
        <f>IFERROR(VLOOKUP(C70,'11. Свод Перечней'!C:H,2,0),"")</f>
        <v>01.23.12.000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0" s="18" t="str">
        <f>IF(LEN(IFERROR(VLOOKUP(C70,'11. Свод Перечней'!C:H,6,0),""))&gt;1,IFERROR(VLOOKUP(C70,'11. Свод Перечней'!C:H,6,0),""),"")</f>
        <v>01.23.12.000-00000002</v>
      </c>
      <c r="I70" s="2"/>
    </row>
    <row r="71" spans="1:9" s="3" customFormat="1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Лимоны свежие</v>
      </c>
      <c r="C71" s="18" t="str">
        <v>Лимоны тип 2</v>
      </c>
      <c r="D71" s="18" t="str">
        <f>IFERROR(VLOOKUP(C71,'11. Свод Перечней'!C:H,2,0),"")</f>
        <v>01.23.12.000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1" s="18" t="str">
        <f>IF(LEN(IFERROR(VLOOKUP(C71,'11. Свод Перечней'!C:H,6,0),""))&gt;1,IFERROR(VLOOKUP(C71,'11. Свод Перечней'!C:H,6,0),""),"")</f>
        <v>01.23.12.000-00000003</v>
      </c>
      <c r="I71" s="2"/>
    </row>
    <row r="72" spans="1:9" s="3" customFormat="1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Апельсины свежие</v>
      </c>
      <c r="C72" s="18" t="str">
        <v>Апельсины тип 1</v>
      </c>
      <c r="D72" s="18" t="str">
        <f>IFERROR(VLOOKUP(C72,'11. Свод Перечней'!C:H,2,0),"")</f>
        <v>01.23.13.000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01.23.13.000-00000002</v>
      </c>
      <c r="I72" s="2"/>
    </row>
    <row r="73" spans="1:9" s="3" customFormat="1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Апельсины свежие</v>
      </c>
      <c r="C73" s="18" t="str">
        <v>Апельсины тип 2</v>
      </c>
      <c r="D73" s="18" t="str">
        <f>IFERROR(VLOOKUP(C73,'11. Свод Перечней'!C:H,2,0),"")</f>
        <v>01.23.13.000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01.23.13.000-00000003</v>
      </c>
      <c r="I73" s="2"/>
    </row>
    <row r="74" spans="1:9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Мандарины свежие</v>
      </c>
      <c r="C74" s="18" t="str">
        <v>Мандарины тип 1</v>
      </c>
      <c r="D74" s="18" t="str">
        <f>IFERROR(VLOOKUP(C74,'11. Свод Перечней'!C:H,2,0),"")</f>
        <v>01.23.14.000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01.23.14.000-00000002</v>
      </c>
      <c r="I74" s="2"/>
    </row>
    <row r="75" spans="1:9" s="3" customFormat="1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Мандарины свежие</v>
      </c>
      <c r="C75" s="18" t="str">
        <v>Мандарины тип 2</v>
      </c>
      <c r="D75" s="18" t="str">
        <f>IFERROR(VLOOKUP(C75,'11. Свод Перечней'!C:H,2,0),"")</f>
        <v>01.23.14.000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01.23.14.000-00000003</v>
      </c>
      <c r="I75" s="2"/>
    </row>
    <row r="76" spans="1:9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Яблоки свежие</v>
      </c>
      <c r="C76" s="18" t="str">
        <v>Яблоки тип 3</v>
      </c>
      <c r="D76" s="18" t="str">
        <f>IFERROR(VLOOKUP(C76,'11. Свод Перечней'!C:H,2,0),"")</f>
        <v>01.24.10.000</v>
      </c>
      <c r="E76" s="18" t="str">
        <f>IFERROR(VLOOKUP(C76,'11. Свод Перечней'!C:H,3,0),"")</f>
        <v>003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6" s="18" t="str">
        <f>IF(LEN(IFERROR(VLOOKUP(C76,'11. Свод Перечней'!C:H,6,0),""))&gt;1,IFERROR(VLOOKUP(C76,'11. Свод Перечней'!C:H,6,0),""),"")</f>
        <v>01.24.10.000-00000001</v>
      </c>
      <c r="I76" s="2"/>
    </row>
    <row r="77" spans="1:9" s="3" customFormat="1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Яблоки свежие</v>
      </c>
      <c r="C77" s="18" t="str">
        <v>Яблоки тип 4</v>
      </c>
      <c r="D77" s="18" t="str">
        <f>IFERROR(VLOOKUP(C77,'11. Свод Перечней'!C:H,2,0),"")</f>
        <v>01.24.10.000</v>
      </c>
      <c r="E77" s="18" t="str">
        <f>IFERROR(VLOOKUP(C77,'11. Свод Перечней'!C:H,3,0),"")</f>
        <v>004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7" s="18" t="str">
        <f>IF(LEN(IFERROR(VLOOKUP(C77,'11. Свод Перечней'!C:H,6,0),""))&gt;1,IFERROR(VLOOKUP(C77,'11. Свод Перечней'!C:H,6,0),""),"")</f>
        <v>01.24.10.000-00000002</v>
      </c>
      <c r="I77" s="2"/>
    </row>
    <row r="78" spans="1:9" s="3" customFormat="1" ht="113.2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 xml:space="preserve">Груши свежие поздних сроков созревания </v>
      </c>
      <c r="C78" s="18" t="str">
        <v>Груши тип 1</v>
      </c>
      <c r="D78" s="18" t="str">
        <f>IFERROR(VLOOKUP(C78,'11. Свод Перечней'!C:H,2,0),"")</f>
        <v>01.24.21.000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8" s="18" t="str">
        <f>IF(LEN(IFERROR(VLOOKUP(C78,'11. Свод Перечней'!C:H,6,0),""))&gt;1,IFERROR(VLOOKUP(C78,'11. Свод Перечней'!C:H,6,0),""),"")</f>
        <v>01.24.21.000-00000002</v>
      </c>
      <c r="I78" s="2"/>
    </row>
    <row r="79" spans="1:9" s="3" customFormat="1" ht="114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 xml:space="preserve">Груши свежие ранних сроков созревания </v>
      </c>
      <c r="C79" s="18" t="str">
        <v>Груши тип 2</v>
      </c>
      <c r="D79" s="18" t="str">
        <f>IFERROR(VLOOKUP(C79,'11. Свод Перечней'!C:H,2,0),"")</f>
        <v>01.24.21.000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9" s="18" t="str">
        <f>IF(LEN(IFERROR(VLOOKUP(C79,'11. Свод Перечней'!C:H,6,0),""))&gt;1,IFERROR(VLOOKUP(C79,'11. Свод Перечней'!C:H,6,0),""),"")</f>
        <v>01.24.21.000-00000002</v>
      </c>
      <c r="I79" s="2"/>
    </row>
    <row r="80" spans="1:9" s="3" customFormat="1" ht="99.9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Абрикосы свежие</v>
      </c>
      <c r="C80" s="18" t="str">
        <v>Абрикосы тип 1</v>
      </c>
      <c r="D80" s="18" t="str">
        <f>IFERROR(VLOOKUP(C80,'11. Свод Перечней'!C:H,2,0),"")</f>
        <v>01.24.23.000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0" s="18" t="str">
        <f>IF(LEN(IFERROR(VLOOKUP(C80,'11. Свод Перечней'!C:H,6,0),""))&gt;1,IFERROR(VLOOKUP(C80,'11. Свод Перечней'!C:H,6,0),""),"")</f>
        <v>01.24.23.000-00000002</v>
      </c>
      <c r="I80" s="2"/>
    </row>
    <row r="81" spans="1:9" s="3" customFormat="1" ht="99.9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Вишня свежая</v>
      </c>
      <c r="C81" s="18" t="str">
        <v>Вишня тип 1</v>
      </c>
      <c r="D81" s="18" t="str">
        <f>IFERROR(VLOOKUP(C81,'11. Свод Перечней'!C:H,2,0),"")</f>
        <v>01.24.24.000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1" s="18" t="str">
        <f>IF(LEN(IFERROR(VLOOKUP(C81,'11. Свод Перечней'!C:H,6,0),""))&gt;1,IFERROR(VLOOKUP(C81,'11. Свод Перечней'!C:H,6,0),""),"")</f>
        <v/>
      </c>
      <c r="I81" s="2"/>
    </row>
    <row r="82" spans="1:9" s="3" customFormat="1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Персики свежие</v>
      </c>
      <c r="C82" s="18" t="str">
        <v>Персики тип 1</v>
      </c>
      <c r="D82" s="18" t="str">
        <f>IFERROR(VLOOKUP(C82,'11. Свод Перечней'!C:H,2,0),"")</f>
        <v>01.24.25.000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2" s="18" t="str">
        <f>IF(LEN(IFERROR(VLOOKUP(C82,'11. Свод Перечней'!C:H,6,0),""))&gt;1,IFERROR(VLOOKUP(C82,'11. Свод Перечней'!C:H,6,0),""),"")</f>
        <v>01.24.25.000-00000001</v>
      </c>
      <c r="I82" s="2"/>
    </row>
    <row r="83" spans="1:9" s="3" customFormat="1" ht="117.7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Персики свежие</v>
      </c>
      <c r="C83" s="18" t="str">
        <v>Персики тип 2</v>
      </c>
      <c r="D83" s="18" t="str">
        <f>IFERROR(VLOOKUP(C83,'11. Свод Перечней'!C:H,2,0),"")</f>
        <v>01.24.25.000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3" s="18" t="str">
        <f>IF(LEN(IFERROR(VLOOKUP(C83,'11. Свод Перечней'!C:H,6,0),""))&gt;1,IFERROR(VLOOKUP(C83,'11. Свод Перечней'!C:H,6,0),""),"")</f>
        <v>01.24.25.000-00000003</v>
      </c>
      <c r="I83" s="2"/>
    </row>
    <row r="84" spans="1:9" s="3" customFormat="1" ht="99.9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Сливы свежие</v>
      </c>
      <c r="C84" s="18" t="str">
        <v>Сливы тип 1</v>
      </c>
      <c r="D84" s="18" t="str">
        <f>IFERROR(VLOOKUP(C84,'11. Свод Перечней'!C:H,2,0),"")</f>
        <v>01.24.27.000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4" s="18" t="str">
        <f>IF(LEN(IFERROR(VLOOKUP(C84,'11. Свод Перечней'!C:H,6,0),""))&gt;1,IFERROR(VLOOKUP(C84,'11. Свод Перечней'!C:H,6,0),""),"")</f>
        <v>01.24.27.000-00000003</v>
      </c>
      <c r="I84" s="2"/>
    </row>
    <row r="85" spans="1:9" s="3" customFormat="1" ht="130.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Сливы свежие</v>
      </c>
      <c r="C85" s="18" t="str">
        <v>Сливы тип 3</v>
      </c>
      <c r="D85" s="18" t="str">
        <f>IFERROR(VLOOKUP(C85,'11. Свод Перечней'!C:H,2,0),"")</f>
        <v>01.24.27.000</v>
      </c>
      <c r="E85" s="18" t="str">
        <f>IFERROR(VLOOKUP(C85,'11. Свод Перечней'!C:H,3,0),"")</f>
        <v>003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5" s="18" t="str">
        <f>IF(LEN(IFERROR(VLOOKUP(C85,'11. Свод Перечней'!C:H,6,0),""))&gt;1,IFERROR(VLOOKUP(C85,'11. Свод Перечней'!C:H,6,0),""),"")</f>
        <v>01.24.27.000-00000006</v>
      </c>
      <c r="I85" s="2"/>
    </row>
    <row r="86" spans="1:9" s="3" customFormat="1" ht="99.9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2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01.24.27.000-00000002</v>
      </c>
      <c r="I86" s="2"/>
    </row>
    <row r="87" spans="1:9" s="3" customFormat="1" ht="123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4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004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01.24.27.000-00000005</v>
      </c>
      <c r="I87" s="2"/>
    </row>
    <row r="88" spans="1:9" s="3" customFormat="1" ht="117.7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Черешня свежая</v>
      </c>
      <c r="C88" s="18" t="str">
        <v>Черешня тип 2</v>
      </c>
      <c r="D88" s="18" t="str">
        <f>IFERROR(VLOOKUP(C88,'11. Свод Перечней'!C:H,2,0),"")</f>
        <v>01.24.29.110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8" s="18" t="str">
        <f>IF(LEN(IFERROR(VLOOKUP(C88,'11. Свод Перечней'!C:H,6,0),""))&gt;1,IFERROR(VLOOKUP(C88,'11. Свод Перечней'!C:H,6,0),""),"")</f>
        <v/>
      </c>
      <c r="I88" s="2"/>
    </row>
    <row r="89" spans="1:9" s="3" customFormat="1" ht="117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Киви</v>
      </c>
      <c r="C89" s="18" t="str">
        <v>Киви тип 1</v>
      </c>
      <c r="D89" s="18" t="str">
        <f>IFERROR(VLOOKUP(C89,'11. Свод Перечней'!C:H,2,0),"")</f>
        <v>01.25.11.000</v>
      </c>
      <c r="E89" s="18" t="str">
        <f>IFERROR(VLOOKUP(C89,'11. Свод Перечней'!C:H,3,0),"")</f>
        <v>001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9" s="18" t="str">
        <f>IF(LEN(IFERROR(VLOOKUP(C89,'11. Свод Перечней'!C:H,6,0),""))&gt;1,IFERROR(VLOOKUP(C89,'11. Свод Перечней'!C:H,6,0),""),"")</f>
        <v>01.25.11.000-00000003</v>
      </c>
      <c r="I89" s="2"/>
    </row>
    <row r="90" spans="1:9" s="3" customFormat="1" ht="118.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Клюква свежая</v>
      </c>
      <c r="C90" s="18" t="str">
        <v>Клюква тип 1</v>
      </c>
      <c r="D90" s="18" t="str">
        <f>IFERROR(VLOOKUP(C90,'11. Свод Перечней'!C:H,2,0),"")</f>
        <v>01.25.19.150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0" s="18" t="str">
        <f>IF(LEN(IFERROR(VLOOKUP(C90,'11. Свод Перечней'!C:H,6,0),""))&gt;1,IFERROR(VLOOKUP(C90,'11. Свод Перечней'!C:H,6,0),""),"")</f>
        <v/>
      </c>
      <c r="I90" s="2"/>
    </row>
    <row r="91" spans="1:9" s="3" customFormat="1" ht="113.2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Брусника свежая</v>
      </c>
      <c r="C91" s="18" t="str">
        <v>Брусника тип 2</v>
      </c>
      <c r="D91" s="18" t="str">
        <f>IFERROR(VLOOKUP(C91,'11. Свод Перечней'!C:H,2,0),"")</f>
        <v>01.25.19.160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1" s="18" t="str">
        <f>IF(LEN(IFERROR(VLOOKUP(C91,'11. Свод Перечней'!C:H,6,0),""))&gt;1,IFERROR(VLOOKUP(C91,'11. Свод Перечней'!C:H,6,0),""),"")</f>
        <v/>
      </c>
      <c r="I91" s="2"/>
    </row>
    <row r="92" spans="1:9" s="3" customFormat="1" ht="114.7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Орехи миндаля сладкого (ядро)</v>
      </c>
      <c r="C92" s="18" t="str">
        <v>Орехи тип 2</v>
      </c>
      <c r="D92" s="18" t="str">
        <f>IFERROR(VLOOKUP(C92,'11. Свод Перечней'!C:H,2,0),"")</f>
        <v>01.25.31.000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2" s="18" t="str">
        <f>IF(LEN(IFERROR(VLOOKUP(C92,'11. Свод Перечней'!C:H,6,0),""))&gt;1,IFERROR(VLOOKUP(C92,'11. Свод Перечней'!C:H,6,0),""),"")</f>
        <v/>
      </c>
      <c r="I92" s="2"/>
    </row>
    <row r="93" spans="1:9" s="3" customFormat="1" ht="99.9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Орехи фундук (ядро)</v>
      </c>
      <c r="C93" s="18" t="str">
        <v>Орехи тип 4</v>
      </c>
      <c r="D93" s="18" t="str">
        <f>IFERROR(VLOOKUP(C93,'11. Свод Перечней'!C:H,2,0),"")</f>
        <v>01.25.33.000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3" s="18" t="str">
        <f>IF(LEN(IFERROR(VLOOKUP(C93,'11. Свод Перечней'!C:H,6,0),""))&gt;1,IFERROR(VLOOKUP(C93,'11. Свод Перечней'!C:H,6,0),""),"")</f>
        <v/>
      </c>
      <c r="I93" s="2"/>
    </row>
    <row r="94" spans="1:9" s="3" customFormat="1" ht="114.7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Орехи грецкие (ядро)</v>
      </c>
      <c r="C94" s="18" t="str">
        <v>Орех грецкий тип 1</v>
      </c>
      <c r="D94" s="18" t="str">
        <f>IFERROR(VLOOKUP(C94,'11. Свод Перечней'!C:H,2,0),"")</f>
        <v>01.25.35.000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4" s="18" t="str">
        <f>IF(LEN(IFERROR(VLOOKUP(C94,'11. Свод Перечней'!C:H,6,0),""))&gt;1,IFERROR(VLOOKUP(C94,'11. Свод Перечней'!C:H,6,0),""),"")</f>
        <v>01.25.35.000-00000003</v>
      </c>
      <c r="I94" s="2"/>
    </row>
    <row r="95" spans="1:9" s="3" customFormat="1" ht="118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Орехи кешью</v>
      </c>
      <c r="C95" s="18" t="str">
        <v>Орехи тип 1</v>
      </c>
      <c r="D95" s="18" t="str">
        <f>IFERROR(VLOOKUP(C95,'11. Свод Перечней'!C:H,2,0),"")</f>
        <v>01.25.39.000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5" s="18" t="str">
        <f>IF(LEN(IFERROR(VLOOKUP(C95,'11. Свод Перечней'!C:H,6,0),""))&gt;1,IFERROR(VLOOKUP(C95,'11. Свод Перечней'!C:H,6,0),""),"")</f>
        <v/>
      </c>
      <c r="I95" s="2"/>
    </row>
    <row r="96" spans="1:9" s="3" customFormat="1" ht="120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 xml:space="preserve">Плоды шиповника сушеные </v>
      </c>
      <c r="C96" s="18" t="str">
        <v>Ягоды сушеные тип 1</v>
      </c>
      <c r="D96" s="18" t="str">
        <f>IFERROR(VLOOKUP(C96,'11. Свод Перечней'!C:H,2,0),"")</f>
        <v>01.25.19.190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6" s="18" t="str">
        <f>IF(LEN(IFERROR(VLOOKUP(C96,'11. Свод Перечней'!C:H,6,0),""))&gt;1,IFERROR(VLOOKUP(C96,'11. Свод Перечней'!C:H,6,0),""),"")</f>
        <v>01.25.19.190-00000010</v>
      </c>
      <c r="I96" s="2"/>
    </row>
    <row r="97" spans="1:9" s="3" customFormat="1" ht="115.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 xml:space="preserve">Плоды шиповника сушеные </v>
      </c>
      <c r="C97" s="18" t="str">
        <v>Ягоды сушеные тип 2</v>
      </c>
      <c r="D97" s="18" t="str">
        <f>IFERROR(VLOOKUP(C97,'11. Свод Перечней'!C:H,2,0),"")</f>
        <v>01.25.19.190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7" s="18" t="str">
        <f>IF(LEN(IFERROR(VLOOKUP(C97,'11. Свод Перечней'!C:H,6,0),""))&gt;1,IFERROR(VLOOKUP(C97,'11. Свод Перечней'!C:H,6,0),""),"")</f>
        <v>01.25.19.190-00000010</v>
      </c>
      <c r="I97" s="2"/>
    </row>
    <row r="98" spans="1:9" s="3" customFormat="1" ht="114.7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Яйцо куриное пищевое столовое</v>
      </c>
      <c r="C98" s="18" t="str">
        <v>Яйца куриные в скорлупе свежие тип 1</v>
      </c>
      <c r="D98" s="18" t="str">
        <f>IFERROR(VLOOKUP(C98,'11. Свод Перечней'!C:H,2,0),"")</f>
        <v>01.47.21.000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ШТ</v>
      </c>
      <c r="G98" s="40" t="str">
        <f>IFERROR(VLOOKUP(C98,'11.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8" s="18" t="str">
        <f>IF(LEN(IFERROR(VLOOKUP(C98,'11. Свод Перечней'!C:H,6,0),""))&gt;1,IFERROR(VLOOKUP(C98,'11. Свод Перечней'!C:H,6,0),""),"")</f>
        <v>01.47.21.000-00000014</v>
      </c>
      <c r="I98" s="2"/>
    </row>
    <row r="99" spans="1:9" s="3" customFormat="1" ht="115.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Яйцо куриное пищевое диетическое</v>
      </c>
      <c r="C99" s="18" t="str">
        <v>Яйца куриные в скорлупе свежие тип 2</v>
      </c>
      <c r="D99" s="18" t="str">
        <f>IFERROR(VLOOKUP(C99,'11. Свод Перечней'!C:H,2,0),"")</f>
        <v>01.47.21.000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ШТ</v>
      </c>
      <c r="G99" s="40" t="str">
        <f>IFERROR(VLOOKUP(C99,'11.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9" s="18" t="str">
        <f>IF(LEN(IFERROR(VLOOKUP(C99,'11. Свод Перечней'!C:H,6,0),""))&gt;1,IFERROR(VLOOKUP(C99,'11. Свод Перечней'!C:H,6,0),""),"")</f>
        <v>01.47.21.000-00000019</v>
      </c>
      <c r="I99" s="2"/>
    </row>
    <row r="100" spans="1:9" s="3" customFormat="1" ht="11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Мед натуральный</v>
      </c>
      <c r="C100" s="18" t="str">
        <v>Мед натуральный пчелиный тип 1</v>
      </c>
      <c r="D100" s="18" t="str">
        <f>IFERROR(VLOOKUP(C100,'11. Свод Перечней'!C:H,2,0),"")</f>
        <v>01.49.21.110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0" s="18" t="str">
        <f>IF(LEN(IFERROR(VLOOKUP(C100,'11. Свод Перечней'!C:H,6,0),""))&gt;1,IFERROR(VLOOKUP(C100,'11. Свод Перечней'!C:H,6,0),""),"")</f>
        <v>01.49.21.110-00000001</v>
      </c>
      <c r="I100" s="2"/>
    </row>
    <row r="101" spans="1:9" s="3" customFormat="1" ht="99.9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Мед натуральный</v>
      </c>
      <c r="C101" s="18" t="str">
        <v>Мед натуральный пчелиный тип 2</v>
      </c>
      <c r="D101" s="18" t="str">
        <f>IFERROR(VLOOKUP(C101,'11. Свод Перечней'!C:H,2,0),"")</f>
        <v>01.49.21.110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1" s="18" t="str">
        <f>IF(LEN(IFERROR(VLOOKUP(C101,'11. Свод Перечней'!C:H,6,0),""))&gt;1,IFERROR(VLOOKUP(C101,'11. Свод Перечней'!C:H,6,0),""),"")</f>
        <v>01.49.21.110-00000003</v>
      </c>
      <c r="I101" s="2"/>
    </row>
    <row r="102" spans="1:9" s="3" customFormat="1" ht="99.9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Морская капуста</v>
      </c>
      <c r="C102" s="18" t="str">
        <v>Капуста морская тип 1</v>
      </c>
      <c r="D102" s="18" t="str">
        <f>IFERROR(VLOOKUP(C102,'11. Свод Перечней'!C:H,2,0),"")</f>
        <v>03.11.63.120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102" s="18" t="str">
        <f>IF(LEN(IFERROR(VLOOKUP(C102,'11. Свод Перечней'!C:H,6,0),""))&gt;1,IFERROR(VLOOKUP(C102,'11. Свод Перечней'!C:H,6,0),""),"")</f>
        <v/>
      </c>
      <c r="I102" s="2"/>
    </row>
    <row r="103" spans="1:9" s="3" customFormat="1" ht="99.9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Говядина, замороженная в полутушах</v>
      </c>
      <c r="C103" s="18" t="str">
        <v>Говядина замороженная тип 1</v>
      </c>
      <c r="D103" s="18" t="str">
        <f>IFERROR(VLOOKUP(C103,'11. Свод Перечней'!C:H,2,0),"")</f>
        <v>10.11.31.110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3" s="18" t="str">
        <f>IF(LEN(IFERROR(VLOOKUP(C103,'11. Свод Перечней'!C:H,6,0),""))&gt;1,IFERROR(VLOOKUP(C103,'11. Свод Перечней'!C:H,6,0),""),"")</f>
        <v>10.11.31.110-00000006</v>
      </c>
      <c r="I103" s="2"/>
    </row>
    <row r="104" spans="1:9" s="3" customFormat="1" ht="114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Говядина, замороженная в четвертинах</v>
      </c>
      <c r="C104" s="18" t="str">
        <v>Говядина замороженная тип 2</v>
      </c>
      <c r="D104" s="18" t="str">
        <f>IFERROR(VLOOKUP(C104,'11. Свод Перечней'!C:H,2,0),"")</f>
        <v>10.11.31.110</v>
      </c>
      <c r="E104" s="18" t="str">
        <f>IFERROR(VLOOKUP(C104,'11. Свод Перечней'!C:H,3,0),"")</f>
        <v>004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4" s="18" t="str">
        <f>IF(LEN(IFERROR(VLOOKUP(C104,'11. Свод Перечней'!C:H,6,0),""))&gt;1,IFERROR(VLOOKUP(C104,'11. Свод Перечней'!C:H,6,0),""),"")</f>
        <v>10.11.31.110-00000005</v>
      </c>
      <c r="I104" s="2"/>
    </row>
    <row r="105" spans="1:9" s="3" customFormat="1" ht="103.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Мясо говядина б/к (задняя часть) замороженная</v>
      </c>
      <c r="C105" s="18" t="str">
        <v>Говядина замороженная тип 3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5" s="18" t="str">
        <f>IF(LEN(IFERROR(VLOOKUP(C105,'11. Свод Перечней'!C:H,6,0),""))&gt;1,IFERROR(VLOOKUP(C105,'11. Свод Перечней'!C:H,6,0),""),"")</f>
        <v>10.11.31.110-00000003</v>
      </c>
      <c r="I105" s="2"/>
    </row>
    <row r="106" spans="1:9" s="3" customFormat="1" ht="99.9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говядина б/к (лопатка) замороженная</v>
      </c>
      <c r="C106" s="18" t="str">
        <v>Говядина замороженная тип 4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6" s="18" t="str">
        <f>IF(LEN(IFERROR(VLOOKUP(C106,'11. Свод Перечней'!C:H,6,0),""))&gt;1,IFERROR(VLOOKUP(C106,'11. Свод Перечней'!C:H,6,0),""),"")</f>
        <v>10.11.31.110-00000003</v>
      </c>
      <c r="I106" s="2"/>
    </row>
    <row r="107" spans="1:9" s="3" customFormat="1" ht="99.9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Мясо говядина б/к (шея) замороженная</v>
      </c>
      <c r="C107" s="18" t="str">
        <v>Говядина замороженная тип 5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005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  <c r="I107" s="2"/>
    </row>
    <row r="108" spans="1:9" s="3" customFormat="1" ht="114.7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Телятина замороженная</v>
      </c>
      <c r="C108" s="18" t="str">
        <v>Телятина замороженная тип 1</v>
      </c>
      <c r="D108" s="18" t="str">
        <f>IFERROR(VLOOKUP(C108,'11. Свод Перечней'!C:H,2,0),"")</f>
        <v>10.11.31.120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8" s="18" t="str">
        <f>IF(LEN(IFERROR(VLOOKUP(C108,'11. Свод Перечней'!C:H,6,0),""))&gt;1,IFERROR(VLOOKUP(C108,'11. Свод Перечней'!C:H,6,0),""),"")</f>
        <v>10.11.31.120-00000003</v>
      </c>
      <c r="I108" s="2"/>
    </row>
    <row r="109" spans="1:9" s="3" customFormat="1" ht="129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Печень говяжья замороженная</v>
      </c>
      <c r="C109" s="18" t="str">
        <v>Субпродукты пищевые говяжьи замороженные тип 1</v>
      </c>
      <c r="D109" s="18" t="str">
        <f>IFERROR(VLOOKUP(C109,'11. Свод Перечней'!C:H,2,0),"")</f>
        <v>10.11.31.140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9" s="18" t="str">
        <f>IF(LEN(IFERROR(VLOOKUP(C109,'11. Свод Перечней'!C:H,6,0),""))&gt;1,IFERROR(VLOOKUP(C109,'11. Свод Перечней'!C:H,6,0),""),"")</f>
        <v>10.11.31.140-00000001</v>
      </c>
      <c r="I109" s="2"/>
    </row>
    <row r="110" spans="1:9" s="3" customFormat="1" ht="114.7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Сердце говяжье замороженное</v>
      </c>
      <c r="C110" s="18" t="str">
        <v>Субпродукты пищевые говяжьи замороженные тип 2</v>
      </c>
      <c r="D110" s="18" t="str">
        <f>IFERROR(VLOOKUP(C110,'11. Свод Перечней'!C:H,2,0),"")</f>
        <v>10.11.31.140</v>
      </c>
      <c r="E110" s="18" t="str">
        <f>IFERROR(VLOOKUP(C110,'11. Свод Перечней'!C:H,3,0),"")</f>
        <v>002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0" s="18" t="str">
        <f>IF(LEN(IFERROR(VLOOKUP(C110,'11. Свод Перечней'!C:H,6,0),""))&gt;1,IFERROR(VLOOKUP(C110,'11. Свод Перечней'!C:H,6,0),""),"")</f>
        <v>10.11.31.140-00000001</v>
      </c>
      <c r="I110" s="2"/>
    </row>
    <row r="111" spans="1:9" s="3" customFormat="1" ht="129.7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Язык говяжий замороженный</v>
      </c>
      <c r="C111" s="18" t="str">
        <v>Субпродукты пищевые говяжьи замороженные тип 3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003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  <c r="I111" s="2"/>
    </row>
    <row r="112" spans="1:9" s="3" customFormat="1" ht="121.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Свинина (в полутушах) замороженная</v>
      </c>
      <c r="C112" s="18" t="str">
        <v>Свинина замороженная тип 1</v>
      </c>
      <c r="D112" s="18" t="str">
        <f>IFERROR(VLOOKUP(C112,'11. Свод Перечней'!C:H,2,0),"")</f>
        <v>10.11.32.110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2" s="18" t="str">
        <f>IF(LEN(IFERROR(VLOOKUP(C112,'11. Свод Перечней'!C:H,6,0),""))&gt;1,IFERROR(VLOOKUP(C112,'11. Свод Перечней'!C:H,6,0),""),"")</f>
        <v>10.11.32.110-00000006</v>
      </c>
      <c r="I112" s="2"/>
    </row>
    <row r="113" spans="1:9" s="3" customFormat="1" ht="99.9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Свинина (в тушах) замороженная</v>
      </c>
      <c r="C113" s="18" t="str">
        <v>Свинина замороженная тип 2</v>
      </c>
      <c r="D113" s="18" t="str">
        <f>IFERROR(VLOOKUP(C113,'11. Свод Перечней'!C:H,2,0),"")</f>
        <v>10.11.32.110</v>
      </c>
      <c r="E113" s="18" t="str">
        <f>IFERROR(VLOOKUP(C113,'11. Свод Перечней'!C:H,3,0),"")</f>
        <v>004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3" s="18" t="str">
        <f>IF(LEN(IFERROR(VLOOKUP(C113,'11. Свод Перечней'!C:H,6,0),""))&gt;1,IFERROR(VLOOKUP(C113,'11. Свод Перечней'!C:H,6,0),""),"")</f>
        <v>10.11.32.110-00000007</v>
      </c>
      <c r="I113" s="2"/>
    </row>
    <row r="114" spans="1:9" s="3" customFormat="1" ht="99.9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Свинина мясная б/к (лопатка) замороженная</v>
      </c>
      <c r="C114" s="18" t="str">
        <v>Свинина замороженная тип 3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002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4" s="18" t="str">
        <f>IF(LEN(IFERROR(VLOOKUP(C114,'11. Свод Перечней'!C:H,6,0),""))&gt;1,IFERROR(VLOOKUP(C114,'11. Свод Перечней'!C:H,6,0),""),"")</f>
        <v>10.11.32.110-00000003</v>
      </c>
      <c r="I114" s="2"/>
    </row>
    <row r="115" spans="1:9" s="3" customFormat="1" ht="116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Свинина мясная б/к (окорок) замороженная</v>
      </c>
      <c r="C115" s="18" t="str">
        <v>Свинина замороженная тип 4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003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5" s="18" t="str">
        <f>IF(LEN(IFERROR(VLOOKUP(C115,'11. Свод Перечней'!C:H,6,0),""))&gt;1,IFERROR(VLOOKUP(C115,'11. Свод Перечней'!C:H,6,0),""),"")</f>
        <v>10.11.32.110-00000003</v>
      </c>
      <c r="I115" s="2"/>
    </row>
    <row r="116" spans="1:9" s="3" customFormat="1" ht="115.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Мясо кролика замороженное
(Тушки кроликов, кроликов-бройлеров и их части)</v>
      </c>
      <c r="C116" s="18" t="str">
        <v>Мясо кролика тип 1</v>
      </c>
      <c r="D116" s="18" t="str">
        <f>IFERROR(VLOOKUP(C116,'11. Свод Перечней'!C:H,2,0),"")</f>
        <v>10.11.39.110</v>
      </c>
      <c r="E116" s="18" t="str">
        <f>IFERROR(VLOOKUP(C116,'11. Свод Перечней'!C:H,3,0),"")</f>
        <v>001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6" s="18" t="str">
        <f>IF(LEN(IFERROR(VLOOKUP(C116,'11. Свод Перечней'!C:H,6,0),""))&gt;1,IFERROR(VLOOKUP(C116,'11. Свод Перечней'!C:H,6,0),""),"")</f>
        <v/>
      </c>
      <c r="I116" s="2"/>
    </row>
    <row r="117" spans="1:9" s="3" customFormat="1" ht="117.7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Грудки кур охлажденные</v>
      </c>
      <c r="C117" s="18" t="str">
        <v>Мясо сельскохозяйственной птицы охлажденное тип 1</v>
      </c>
      <c r="D117" s="18" t="str">
        <f>IFERROR(VLOOKUP(C117,'11. Свод Перечней'!C:H,2,0),"")</f>
        <v>10.12.10.110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7" s="18" t="str">
        <f>IF(LEN(IFERROR(VLOOKUP(C117,'11. Свод Перечней'!C:H,6,0),""))&gt;1,IFERROR(VLOOKUP(C117,'11. Свод Перечней'!C:H,6,0),""),"")</f>
        <v>10.12.10.000-00000006</v>
      </c>
      <c r="I117" s="2"/>
    </row>
    <row r="118" spans="1:9" s="3" customFormat="1" ht="102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Мясо цыплят- бройлеров (тушки) охлажденные</v>
      </c>
      <c r="C118" s="18" t="str">
        <v>Мясо сельскохозяйственной птицы охлажденное тип 2</v>
      </c>
      <c r="D118" s="18" t="str">
        <f>IFERROR(VLOOKUP(C118,'11. Свод Перечней'!C:H,2,0),"")</f>
        <v>10.12.10.110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10.12.10.000-00000005</v>
      </c>
      <c r="I118" s="2"/>
    </row>
    <row r="119" spans="1:9" s="3" customFormat="1" ht="99.9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Окорчок куриный охлажденный (отечественный)</v>
      </c>
      <c r="C119" s="18" t="str">
        <v>Мясо сельскохозяйственной птицы охлажденное тип 3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10.12.10.000-00000006</v>
      </c>
      <c r="I119" s="2"/>
    </row>
    <row r="120" spans="1:9" s="3" customFormat="1" ht="99.9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индейки охлажденное</v>
      </c>
      <c r="C120" s="18" t="str">
        <v>Мясо сельскохозяйственной птицы охлажденное тип 4</v>
      </c>
      <c r="D120" s="18" t="str">
        <f>IFERROR(VLOOKUP(C120,'11. Свод Перечней'!C:H,2,0),"")</f>
        <v>10.12.10.120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0" s="18" t="str">
        <f>IF(LEN(IFERROR(VLOOKUP(C120,'11. Свод Перечней'!C:H,6,0),""))&gt;1,IFERROR(VLOOKUP(C120,'11. Свод Перечней'!C:H,6,0),""),"")</f>
        <v>10.12.10.000-00000007</v>
      </c>
      <c r="I120" s="2"/>
    </row>
    <row r="121" spans="1:9" s="3" customFormat="1" ht="118.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цыпленка охлажденное</v>
      </c>
      <c r="C121" s="18" t="str">
        <v>Мясо сельскохозяйственной птицы охлажденное для детского питания тип 1</v>
      </c>
      <c r="D121" s="18" t="str">
        <f>IFERROR(VLOOKUP(C121,'11. Свод Перечней'!C:H,2,0),"")</f>
        <v>10.12.10.170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1" s="18" t="str">
        <f>IF(LEN(IFERROR(VLOOKUP(C121,'11. Свод Перечней'!C:H,6,0),""))&gt;1,IFERROR(VLOOKUP(C121,'11. Свод Перечней'!C:H,6,0),""),"")</f>
        <v>10.12.10.170-00000004</v>
      </c>
      <c r="I121" s="2"/>
    </row>
    <row r="122" spans="1:9" s="3" customFormat="1" ht="106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цыпленка замороженное</v>
      </c>
      <c r="C122" s="18" t="str">
        <v>Мясо сельскохозяйственной птицы замороженное, в том числе для детского питания тип 7</v>
      </c>
      <c r="D122" s="18" t="str">
        <f>IFERROR(VLOOKUP(C122,'11. Свод Перечней'!C:H,2,0),"")</f>
        <v>10.12.20.170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22" s="18" t="str">
        <f>IF(LEN(IFERROR(VLOOKUP(C122,'11. Свод Перечней'!C:H,6,0),""))&gt;1,IFERROR(VLOOKUP(C122,'11. Свод Перечней'!C:H,6,0),""),"")</f>
        <v>10.12.20.000-00000006</v>
      </c>
      <c r="I122" s="2"/>
    </row>
    <row r="123" spans="1:9" s="3" customFormat="1" ht="99.9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Грудки кур замороженные</v>
      </c>
      <c r="C123" s="18" t="str">
        <v>Мясо сельскохозяйственной птицы замороженное, в том числе для детского питания тип 1</v>
      </c>
      <c r="D123" s="18" t="str">
        <f>IFERROR(VLOOKUP(C123,'11. Свод Перечней'!C:H,2,0),"")</f>
        <v>10.12.20.110</v>
      </c>
      <c r="E123" s="18" t="str">
        <f>IFERROR(VLOOKUP(C123,'11. Свод Перечней'!C:H,3,0),"")</f>
        <v>004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3" s="18" t="str">
        <f>IF(LEN(IFERROR(VLOOKUP(C123,'11. Свод Перечней'!C:H,6,0),""))&gt;1,IFERROR(VLOOKUP(C123,'11. Свод Перечней'!C:H,6,0),""),"")</f>
        <v>10.12.20.000-00000007</v>
      </c>
      <c r="I123" s="2"/>
    </row>
    <row r="124" spans="1:9" s="3" customFormat="1" ht="158.2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Кура потрошеная замороженная</v>
      </c>
      <c r="C124" s="18" t="str">
        <v>Мясо сельскохозяйственной птицы замороженное, в том числе для детского питания тип 2</v>
      </c>
      <c r="D124" s="18" t="str">
        <f>IFERROR(VLOOKUP(C124,'11. Свод Перечней'!C:H,2,0),"")</f>
        <v>10.12.20.110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10.12.20.000-00000007</v>
      </c>
      <c r="I124" s="2"/>
    </row>
    <row r="125" spans="1:9" s="3" customFormat="1" ht="148.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Мясо цыплят- бройлеров (тушки) замороженное</v>
      </c>
      <c r="C125" s="18" t="str">
        <v>Мясо сельскохозяйственной птицы замороженное, в том числе для детского питания тип 3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001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10.12.20.000-00000006</v>
      </c>
      <c r="I125" s="2"/>
    </row>
    <row r="126" spans="1:9" s="3" customFormat="1" ht="147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Окорочок куриный замороженный (отечественный)</v>
      </c>
      <c r="C126" s="18" t="str">
        <v>Мясо сельскохозяйственной птицы замороженное, в том числе для детского питания тип 4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005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10.12.20.000-00000007</v>
      </c>
      <c r="I126" s="2"/>
    </row>
    <row r="127" spans="1:9" s="3" customFormat="1" ht="147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индейки замороженное</v>
      </c>
      <c r="C127" s="18" t="str">
        <v>Мясо сельскохозяйственной птицы замороженное, в том числе для детского питания тип 6</v>
      </c>
      <c r="D127" s="18" t="str">
        <f>IFERROR(VLOOKUP(C127,'11. Свод Перечней'!C:H,2,0),"")</f>
        <v>10.12.20.120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7" s="18" t="str">
        <f>IF(LEN(IFERROR(VLOOKUP(C127,'11. Свод Перечней'!C:H,6,0),""))&gt;1,IFERROR(VLOOKUP(C127,'11. Свод Перечней'!C:H,6,0),""),"")</f>
        <v>10.12.20.000-00000008</v>
      </c>
      <c r="I127" s="2"/>
    </row>
    <row r="128" spans="1:9" s="3" customFormat="1" ht="146.2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Колбаса вареная в ассортименте</v>
      </c>
      <c r="C128" s="18" t="str">
        <v>Изделия колбасные вареные, в том числе фаршированные мясные тип 1</v>
      </c>
      <c r="D128" s="18" t="str">
        <f>IFERROR(VLOOKUP(C128,'11. Свод Перечней'!C:H,2,0),"")</f>
        <v>10.13.14.111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8" s="18" t="str">
        <f>IF(LEN(IFERROR(VLOOKUP(C128,'11. Свод Перечней'!C:H,6,0),""))&gt;1,IFERROR(VLOOKUP(C128,'11. Свод Перечней'!C:H,6,0),""),"")</f>
        <v>10.13.14.110-00000002</v>
      </c>
      <c r="I128" s="2"/>
    </row>
    <row r="129" spans="1:9" s="3" customFormat="1" ht="144.7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Сосиски вареные в ассортименте</v>
      </c>
      <c r="C129" s="18" t="str">
        <v>Изделия колбасные вареные, в том числе фаршированные мясные тип 3</v>
      </c>
      <c r="D129" s="18" t="str">
        <f>IFERROR(VLOOKUP(C129,'11. Свод Перечней'!C:H,2,0),"")</f>
        <v>10.13.14.112</v>
      </c>
      <c r="E129" s="18" t="str">
        <f>IFERROR(VLOOKUP(C129,'11. Свод Перечней'!C:H,3,0),"")</f>
        <v>004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9" s="18" t="str">
        <f>IF(LEN(IFERROR(VLOOKUP(C129,'11. Свод Перечней'!C:H,6,0),""))&gt;1,IFERROR(VLOOKUP(C129,'11. Свод Перечней'!C:H,6,0),""),"")</f>
        <v>10.13.14.110-00000017</v>
      </c>
      <c r="I129" s="2"/>
    </row>
    <row r="130" spans="1:9" s="3" customFormat="1" ht="142.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Сосиски вареные в ассортименте</v>
      </c>
      <c r="C130" s="18" t="str">
        <v>Изделия колбасные вареные, в том числе фаршированные мясные тип 4</v>
      </c>
      <c r="D130" s="18" t="str">
        <f>IFERROR(VLOOKUP(C130,'11. Свод Перечней'!C:H,2,0),"")</f>
        <v>10.13.14.112</v>
      </c>
      <c r="E130" s="18" t="str">
        <f>IFERROR(VLOOKUP(C130,'11. Свод Перечней'!C:H,3,0),"")</f>
        <v>008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10.13.14.110-00000018</v>
      </c>
      <c r="I130" s="2"/>
    </row>
    <row r="131" spans="1:9" s="3" customFormat="1" ht="147.7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Сардельки говяжьи</v>
      </c>
      <c r="C131" s="18" t="str">
        <v>Изделия колбасные вареные, в том числе фаршированные мясные тип 2</v>
      </c>
      <c r="D131" s="18" t="str">
        <f>IFERROR(VLOOKUP(C131,'11. Свод Перечней'!C:H,2,0),"")</f>
        <v>10.13.14.113</v>
      </c>
      <c r="E131" s="18" t="str">
        <f>IFERROR(VLOOKUP(C131,'11. Свод Перечней'!C:H,3,0),"")</f>
        <v>001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10.13.14.110-00000014</v>
      </c>
      <c r="I131" s="2"/>
    </row>
    <row r="132" spans="1:9" s="3" customFormat="1" ht="141.7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Колбаса полукопченая в ассортименте</v>
      </c>
      <c r="C132" s="18" t="str">
        <v>Колбаса (колбаска) полукопченая мясная тип 1</v>
      </c>
      <c r="D132" s="18" t="str">
        <f>IFERROR(VLOOKUP(C132,'11. Свод Перечней'!C:H,2,0),"")</f>
        <v>10.13.14.411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2" s="18" t="str">
        <f>IF(LEN(IFERROR(VLOOKUP(C132,'11. Свод Перечней'!C:H,6,0),""))&gt;1,IFERROR(VLOOKUP(C132,'11. Свод Перечней'!C:H,6,0),""),"")</f>
        <v>10.13.14.411-00000001</v>
      </c>
      <c r="I132" s="2"/>
    </row>
    <row r="133" spans="1:9" s="3" customFormat="1" ht="140.2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Колбаса варено-копченая в ассортименте</v>
      </c>
      <c r="C133" s="18" t="str">
        <v>Колбаса (колбаска) варено-копченая мясная тип 1</v>
      </c>
      <c r="D133" s="18" t="str">
        <f>IFERROR(VLOOKUP(C133,'11. Свод Перечней'!C:H,2,0),"")</f>
        <v>10.13.14.412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3" s="18" t="str">
        <f>IF(LEN(IFERROR(VLOOKUP(C133,'11. Свод Перечней'!C:H,6,0),""))&gt;1,IFERROR(VLOOKUP(C133,'11. Свод Перечней'!C:H,6,0),""),"")</f>
        <v>10.13.14.412-00000001</v>
      </c>
      <c r="I133" s="2"/>
    </row>
    <row r="134" spans="1:9" s="3" customFormat="1" ht="131.2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Ветчина из говядины</v>
      </c>
      <c r="C134" s="18" t="str">
        <v>Ветчина тип 1</v>
      </c>
      <c r="D134" s="18" t="str">
        <f>IFERROR(VLOOKUP(C134,'11. Свод Перечней'!C:H,2,0),"")</f>
        <v>10.13.14.529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4" s="18" t="str">
        <f>IF(LEN(IFERROR(VLOOKUP(C134,'11. Свод Перечней'!C:H,6,0),""))&gt;1,IFERROR(VLOOKUP(C134,'11. Свод Перечней'!C:H,6,0),""),"")</f>
        <v/>
      </c>
      <c r="I134" s="2"/>
    </row>
    <row r="135" spans="1:9" s="3" customFormat="1" ht="147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Ветчина из индейки</v>
      </c>
      <c r="C135" s="18" t="str">
        <v>Ветчина тип 2</v>
      </c>
      <c r="D135" s="18" t="str">
        <f>IFERROR(VLOOKUP(C135,'11. Свод Перечней'!C:H,2,0),"")</f>
        <v>10.13.14.529</v>
      </c>
      <c r="E135" s="18" t="str">
        <f>IFERROR(VLOOKUP(C135,'11. Свод Перечней'!C:H,3,0),"")</f>
        <v>002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5" s="18" t="str">
        <f>IF(LEN(IFERROR(VLOOKUP(C135,'11. Свод Перечней'!C:H,6,0),""))&gt;1,IFERROR(VLOOKUP(C135,'11. Свод Перечней'!C:H,6,0),""),"")</f>
        <v/>
      </c>
      <c r="I135" s="2"/>
    </row>
    <row r="136" spans="1:9" s="3" customFormat="1" ht="146.2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Ветчина из кур</v>
      </c>
      <c r="C136" s="18" t="str">
        <v>Ветчина тип 3</v>
      </c>
      <c r="D136" s="18" t="str">
        <f>IFERROR(VLOOKUP(C136,'11. Свод Перечней'!C:H,2,0),"")</f>
        <v>10.13.14.529</v>
      </c>
      <c r="E136" s="18" t="str">
        <f>IFERROR(VLOOKUP(C136,'11. Свод Перечней'!C:H,3,0),"")</f>
        <v>003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6" s="18" t="str">
        <f>IF(LEN(IFERROR(VLOOKUP(C136,'11. Свод Перечней'!C:H,6,0),""))&gt;1,IFERROR(VLOOKUP(C136,'11. Свод Перечней'!C:H,6,0),""),"")</f>
        <v/>
      </c>
      <c r="I136" s="2"/>
    </row>
    <row r="137" spans="1:9" s="3" customFormat="1" ht="142.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Ветчина из свинины нежирных сортов</v>
      </c>
      <c r="C137" s="18" t="str">
        <v>Ветчина тип 4</v>
      </c>
      <c r="D137" s="18" t="str">
        <f>IFERROR(VLOOKUP(C137,'11. Свод Перечней'!C:H,2,0),"")</f>
        <v>10.13.14.529</v>
      </c>
      <c r="E137" s="18" t="str">
        <f>IFERROR(VLOOKUP(C137,'11. Свод Перечней'!C:H,3,0),"")</f>
        <v>004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7" s="18" t="str">
        <f>IF(LEN(IFERROR(VLOOKUP(C137,'11. Свод Перечней'!C:H,6,0),""))&gt;1,IFERROR(VLOOKUP(C137,'11. Свод Перечней'!C:H,6,0),""),"")</f>
        <v/>
      </c>
      <c r="I137" s="2"/>
    </row>
    <row r="138" spans="1:9" s="3" customFormat="1" ht="144.7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Продукты из свинины варёные. Окорок свиной</v>
      </c>
      <c r="C138" s="18" t="str">
        <v>Продукт из свинины тип 1</v>
      </c>
      <c r="D138" s="18" t="str">
        <f>IFERROR(VLOOKUP(C138,'11. Свод Перечней'!C:H,2,0),"")</f>
        <v>10.13.14.612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38" s="18" t="str">
        <f>IF(LEN(IFERROR(VLOOKUP(C138,'11. Свод Перечней'!C:H,6,0),""))&gt;1,IFERROR(VLOOKUP(C138,'11. Свод Перечней'!C:H,6,0),""),"")</f>
        <v/>
      </c>
      <c r="I138" s="2"/>
    </row>
    <row r="139" spans="1:9" s="3" customFormat="1" ht="141.7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 xml:space="preserve">Продукты из свинины варёные. Рулет из свинины </v>
      </c>
      <c r="C139" s="18" t="str">
        <v>Продукт из свинины тип 2</v>
      </c>
      <c r="D139" s="18" t="str">
        <f>IFERROR(VLOOKUP(C139,'11. Свод Перечней'!C:H,2,0),"")</f>
        <v>10.13.14.612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39" s="18" t="str">
        <f>IF(LEN(IFERROR(VLOOKUP(C139,'11. Свод Перечней'!C:H,6,0),""))&gt;1,IFERROR(VLOOKUP(C139,'11. Свод Перечней'!C:H,6,0),""),"")</f>
        <v/>
      </c>
      <c r="I139" s="2"/>
    </row>
    <row r="140" spans="1:9" s="3" customFormat="1" ht="148.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Консервы мясные. Мясо тушеное</v>
      </c>
      <c r="C140" s="18" t="str">
        <v>Консервы мясные тип 3</v>
      </c>
      <c r="D140" s="18" t="str">
        <f>IFERROR(VLOOKUP(C140,'11. Свод Перечней'!C:H,2,0),"")</f>
        <v>10.13.15.111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40" s="18" t="str">
        <f>IF(LEN(IFERROR(VLOOKUP(C140,'11. Свод Перечней'!C:H,6,0),""))&gt;1,IFERROR(VLOOKUP(C140,'11. Свод Перечней'!C:H,6,0),""),"")</f>
        <v>10.13.15.110-00000008</v>
      </c>
      <c r="I140" s="2"/>
    </row>
    <row r="141" spans="1:9" s="3" customFormat="1" ht="141.7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Горбуша мороженая потрошеная с/г</v>
      </c>
      <c r="C141" s="18" t="str">
        <v>Рыба лососевая мороженая тип 1</v>
      </c>
      <c r="D141" s="18" t="str">
        <f>IFERROR(VLOOKUP(C141,'11. Свод Перечней'!C:H,2,0),"")</f>
        <v>10.20.13.110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1" s="18" t="str">
        <f>IF(LEN(IFERROR(VLOOKUP(C141,'11. Свод Перечней'!C:H,6,0),""))&gt;1,IFERROR(VLOOKUP(C141,'11. Свод Перечней'!C:H,6,0),""),"")</f>
        <v>10.20.13.110-00000002</v>
      </c>
      <c r="I141" s="2"/>
    </row>
    <row r="142" spans="1:9" s="3" customFormat="1" ht="141.7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Минтай мороженый потрошенный обезглавленный</v>
      </c>
      <c r="C142" s="18" t="str">
        <v>Рыба трескообразная мороженая тип 1</v>
      </c>
      <c r="D142" s="18" t="str">
        <f>IFERROR(VLOOKUP(C142,'11. Свод Перечней'!C:H,2,0),"")</f>
        <v>10.20.13.122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2" s="18" t="str">
        <f>IF(LEN(IFERROR(VLOOKUP(C142,'11. Свод Перечней'!C:H,6,0),""))&gt;1,IFERROR(VLOOKUP(C142,'11. Свод Перечней'!C:H,6,0),""),"")</f>
        <v>10.20.13.120-00000021</v>
      </c>
      <c r="I142" s="2"/>
    </row>
    <row r="143" spans="1:9" s="3" customFormat="1" ht="144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Пикша мороженая потрошенная обезглавленная</v>
      </c>
      <c r="C143" s="18" t="str">
        <v>Рыба трескообразная мороженая тип 2</v>
      </c>
      <c r="D143" s="18" t="str">
        <f>IFERROR(VLOOKUP(C143,'11. Свод Перечней'!C:H,2,0),"")</f>
        <v>10.20.13.122</v>
      </c>
      <c r="E143" s="18" t="str">
        <f>IFERROR(VLOOKUP(C143,'11. Свод Перечней'!C:H,3,0),"")</f>
        <v>005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3" s="18" t="str">
        <f>IF(LEN(IFERROR(VLOOKUP(C143,'11. Свод Перечней'!C:H,6,0),""))&gt;1,IFERROR(VLOOKUP(C143,'11. Свод Перечней'!C:H,6,0),""),"")</f>
        <v>10.20.13.120-00000021</v>
      </c>
      <c r="I143" s="2"/>
    </row>
    <row r="144" spans="1:9" s="3" customFormat="1" ht="143.2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Сайда мороженая потрошеная обезглавленная</v>
      </c>
      <c r="C144" s="18" t="str">
        <v>Рыба трескообразная мороженая тип 3</v>
      </c>
      <c r="D144" s="18" t="str">
        <f>IFERROR(VLOOKUP(C144,'11. Свод Перечней'!C:H,2,0),"")</f>
        <v>10.20.13.122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4" s="18" t="str">
        <f>IF(LEN(IFERROR(VLOOKUP(C144,'11. Свод Перечней'!C:H,6,0),""))&gt;1,IFERROR(VLOOKUP(C144,'11. Свод Перечней'!C:H,6,0),""),"")</f>
        <v>10.20.13.120-00000021</v>
      </c>
      <c r="I144" s="2"/>
    </row>
    <row r="145" spans="1:9" s="3" customFormat="1" ht="120.7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Треска мороженая потрошенная обезглавленная</v>
      </c>
      <c r="C145" s="18" t="str">
        <v>Рыба трескообразная мороженая тип 4</v>
      </c>
      <c r="D145" s="18" t="str">
        <f>IFERROR(VLOOKUP(C145,'11. Свод Перечней'!C:H,2,0),"")</f>
        <v>10.20.13.122</v>
      </c>
      <c r="E145" s="18" t="str">
        <f>IFERROR(VLOOKUP(C145,'11. Свод Перечней'!C:H,3,0),"")</f>
        <v>001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5" s="18" t="str">
        <f>IF(LEN(IFERROR(VLOOKUP(C145,'11. Свод Перечней'!C:H,6,0),""))&gt;1,IFERROR(VLOOKUP(C145,'11. Свод Перечней'!C:H,6,0),""),"")</f>
        <v>10.20.13.120-00000021</v>
      </c>
      <c r="I145" s="2"/>
    </row>
    <row r="146" spans="1:9" s="3" customFormat="1" ht="128.2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Хек мороженый потрошённый обезглавленный</v>
      </c>
      <c r="C146" s="18" t="str">
        <v>Рыба трескообразная мороженая тип 5</v>
      </c>
      <c r="D146" s="18" t="str">
        <f>IFERROR(VLOOKUP(C146,'11. Свод Перечней'!C:H,2,0),"")</f>
        <v>10.20.13.122</v>
      </c>
      <c r="E146" s="18" t="str">
        <f>IFERROR(VLOOKUP(C146,'11. Свод Перечней'!C:H,3,0),"")</f>
        <v>006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6" s="18" t="str">
        <f>IF(LEN(IFERROR(VLOOKUP(C146,'11. Свод Перечней'!C:H,6,0),""))&gt;1,IFERROR(VLOOKUP(C146,'11. Свод Перечней'!C:H,6,0),""),"")</f>
        <v>10.20.13.120-00000021</v>
      </c>
      <c r="I146" s="2"/>
    </row>
    <row r="147" spans="1:9" s="3" customFormat="1" ht="120.7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Судак мороженый потрошенный с/г</v>
      </c>
      <c r="C147" s="18" t="str">
        <v>Судак тип 1</v>
      </c>
      <c r="D147" s="18" t="str">
        <f>IFERROR(VLOOKUP(C147,'11. Свод Перечней'!C:H,2,0),"")</f>
        <v>10.20.13.122</v>
      </c>
      <c r="E147" s="18" t="str">
        <f>IFERROR(VLOOKUP(C147,'11. Свод Перечней'!C:H,3,0),"")</f>
        <v>007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7" s="18" t="str">
        <f>IF(LEN(IFERROR(VLOOKUP(C147,'11. Свод Перечней'!C:H,6,0),""))&gt;1,IFERROR(VLOOKUP(C147,'11. Свод Перечней'!C:H,6,0),""),"")</f>
        <v/>
      </c>
      <c r="I147" s="2"/>
    </row>
    <row r="148" spans="1:9" s="3" customFormat="1" ht="126.7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Филе Горбуши мороженое</v>
      </c>
      <c r="C148" s="18" t="str">
        <v>Филе лососевых рыб мороженое тип 1</v>
      </c>
      <c r="D148" s="18" t="str">
        <f>IFERROR(VLOOKUP(C148,'11. Свод Перечней'!C:H,2,0),"")</f>
        <v>10.20.14.110</v>
      </c>
      <c r="E148" s="18" t="str">
        <f>IFERROR(VLOOKUP(C148,'11. Свод Перечней'!C:H,3,0),"")</f>
        <v>084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10.20.14.110-00000002</v>
      </c>
      <c r="I148" s="2"/>
    </row>
    <row r="149" spans="1:9" s="3" customFormat="1" ht="129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Филе Горбуши мороженое</v>
      </c>
      <c r="C149" s="18" t="str">
        <v>Филе лососевых рыб мороженое тип 2</v>
      </c>
      <c r="D149" s="18" t="str">
        <f>IFERROR(VLOOKUP(C149,'11. Свод Перечней'!C:H,2,0),"")</f>
        <v>10.20.14.110</v>
      </c>
      <c r="E149" s="18" t="str">
        <f>IFERROR(VLOOKUP(C149,'11. Свод Перечней'!C:H,3,0),"")</f>
        <v>017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10.20.14.110-00000003</v>
      </c>
      <c r="I149" s="2"/>
    </row>
    <row r="150" spans="1:9" s="3" customFormat="1" ht="123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Филе Судака мороженое</v>
      </c>
      <c r="C150" s="18" t="str">
        <v>Филе Судака тип 1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004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/>
      </c>
      <c r="I150" s="2"/>
    </row>
    <row r="151" spans="1:9" s="3" customFormat="1" ht="119.2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Филе Минтая мороженое</v>
      </c>
      <c r="C151" s="18" t="str">
        <v>Филе тресковых рыб мороженое тип 1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007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10.20.14.120-00000005</v>
      </c>
      <c r="I151" s="2"/>
    </row>
    <row r="152" spans="1:9" s="3" customFormat="1" ht="143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Филе Пикши мороженое</v>
      </c>
      <c r="C152" s="18" t="str">
        <v>Филе тресковых рыб мороженое тип 2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003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10.20.14.120-00000005</v>
      </c>
      <c r="I152" s="2"/>
    </row>
    <row r="153" spans="1:9" s="3" customFormat="1" ht="183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Филе Сайды мороженое</v>
      </c>
      <c r="C153" s="18" t="str">
        <v>Филе тресковых рыб мороженое тип 3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005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10.20.14.120-00000005</v>
      </c>
      <c r="I153" s="2"/>
    </row>
    <row r="154" spans="1:9" s="3" customFormat="1" ht="99.9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Филе Трески мороженое</v>
      </c>
      <c r="C154" s="18" t="str">
        <v>Филе тресковых рыб мороженое тип 4</v>
      </c>
      <c r="D154" s="18" t="str">
        <f>IFERROR(VLOOKUP(C154,'11. Свод Перечней'!C:H,2,0),"")</f>
        <v>10.20.14.120</v>
      </c>
      <c r="E154" s="18" t="str">
        <f>IFERROR(VLOOKUP(C154,'11. Свод Перечней'!C:H,3,0),"")</f>
        <v>002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4" s="18" t="str">
        <f>IF(LEN(IFERROR(VLOOKUP(C154,'11. Свод Перечней'!C:H,6,0),""))&gt;1,IFERROR(VLOOKUP(C154,'11. Свод Перечней'!C:H,6,0),""),"")</f>
        <v>10.20.14.120-00000005</v>
      </c>
      <c r="I154" s="2"/>
    </row>
    <row r="155" spans="1:9" s="3" customFormat="1" ht="126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Филе Хека мороженое, высшая категория</v>
      </c>
      <c r="C155" s="18" t="str">
        <v>Филе тресковых рыб мороженое тип 5</v>
      </c>
      <c r="D155" s="18" t="str">
        <f>IFERROR(VLOOKUP(C155,'11. Свод Перечней'!C:H,2,0),"")</f>
        <v>10.20.14.120</v>
      </c>
      <c r="E155" s="18" t="str">
        <f>IFERROR(VLOOKUP(C155,'11. Свод Перечней'!C:H,3,0),"")</f>
        <v>006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5" s="18" t="str">
        <f>IF(LEN(IFERROR(VLOOKUP(C155,'11. Свод Перечней'!C:H,6,0),""))&gt;1,IFERROR(VLOOKUP(C155,'11. Свод Перечней'!C:H,6,0),""),"")</f>
        <v>10.20.14.120-00000005</v>
      </c>
      <c r="I155" s="2"/>
    </row>
    <row r="156" spans="1:9" s="3" customFormat="1" ht="141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Филе Минтая мороженое</v>
      </c>
      <c r="C156" s="18" t="str">
        <v>Филе тресковых рыб мороженое тип 6</v>
      </c>
      <c r="D156" s="18" t="str">
        <f>IFERROR(VLOOKUP(C156,'11. Свод Перечней'!C:H,2,0),"")</f>
        <v>10.20.14.120</v>
      </c>
      <c r="E156" s="18" t="str">
        <f>IFERROR(VLOOKUP(C156,'11. Свод Перечней'!C:H,3,0),"")</f>
        <v>009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6" s="18" t="str">
        <f>IF(LEN(IFERROR(VLOOKUP(C156,'11. Свод Перечней'!C:H,6,0),""))&gt;1,IFERROR(VLOOKUP(C156,'11. Свод Перечней'!C:H,6,0),""),"")</f>
        <v>10.20.14.120-00000006</v>
      </c>
      <c r="I156" s="2"/>
    </row>
    <row r="157" spans="1:9" s="3" customFormat="1" ht="132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Филе Пикши мороженое</v>
      </c>
      <c r="C157" s="18" t="str">
        <v>Филе тресковых рыб мороженое тип 7</v>
      </c>
      <c r="D157" s="18" t="str">
        <f>IFERROR(VLOOKUP(C157,'11. Свод Перечней'!C:H,2,0),"")</f>
        <v>10.20.14.120</v>
      </c>
      <c r="E157" s="18" t="str">
        <f>IFERROR(VLOOKUP(C157,'11. Свод Перечней'!C:H,3,0),"")</f>
        <v>010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7" s="18" t="str">
        <f>IF(LEN(IFERROR(VLOOKUP(C157,'11. Свод Перечней'!C:H,6,0),""))&gt;1,IFERROR(VLOOKUP(C157,'11. Свод Перечней'!C:H,6,0),""),"")</f>
        <v>10.20.14.120-00000006</v>
      </c>
      <c r="I157" s="2"/>
    </row>
    <row r="158" spans="1:9" s="3" customFormat="1" ht="207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Филе Сайды мороженое</v>
      </c>
      <c r="C158" s="18" t="str">
        <v>Филе тресковых рыб мороженое тип 8</v>
      </c>
      <c r="D158" s="18" t="str">
        <f>IFERROR(VLOOKUP(C158,'11. Свод Перечней'!C:H,2,0),"")</f>
        <v>10.20.14.120</v>
      </c>
      <c r="E158" s="18" t="str">
        <f>IFERROR(VLOOKUP(C158,'11. Свод Перечней'!C:H,3,0),"")</f>
        <v>011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8" s="18" t="str">
        <f>IF(LEN(IFERROR(VLOOKUP(C158,'11. Свод Перечней'!C:H,6,0),""))&gt;1,IFERROR(VLOOKUP(C158,'11. Свод Перечней'!C:H,6,0),""),"")</f>
        <v>10.20.14.120-00000006</v>
      </c>
      <c r="I158" s="2"/>
    </row>
    <row r="159" spans="1:9" s="3" customFormat="1" ht="210.7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Филе Трески мороженое</v>
      </c>
      <c r="C159" s="18" t="str">
        <v>Филе тресковых рыб мороженое тип 9</v>
      </c>
      <c r="D159" s="18" t="str">
        <f>IFERROR(VLOOKUP(C159,'11. Свод Перечней'!C:H,2,0),"")</f>
        <v>10.20.14.120</v>
      </c>
      <c r="E159" s="18" t="str">
        <f>IFERROR(VLOOKUP(C159,'11. Свод Перечней'!C:H,3,0),"")</f>
        <v>012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9" s="18" t="str">
        <f>IF(LEN(IFERROR(VLOOKUP(C159,'11. Свод Перечней'!C:H,6,0),""))&gt;1,IFERROR(VLOOKUP(C159,'11. Свод Перечней'!C:H,6,0),""),"")</f>
        <v>10.20.14.120-00000006</v>
      </c>
      <c r="I159" s="2"/>
    </row>
    <row r="160" spans="1:9" s="3" customFormat="1" ht="204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Филе Хека мороженое</v>
      </c>
      <c r="C160" s="18" t="str">
        <v>Филе тресковых рыб мороженое тип 10</v>
      </c>
      <c r="D160" s="18" t="str">
        <f>IFERROR(VLOOKUP(C160,'11. Свод Перечней'!C:H,2,0),"")</f>
        <v>10.20.14.120</v>
      </c>
      <c r="E160" s="18" t="str">
        <f>IFERROR(VLOOKUP(C160,'11. Свод Перечней'!C:H,3,0),"")</f>
        <v>013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0" s="18" t="str">
        <f>IF(LEN(IFERROR(VLOOKUP(C160,'11. Свод Перечней'!C:H,6,0),""))&gt;1,IFERROR(VLOOKUP(C160,'11. Свод Перечней'!C:H,6,0),""),"")</f>
        <v>10.20.14.120-00000006</v>
      </c>
      <c r="I160" s="2"/>
    </row>
    <row r="161" spans="1:9" s="3" customFormat="1" ht="203.2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Лососи дальневосточные солёные. Рыба соленая красная. Кета</v>
      </c>
      <c r="C161" s="18" t="str">
        <v>Рыба лососевая соленая тип 1</v>
      </c>
      <c r="D161" s="18" t="str">
        <f>IFERROR(VLOOKUP(C161,'11. Свод Перечней'!C:H,2,0),"")</f>
        <v>10.20.23.121</v>
      </c>
      <c r="E161" s="18" t="str">
        <f>IFERROR(VLOOKUP(C161,'11. Свод Перечней'!C:H,3,0),"")</f>
        <v>004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1" s="18" t="str">
        <f>IF(LEN(IFERROR(VLOOKUP(C161,'11. Свод Перечней'!C:H,6,0),""))&gt;1,IFERROR(VLOOKUP(C161,'11. Свод Перечней'!C:H,6,0),""),"")</f>
        <v>10.20.23.121-00000017</v>
      </c>
      <c r="I161" s="2"/>
    </row>
    <row r="162" spans="1:9" s="3" customFormat="1" ht="215.2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Лососи дальневосточные солёные. Рыба соленая красная. Кета</v>
      </c>
      <c r="C162" s="18" t="str">
        <v>Рыба лососевая соленая тип 2</v>
      </c>
      <c r="D162" s="18" t="str">
        <f>IFERROR(VLOOKUP(C162,'11. Свод Перечней'!C:H,2,0),"")</f>
        <v>10.20.23.121</v>
      </c>
      <c r="E162" s="18" t="str">
        <f>IFERROR(VLOOKUP(C162,'11. Свод Перечней'!C:H,3,0),"")</f>
        <v>002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2" s="18" t="str">
        <f>IF(LEN(IFERROR(VLOOKUP(C162,'11. Свод Перечней'!C:H,6,0),""))&gt;1,IFERROR(VLOOKUP(C162,'11. Свод Перечней'!C:H,6,0),""),"")</f>
        <v>10.20.23.121-00000017</v>
      </c>
      <c r="I162" s="2"/>
    </row>
    <row r="163" spans="1:9" s="3" customFormat="1" ht="215.2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 xml:space="preserve">Лососи дальневосточные солёные. Рыба соленая красная. Горбуша </v>
      </c>
      <c r="C163" s="18" t="str">
        <v>Рыба лососевая соленая тип 3</v>
      </c>
      <c r="D163" s="18" t="str">
        <f>IFERROR(VLOOKUP(C163,'11. Свод Перечней'!C:H,2,0),"")</f>
        <v>10.20.23.121</v>
      </c>
      <c r="E163" s="18" t="str">
        <f>IFERROR(VLOOKUP(C163,'11. Свод Перечней'!C:H,3,0),"")</f>
        <v>003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3" s="18" t="str">
        <f>IF(LEN(IFERROR(VLOOKUP(C163,'11. Свод Перечней'!C:H,6,0),""))&gt;1,IFERROR(VLOOKUP(C163,'11. Свод Перечней'!C:H,6,0),""),"")</f>
        <v>10.20.23.121-00000016</v>
      </c>
      <c r="I163" s="2"/>
    </row>
    <row r="164" spans="1:9" s="3" customFormat="1" ht="208.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Лососи дальневосточные солёные. Рыба соленая красная. Горбуша </v>
      </c>
      <c r="C164" s="18" t="str">
        <v>Рыба лососевая соленая тип 4</v>
      </c>
      <c r="D164" s="18" t="str">
        <f>IFERROR(VLOOKUP(C164,'11. Свод Перечней'!C:H,2,0),"")</f>
        <v>10.20.23.121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4" s="18" t="str">
        <f>IF(LEN(IFERROR(VLOOKUP(C164,'11. Свод Перечней'!C:H,6,0),""))&gt;1,IFERROR(VLOOKUP(C164,'11. Свод Перечней'!C:H,6,0),""),"")</f>
        <v>10.20.23.121-00000016</v>
      </c>
      <c r="I164" s="2"/>
    </row>
    <row r="165" spans="1:9" s="3" customFormat="1" ht="201.7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Сельдь соленая слабой соли неразделанная</v>
      </c>
      <c r="C165" s="18" t="str">
        <v>Сельдь соленая тип 1</v>
      </c>
      <c r="D165" s="18" t="str">
        <f>IFERROR(VLOOKUP(C165,'11. Свод Перечней'!C:H,2,0),"")</f>
        <v>10.20.23.122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65" s="18" t="str">
        <f>IF(LEN(IFERROR(VLOOKUP(C165,'11. Свод Перечней'!C:H,6,0),""))&gt;1,IFERROR(VLOOKUP(C165,'11. Свод Перечней'!C:H,6,0),""),"")</f>
        <v>10.20.23.122-00000004</v>
      </c>
      <c r="I165" s="2"/>
    </row>
    <row r="166" spans="1:9" s="3" customFormat="1" ht="181.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 xml:space="preserve">Консервы рыбные натуральные «Горбуша» </v>
      </c>
      <c r="C166" s="18" t="str">
        <v>Консервы рыбные натуральные тип 1</v>
      </c>
      <c r="D166" s="18" t="str">
        <f>IFERROR(VLOOKUP(C166,'11. Свод Перечней'!C:H,2,0),"")</f>
        <v>10.20.25.111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66" s="18" t="str">
        <f>IF(LEN(IFERROR(VLOOKUP(C166,'11. Свод Перечней'!C:H,6,0),""))&gt;1,IFERROR(VLOOKUP(C166,'11. Свод Перечней'!C:H,6,0),""),"")</f>
        <v>10.20.25.111-00000002</v>
      </c>
      <c r="I166" s="2"/>
    </row>
    <row r="167" spans="1:9" s="3" customFormat="1" ht="183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Консервы рыбные натуральные «Сайра»</v>
      </c>
      <c r="C167" s="18" t="str">
        <v>Консервы рыбные натуральные тип 2</v>
      </c>
      <c r="D167" s="18" t="str">
        <f>IFERROR(VLOOKUP(C167,'11. Свод Перечней'!C:H,2,0),"")</f>
        <v>10.20.25.111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7" s="18" t="str">
        <f>IF(LEN(IFERROR(VLOOKUP(C167,'11. Свод Перечней'!C:H,6,0),""))&gt;1,IFERROR(VLOOKUP(C167,'11. Свод Перечней'!C:H,6,0),""),"")</f>
        <v>10.20.25.111-00000002</v>
      </c>
      <c r="I167" s="2"/>
    </row>
    <row r="168" spans="1:9" s="3" customFormat="1" ht="160.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Консервы из печени рыб «Печень трески натуральная»</v>
      </c>
      <c r="C168" s="18" t="str">
        <v>Консервы из печени трески тип 1</v>
      </c>
      <c r="D168" s="18" t="str">
        <f>IFERROR(VLOOKUP(C168,'11. Свод Перечней'!C:H,2,0),"")</f>
        <v>10.20.25.115</v>
      </c>
      <c r="E168" s="18" t="str">
        <f>IFERROR(VLOOKUP(C168,'11. Свод Перечней'!C:H,3,0),"")</f>
        <v>001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68" s="18" t="str">
        <f>IF(LEN(IFERROR(VLOOKUP(C168,'11. Свод Перечней'!C:H,6,0),""))&gt;1,IFERROR(VLOOKUP(C168,'11. Свод Перечней'!C:H,6,0),""),"")</f>
        <v/>
      </c>
      <c r="I168" s="2"/>
    </row>
    <row r="169" spans="1:9" s="3" customFormat="1" ht="99.9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Икра лососевая зернистая</v>
      </c>
      <c r="C169" s="18" t="str">
        <v>Икра зернистая тип 1</v>
      </c>
      <c r="D169" s="18" t="str">
        <f>IFERROR(VLOOKUP(C169,'11. Свод Перечней'!C:H,2,0),"")</f>
        <v>10.20.26.112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9" s="18" t="str">
        <f>IF(LEN(IFERROR(VLOOKUP(C169,'11. Свод Перечней'!C:H,6,0),""))&gt;1,IFERROR(VLOOKUP(C169,'11. Свод Перечней'!C:H,6,0),""),"")</f>
        <v>10.20.26.112-00000001</v>
      </c>
      <c r="I169" s="2"/>
    </row>
    <row r="170" spans="1:9" s="3" customFormat="1" ht="99.9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Кальмары - тушка замороженные</v>
      </c>
      <c r="C170" s="18" t="str">
        <v>Кальмар мороженый тип 1</v>
      </c>
      <c r="D170" s="18" t="str">
        <f>IFERROR(VLOOKUP(C170,'11. Свод Перечней'!C:H,2,0),"")</f>
        <v>10.20.32.110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70" s="18" t="str">
        <f>IF(LEN(IFERROR(VLOOKUP(C170,'11. Свод Перечней'!C:H,6,0),""))&gt;1,IFERROR(VLOOKUP(C170,'11. Свод Перечней'!C:H,6,0),""),"")</f>
        <v>10.20.32.110-00000001</v>
      </c>
      <c r="I170" s="2"/>
    </row>
    <row r="171" spans="1:9" s="3" customFormat="1" ht="99.9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Крабовые палочки</v>
      </c>
      <c r="C171" s="18" t="str">
        <v>Палочки "крабовые" (имитация) тип 1</v>
      </c>
      <c r="D171" s="18" t="str">
        <f>IFERROR(VLOOKUP(C171,'11. Свод Перечней'!C:H,2,0),"")</f>
        <v>10.20.34.110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71" s="18" t="str">
        <f>IF(LEN(IFERROR(VLOOKUP(C171,'11. Свод Перечней'!C:H,6,0),""))&gt;1,IFERROR(VLOOKUP(C171,'11. Свод Перечней'!C:H,6,0),""),"")</f>
        <v>10.20.34.110-00000001</v>
      </c>
      <c r="I171" s="2"/>
    </row>
    <row r="172" spans="1:9" s="3" customFormat="1" ht="99.9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Крабовые палочки</v>
      </c>
      <c r="C172" s="18" t="str">
        <v>Палочки "крабовые" (имитация) тип 2</v>
      </c>
      <c r="D172" s="18" t="str">
        <f>IFERROR(VLOOKUP(C172,'11. Свод Перечней'!C:H,2,0),"")</f>
        <v>10.20.34.110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72" s="18" t="str">
        <f>IF(LEN(IFERROR(VLOOKUP(C172,'11. Свод Перечней'!C:H,6,0),""))&gt;1,IFERROR(VLOOKUP(C172,'11. Свод Перечней'!C:H,6,0),""),"")</f>
        <v>10.20.34.110-00000001</v>
      </c>
      <c r="I172" s="2"/>
    </row>
    <row r="173" spans="1:9" s="3" customFormat="1" ht="99.9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Консервы. Крабы в собственном соку</v>
      </c>
      <c r="C173" s="18" t="str">
        <v>Консервы из крабов тип 1</v>
      </c>
      <c r="D173" s="18" t="str">
        <f>IFERROR(VLOOKUP(C173,'11. Свод Перечней'!C:H,2,0),"")</f>
        <v>10.20.34.121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v>
      </c>
      <c r="H173" s="18" t="str">
        <f>IF(LEN(IFERROR(VLOOKUP(C173,'11. Свод Перечней'!C:H,6,0),""))&gt;1,IFERROR(VLOOKUP(C173,'11. Свод Перечней'!C:H,6,0),""),"")</f>
        <v/>
      </c>
      <c r="I173" s="2"/>
    </row>
    <row r="174" spans="1:9" s="3" customFormat="1" ht="99.9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>Сок томатный прямого отжима</v>
      </c>
      <c r="C174" s="18" t="str">
        <v>Сок из фруктов и (или) овощей тип 1</v>
      </c>
      <c r="D174" s="18" t="str">
        <f>IFERROR(VLOOKUP(C174,'11. Свод Перечней'!C:H,2,0),"")</f>
        <v>10.32.11.110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Л; ДМ3</v>
      </c>
      <c r="G174" s="40" t="str">
        <f>IFERROR(VLOOKUP(C174,'11.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4" s="18" t="str">
        <f>IF(LEN(IFERROR(VLOOKUP(C174,'11. Свод Перечней'!C:H,6,0),""))&gt;1,IFERROR(VLOOKUP(C174,'11. Свод Перечней'!C:H,6,0),""),"")</f>
        <v>10.32.10.000-00000010</v>
      </c>
      <c r="I174" s="2"/>
    </row>
    <row r="175" spans="1:9" s="3" customFormat="1" ht="99.9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Сок томатный прямого отжима</v>
      </c>
      <c r="C175" s="18" t="str">
        <v>Сок из фруктов и (или) овощей тип 2</v>
      </c>
      <c r="D175" s="18" t="str">
        <f>IFERROR(VLOOKUP(C175,'11. Свод Перечней'!C:H,2,0),"")</f>
        <v>10.32.11.110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Л; ДМ3</v>
      </c>
      <c r="G175" s="40" t="str">
        <f>IFERROR(VLOOKUP(C175,'11.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5" s="18" t="str">
        <f>IF(LEN(IFERROR(VLOOKUP(C175,'11. Свод Перечней'!C:H,6,0),""))&gt;1,IFERROR(VLOOKUP(C175,'11. Свод Перечней'!C:H,6,0),""),"")</f>
        <v>10.32.10.000-00000010</v>
      </c>
      <c r="I175" s="2"/>
    </row>
    <row r="176" spans="1:9" s="3" customFormat="1" ht="99.9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Сок томатный восстановленный</v>
      </c>
      <c r="C176" s="18" t="str">
        <v>Сок из фруктов и (или) овощей тип 3</v>
      </c>
      <c r="D176" s="18" t="str">
        <f>IFERROR(VLOOKUP(C176,'11. Свод Перечней'!C:H,2,0),"")</f>
        <v>10.32.11.120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Л; ДМ3</v>
      </c>
      <c r="G176" s="40" t="str">
        <f>IFERROR(VLOOKUP(C176,'11.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6" s="18" t="str">
        <f>IF(LEN(IFERROR(VLOOKUP(C176,'11. Свод Перечней'!C:H,6,0),""))&gt;1,IFERROR(VLOOKUP(C176,'11. Свод Перечней'!C:H,6,0),""),"")</f>
        <v>10.32.10.000-00000010</v>
      </c>
      <c r="I176" s="2"/>
    </row>
    <row r="177" spans="1:9" s="3" customFormat="1" ht="146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Сок томатный восстановленный</v>
      </c>
      <c r="C177" s="18" t="str">
        <v>Сок из фруктов и (или) овощей тип 4</v>
      </c>
      <c r="D177" s="18" t="str">
        <f>IFERROR(VLOOKUP(C177,'11. Свод Перечней'!C:H,2,0),"")</f>
        <v>10.32.11.120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Л; ДМ3</v>
      </c>
      <c r="G177" s="40" t="str">
        <f>IFERROR(VLOOKUP(C177,'11.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7" s="18" t="str">
        <f>IF(LEN(IFERROR(VLOOKUP(C177,'11. Свод Перечней'!C:H,6,0),""))&gt;1,IFERROR(VLOOKUP(C177,'11. Свод Перечней'!C:H,6,0),""),"")</f>
        <v>10.32.10.000-00000010</v>
      </c>
      <c r="I177" s="2"/>
    </row>
    <row r="178" spans="1:9" s="3" customFormat="1" ht="141.7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 xml:space="preserve">Соки фруктовые прямого отжима в ассортименте </v>
      </c>
      <c r="C178" s="18" t="str">
        <v>Сок из фруктов и (или) овощей тип 5</v>
      </c>
      <c r="D178" s="18" t="str">
        <f>IFERROR(VLOOKUP(C178,'11. Свод Перечней'!C:H,2,0),"")</f>
        <v>10.32.19.111</v>
      </c>
      <c r="E178" s="18" t="str">
        <f>IFERROR(VLOOKUP(C178,'11. Свод Перечней'!C:H,3,0),"")</f>
        <v>006</v>
      </c>
      <c r="F178" s="18" t="str">
        <f>IFERROR(VLOOKUP(C178,'11. Свод Перечней'!C:H,4,0),"")</f>
        <v>Л; ДМ3</v>
      </c>
      <c r="G178" s="40" t="str">
        <f>IFERROR(VLOOKUP(C178,'11.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8" s="18" t="str">
        <f>IF(LEN(IFERROR(VLOOKUP(C178,'11. Свод Перечней'!C:H,6,0),""))&gt;1,IFERROR(VLOOKUP(C178,'11. Свод Перечней'!C:H,6,0),""),"")</f>
        <v>10.32.10.000-00000006</v>
      </c>
      <c r="I178" s="2"/>
    </row>
    <row r="179" spans="1:9" s="3" customFormat="1" ht="99.9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Соки фруктовые прямого отжима в ассортименте</v>
      </c>
      <c r="C179" s="18" t="str">
        <v>Сок из фруктов и (или) овощей тип 6</v>
      </c>
      <c r="D179" s="18" t="str">
        <f>IFERROR(VLOOKUP(C179,'11. Свод Перечней'!C:H,2,0),"")</f>
        <v>10.32.19.111</v>
      </c>
      <c r="E179" s="18" t="str">
        <f>IFERROR(VLOOKUP(C179,'11. Свод Перечней'!C:H,3,0),"")</f>
        <v>007</v>
      </c>
      <c r="F179" s="18" t="str">
        <f>IFERROR(VLOOKUP(C179,'11. Свод Перечней'!C:H,4,0),"")</f>
        <v>Л; ДМ3</v>
      </c>
      <c r="G179" s="40" t="str">
        <f>IFERROR(VLOOKUP(C179,'11.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9" s="18" t="str">
        <f>IF(LEN(IFERROR(VLOOKUP(C179,'11. Свод Перечней'!C:H,6,0),""))&gt;1,IFERROR(VLOOKUP(C179,'11. Свод Перечней'!C:H,6,0),""),"")</f>
        <v>10.32.10.000-00000006</v>
      </c>
      <c r="I179" s="2"/>
    </row>
    <row r="180" spans="1:9" s="3" customFormat="1" ht="99.9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Соки фруктовые восстановленные</v>
      </c>
      <c r="C180" s="18" t="str">
        <v>Сок из фруктов и (или) овощей тип 7</v>
      </c>
      <c r="D180" s="18" t="str">
        <f>IFERROR(VLOOKUP(C180,'11. Свод Перечней'!C:H,2,0),"")</f>
        <v>10.32.19.112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Л; ДМ3</v>
      </c>
      <c r="G180" s="40" t="str">
        <f>IFERROR(VLOOKUP(C180,'11.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0" s="18" t="str">
        <f>IF(LEN(IFERROR(VLOOKUP(C180,'11. Свод Перечней'!C:H,6,0),""))&gt;1,IFERROR(VLOOKUP(C180,'11. Свод Перечней'!C:H,6,0),""),"")</f>
        <v>10.32.10.000-00000006</v>
      </c>
      <c r="I180" s="2"/>
    </row>
    <row r="181" spans="1:9" s="3" customFormat="1" ht="99.9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Соки фруктовые восстановленные</v>
      </c>
      <c r="C181" s="18" t="str">
        <v>Сок из фруктов и (или) овощей тип 8</v>
      </c>
      <c r="D181" s="18" t="str">
        <f>IFERROR(VLOOKUP(C181,'11. Свод Перечней'!C:H,2,0),"")</f>
        <v>10.32.19.112</v>
      </c>
      <c r="E181" s="18" t="str">
        <f>IFERROR(VLOOKUP(C181,'11. Свод Перечней'!C:H,3,0),"")</f>
        <v>003</v>
      </c>
      <c r="F181" s="18" t="str">
        <f>IFERROR(VLOOKUP(C181,'11. Свод Перечней'!C:H,4,0),"")</f>
        <v>Л; ДМ3</v>
      </c>
      <c r="G181" s="40" t="str">
        <f>IFERROR(VLOOKUP(C181,'11.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1" s="18" t="str">
        <f>IF(LEN(IFERROR(VLOOKUP(C181,'11. Свод Перечней'!C:H,6,0),""))&gt;1,IFERROR(VLOOKUP(C181,'11. Свод Перечней'!C:H,6,0),""),"")</f>
        <v>10.32.10.000-00000006</v>
      </c>
      <c r="I181" s="2"/>
    </row>
    <row r="182" spans="1:9" s="3" customFormat="1" ht="99.9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Нектары фруктовые</v>
      </c>
      <c r="C182" s="18" t="str">
        <v>Нектар из фруктов и (или) овощей тип 1</v>
      </c>
      <c r="D182" s="18" t="str">
        <f>IFERROR(VLOOKUP(C182,'11. Свод Перечней'!C:H,2,0),"")</f>
        <v>10.32.21.110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Л; ДМ3</v>
      </c>
      <c r="G182" s="40" t="str">
        <f>IFERROR(VLOOKUP(C182,'11.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2" s="18" t="str">
        <f>IF(LEN(IFERROR(VLOOKUP(C182,'11. Свод Перечней'!C:H,6,0),""))&gt;1,IFERROR(VLOOKUP(C182,'11. Свод Перечней'!C:H,6,0),""),"")</f>
        <v>10.32.21.000-00000003</v>
      </c>
      <c r="I182" s="2"/>
    </row>
    <row r="183" spans="1:9" s="3" customFormat="1" ht="99.9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Нектары фруктовые</v>
      </c>
      <c r="C183" s="18" t="str">
        <v>Нектар из фруктов и (или) овощей тип 2</v>
      </c>
      <c r="D183" s="18" t="str">
        <f>IFERROR(VLOOKUP(C183,'11. Свод Перечней'!C:H,2,0),"")</f>
        <v>10.32.21.110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Л; ДМ3</v>
      </c>
      <c r="G183" s="40" t="str">
        <f>IFERROR(VLOOKUP(C183,'11.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83" s="18" t="str">
        <f>IF(LEN(IFERROR(VLOOKUP(C183,'11. Свод Перечней'!C:H,6,0),""))&gt;1,IFERROR(VLOOKUP(C183,'11. Свод Перечней'!C:H,6,0),""),"")</f>
        <v>10.32.21.000-00000003</v>
      </c>
      <c r="I183" s="2"/>
    </row>
    <row r="184" spans="1:9" s="3" customFormat="1" ht="121.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Овощи замороженные в ассортименте</v>
      </c>
      <c r="C184" s="18" t="str">
        <v>Овощи замороженные тип 1</v>
      </c>
      <c r="D184" s="18" t="str">
        <f>IFERROR(VLOOKUP(C184,'11. Свод Перечней'!C:H,2,0),"")</f>
        <v>10.39.11.000</v>
      </c>
      <c r="E184" s="18" t="str">
        <f>IFERROR(VLOOKUP(C184,'11. Свод Перечней'!C:H,3,0),"")</f>
        <v>001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84" s="18" t="str">
        <f>IF(LEN(IFERROR(VLOOKUP(C184,'11. Свод Перечней'!C:H,6,0),""))&gt;1,IFERROR(VLOOKUP(C184,'11. Свод Перечней'!C:H,6,0),""),"")</f>
        <v>10.39.11.000-00000016</v>
      </c>
      <c r="I184" s="2"/>
    </row>
    <row r="185" spans="1:9" s="3" customFormat="1" ht="119.2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Овощи замороженные в ассортименте</v>
      </c>
      <c r="C185" s="18" t="str">
        <v>Овощи замороженные тип 2</v>
      </c>
      <c r="D185" s="18" t="str">
        <f>IFERROR(VLOOKUP(C185,'11. Свод Перечней'!C:H,2,0),"")</f>
        <v>10.39.11.000</v>
      </c>
      <c r="E185" s="18" t="str">
        <f>IFERROR(VLOOKUP(C185,'11. Свод Перечней'!C:H,3,0),"")</f>
        <v>003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85" s="18" t="str">
        <f>IF(LEN(IFERROR(VLOOKUP(C185,'11. Свод Перечней'!C:H,6,0),""))&gt;1,IFERROR(VLOOKUP(C185,'11. Свод Перечней'!C:H,6,0),""),"")</f>
        <v>10.39.11.000-00000015</v>
      </c>
      <c r="I185" s="2"/>
    </row>
    <row r="186" spans="1:9" s="3" customFormat="1" ht="10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Морковь столовая сушеная</v>
      </c>
      <c r="C186" s="18" t="str">
        <v>Морковь столовая тип 5</v>
      </c>
      <c r="D186" s="18" t="str">
        <f>IFERROR(VLOOKUP(C186,'11. Свод Перечней'!C:H,2,0),"")</f>
        <v>10.39.13.000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6" s="18" t="str">
        <f>IF(LEN(IFERROR(VLOOKUP(C186,'11. Свод Перечней'!C:H,6,0),""))&gt;1,IFERROR(VLOOKUP(C186,'11. Свод Перечней'!C:H,6,0),""),"")</f>
        <v/>
      </c>
      <c r="I186" s="2"/>
    </row>
    <row r="187" spans="1:9" s="3" customFormat="1" ht="99.9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Свекла столовая сушеная</v>
      </c>
      <c r="C187" s="18" t="str">
        <v>Свекла столовая тип 7</v>
      </c>
      <c r="D187" s="18" t="str">
        <f>IFERROR(VLOOKUP(C187,'11. Свод Перечней'!C:H,2,0),"")</f>
        <v>10.39.13.000</v>
      </c>
      <c r="E187" s="18" t="str">
        <f>IFERROR(VLOOKUP(C187,'11. Свод Перечней'!C:H,3,0),"")</f>
        <v>002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7" s="18" t="str">
        <f>IF(LEN(IFERROR(VLOOKUP(C187,'11. Свод Перечней'!C:H,6,0),""))&gt;1,IFERROR(VLOOKUP(C187,'11. Свод Перечней'!C:H,6,0),""),"")</f>
        <v/>
      </c>
      <c r="I187" s="2"/>
    </row>
    <row r="188" spans="1:9" s="3" customFormat="1" ht="118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Свекла столовая сушеная</v>
      </c>
      <c r="C188" s="18" t="str">
        <v>Свекла столовая тип 8</v>
      </c>
      <c r="D188" s="18" t="str">
        <f>IFERROR(VLOOKUP(C188,'11. Свод Перечней'!C:H,2,0),"")</f>
        <v>10.39.13.000</v>
      </c>
      <c r="E188" s="18" t="str">
        <f>IFERROR(VLOOKUP(C188,'11. Свод Перечней'!C:H,3,0),"")</f>
        <v>003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8" s="18" t="str">
        <f>IF(LEN(IFERROR(VLOOKUP(C188,'11. Свод Перечней'!C:H,6,0),""))&gt;1,IFERROR(VLOOKUP(C188,'11. Свод Перечней'!C:H,6,0),""),"")</f>
        <v/>
      </c>
      <c r="I188" s="2"/>
    </row>
    <row r="189" spans="1:9" s="3" customFormat="1" ht="99.9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Морковь свежая очищенная **</v>
      </c>
      <c r="C189" s="18" t="str">
        <v>Морковь столовая тип 6</v>
      </c>
      <c r="D189" s="18" t="str">
        <f>IFERROR(VLOOKUP(C189,'11. Свод Перечней'!C:H,2,0),"")</f>
        <v>01.13.41.110</v>
      </c>
      <c r="E189" s="18" t="str">
        <f>IFERROR(VLOOKUP(C189,'11. Свод Перечней'!C:H,3,0),"")</f>
        <v>005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01.13.41.110-00000003</v>
      </c>
      <c r="I189" s="2"/>
    </row>
    <row r="190" spans="1:9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 xml:space="preserve">Свекла столовая очищенная ** </v>
      </c>
      <c r="C190" s="18" t="str">
        <v>Свекла столовая тип 4</v>
      </c>
      <c r="D190" s="18" t="str">
        <f>IFERROR(VLOOKUP(C190,'11. Свод Перечней'!C:H,2,0),"")</f>
        <v>01.13.49.110</v>
      </c>
      <c r="E190" s="18" t="str">
        <f>IFERROR(VLOOKUP(C190,'11. Свод Перечней'!C:H,3,0),"")</f>
        <v>004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0" s="18" t="str">
        <f>IF(LEN(IFERROR(VLOOKUP(C190,'11. Свод Перечней'!C:H,6,0),""))&gt;1,IFERROR(VLOOKUP(C190,'11. Свод Перечней'!C:H,6,0),""),"")</f>
        <v>01.13.49.110-00000003</v>
      </c>
      <c r="I190" s="2"/>
    </row>
    <row r="191" spans="1:9" s="3" customFormat="1" ht="99.9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 xml:space="preserve">Фасоль стручковая консервированная </v>
      </c>
      <c r="C191" s="18" t="str">
        <v>Фасоль тип 4</v>
      </c>
      <c r="D191" s="18" t="str">
        <f>IFERROR(VLOOKUP(C191,'11. Свод Перечней'!C:H,2,0),"")</f>
        <v>10.39.15.000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91" s="18" t="str">
        <f>IF(LEN(IFERROR(VLOOKUP(C191,'11. Свод Перечней'!C:H,6,0),""))&gt;1,IFERROR(VLOOKUP(C191,'11. Свод Перечней'!C:H,6,0),""),"")</f>
        <v/>
      </c>
      <c r="I191" s="2"/>
    </row>
    <row r="192" spans="1:9" s="3" customFormat="1" ht="99.9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Горошек зеленый</v>
      </c>
      <c r="C192" s="18" t="str">
        <v>Горох, консервированный без уксуса или уксусной кислоты (кроме готовых блюд из овощей) тип 1</v>
      </c>
      <c r="D192" s="18" t="str">
        <f>IFERROR(VLOOKUP(C192,'11. Свод Перечней'!C:H,2,0),"")</f>
        <v>10.39.16.000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92" s="18" t="str">
        <f>IF(LEN(IFERROR(VLOOKUP(C192,'11. Свод Перечней'!C:H,6,0),""))&gt;1,IFERROR(VLOOKUP(C192,'11. Свод Перечней'!C:H,6,0),""),"")</f>
        <v>10.39.16.000-00000002</v>
      </c>
      <c r="I192" s="2"/>
    </row>
    <row r="193" spans="1:9" s="3" customFormat="1" ht="232.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Горошек зеленый</v>
      </c>
      <c r="C193" s="18" t="str">
        <v>Горох, консервированный без уксуса или уксусной кислоты (кроме готовых блюд из овощей) тип 2</v>
      </c>
      <c r="D193" s="18" t="str">
        <f>IFERROR(VLOOKUP(C193,'11. Свод Перечней'!C:H,2,0),"")</f>
        <v>10.39.16.000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93" s="18" t="str">
        <f>IF(LEN(IFERROR(VLOOKUP(C193,'11. Свод Перечней'!C:H,6,0),""))&gt;1,IFERROR(VLOOKUP(C193,'11. Свод Перечней'!C:H,6,0),""),"")</f>
        <v>10.39.16.000-00000002</v>
      </c>
      <c r="I193" s="2"/>
    </row>
    <row r="194" spans="1:9" s="3" customFormat="1" ht="122.2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Томат- паста</v>
      </c>
      <c r="C194" s="18" t="str">
        <v>Томат- паста тип 2</v>
      </c>
      <c r="D194" s="18" t="str">
        <f>IFERROR(VLOOKUP(C194,'11. Свод Перечней'!C:H,2,0),"")</f>
        <v>10.39.17.112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94" s="18" t="str">
        <f>IF(LEN(IFERROR(VLOOKUP(C194,'11. Свод Перечней'!C:H,6,0),""))&gt;1,IFERROR(VLOOKUP(C194,'11. Свод Перечней'!C:H,6,0),""),"")</f>
        <v/>
      </c>
      <c r="I194" s="2"/>
    </row>
    <row r="195" spans="1:9" s="3" customFormat="1" ht="156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Пюре томатное</v>
      </c>
      <c r="C195" s="18" t="str">
        <v>Пюре томатное тип 1</v>
      </c>
      <c r="D195" s="18" t="str">
        <f>IFERROR(VLOOKUP(C195,'11. Свод Перечней'!C:H,2,0),"")</f>
        <v>10.39.17.111</v>
      </c>
      <c r="E195" s="18" t="str">
        <f>IFERROR(VLOOKUP(C195,'11. Свод Перечней'!C:H,3,0),"")</f>
        <v>002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95" s="18" t="str">
        <f>IF(LEN(IFERROR(VLOOKUP(C195,'11. Свод Перечней'!C:H,6,0),""))&gt;1,IFERROR(VLOOKUP(C195,'11. Свод Перечней'!C:H,6,0),""),"")</f>
        <v/>
      </c>
      <c r="I195" s="2"/>
    </row>
    <row r="196" spans="1:9" s="3" customFormat="1" ht="133.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Капуста белокочанная квашенная шинкованная</v>
      </c>
      <c r="C196" s="18" t="str">
        <v>Капуста белокочанная тип 3</v>
      </c>
      <c r="D196" s="18" t="str">
        <f>IFERROR(VLOOKUP(C196,'11. Свод Перечней'!C:H,2,0),"")</f>
        <v>10.39.17.190</v>
      </c>
      <c r="E196" s="18" t="str">
        <f>IFERROR(VLOOKUP(C196,'11. Свод Перечней'!C:H,3,0),"")</f>
        <v>001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6" s="18" t="str">
        <f>IF(LEN(IFERROR(VLOOKUP(C196,'11. Свод Перечней'!C:H,6,0),""))&gt;1,IFERROR(VLOOKUP(C196,'11. Свод Перечней'!C:H,6,0),""),"")</f>
        <v/>
      </c>
      <c r="I196" s="2"/>
    </row>
    <row r="197" spans="1:9" s="3" customFormat="1" ht="120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Капуста белокочанная квашенная рубленная</v>
      </c>
      <c r="C197" s="18" t="str">
        <v>Капуста белокочанная тип 4</v>
      </c>
      <c r="D197" s="18" t="str">
        <f>IFERROR(VLOOKUP(C197,'11. Свод Перечней'!C:H,2,0),"")</f>
        <v>10.39.17.190</v>
      </c>
      <c r="E197" s="18" t="str">
        <f>IFERROR(VLOOKUP(C197,'11. Свод Перечней'!C:H,3,0),"")</f>
        <v>010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7" s="18" t="str">
        <f>IF(LEN(IFERROR(VLOOKUP(C197,'11. Свод Перечней'!C:H,6,0),""))&gt;1,IFERROR(VLOOKUP(C197,'11. Свод Перечней'!C:H,6,0),""),"")</f>
        <v/>
      </c>
      <c r="I197" s="2"/>
    </row>
    <row r="198" spans="1:9" s="3" customFormat="1" ht="132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Кукуруза сахарная</v>
      </c>
      <c r="C198" s="18" t="str">
        <v>Кукуруза консервированная тип 2</v>
      </c>
      <c r="D198" s="18" t="str">
        <f>IFERROR(VLOOKUP(C198,'11. Свод Перечней'!C:H,2,0),"")</f>
        <v>10.39.17.190</v>
      </c>
      <c r="E198" s="18" t="str">
        <f>IFERROR(VLOOKUP(C198,'11. Свод Перечней'!C:H,3,0),"")</f>
        <v>006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98" s="18" t="str">
        <f>IF(LEN(IFERROR(VLOOKUP(C198,'11. Свод Перечней'!C:H,6,0),""))&gt;1,IFERROR(VLOOKUP(C198,'11. Свод Перечней'!C:H,6,0),""),"")</f>
        <v/>
      </c>
      <c r="I198" s="2"/>
    </row>
    <row r="199" spans="1:9" s="3" customFormat="1" ht="129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Овощи резанные в томатном соусе (баклажаны, кабачки, перец, резанный с овощами)</v>
      </c>
      <c r="C199" s="18" t="str">
        <v>Овощи консервированные тип 1</v>
      </c>
      <c r="D199" s="18" t="str">
        <f>IFERROR(VLOOKUP(C199,'11. Свод Перечней'!C:H,2,0),"")</f>
        <v>10.39.17.190</v>
      </c>
      <c r="E199" s="18" t="str">
        <f>IFERROR(VLOOKUP(C199,'11. Свод Перечней'!C:H,3,0),"")</f>
        <v>005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99" s="18" t="str">
        <f>IF(LEN(IFERROR(VLOOKUP(C199,'11. Свод Перечней'!C:H,6,0),""))&gt;1,IFERROR(VLOOKUP(C199,'11. Свод Перечней'!C:H,6,0),""),"")</f>
        <v/>
      </c>
      <c r="I199" s="2"/>
    </row>
    <row r="200" spans="1:9" s="3" customFormat="1" ht="129.7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Огурцы соленые
 (пикули, корнишоны, зеленцы)</v>
      </c>
      <c r="C200" s="18" t="str">
        <v>Огурцы тип 2</v>
      </c>
      <c r="D200" s="18" t="str">
        <f>IFERROR(VLOOKUP(C200,'11. Свод Перечней'!C:H,2,0),"")</f>
        <v>10.39.17.190</v>
      </c>
      <c r="E200" s="18" t="str">
        <f>IFERROR(VLOOKUP(C200,'11. Свод Перечней'!C:H,3,0),"")</f>
        <v>002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0" s="18" t="str">
        <f>IF(LEN(IFERROR(VLOOKUP(C200,'11. Свод Перечней'!C:H,6,0),""))&gt;1,IFERROR(VLOOKUP(C200,'11. Свод Перечней'!C:H,6,0),""),"")</f>
        <v/>
      </c>
      <c r="I200" s="2"/>
    </row>
    <row r="201" spans="1:9" s="3" customFormat="1" ht="144.7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Огурцы с зеленью в заливке</v>
      </c>
      <c r="C201" s="18" t="str">
        <v>Огурцы тип 4</v>
      </c>
      <c r="D201" s="18" t="str">
        <f>IFERROR(VLOOKUP(C201,'11. Свод Перечней'!C:H,2,0),"")</f>
        <v>10.39.17.190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01" s="18" t="str">
        <f>IF(LEN(IFERROR(VLOOKUP(C201,'11. Свод Перечней'!C:H,6,0),""))&gt;1,IFERROR(VLOOKUP(C201,'11. Свод Перечней'!C:H,6,0),""),"")</f>
        <v/>
      </c>
      <c r="I201" s="2"/>
    </row>
    <row r="202" spans="1:9" s="3" customFormat="1" ht="147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Огурцы с зеленью в заливке </v>
      </c>
      <c r="C202" s="18" t="str">
        <v>Огурцы тип 5</v>
      </c>
      <c r="D202" s="18" t="str">
        <f>IFERROR(VLOOKUP(C202,'11. Свод Перечней'!C:H,2,0),"")</f>
        <v>10.39.17.190</v>
      </c>
      <c r="E202" s="18" t="str">
        <f>IFERROR(VLOOKUP(C202,'11. Свод Перечней'!C:H,3,0),"")</f>
        <v>007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02" s="18" t="str">
        <f>IF(LEN(IFERROR(VLOOKUP(C202,'11. Свод Перечней'!C:H,6,0),""))&gt;1,IFERROR(VLOOKUP(C202,'11. Свод Перечней'!C:H,6,0),""),"")</f>
        <v/>
      </c>
      <c r="I202" s="2"/>
    </row>
    <row r="203" spans="1:9" s="3" customFormat="1" ht="151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Томаты очищенные в томатном соке</v>
      </c>
      <c r="C203" s="18" t="str">
        <v>Томаты тип 2</v>
      </c>
      <c r="D203" s="18" t="str">
        <f>IFERROR(VLOOKUP(C203,'11. Свод Перечней'!C:H,2,0),"")</f>
        <v>10.39.17.190</v>
      </c>
      <c r="E203" s="18" t="str">
        <f>IFERROR(VLOOKUP(C203,'11. Свод Перечней'!C:H,3,0),"")</f>
        <v>008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203" s="18" t="str">
        <f>IF(LEN(IFERROR(VLOOKUP(C203,'11. Свод Перечней'!C:H,6,0),""))&gt;1,IFERROR(VLOOKUP(C203,'11. Свод Перечней'!C:H,6,0),""),"")</f>
        <v/>
      </c>
      <c r="I203" s="2"/>
    </row>
    <row r="204" spans="1:9" s="3" customFormat="1" ht="144.7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Томаты соленые</v>
      </c>
      <c r="C204" s="18" t="str">
        <v>Томаты тип 4</v>
      </c>
      <c r="D204" s="18" t="str">
        <f>IFERROR(VLOOKUP(C204,'11. Свод Перечней'!C:H,2,0),"")</f>
        <v>10.39.17.190</v>
      </c>
      <c r="E204" s="18" t="str">
        <f>IFERROR(VLOOKUP(C204,'11. Свод Перечней'!C:H,3,0),"")</f>
        <v>009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4" s="18" t="str">
        <f>IF(LEN(IFERROR(VLOOKUP(C204,'11. Свод Перечней'!C:H,6,0),""))&gt;1,IFERROR(VLOOKUP(C204,'11. Свод Перечней'!C:H,6,0),""),"")</f>
        <v/>
      </c>
      <c r="I204" s="2"/>
    </row>
    <row r="205" spans="1:9" s="3" customFormat="1" ht="127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 xml:space="preserve">Грибы консервированные (шампиньоны) целые или резанные </v>
      </c>
      <c r="C205" s="18" t="str">
        <v>Грибы тип 1</v>
      </c>
      <c r="D205" s="18" t="str">
        <f>IFERROR(VLOOKUP(C205,'11. Свод Перечней'!C:H,2,0),"")</f>
        <v>10.39.17.200</v>
      </c>
      <c r="E205" s="18" t="str">
        <f>IFERROR(VLOOKUP(C205,'11. Свод Перечней'!C:H,3,0),"")</f>
        <v>001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205" s="18" t="str">
        <f>IF(LEN(IFERROR(VLOOKUP(C205,'11. Свод Перечней'!C:H,6,0),""))&gt;1,IFERROR(VLOOKUP(C205,'11. Свод Перечней'!C:H,6,0),""),"")</f>
        <v/>
      </c>
      <c r="I205" s="2"/>
    </row>
    <row r="206" spans="1:9" s="3" customFormat="1" ht="127.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Икра из баклажанов</v>
      </c>
      <c r="C206" s="18" t="str">
        <v>Икра из баклажанов тип 1</v>
      </c>
      <c r="D206" s="18" t="str">
        <f>IFERROR(VLOOKUP(C206,'11. Свод Перечней'!C:H,2,0),"")</f>
        <v>10.39.18.110</v>
      </c>
      <c r="E206" s="18" t="str">
        <f>IFERROR(VLOOKUP(C206,'11. Свод Перечней'!C:H,3,0),"")</f>
        <v>002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6" s="18" t="str">
        <f>IF(LEN(IFERROR(VLOOKUP(C206,'11. Свод Перечней'!C:H,6,0),""))&gt;1,IFERROR(VLOOKUP(C206,'11. Свод Перечней'!C:H,6,0),""),"")</f>
        <v/>
      </c>
      <c r="I206" s="2"/>
    </row>
    <row r="207" spans="1:9" s="3" customFormat="1" ht="130.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Икра из кабачков</v>
      </c>
      <c r="C207" s="18" t="str">
        <v>Икра из кабачков тип 2</v>
      </c>
      <c r="D207" s="18" t="str">
        <f>IFERROR(VLOOKUP(C207,'11. Свод Перечней'!C:H,2,0),"")</f>
        <v>10.39.18.110</v>
      </c>
      <c r="E207" s="18" t="str">
        <f>IFERROR(VLOOKUP(C207,'11. Свод Перечней'!C:H,3,0),"")</f>
        <v>005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7" s="18" t="str">
        <f>IF(LEN(IFERROR(VLOOKUP(C207,'11. Свод Перечней'!C:H,6,0),""))&gt;1,IFERROR(VLOOKUP(C207,'11. Свод Перечней'!C:H,6,0),""),"")</f>
        <v/>
      </c>
      <c r="I207" s="2"/>
    </row>
    <row r="208" spans="1:9" s="3" customFormat="1" ht="127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Свекла маринованная</v>
      </c>
      <c r="C208" s="18" t="str">
        <v>Овощи маринованные тип 1</v>
      </c>
      <c r="D208" s="18" t="str">
        <f>IFERROR(VLOOKUP(C208,'11. Свод Перечней'!C:H,2,0),"")</f>
        <v>10.39.18.110</v>
      </c>
      <c r="E208" s="18" t="str">
        <f>IFERROR(VLOOKUP(C208,'11. Свод Перечней'!C:H,3,0),"")</f>
        <v>004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8" s="18" t="str">
        <f>IF(LEN(IFERROR(VLOOKUP(C208,'11. Свод Перечней'!C:H,6,0),""))&gt;1,IFERROR(VLOOKUP(C208,'11. Свод Перечней'!C:H,6,0),""),"")</f>
        <v>10.39.18.110-00000001</v>
      </c>
      <c r="I208" s="2"/>
    </row>
    <row r="209" spans="1:9" s="3" customFormat="1" ht="126.7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Свекла маринованная</v>
      </c>
      <c r="C209" s="18" t="str">
        <v>Овощи маринованные тип 2</v>
      </c>
      <c r="D209" s="18" t="str">
        <f>IFERROR(VLOOKUP(C209,'11. Свод Перечней'!C:H,2,0),"")</f>
        <v>10.39.18.110</v>
      </c>
      <c r="E209" s="18" t="str">
        <f>IFERROR(VLOOKUP(C209,'11. Свод Перечней'!C:H,3,0),"")</f>
        <v>003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9" s="18" t="str">
        <f>IF(LEN(IFERROR(VLOOKUP(C209,'11. Свод Перечней'!C:H,6,0),""))&gt;1,IFERROR(VLOOKUP(C209,'11. Свод Перечней'!C:H,6,0),""),"")</f>
        <v>10.39.18.110-00000001</v>
      </c>
      <c r="I209" s="2"/>
    </row>
    <row r="210" spans="1:9" s="3" customFormat="1" ht="131.2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 xml:space="preserve">Джем стерилизованный в ассортименте </v>
      </c>
      <c r="C210" s="18" t="str">
        <v>Джем тип 1</v>
      </c>
      <c r="D210" s="18" t="str">
        <f>IFERROR(VLOOKUP(C210,'11. Свод Перечней'!C:H,2,0),"")</f>
        <v>10.39.22.110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210" s="18" t="str">
        <f>IF(LEN(IFERROR(VLOOKUP(C210,'11. Свод Перечней'!C:H,6,0),""))&gt;1,IFERROR(VLOOKUP(C210,'11. Свод Перечней'!C:H,6,0),""),"")</f>
        <v>10.39.22.110-00000002</v>
      </c>
      <c r="I210" s="2"/>
    </row>
    <row r="211" spans="1:9" s="3" customFormat="1" ht="127.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Конфитюр стерилизованный</v>
      </c>
      <c r="C211" s="18" t="str">
        <v>Конфитюр тип 1</v>
      </c>
      <c r="D211" s="18" t="str">
        <f>IFERROR(VLOOKUP(C211,'11. Свод Перечней'!C:H,2,0),"")</f>
        <v>10.39.22.110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211" s="18" t="str">
        <f>IF(LEN(IFERROR(VLOOKUP(C211,'11. Свод Перечней'!C:H,6,0),""))&gt;1,IFERROR(VLOOKUP(C211,'11. Свод Перечней'!C:H,6,0),""),"")</f>
        <v/>
      </c>
      <c r="I211" s="2"/>
    </row>
    <row r="212" spans="1:9" s="3" customFormat="1" ht="123.7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Компоты в ассортименте</v>
      </c>
      <c r="C212" s="18" t="str">
        <v>Компот тип 1</v>
      </c>
      <c r="D212" s="18" t="str">
        <f>IFERROR(VLOOKUP(C212,'11. Свод Перечней'!C:H,2,0),"")</f>
        <v>10.39.22.120</v>
      </c>
      <c r="E212" s="18" t="str">
        <f>IFERROR(VLOOKUP(C212,'11. Свод Перечней'!C:H,3,0),"")</f>
        <v>001</v>
      </c>
      <c r="F212" s="18" t="str">
        <f>IFERROR(VLOOKUP(C212,'11. Свод Перечней'!C:H,4,0),"")</f>
        <v>Л; ДМ3</v>
      </c>
      <c r="G212" s="40" t="str">
        <f>IFERROR(VLOOKUP(C212,'11.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212" s="18" t="str">
        <f>IF(LEN(IFERROR(VLOOKUP(C212,'11. Свод Перечней'!C:H,6,0),""))&gt;1,IFERROR(VLOOKUP(C212,'11. Свод Перечней'!C:H,6,0),""),"")</f>
        <v>10.39.22.120-00000001</v>
      </c>
      <c r="I212" s="2"/>
    </row>
    <row r="213" spans="1:9" s="3" customFormat="1" ht="96.7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Брусника протертая с сахаром стерилизованная</v>
      </c>
      <c r="C213" s="18" t="str">
        <v>Брусника тип 1</v>
      </c>
      <c r="D213" s="18" t="str">
        <f>IFERROR(VLOOKUP(C213,'11. Свод Перечней'!C:H,2,0),"")</f>
        <v>10.39.22.130</v>
      </c>
      <c r="E213" s="18" t="str">
        <f>IFERROR(VLOOKUP(C213,'11. Свод Перечней'!C:H,3,0),"")</f>
        <v>003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13" s="18" t="str">
        <f>IF(LEN(IFERROR(VLOOKUP(C213,'11. Свод Перечней'!C:H,6,0),""))&gt;1,IFERROR(VLOOKUP(C213,'11. Свод Перечней'!C:H,6,0),""),"")</f>
        <v/>
      </c>
      <c r="I213" s="2"/>
    </row>
    <row r="214" spans="1:9" s="3" customFormat="1" ht="99.9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Варенье стерилизованное в ассортименте</v>
      </c>
      <c r="C214" s="18" t="str">
        <v>Варенье тип 1</v>
      </c>
      <c r="D214" s="18" t="str">
        <f>IFERROR(VLOOKUP(C214,'11. Свод Перечней'!C:H,2,0),"")</f>
        <v>10.39.22.130</v>
      </c>
      <c r="E214" s="18" t="str">
        <f>IFERROR(VLOOKUP(C214,'11. Свод Перечней'!C:H,3,0),"")</f>
        <v>004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214" s="18" t="str">
        <f>IF(LEN(IFERROR(VLOOKUP(C214,'11. Свод Перечней'!C:H,6,0),""))&gt;1,IFERROR(VLOOKUP(C214,'11. Свод Перечней'!C:H,6,0),""),"")</f>
        <v/>
      </c>
      <c r="I214" s="2"/>
    </row>
    <row r="215" spans="1:9" s="3" customFormat="1" ht="123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Клюква протертая с сахаром</v>
      </c>
      <c r="C215" s="18" t="str">
        <v>Клюква тип 2</v>
      </c>
      <c r="D215" s="18" t="str">
        <f>IFERROR(VLOOKUP(C215,'11. Свод Перечней'!C:H,2,0),"")</f>
        <v>10.39.22.130</v>
      </c>
      <c r="E215" s="18" t="str">
        <f>IFERROR(VLOOKUP(C215,'11. Свод Перечней'!C:H,3,0),"")</f>
        <v>005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15" s="18" t="str">
        <f>IF(LEN(IFERROR(VLOOKUP(C215,'11. Свод Перечней'!C:H,6,0),""))&gt;1,IFERROR(VLOOKUP(C215,'11. Свод Перечней'!C:H,6,0),""),"")</f>
        <v/>
      </c>
      <c r="I215" s="2"/>
    </row>
    <row r="216" spans="1:9" s="3" customFormat="1" ht="117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Повидло стерилизованное в ассортименте</v>
      </c>
      <c r="C216" s="18" t="str">
        <v>Повидло тип 1</v>
      </c>
      <c r="D216" s="18" t="str">
        <f>IFERROR(VLOOKUP(C216,'11. Свод Перечней'!C:H,2,0),"")</f>
        <v>10.39.22.130</v>
      </c>
      <c r="E216" s="18" t="str">
        <f>IFERROR(VLOOKUP(C216,'11. Свод Перечней'!C:H,3,0),"")</f>
        <v>001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6" s="18" t="str">
        <f>IF(LEN(IFERROR(VLOOKUP(C216,'11. Свод Перечней'!C:H,6,0),""))&gt;1,IFERROR(VLOOKUP(C216,'11. Свод Перечней'!C:H,6,0),""),"")</f>
        <v/>
      </c>
      <c r="I216" s="2"/>
    </row>
    <row r="217" spans="1:9" s="3" customFormat="1" ht="99.9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Повидло стерилизованное в ассортименте</v>
      </c>
      <c r="C217" s="18" t="str">
        <v>Повидло тип 2</v>
      </c>
      <c r="D217" s="18" t="str">
        <f>IFERROR(VLOOKUP(C217,'11. Свод Перечней'!C:H,2,0),"")</f>
        <v>10.39.22.130</v>
      </c>
      <c r="E217" s="18" t="str">
        <f>IFERROR(VLOOKUP(C217,'11. Свод Перечней'!C:H,3,0),"")</f>
        <v>002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7" s="18" t="str">
        <f>IF(LEN(IFERROR(VLOOKUP(C217,'11. Свод Перечней'!C:H,6,0),""))&gt;1,IFERROR(VLOOKUP(C217,'11. Свод Перечней'!C:H,6,0),""),"")</f>
        <v/>
      </c>
      <c r="I217" s="2"/>
    </row>
    <row r="218" spans="1:9" s="3" customFormat="1" ht="163.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Виноград сушеный «Изюм»</v>
      </c>
      <c r="C218" s="18" t="str">
        <v>Ягоды сушеные тип 3</v>
      </c>
      <c r="D218" s="18" t="str">
        <f>IFERROR(VLOOKUP(C218,'11. Свод Перечней'!C:H,2,0),"")</f>
        <v>01.25.19.190</v>
      </c>
      <c r="E218" s="18" t="str">
        <f>IFERROR(VLOOKUP(C218,'11. Свод Перечней'!C:H,3,0),"")</f>
        <v>003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8" s="18" t="str">
        <f>IF(LEN(IFERROR(VLOOKUP(C218,'11. Свод Перечней'!C:H,6,0),""))&gt;1,IFERROR(VLOOKUP(C218,'11. Свод Перечней'!C:H,6,0),""),"")</f>
        <v>01.25.19.190-00000029</v>
      </c>
      <c r="I218" s="2"/>
    </row>
    <row r="219" spans="1:9" s="3" customFormat="1" ht="173.2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 xml:space="preserve">Виноград сушеный «Кишмиш» </v>
      </c>
      <c r="C219" s="18" t="str">
        <v>Ягоды сушеные тип 4</v>
      </c>
      <c r="D219" s="18" t="str">
        <f>IFERROR(VLOOKUP(C219,'11. Свод Перечней'!C:H,2,0),"")</f>
        <v>01.25.19.190</v>
      </c>
      <c r="E219" s="18" t="str">
        <f>IFERROR(VLOOKUP(C219,'11. Свод Перечней'!C:H,3,0),"")</f>
        <v>004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9" s="18" t="str">
        <f>IF(LEN(IFERROR(VLOOKUP(C219,'11. Свод Перечней'!C:H,6,0),""))&gt;1,IFERROR(VLOOKUP(C219,'11. Свод Перечней'!C:H,6,0),""),"")</f>
        <v>01.25.19.190-00000029</v>
      </c>
      <c r="I219" s="2"/>
    </row>
    <row r="220" spans="1:9" s="3" customFormat="1" ht="174.7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 xml:space="preserve">Виноград сушеный «Кишмиш» </v>
      </c>
      <c r="C220" s="18" t="str">
        <v>Ягоды сушеные тип 5</v>
      </c>
      <c r="D220" s="18" t="str">
        <f>IFERROR(VLOOKUP(C220,'11. Свод Перечней'!C:H,2,0),"")</f>
        <v>01.25.19.190</v>
      </c>
      <c r="E220" s="18" t="str">
        <f>IFERROR(VLOOKUP(C220,'11. Свод Перечней'!C:H,3,0),"")</f>
        <v>005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20" s="18" t="str">
        <f>IF(LEN(IFERROR(VLOOKUP(C220,'11. Свод Перечней'!C:H,6,0),""))&gt;1,IFERROR(VLOOKUP(C220,'11. Свод Перечней'!C:H,6,0),""),"")</f>
        <v>01.25.19.190-00000029</v>
      </c>
      <c r="I220" s="2"/>
    </row>
    <row r="221" spans="1:9" s="3" customFormat="1" ht="188.2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Виноград сушеный «Изюм»</v>
      </c>
      <c r="C221" s="18" t="str">
        <v>Ягоды сушеные тип 6</v>
      </c>
      <c r="D221" s="18" t="str">
        <f>IFERROR(VLOOKUP(C221,'11. Свод Перечней'!C:H,2,0),"")</f>
        <v>01.25.19.190</v>
      </c>
      <c r="E221" s="18" t="str">
        <f>IFERROR(VLOOKUP(C221,'11. Свод Перечней'!C:H,3,0),"")</f>
        <v>006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21" s="18" t="str">
        <f>IF(LEN(IFERROR(VLOOKUP(C221,'11. Свод Перечней'!C:H,6,0),""))&gt;1,IFERROR(VLOOKUP(C221,'11. Свод Перечней'!C:H,6,0),""),"")</f>
        <v>01.25.19.190-00000029</v>
      </c>
      <c r="I221" s="2"/>
    </row>
    <row r="222" spans="1:9" s="3" customFormat="1" ht="180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Фрукты сушёные. Абрикосы сушёные (курага-половинки) без косточки</v>
      </c>
      <c r="C222" s="18" t="str">
        <v>Фрукты сушеные тип 1</v>
      </c>
      <c r="D222" s="18" t="str">
        <f>IFERROR(VLOOKUP(C222,'11. Свод Перечней'!C:H,2,0),"")</f>
        <v>10.39.25.132</v>
      </c>
      <c r="E222" s="18" t="str">
        <f>IFERROR(VLOOKUP(C222,'11. Свод Перечней'!C:H,3,0),"")</f>
        <v>003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2" s="18" t="str">
        <f>IF(LEN(IFERROR(VLOOKUP(C222,'11. Свод Перечней'!C:H,6,0),""))&gt;1,IFERROR(VLOOKUP(C222,'11. Свод Перечней'!C:H,6,0),""),"")</f>
        <v>10.39.25.130-00000029</v>
      </c>
      <c r="I222" s="2"/>
    </row>
    <row r="223" spans="1:9" s="3" customFormat="1" ht="148.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Фрукты сушёные. Абрикосы сушёные (курага-половинки) без косточки</v>
      </c>
      <c r="C223" s="18" t="str">
        <v>Фрукты сушеные тип 2</v>
      </c>
      <c r="D223" s="18" t="str">
        <f>IFERROR(VLOOKUP(C223,'11. Свод Перечней'!C:H,2,0),"")</f>
        <v>10.39.25.132</v>
      </c>
      <c r="E223" s="18" t="str">
        <f>IFERROR(VLOOKUP(C223,'11. Свод Перечней'!C:H,3,0),"")</f>
        <v>006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3" s="18" t="str">
        <f>IF(LEN(IFERROR(VLOOKUP(C223,'11. Свод Перечней'!C:H,6,0),""))&gt;1,IFERROR(VLOOKUP(C223,'11. Свод Перечней'!C:H,6,0),""),"")</f>
        <v>10.39.25.130-00000029</v>
      </c>
      <c r="I223" s="2"/>
    </row>
    <row r="224" spans="1:9" s="3" customFormat="1" ht="130.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Фрукты сушёные. Абрикосы сушёные (целые плоды) без косточки</v>
      </c>
      <c r="C224" s="18" t="str">
        <v>Фрукты сушеные тип 5</v>
      </c>
      <c r="D224" s="18" t="str">
        <f>IFERROR(VLOOKUP(C224,'11. Свод Перечней'!C:H,2,0),"")</f>
        <v>10.39.25.132</v>
      </c>
      <c r="E224" s="18" t="str">
        <f>IFERROR(VLOOKUP(C224,'11. Свод Перечней'!C:H,3,0),"")</f>
        <v>007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4" s="18" t="str">
        <f>IF(LEN(IFERROR(VLOOKUP(C224,'11. Свод Перечней'!C:H,6,0),""))&gt;1,IFERROR(VLOOKUP(C224,'11. Свод Перечней'!C:H,6,0),""),"")</f>
        <v>10.39.25.130-00000029</v>
      </c>
      <c r="I224" s="2"/>
    </row>
    <row r="225" spans="1:9" s="3" customFormat="1" ht="110.2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Фрукты сушёные. Абрикосы сушёные (целые плоды) без косточки</v>
      </c>
      <c r="C225" s="18" t="str">
        <v>Фрукты сушеные тип 4</v>
      </c>
      <c r="D225" s="18" t="str">
        <f>IFERROR(VLOOKUP(C225,'11. Свод Перечней'!C:H,2,0),"")</f>
        <v>10.39.25.132</v>
      </c>
      <c r="E225" s="18" t="str">
        <f>IFERROR(VLOOKUP(C225,'11. Свод Перечней'!C:H,3,0),"")</f>
        <v>004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5" s="18" t="str">
        <f>IF(LEN(IFERROR(VLOOKUP(C225,'11. Свод Перечней'!C:H,6,0),""))&gt;1,IFERROR(VLOOKUP(C225,'11. Свод Перечней'!C:H,6,0),""),"")</f>
        <v>10.39.25.130-00000029</v>
      </c>
      <c r="I225" s="2"/>
    </row>
    <row r="226" spans="1:9" s="3" customFormat="1" ht="117.7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Фрукты сушёные. Абрикосы сушёные (курага-половинки) без косточки</v>
      </c>
      <c r="C226" s="18" t="str">
        <v>Фрукты сушеные тип 3</v>
      </c>
      <c r="D226" s="18" t="str">
        <f>IFERROR(VLOOKUP(C226,'11. Свод Перечней'!C:H,2,0),"")</f>
        <v>10.39.25.132</v>
      </c>
      <c r="E226" s="18" t="str">
        <f>IFERROR(VLOOKUP(C226,'11. Свод Перечней'!C:H,3,0),"")</f>
        <v>010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6" s="18" t="str">
        <f>IF(LEN(IFERROR(VLOOKUP(C226,'11. Свод Перечней'!C:H,6,0),""))&gt;1,IFERROR(VLOOKUP(C226,'11. Свод Перечней'!C:H,6,0),""),"")</f>
        <v>10.39.25.130-00000029</v>
      </c>
      <c r="I226" s="2"/>
    </row>
    <row r="227" spans="1:9" s="3" customFormat="1" ht="118.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Фрукты сушёные. Слива сушёная чернослив (целые плоды) без косточки</v>
      </c>
      <c r="C227" s="18" t="str">
        <v>Фрукты сушеные тип 7</v>
      </c>
      <c r="D227" s="18" t="str">
        <f>IFERROR(VLOOKUP(C227,'11. Свод Перечней'!C:H,2,0),"")</f>
        <v>10.39.25.132</v>
      </c>
      <c r="E227" s="18" t="str">
        <f>IFERROR(VLOOKUP(C227,'11. Свод Перечней'!C:H,3,0),"")</f>
        <v>008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7" s="18" t="str">
        <f>IF(LEN(IFERROR(VLOOKUP(C227,'11. Свод Перечней'!C:H,6,0),""))&gt;1,IFERROR(VLOOKUP(C227,'11. Свод Перечней'!C:H,6,0),""),"")</f>
        <v>10.39.25.130-00000005</v>
      </c>
      <c r="I227" s="2"/>
    </row>
    <row r="228" spans="1:9" s="3" customFormat="1" ht="157.5" customHeight="1" x14ac:dyDescent="0.25">
      <c r="A228" s="18">
        <f>IF(LEN(C228)&gt;0,MAX($A$5:A227)+1,"")</f>
        <v>223</v>
      </c>
      <c r="B228" s="8">
        <f>IFERROR(INDEX('11. Свод Перечней'!B:C,MATCH(C228,'11. Свод Перечней'!C:C,0),1),"")</f>
        <v>0</v>
      </c>
      <c r="C228" s="18" t="str">
        <v>Фрукты сушеные тип 8</v>
      </c>
      <c r="D228" s="18" t="str">
        <f>IFERROR(VLOOKUP(C228,'11. Свод Перечней'!C:H,2,0),"")</f>
        <v>10.39.25.132</v>
      </c>
      <c r="E228" s="18" t="str">
        <f>IFERROR(VLOOKUP(C228,'11. Свод Перечней'!C:H,3,0),"")</f>
        <v>009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8" s="18" t="str">
        <f>IF(LEN(IFERROR(VLOOKUP(C228,'11. Свод Перечней'!C:H,6,0),""))&gt;1,IFERROR(VLOOKUP(C228,'11. Свод Перечней'!C:H,6,0),""),"")</f>
        <v>10.39.25.130-00000005</v>
      </c>
      <c r="I228" s="2"/>
    </row>
    <row r="229" spans="1:9" s="3" customFormat="1" ht="153.7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Фрукты сушёные. Слива сушёная чернослив (целые плоды) без косточки</v>
      </c>
      <c r="C229" s="18" t="str">
        <v>Фрукты сушеные тип 6</v>
      </c>
      <c r="D229" s="18" t="str">
        <f>IFERROR(VLOOKUP(C229,'11. Свод Перечней'!C:H,2,0),"")</f>
        <v>10.39.25.132</v>
      </c>
      <c r="E229" s="18" t="str">
        <f>IFERROR(VLOOKUP(C229,'11. Свод Перечней'!C:H,3,0),"")</f>
        <v>005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9" s="18" t="str">
        <f>IF(LEN(IFERROR(VLOOKUP(C229,'11. Свод Перечней'!C:H,6,0),""))&gt;1,IFERROR(VLOOKUP(C229,'11. Свод Перечней'!C:H,6,0),""),"")</f>
        <v>10.39.25.130-00000005</v>
      </c>
      <c r="I229" s="2"/>
    </row>
    <row r="230" spans="1:9" s="3" customFormat="1" ht="172.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Компотная смесь из сухофруктов</v>
      </c>
      <c r="C230" s="18" t="str">
        <v>Смесь сушеных фруктов (сухой компот) тип 1</v>
      </c>
      <c r="D230" s="18" t="str">
        <f>IFERROR(VLOOKUP(C230,'11. Свод Перечней'!C:H,2,0),"")</f>
        <v>10.39.25.134</v>
      </c>
      <c r="E230" s="18" t="str">
        <f>IFERROR(VLOOKUP(C230,'11. Свод Перечней'!C:H,3,0),"")</f>
        <v>002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0" s="18" t="str">
        <f>IF(LEN(IFERROR(VLOOKUP(C230,'11. Свод Перечней'!C:H,6,0),""))&gt;1,IFERROR(VLOOKUP(C230,'11. Свод Перечней'!C:H,6,0),""),"")</f>
        <v>10.39.25.134-00000001</v>
      </c>
      <c r="I230" s="2"/>
    </row>
    <row r="231" spans="1:9" s="3" customFormat="1" ht="166.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Масло оливковое</v>
      </c>
      <c r="C231" s="18" t="str">
        <v>Масло оливковое тип 1</v>
      </c>
      <c r="D231" s="18" t="str">
        <f>IFERROR(VLOOKUP(C231,'11. Свод Перечней'!C:H,2,0),"")</f>
        <v>10.41.53.000</v>
      </c>
      <c r="E231" s="18" t="str">
        <f>IFERROR(VLOOKUP(C231,'11. Свод Перечней'!C:H,3,0),"")</f>
        <v>001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31" s="18" t="str">
        <f>IF(LEN(IFERROR(VLOOKUP(C231,'11. Свод Перечней'!C:H,6,0),""))&gt;1,IFERROR(VLOOKUP(C231,'11. Свод Перечней'!C:H,6,0),""),"")</f>
        <v/>
      </c>
      <c r="I231" s="2"/>
    </row>
    <row r="232" spans="1:9" s="3" customFormat="1" ht="143.2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Масло подсолнечное рафинированное дезодорированное</v>
      </c>
      <c r="C232" s="18" t="str">
        <v>Масло подсолнечное рафинированное тип 1</v>
      </c>
      <c r="D232" s="18" t="str">
        <f>IFERROR(VLOOKUP(C232,'11. Свод Перечней'!C:H,2,0),"")</f>
        <v>10.41.54.110</v>
      </c>
      <c r="E232" s="18" t="str">
        <f>IFERROR(VLOOKUP(C232,'11. Свод Перечней'!C:H,3,0),"")</f>
        <v>001</v>
      </c>
      <c r="F232" s="18" t="str">
        <f>IFERROR(VLOOKUP(C232,'11. Свод Перечней'!C:H,4,0),"")</f>
        <v>Л; ДМ3</v>
      </c>
      <c r="G232" s="40" t="str">
        <f>IFERROR(VLOOKUP(C232,'11.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32" s="18" t="str">
        <f>IF(LEN(IFERROR(VLOOKUP(C232,'11. Свод Перечней'!C:H,6,0),""))&gt;1,IFERROR(VLOOKUP(C232,'11. Свод Перечней'!C:H,6,0),""),"")</f>
        <v>10.41.54.000-00000003</v>
      </c>
      <c r="I232" s="2"/>
    </row>
    <row r="233" spans="1:9" s="3" customFormat="1" ht="159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Масло подсолнечное рафинированное дезодорированное</v>
      </c>
      <c r="C233" s="18" t="str">
        <v>Масло подсолнечное рафинированное тип 2</v>
      </c>
      <c r="D233" s="18" t="str">
        <f>IFERROR(VLOOKUP(C233,'11. Свод Перечней'!C:H,2,0),"")</f>
        <v>10.41.54.110</v>
      </c>
      <c r="E233" s="18" t="str">
        <f>IFERROR(VLOOKUP(C233,'11. Свод Перечней'!C:H,3,0),"")</f>
        <v>002</v>
      </c>
      <c r="F233" s="18" t="str">
        <f>IFERROR(VLOOKUP(C233,'11. Свод Перечней'!C:H,4,0),"")</f>
        <v>Л; ДМ3</v>
      </c>
      <c r="G233" s="40" t="str">
        <f>IFERROR(VLOOKUP(C233,'11.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33" s="18" t="str">
        <f>IF(LEN(IFERROR(VLOOKUP(C233,'11. Свод Перечней'!C:H,6,0),""))&gt;1,IFERROR(VLOOKUP(C233,'11. Свод Перечней'!C:H,6,0),""),"")</f>
        <v>10.41.54.000-00000004</v>
      </c>
      <c r="I233" s="2"/>
    </row>
    <row r="234" spans="1:9" s="3" customFormat="1" ht="160.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Маргарин</v>
      </c>
      <c r="C234" s="18" t="str">
        <v>Маргарин тип 1</v>
      </c>
      <c r="D234" s="18" t="str">
        <f>IFERROR(VLOOKUP(C234,'11. Свод Перечней'!C:H,2,0),"")</f>
        <v>10.42.10.112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34" s="18" t="str">
        <f>IF(LEN(IFERROR(VLOOKUP(C234,'11. Свод Перечней'!C:H,6,0),""))&gt;1,IFERROR(VLOOKUP(C234,'11. Свод Перечней'!C:H,6,0),""),"")</f>
        <v>10.42.10.110-00000002</v>
      </c>
      <c r="I234" s="2"/>
    </row>
    <row r="235" spans="1:9" s="3" customFormat="1" ht="170.2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Маргарин</v>
      </c>
      <c r="C235" s="18" t="str">
        <v>Маргарин тип 2</v>
      </c>
      <c r="D235" s="18" t="str">
        <f>IFERROR(VLOOKUP(C235,'11. Свод Перечней'!C:H,2,0),"")</f>
        <v>10.42.10.112</v>
      </c>
      <c r="E235" s="18" t="str">
        <f>IFERROR(VLOOKUP(C235,'11. Свод Перечней'!C:H,3,0),"")</f>
        <v>002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35" s="18" t="str">
        <f>IF(LEN(IFERROR(VLOOKUP(C235,'11. Свод Перечней'!C:H,6,0),""))&gt;1,IFERROR(VLOOKUP(C235,'11. Свод Перечней'!C:H,6,0),""),"")</f>
        <v>10.42.10.110-00000002</v>
      </c>
      <c r="I235" s="2"/>
    </row>
    <row r="236" spans="1:9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 xml:space="preserve">Молоко питьевое пастеризованное 2,5% жирности </v>
      </c>
      <c r="C236" s="18" t="str">
        <v>Молоко питьевое тип 1</v>
      </c>
      <c r="D236" s="18" t="str">
        <f>IFERROR(VLOOKUP(C236,'11. Свод Перечней'!C:H,2,0),"")</f>
        <v>10.51.11.111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Л; ДМ3</v>
      </c>
      <c r="G236" s="40" t="str">
        <f>IFERROR(VLOOKUP(C236,'11.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6" s="18" t="str">
        <f>IF(LEN(IFERROR(VLOOKUP(C236,'11. Свод Перечней'!C:H,6,0),""))&gt;1,IFERROR(VLOOKUP(C236,'11. Свод Перечней'!C:H,6,0),""),"")</f>
        <v>10.51.11.000-00000008</v>
      </c>
      <c r="I236" s="2"/>
    </row>
    <row r="237" spans="1:9" s="3" customFormat="1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Молоко питьевое пастеризованное 3,2% жирности</v>
      </c>
      <c r="C237" s="18" t="str">
        <v>Молоко питьевое тип 3</v>
      </c>
      <c r="D237" s="18" t="str">
        <f>IFERROR(VLOOKUP(C237,'11. Свод Перечней'!C:H,2,0),"")</f>
        <v>10.51.11.111</v>
      </c>
      <c r="E237" s="18" t="str">
        <f>IFERROR(VLOOKUP(C237,'11. Свод Перечней'!C:H,3,0),"")</f>
        <v>003</v>
      </c>
      <c r="F237" s="18" t="str">
        <f>IFERROR(VLOOKUP(C237,'11. Свод Перечней'!C:H,4,0),"")</f>
        <v>Л; ДМ3</v>
      </c>
      <c r="G237" s="40" t="str">
        <f>IFERROR(VLOOKUP(C237,'11.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7" s="18" t="str">
        <f>IF(LEN(IFERROR(VLOOKUP(C237,'11. Свод Перечней'!C:H,6,0),""))&gt;1,IFERROR(VLOOKUP(C237,'11. Свод Перечней'!C:H,6,0),""),"")</f>
        <v>10.51.11.000-00000008</v>
      </c>
      <c r="I237" s="2"/>
    </row>
    <row r="238" spans="1:9" s="3" customFormat="1" ht="157.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Молоко питьевое пастеризованное 3,5% жирности</v>
      </c>
      <c r="C238" s="18" t="str">
        <v>Молоко питьевое тип 21</v>
      </c>
      <c r="D238" s="18" t="str">
        <f>IFERROR(VLOOKUP(C238,'11. Свод Перечней'!C:H,2,0),"")</f>
        <v>10.51.11.111</v>
      </c>
      <c r="E238" s="18" t="str">
        <f>IFERROR(VLOOKUP(C238,'11. Свод Перечней'!C:H,3,0),"")</f>
        <v>005</v>
      </c>
      <c r="F238" s="18" t="str">
        <f>IFERROR(VLOOKUP(C238,'11. Свод Перечней'!C:H,4,0),"")</f>
        <v>Л; ДМ3</v>
      </c>
      <c r="G238" s="40" t="str">
        <f>IFERROR(VLOOKUP(C238,'11.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8" s="18" t="str">
        <f>IF(LEN(IFERROR(VLOOKUP(C238,'11. Свод Перечней'!C:H,6,0),""))&gt;1,IFERROR(VLOOKUP(C238,'11. Свод Перечней'!C:H,6,0),""),"")</f>
        <v>10.51.11.000-00000008</v>
      </c>
      <c r="I238" s="2"/>
    </row>
    <row r="239" spans="1:9" s="3" customFormat="1" ht="171.7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Молоко питьевое ультрапастеризованное 2,5 % жирности длительного хранения</v>
      </c>
      <c r="C239" s="18" t="str">
        <v>Молоко питьевое тип 25</v>
      </c>
      <c r="D239" s="18" t="str">
        <f>IFERROR(VLOOKUP(C239,'11. Свод Перечней'!C:H,2,0),"")</f>
        <v>10.51.11.121</v>
      </c>
      <c r="E239" s="18" t="str">
        <f>IFERROR(VLOOKUP(C239,'11. Свод Перечней'!C:H,3,0),"")</f>
        <v>001</v>
      </c>
      <c r="F239" s="18" t="str">
        <f>IFERROR(VLOOKUP(C239,'11. Свод Перечней'!C:H,4,0),"")</f>
        <v>Л; ДМ3</v>
      </c>
      <c r="G239" s="40" t="str">
        <f>IFERROR(VLOOKUP(C239,'11.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9" s="18" t="str">
        <f>IF(LEN(IFERROR(VLOOKUP(C239,'11. Свод Перечней'!C:H,6,0),""))&gt;1,IFERROR(VLOOKUP(C239,'11. Свод Перечней'!C:H,6,0),""),"")</f>
        <v>10.51.11.000-00000007</v>
      </c>
      <c r="I239" s="2"/>
    </row>
    <row r="240" spans="1:9" s="3" customFormat="1" ht="156.7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Молоко питьевое стерилизованное 2,5 % жирности длительного хранения</v>
      </c>
      <c r="C240" s="18" t="str">
        <v>Молоко питьевое тип 23</v>
      </c>
      <c r="D240" s="18" t="str">
        <f>IFERROR(VLOOKUP(C240,'11. Свод Перечней'!C:H,2,0),"")</f>
        <v>10.51.11.141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Л; ДМ3</v>
      </c>
      <c r="G240" s="40" t="str">
        <f>IFERROR(VLOOKUP(C240,'11.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40" s="18" t="str">
        <f>IF(LEN(IFERROR(VLOOKUP(C240,'11. Свод Перечней'!C:H,6,0),""))&gt;1,IFERROR(VLOOKUP(C240,'11. Свод Перечней'!C:H,6,0),""),"")</f>
        <v>10.51.11.000-00000009</v>
      </c>
      <c r="I240" s="2"/>
    </row>
    <row r="241" spans="1:9" s="3" customFormat="1" ht="161.2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 xml:space="preserve">Сливки питьевые пастеризованные 10 % жирности </v>
      </c>
      <c r="C241" s="18" t="str">
        <v>Сливки питьевые из коровьего молока тип 1</v>
      </c>
      <c r="D241" s="18" t="str">
        <f>IFERROR(VLOOKUP(C241,'11. Свод Перечней'!C:H,2,0),"")</f>
        <v>10.51.12.111</v>
      </c>
      <c r="E241" s="18" t="str">
        <f>IFERROR(VLOOKUP(C241,'11. Свод Перечней'!C:H,3,0),"")</f>
        <v>001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41" s="18" t="str">
        <f>IF(LEN(IFERROR(VLOOKUP(C241,'11. Свод Перечней'!C:H,6,0),""))&gt;1,IFERROR(VLOOKUP(C241,'11. Свод Перечней'!C:H,6,0),""),"")</f>
        <v>10.51.12.110-00000003</v>
      </c>
      <c r="I241" s="2"/>
    </row>
    <row r="242" spans="1:9" s="3" customFormat="1" ht="164.2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 xml:space="preserve">Сливки питьевые пастеризованные до 35 % жирности </v>
      </c>
      <c r="C242" s="18" t="str">
        <v>Сливки питьевые из коровьего молока тип 2</v>
      </c>
      <c r="D242" s="18" t="str">
        <f>IFERROR(VLOOKUP(C242,'11. Свод Перечней'!C:H,2,0),"")</f>
        <v>10.51.12.111</v>
      </c>
      <c r="E242" s="18" t="str">
        <f>IFERROR(VLOOKUP(C242,'11. Свод Перечней'!C:H,3,0),"")</f>
        <v>003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42" s="18" t="str">
        <f>IF(LEN(IFERROR(VLOOKUP(C242,'11. Свод Перечней'!C:H,6,0),""))&gt;1,IFERROR(VLOOKUP(C242,'11. Свод Перечней'!C:H,6,0),""),"")</f>
        <v>10.51.12.110-00000003</v>
      </c>
      <c r="I242" s="2"/>
    </row>
    <row r="243" spans="1:9" s="3" customFormat="1" ht="152.2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Молоко цельное сухое, не менее 26% жирности</v>
      </c>
      <c r="C243" s="18" t="str">
        <v>Молоко сухое коровье тип 1</v>
      </c>
      <c r="D243" s="18" t="str">
        <f>IFERROR(VLOOKUP(C243,'11. Свод Перечней'!C:H,2,0),"")</f>
        <v>10.51.22.112</v>
      </c>
      <c r="E243" s="18" t="str">
        <f>IFERROR(VLOOKUP(C243,'11. Свод Перечней'!C:H,3,0),"")</f>
        <v>004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43" s="18" t="str">
        <f>IF(LEN(IFERROR(VLOOKUP(C243,'11. Свод Перечней'!C:H,6,0),""))&gt;1,IFERROR(VLOOKUP(C243,'11. Свод Перечней'!C:H,6,0),""),"")</f>
        <v>10.51.20.000-00000004</v>
      </c>
      <c r="I243" s="2"/>
    </row>
    <row r="244" spans="1:9" s="3" customFormat="1" ht="166.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Молоко цельное сухое, не менее 26% жирности</v>
      </c>
      <c r="C244" s="18" t="str">
        <v>Молоко сухое коровье тип 2</v>
      </c>
      <c r="D244" s="18" t="str">
        <f>IFERROR(VLOOKUP(C244,'11. Свод Перечней'!C:H,2,0),"")</f>
        <v>10.51.22.112</v>
      </c>
      <c r="E244" s="18" t="str">
        <f>IFERROR(VLOOKUP(C244,'11. Свод Перечней'!C:H,3,0),"")</f>
        <v>005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44" s="18" t="str">
        <f>IF(LEN(IFERROR(VLOOKUP(C244,'11. Свод Перечней'!C:H,6,0),""))&gt;1,IFERROR(VLOOKUP(C244,'11. Свод Перечней'!C:H,6,0),""),"")</f>
        <v>10.51.20.000-00000004</v>
      </c>
      <c r="I244" s="2"/>
    </row>
    <row r="245" spans="1:9" s="3" customFormat="1" ht="133.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Молоко сухое козье быстрорастворимое</v>
      </c>
      <c r="C245" s="18" t="str">
        <v>Молоко сухое тип 1</v>
      </c>
      <c r="D245" s="18" t="str">
        <f>IFERROR(VLOOKUP(C245,'11. Свод Перечней'!C:H,2,0),"")</f>
        <v>10.51.22.112</v>
      </c>
      <c r="E245" s="18" t="str">
        <f>IFERROR(VLOOKUP(C245,'11. Свод Перечней'!C:H,3,0),"")</f>
        <v>003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5" s="18" t="str">
        <f>IF(LEN(IFERROR(VLOOKUP(C245,'11. Свод Перечней'!C:H,6,0),""))&gt;1,IFERROR(VLOOKUP(C245,'11. Свод Перечней'!C:H,6,0),""),"")</f>
        <v/>
      </c>
      <c r="I245" s="2"/>
    </row>
    <row r="246" spans="1:9" s="3" customFormat="1" ht="184.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Масло сливочное несоленое, 82,5% жирности</v>
      </c>
      <c r="C246" s="18" t="str">
        <v>Масло сливочное тип 1</v>
      </c>
      <c r="D246" s="18" t="str">
        <f>IFERROR(VLOOKUP(C246,'11. Свод Перечней'!C:H,2,0),"")</f>
        <v>10.51.30.111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6" s="18" t="str">
        <f>IF(LEN(IFERROR(VLOOKUP(C246,'11. Свод Перечней'!C:H,6,0),""))&gt;1,IFERROR(VLOOKUP(C246,'11. Свод Перечней'!C:H,6,0),""),"")</f>
        <v>10.51.30.110-00000004</v>
      </c>
      <c r="I246" s="2"/>
    </row>
    <row r="247" spans="1:9" s="3" customFormat="1" ht="182.2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Масло из коровьего молока несоленое, 82,5% жирности </v>
      </c>
      <c r="C247" s="18" t="str">
        <v>Масло сливочное тип 3</v>
      </c>
      <c r="D247" s="18" t="str">
        <f>IFERROR(VLOOKUP(C247,'11. Свод Перечней'!C:H,2,0),"")</f>
        <v>10.51.30.111</v>
      </c>
      <c r="E247" s="18" t="str">
        <f>IFERROR(VLOOKUP(C247,'11. Свод Перечней'!C:H,3,0),"")</f>
        <v>007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7" s="18" t="str">
        <f>IF(LEN(IFERROR(VLOOKUP(C247,'11. Свод Перечней'!C:H,6,0),""))&gt;1,IFERROR(VLOOKUP(C247,'11. Свод Перечней'!C:H,6,0),""),"")</f>
        <v>10.51.30.110-00000004</v>
      </c>
      <c r="I247" s="2"/>
    </row>
    <row r="248" spans="1:9" s="3" customFormat="1" ht="189.7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Масло из коровьего молока несоленое, 82,5% жирности </v>
      </c>
      <c r="C248" s="18" t="str">
        <v>Масло сливочное тип 4</v>
      </c>
      <c r="D248" s="18" t="str">
        <f>IFERROR(VLOOKUP(C248,'11. Свод Перечней'!C:H,2,0),"")</f>
        <v>10.51.30.111</v>
      </c>
      <c r="E248" s="18" t="str">
        <f>IFERROR(VLOOKUP(C248,'11. Свод Перечней'!C:H,3,0),"")</f>
        <v>008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8" s="18" t="str">
        <f>IF(LEN(IFERROR(VLOOKUP(C248,'11. Свод Перечней'!C:H,6,0),""))&gt;1,IFERROR(VLOOKUP(C248,'11. Свод Перечней'!C:H,6,0),""),"")</f>
        <v>10.51.30.110-00000004</v>
      </c>
      <c r="I248" s="2"/>
    </row>
    <row r="249" spans="1:9" s="3" customFormat="1" ht="1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 xml:space="preserve">Масло из коровьего молока несоленое, 82,5% жирности </v>
      </c>
      <c r="C249" s="18" t="str">
        <v>Масло сливочное тип 5</v>
      </c>
      <c r="D249" s="18" t="str">
        <f>IFERROR(VLOOKUP(C249,'11. Свод Перечней'!C:H,2,0),"")</f>
        <v>10.51.30.111</v>
      </c>
      <c r="E249" s="18" t="str">
        <f>IFERROR(VLOOKUP(C249,'11. Свод Перечней'!C:H,3,0),"")</f>
        <v>009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9" s="18" t="str">
        <f>IF(LEN(IFERROR(VLOOKUP(C249,'11. Свод Перечней'!C:H,6,0),""))&gt;1,IFERROR(VLOOKUP(C249,'11. Свод Перечней'!C:H,6,0),""),"")</f>
        <v>10.51.30.110-00000004</v>
      </c>
      <c r="I249" s="2"/>
    </row>
    <row r="250" spans="1:9" s="3" customFormat="1" ht="192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Масло сливочное несоленое, 82,5% жирности</v>
      </c>
      <c r="C250" s="18" t="str">
        <v>Масло сливочное тип 6</v>
      </c>
      <c r="D250" s="18" t="str">
        <f>IFERROR(VLOOKUP(C250,'11. Свод Перечней'!C:H,2,0),"")</f>
        <v>10.51.30.111</v>
      </c>
      <c r="E250" s="18" t="str">
        <f>IFERROR(VLOOKUP(C250,'11. Свод Перечней'!C:H,3,0),"")</f>
        <v>005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0" s="18" t="str">
        <f>IF(LEN(IFERROR(VLOOKUP(C250,'11. Свод Перечней'!C:H,6,0),""))&gt;1,IFERROR(VLOOKUP(C250,'11. Свод Перечней'!C:H,6,0),""),"")</f>
        <v>10.51.30.110-00000004</v>
      </c>
      <c r="I250" s="2"/>
    </row>
    <row r="251" spans="1:9" s="3" customFormat="1" ht="1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Масло сливочное несоленое, 82,5% жирности</v>
      </c>
      <c r="C251" s="18" t="str">
        <v>Масло сливочное тип 8</v>
      </c>
      <c r="D251" s="18" t="str">
        <f>IFERROR(VLOOKUP(C251,'11. Свод Перечней'!C:H,2,0),"")</f>
        <v>10.51.30.111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1" s="18" t="str">
        <f>IF(LEN(IFERROR(VLOOKUP(C251,'11. Свод Перечней'!C:H,6,0),""))&gt;1,IFERROR(VLOOKUP(C251,'11. Свод Перечней'!C:H,6,0),""),"")</f>
        <v>10.51.30.110-00000004</v>
      </c>
      <c r="I251" s="2"/>
    </row>
    <row r="252" spans="1:9" s="3" customFormat="1" ht="198.7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Сыры полутвердые в ассортименте</v>
      </c>
      <c r="C252" s="18" t="str">
        <v>Сыры полутвердые тип 2</v>
      </c>
      <c r="D252" s="18" t="str">
        <f>IFERROR(VLOOKUP(C252,'11. Свод Перечней'!C:H,2,0),"")</f>
        <v>10.51.40.121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2" s="18" t="str">
        <f>IF(LEN(IFERROR(VLOOKUP(C252,'11. Свод Перечней'!C:H,6,0),""))&gt;1,IFERROR(VLOOKUP(C252,'11. Свод Перечней'!C:H,6,0),""),"")</f>
        <v>10.51.40.120-00000002</v>
      </c>
      <c r="I252" s="2"/>
    </row>
    <row r="253" spans="1:9" s="3" customFormat="1" ht="138.7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Сыры полутвердые в ассортименте</v>
      </c>
      <c r="C253" s="18" t="str">
        <v>Сыры полутвердые тип 3</v>
      </c>
      <c r="D253" s="18" t="str">
        <f>IFERROR(VLOOKUP(C253,'11. Свод Перечней'!C:H,2,0),"")</f>
        <v>10.51.40.121</v>
      </c>
      <c r="E253" s="18" t="str">
        <f>IFERROR(VLOOKUP(C253,'11. Свод Перечней'!C:H,3,0),"")</f>
        <v>002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3" s="18" t="str">
        <f>IF(LEN(IFERROR(VLOOKUP(C253,'11. Свод Перечней'!C:H,6,0),""))&gt;1,IFERROR(VLOOKUP(C253,'11. Свод Перечней'!C:H,6,0),""),"")</f>
        <v>10.51.40.120-00000002</v>
      </c>
      <c r="I253" s="2"/>
    </row>
    <row r="254" spans="1:9" s="3" customFormat="1" ht="142.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Сыры полутвердые в ассортименте</v>
      </c>
      <c r="C254" s="18" t="str">
        <v>Сыры полутвердые тип 4</v>
      </c>
      <c r="D254" s="18" t="str">
        <f>IFERROR(VLOOKUP(C254,'11. Свод Перечней'!C:H,2,0),"")</f>
        <v>10.51.40.121</v>
      </c>
      <c r="E254" s="18" t="str">
        <f>IFERROR(VLOOKUP(C254,'11. Свод Перечней'!C:H,3,0),"")</f>
        <v>003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4" s="18" t="str">
        <f>IF(LEN(IFERROR(VLOOKUP(C254,'11. Свод Перечней'!C:H,6,0),""))&gt;1,IFERROR(VLOOKUP(C254,'11. Свод Перечней'!C:H,6,0),""),"")</f>
        <v/>
      </c>
      <c r="I254" s="2"/>
    </row>
    <row r="255" spans="1:9" s="3" customFormat="1" ht="142.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Сыры полутвердые в ассортименте</v>
      </c>
      <c r="C255" s="18" t="str">
        <v>Сыры полутвердые тип 5</v>
      </c>
      <c r="D255" s="18" t="str">
        <f>IFERROR(VLOOKUP(C255,'11. Свод Перечней'!C:H,2,0),"")</f>
        <v>10.51.40.121</v>
      </c>
      <c r="E255" s="18" t="str">
        <f>IFERROR(VLOOKUP(C255,'11. Свод Перечней'!C:H,3,0),"")</f>
        <v>004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5" s="18" t="str">
        <f>IF(LEN(IFERROR(VLOOKUP(C255,'11. Свод Перечней'!C:H,6,0),""))&gt;1,IFERROR(VLOOKUP(C255,'11. Свод Перечней'!C:H,6,0),""),"")</f>
        <v/>
      </c>
      <c r="I255" s="2"/>
    </row>
    <row r="256" spans="1:9" s="3" customFormat="1" ht="148.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Сыры плавленые (ломтевые)</v>
      </c>
      <c r="C256" s="18" t="str">
        <v>Сыры плавленые тип 1</v>
      </c>
      <c r="D256" s="18" t="str">
        <f>IFERROR(VLOOKUP(C256,'11. Свод Перечней'!C:H,2,0),"")</f>
        <v>10.51.40.171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56" s="18" t="str">
        <f>IF(LEN(IFERROR(VLOOKUP(C256,'11. Свод Перечней'!C:H,6,0),""))&gt;1,IFERROR(VLOOKUP(C256,'11. Свод Перечней'!C:H,6,0),""),"")</f>
        <v>10.51.40.170-00000008</v>
      </c>
      <c r="I256" s="2"/>
    </row>
    <row r="257" spans="1:9" s="3" customFormat="1" ht="142.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Творог 5 % жирности</v>
      </c>
      <c r="C257" s="18" t="str">
        <v>Творог тип 1</v>
      </c>
      <c r="D257" s="18" t="str">
        <f>IFERROR(VLOOKUP(C257,'11. Свод Перечней'!C:H,2,0),"")</f>
        <v>10.51.40.313</v>
      </c>
      <c r="E257" s="18" t="str">
        <f>IFERROR(VLOOKUP(C257,'11. Свод Перечней'!C:H,3,0),"")</f>
        <v>001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7" s="18" t="str">
        <f>IF(LEN(IFERROR(VLOOKUP(C257,'11. Свод Перечней'!C:H,6,0),""))&gt;1,IFERROR(VLOOKUP(C257,'11. Свод Перечней'!C:H,6,0),""),"")</f>
        <v>10.51.40.300-00000002</v>
      </c>
      <c r="I257" s="2"/>
    </row>
    <row r="258" spans="1:9" s="3" customFormat="1" ht="141.7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Творог 5 % жирности</v>
      </c>
      <c r="C258" s="18" t="str">
        <v>Творог тип 2</v>
      </c>
      <c r="D258" s="18" t="str">
        <f>IFERROR(VLOOKUP(C258,'11. Свод Перечней'!C:H,2,0),"")</f>
        <v>10.51.40.313</v>
      </c>
      <c r="E258" s="18" t="str">
        <f>IFERROR(VLOOKUP(C258,'11. Свод Перечней'!C:H,3,0),"")</f>
        <v>002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8" s="18" t="str">
        <f>IF(LEN(IFERROR(VLOOKUP(C258,'11. Свод Перечней'!C:H,6,0),""))&gt;1,IFERROR(VLOOKUP(C258,'11. Свод Перечней'!C:H,6,0),""),"")</f>
        <v>10.51.40.300-00000005</v>
      </c>
      <c r="I258" s="2"/>
    </row>
    <row r="259" spans="1:9" s="3" customFormat="1" ht="147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Творог 5 % жирности</v>
      </c>
      <c r="C259" s="18" t="str">
        <v>Творог тип 3</v>
      </c>
      <c r="D259" s="18" t="str">
        <f>IFERROR(VLOOKUP(C259,'11. Свод Перечней'!C:H,2,0),"")</f>
        <v>10.51.40.313</v>
      </c>
      <c r="E259" s="18" t="str">
        <f>IFERROR(VLOOKUP(C259,'11. Свод Перечней'!C:H,3,0),"")</f>
        <v>003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9" s="18" t="str">
        <f>IF(LEN(IFERROR(VLOOKUP(C259,'11. Свод Перечней'!C:H,6,0),""))&gt;1,IFERROR(VLOOKUP(C259,'11. Свод Перечней'!C:H,6,0),""),"")</f>
        <v>10.51.40.300-00000002</v>
      </c>
      <c r="I259" s="2"/>
    </row>
    <row r="260" spans="1:9" s="3" customFormat="1" ht="143.2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Творог 5 % жирности</v>
      </c>
      <c r="C260" s="18" t="str">
        <v>Творог тип 4</v>
      </c>
      <c r="D260" s="18" t="str">
        <f>IFERROR(VLOOKUP(C260,'11. Свод Перечней'!C:H,2,0),"")</f>
        <v>10.51.40.313</v>
      </c>
      <c r="E260" s="18" t="str">
        <f>IFERROR(VLOOKUP(C260,'11. Свод Перечней'!C:H,3,0),"")</f>
        <v>004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0" s="18" t="str">
        <f>IF(LEN(IFERROR(VLOOKUP(C260,'11. Свод Перечней'!C:H,6,0),""))&gt;1,IFERROR(VLOOKUP(C260,'11. Свод Перечней'!C:H,6,0),""),"")</f>
        <v>10.51.40.300-00000005</v>
      </c>
      <c r="I260" s="2"/>
    </row>
    <row r="261" spans="1:9" s="3" customFormat="1" ht="128.2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Творог 9% жирности</v>
      </c>
      <c r="C261" s="18" t="str">
        <v>Творог тип 5</v>
      </c>
      <c r="D261" s="18" t="str">
        <f>IFERROR(VLOOKUP(C261,'11. Свод Перечней'!C:H,2,0),"")</f>
        <v>10.51.40.313</v>
      </c>
      <c r="E261" s="18" t="str">
        <f>IFERROR(VLOOKUP(C261,'11. Свод Перечней'!C:H,3,0),"")</f>
        <v>005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1" s="18" t="str">
        <f>IF(LEN(IFERROR(VLOOKUP(C261,'11. Свод Перечней'!C:H,6,0),""))&gt;1,IFERROR(VLOOKUP(C261,'11. Свод Перечней'!C:H,6,0),""),"")</f>
        <v>10.51.40.300-00000002</v>
      </c>
      <c r="I261" s="2"/>
    </row>
    <row r="262" spans="1:9" s="3" customFormat="1" ht="130.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Творог 9% жирности</v>
      </c>
      <c r="C262" s="18" t="str">
        <v>Творог тип 6</v>
      </c>
      <c r="D262" s="18" t="str">
        <f>IFERROR(VLOOKUP(C262,'11. Свод Перечней'!C:H,2,0),"")</f>
        <v>10.51.40.313</v>
      </c>
      <c r="E262" s="18" t="str">
        <f>IFERROR(VLOOKUP(C262,'11. Свод Перечней'!C:H,3,0),"")</f>
        <v>006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2" s="18" t="str">
        <f>IF(LEN(IFERROR(VLOOKUP(C262,'11. Свод Перечней'!C:H,6,0),""))&gt;1,IFERROR(VLOOKUP(C262,'11. Свод Перечней'!C:H,6,0),""),"")</f>
        <v>10.51.40.300-00000005</v>
      </c>
      <c r="I262" s="2"/>
    </row>
    <row r="263" spans="1:9" s="3" customFormat="1" ht="124.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Творог 9% жирности</v>
      </c>
      <c r="C263" s="18" t="str">
        <v>Творог тип 7</v>
      </c>
      <c r="D263" s="18" t="str">
        <f>IFERROR(VLOOKUP(C263,'11. Свод Перечней'!C:H,2,0),"")</f>
        <v>10.51.40.313</v>
      </c>
      <c r="E263" s="18" t="str">
        <f>IFERROR(VLOOKUP(C263,'11. Свод Перечней'!C:H,3,0),"")</f>
        <v>007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3" s="18" t="str">
        <f>IF(LEN(IFERROR(VLOOKUP(C263,'11. Свод Перечней'!C:H,6,0),""))&gt;1,IFERROR(VLOOKUP(C263,'11. Свод Перечней'!C:H,6,0),""),"")</f>
        <v>10.51.40.300-00000002</v>
      </c>
      <c r="I263" s="2"/>
    </row>
    <row r="264" spans="1:9" s="3" customFormat="1" ht="132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Творог 9% жирности</v>
      </c>
      <c r="C264" s="18" t="str">
        <v>Творог тип 8</v>
      </c>
      <c r="D264" s="18" t="str">
        <f>IFERROR(VLOOKUP(C264,'11. Свод Перечней'!C:H,2,0),"")</f>
        <v>10.51.40.313</v>
      </c>
      <c r="E264" s="18" t="str">
        <f>IFERROR(VLOOKUP(C264,'11. Свод Перечней'!C:H,3,0),"")</f>
        <v>008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4" s="18" t="str">
        <f>IF(LEN(IFERROR(VLOOKUP(C264,'11. Свод Перечней'!C:H,6,0),""))&gt;1,IFERROR(VLOOKUP(C264,'11. Свод Перечней'!C:H,6,0),""),"")</f>
        <v>10.51.40.300-00000005</v>
      </c>
      <c r="I264" s="2"/>
    </row>
    <row r="265" spans="1:9" s="3" customFormat="1" ht="153.7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Творог 18 % жирности</v>
      </c>
      <c r="C265" s="18" t="str">
        <v>Творог тип 13</v>
      </c>
      <c r="D265" s="18" t="str">
        <f>IFERROR(VLOOKUP(C265,'11. Свод Перечней'!C:H,2,0),"")</f>
        <v>10.51.40.314</v>
      </c>
      <c r="E265" s="18" t="str">
        <f>IFERROR(VLOOKUP(C265,'11. Свод Перечней'!C:H,3,0),"")</f>
        <v>003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5" s="18" t="str">
        <f>IF(LEN(IFERROR(VLOOKUP(C265,'11. Свод Перечней'!C:H,6,0),""))&gt;1,IFERROR(VLOOKUP(C265,'11. Свод Перечней'!C:H,6,0),""),"")</f>
        <v>10.51.40.300-00000002</v>
      </c>
      <c r="I265" s="2"/>
    </row>
    <row r="266" spans="1:9" s="3" customFormat="1" ht="154.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Творог 18 % жирности</v>
      </c>
      <c r="C266" s="18" t="str">
        <v>Творог тип 14</v>
      </c>
      <c r="D266" s="18" t="str">
        <f>IFERROR(VLOOKUP(C266,'11. Свод Перечней'!C:H,2,0),"")</f>
        <v>10.51.40.314</v>
      </c>
      <c r="E266" s="18" t="str">
        <f>IFERROR(VLOOKUP(C266,'11. Свод Перечней'!C:H,3,0),"")</f>
        <v>004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6" s="18" t="str">
        <f>IF(LEN(IFERROR(VLOOKUP(C266,'11. Свод Перечней'!C:H,6,0),""))&gt;1,IFERROR(VLOOKUP(C266,'11. Свод Перечней'!C:H,6,0),""),"")</f>
        <v>10.51.40.300-00000005</v>
      </c>
      <c r="I266" s="2"/>
    </row>
    <row r="267" spans="1:9" s="3" customFormat="1" ht="119.2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Консервы молочные. Молоко цельное сгущенное с сахаром 
8,5 % жирности</v>
      </c>
      <c r="C267" s="18" t="str">
        <v>Молоко сгущенное тип 1</v>
      </c>
      <c r="D267" s="18" t="str">
        <f>IFERROR(VLOOKUP(C267,'11. Свод Перечней'!C:H,2,0),"")</f>
        <v>10.51.51.113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67" s="18" t="str">
        <f>IF(LEN(IFERROR(VLOOKUP(C267,'11. Свод Перечней'!C:H,6,0),""))&gt;1,IFERROR(VLOOKUP(C267,'11. Свод Перечней'!C:H,6,0),""),"")</f>
        <v>10.51.51.000-00000001</v>
      </c>
      <c r="I267" s="2"/>
    </row>
    <row r="268" spans="1:9" s="3" customFormat="1" ht="125.2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Биойогурт, массовая доля жира 2,5-3,2 %</v>
      </c>
      <c r="C268" s="18" t="str">
        <v>Йогурт тип 2</v>
      </c>
      <c r="D268" s="18" t="str">
        <f>IFERROR(VLOOKUP(C268,'11. Свод Перечней'!C:H,2,0),"")</f>
        <v>10.51.52.111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8" s="18" t="str">
        <f>IF(LEN(IFERROR(VLOOKUP(C268,'11. Свод Перечней'!C:H,6,0),""))&gt;1,IFERROR(VLOOKUP(C268,'11. Свод Перечней'!C:H,6,0),""),"")</f>
        <v>10.51.52.110-00000001</v>
      </c>
      <c r="I268" s="2"/>
    </row>
    <row r="269" spans="1:9" s="3" customFormat="1" ht="126.7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Биойогурт, массовая доля жира 2,5-3,2 %</v>
      </c>
      <c r="C269" s="18" t="str">
        <v>Йогурт тип 12</v>
      </c>
      <c r="D269" s="18" t="str">
        <f>IFERROR(VLOOKUP(C269,'11. Свод Перечней'!C:H,2,0),"")</f>
        <v>10.51.52.111</v>
      </c>
      <c r="E269" s="18" t="str">
        <f>IFERROR(VLOOKUP(C269,'11. Свод Перечней'!C:H,3,0),"")</f>
        <v>012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9" s="18" t="str">
        <f>IF(LEN(IFERROR(VLOOKUP(C269,'11. Свод Перечней'!C:H,6,0),""))&gt;1,IFERROR(VLOOKUP(C269,'11. Свод Перечней'!C:H,6,0),""),"")</f>
        <v>10.51.52.110-00000002</v>
      </c>
      <c r="I269" s="2"/>
    </row>
    <row r="270" spans="1:9" s="3" customFormat="1" ht="129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Биойогурт, массовая доля жира 2,5-3,2 %</v>
      </c>
      <c r="C270" s="18" t="str">
        <v>Йогурт тип 4</v>
      </c>
      <c r="D270" s="18" t="str">
        <f>IFERROR(VLOOKUP(C270,'11. Свод Перечней'!C:H,2,0),"")</f>
        <v>10.51.52.111</v>
      </c>
      <c r="E270" s="18" t="str">
        <f>IFERROR(VLOOKUP(C270,'11. Свод Перечней'!C:H,3,0),"")</f>
        <v>002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0" s="18" t="str">
        <f>IF(LEN(IFERROR(VLOOKUP(C270,'11. Свод Перечней'!C:H,6,0),""))&gt;1,IFERROR(VLOOKUP(C270,'11. Свод Перечней'!C:H,6,0),""),"")</f>
        <v>10.51.52.110-00000001</v>
      </c>
      <c r="I270" s="2"/>
    </row>
    <row r="271" spans="1:9" s="3" customFormat="1" ht="154.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Биойогурт, массовая доля жира 2,5-3,2 %</v>
      </c>
      <c r="C271" s="18" t="str">
        <v>Йогурт тип 13</v>
      </c>
      <c r="D271" s="18" t="str">
        <f>IFERROR(VLOOKUP(C271,'11. Свод Перечней'!C:H,2,0),"")</f>
        <v>10.51.52.111</v>
      </c>
      <c r="E271" s="18" t="str">
        <f>IFERROR(VLOOKUP(C271,'11. Свод Перечней'!C:H,3,0),"")</f>
        <v>013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1" s="18" t="str">
        <f>IF(LEN(IFERROR(VLOOKUP(C271,'11. Свод Перечней'!C:H,6,0),""))&gt;1,IFERROR(VLOOKUP(C271,'11. Свод Перечней'!C:H,6,0),""),"")</f>
        <v>10.51.52.110-00000002</v>
      </c>
      <c r="I271" s="2"/>
    </row>
    <row r="272" spans="1:9" s="3" customFormat="1" ht="155.2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Йогурт 1,5 % жирности в ассортименте</v>
      </c>
      <c r="C272" s="18" t="str">
        <v>Йогурт тип 1</v>
      </c>
      <c r="D272" s="18" t="str">
        <f>IFERROR(VLOOKUP(C272,'11. Свод Перечней'!C:H,2,0),"")</f>
        <v>10.51.52.112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2" s="18" t="str">
        <f>IF(LEN(IFERROR(VLOOKUP(C272,'11. Свод Перечней'!C:H,6,0),""))&gt;1,IFERROR(VLOOKUP(C272,'11. Свод Перечней'!C:H,6,0),""),"")</f>
        <v>10.51.52.110-00000003</v>
      </c>
      <c r="I272" s="2"/>
    </row>
    <row r="273" spans="1:9" s="3" customFormat="1" ht="177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Йогурт 1,5 % жирности в ассортименте</v>
      </c>
      <c r="C273" s="18" t="str">
        <v>Йогурт тип 3</v>
      </c>
      <c r="D273" s="18" t="str">
        <f>IFERROR(VLOOKUP(C273,'11. Свод Перечней'!C:H,2,0),"")</f>
        <v>10.51.52.112</v>
      </c>
      <c r="E273" s="18" t="str">
        <f>IFERROR(VLOOKUP(C273,'11. Свод Перечней'!C:H,3,0),"")</f>
        <v>009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3" s="18" t="str">
        <f>IF(LEN(IFERROR(VLOOKUP(C273,'11. Свод Перечней'!C:H,6,0),""))&gt;1,IFERROR(VLOOKUP(C273,'11. Свод Перечней'!C:H,6,0),""),"")</f>
        <v>10.51.52.110-00000003</v>
      </c>
      <c r="I273" s="2"/>
    </row>
    <row r="274" spans="1:9" s="3" customFormat="1" ht="120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Йогурт 2,5 % жирности в ассортименте</v>
      </c>
      <c r="C274" s="18" t="str">
        <v>Йогурт тип 5</v>
      </c>
      <c r="D274" s="18" t="str">
        <f>IFERROR(VLOOKUP(C274,'11. Свод Перечней'!C:H,2,0),"")</f>
        <v>10.51.52.112</v>
      </c>
      <c r="E274" s="18" t="str">
        <f>IFERROR(VLOOKUP(C274,'11. Свод Перечней'!C:H,3,0),"")</f>
        <v>003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4" s="18" t="str">
        <f>IF(LEN(IFERROR(VLOOKUP(C274,'11. Свод Перечней'!C:H,6,0),""))&gt;1,IFERROR(VLOOKUP(C274,'11. Свод Перечней'!C:H,6,0),""),"")</f>
        <v>10.51.52.110-00000004</v>
      </c>
      <c r="I274" s="2"/>
    </row>
    <row r="275" spans="1:9" s="3" customFormat="1" ht="131.2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Йогурт 2,5 % жирности в ассортименте</v>
      </c>
      <c r="C275" s="18" t="str">
        <v>Йогурт тип 7</v>
      </c>
      <c r="D275" s="18" t="str">
        <f>IFERROR(VLOOKUP(C275,'11. Свод Перечней'!C:H,2,0),"")</f>
        <v>10.51.52.112</v>
      </c>
      <c r="E275" s="18" t="str">
        <f>IFERROR(VLOOKUP(C275,'11. Свод Перечней'!C:H,3,0),"")</f>
        <v>004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5" s="18" t="str">
        <f>IF(LEN(IFERROR(VLOOKUP(C275,'11. Свод Перечней'!C:H,6,0),""))&gt;1,IFERROR(VLOOKUP(C275,'11. Свод Перечней'!C:H,6,0),""),"")</f>
        <v>10.51.52.110-00000004</v>
      </c>
      <c r="I275" s="2"/>
    </row>
    <row r="276" spans="1:9" s="3" customFormat="1" ht="120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Йогурт 2,5 % жирности в ассортименте</v>
      </c>
      <c r="C276" s="18" t="str">
        <v>Йогурт тип 9</v>
      </c>
      <c r="D276" s="18" t="str">
        <f>IFERROR(VLOOKUP(C276,'11. Свод Перечней'!C:H,2,0),"")</f>
        <v>10.51.52.112</v>
      </c>
      <c r="E276" s="18" t="str">
        <f>IFERROR(VLOOKUP(C276,'11. Свод Перечней'!C:H,3,0),"")</f>
        <v>006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6" s="18" t="str">
        <f>IF(LEN(IFERROR(VLOOKUP(C276,'11. Свод Перечней'!C:H,6,0),""))&gt;1,IFERROR(VLOOKUP(C276,'11. Свод Перечней'!C:H,6,0),""),"")</f>
        <v>10.51.52.110-00000004</v>
      </c>
      <c r="I276" s="2"/>
    </row>
    <row r="277" spans="1:9" s="3" customFormat="1" ht="104.2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Ряженка 4,0% жирности</v>
      </c>
      <c r="C277" s="18" t="str">
        <v>Ряженка тип 1</v>
      </c>
      <c r="D277" s="18" t="str">
        <f>IFERROR(VLOOKUP(C277,'11. Свод Перечней'!C:H,2,0),"")</f>
        <v>10.51.52.130</v>
      </c>
      <c r="E277" s="18" t="str">
        <f>IFERROR(VLOOKUP(C277,'11. Свод Перечней'!C:H,3,0),"")</f>
        <v>001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7" s="18" t="str">
        <f>IF(LEN(IFERROR(VLOOKUP(C277,'11. Свод Перечней'!C:H,6,0),""))&gt;1,IFERROR(VLOOKUP(C277,'11. Свод Перечней'!C:H,6,0),""),"")</f>
        <v>10.51.52.130-00000001</v>
      </c>
      <c r="I277" s="2"/>
    </row>
    <row r="278" spans="1:9" s="3" customFormat="1" ht="118.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Ряженка 4,0% жирности</v>
      </c>
      <c r="C278" s="18" t="str">
        <v>Ряженка тип 3</v>
      </c>
      <c r="D278" s="18" t="str">
        <f>IFERROR(VLOOKUP(C278,'11. Свод Перечней'!C:H,2,0),"")</f>
        <v>10.51.52.130</v>
      </c>
      <c r="E278" s="18" t="str">
        <f>IFERROR(VLOOKUP(C278,'11. Свод Перечней'!C:H,3,0),"")</f>
        <v>002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8" s="18" t="str">
        <f>IF(LEN(IFERROR(VLOOKUP(C278,'11. Свод Перечней'!C:H,6,0),""))&gt;1,IFERROR(VLOOKUP(C278,'11. Свод Перечней'!C:H,6,0),""),"")</f>
        <v>10.51.52.130-00000001</v>
      </c>
      <c r="I278" s="2"/>
    </row>
    <row r="279" spans="1:9" s="3" customFormat="1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Ряженка 2,5% жирности</v>
      </c>
      <c r="C279" s="18" t="str">
        <v>Ряженка тип 2</v>
      </c>
      <c r="D279" s="18" t="str">
        <f>IFERROR(VLOOKUP(C279,'11. Свод Перечней'!C:H,2,0),"")</f>
        <v>10.51.52.130</v>
      </c>
      <c r="E279" s="18" t="str">
        <f>IFERROR(VLOOKUP(C279,'11. Свод Перечней'!C:H,3,0),"")</f>
        <v>005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9" s="18" t="str">
        <f>IF(LEN(IFERROR(VLOOKUP(C279,'11. Свод Перечней'!C:H,6,0),""))&gt;1,IFERROR(VLOOKUP(C279,'11. Свод Перечней'!C:H,6,0),""),"")</f>
        <v>10.51.52.130-00000001</v>
      </c>
      <c r="I279" s="2"/>
    </row>
    <row r="280" spans="1:9" s="3" customFormat="1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Ряженка 2,5% жирности</v>
      </c>
      <c r="C280" s="18" t="str">
        <v>Ряженка тип 4</v>
      </c>
      <c r="D280" s="18" t="str">
        <f>IFERROR(VLOOKUP(C280,'11. Свод Перечней'!C:H,2,0),"")</f>
        <v>10.51.52.130</v>
      </c>
      <c r="E280" s="18" t="str">
        <f>IFERROR(VLOOKUP(C280,'11. Свод Перечней'!C:H,3,0),"")</f>
        <v>006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80" s="18" t="str">
        <f>IF(LEN(IFERROR(VLOOKUP(C280,'11. Свод Перечней'!C:H,6,0),""))&gt;1,IFERROR(VLOOKUP(C280,'11. Свод Перечней'!C:H,6,0),""),"")</f>
        <v>10.51.52.130-00000001</v>
      </c>
      <c r="I280" s="2"/>
    </row>
    <row r="281" spans="1:9" s="3" customFormat="1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Кефир 2,5% жирности</v>
      </c>
      <c r="C281" s="18" t="str">
        <v>Кефир тип 6</v>
      </c>
      <c r="D281" s="18" t="str">
        <f>IFERROR(VLOOKUP(C281,'11. Свод Перечней'!C:H,2,0),"")</f>
        <v>10.51.52.140</v>
      </c>
      <c r="E281" s="18" t="str">
        <f>IFERROR(VLOOKUP(C281,'11. Свод Перечней'!C:H,3,0),"")</f>
        <v>006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1" s="18" t="str">
        <f>IF(LEN(IFERROR(VLOOKUP(C281,'11. Свод Перечней'!C:H,6,0),""))&gt;1,IFERROR(VLOOKUP(C281,'11. Свод Перечней'!C:H,6,0),""),"")</f>
        <v>10.51.52.140-00000008</v>
      </c>
      <c r="I281" s="2"/>
    </row>
    <row r="282" spans="1:9" s="3" customFormat="1" ht="99.9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Кефир 2,5% жирности</v>
      </c>
      <c r="C282" s="18" t="str">
        <v>Кефир тип 9</v>
      </c>
      <c r="D282" s="18" t="str">
        <f>IFERROR(VLOOKUP(C282,'11. Свод Перечней'!C:H,2,0),"")</f>
        <v>10.51.52.140</v>
      </c>
      <c r="E282" s="18" t="str">
        <f>IFERROR(VLOOKUP(C282,'11. Свод Перечней'!C:H,3,0),"")</f>
        <v>009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2" s="18" t="str">
        <f>IF(LEN(IFERROR(VLOOKUP(C282,'11. Свод Перечней'!C:H,6,0),""))&gt;1,IFERROR(VLOOKUP(C282,'11. Свод Перечней'!C:H,6,0),""),"")</f>
        <v>10.51.52.140-00000011</v>
      </c>
      <c r="I282" s="2"/>
    </row>
    <row r="283" spans="1:9" s="3" customFormat="1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Кефир 2,5% жирности</v>
      </c>
      <c r="C283" s="18" t="str">
        <v>Кефир тип 7</v>
      </c>
      <c r="D283" s="18" t="str">
        <f>IFERROR(VLOOKUP(C283,'11. Свод Перечней'!C:H,2,0),"")</f>
        <v>10.51.52.140</v>
      </c>
      <c r="E283" s="18" t="str">
        <f>IFERROR(VLOOKUP(C283,'11. Свод Перечней'!C:H,3,0),"")</f>
        <v>007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3" s="18" t="str">
        <f>IF(LEN(IFERROR(VLOOKUP(C283,'11. Свод Перечней'!C:H,6,0),""))&gt;1,IFERROR(VLOOKUP(C283,'11. Свод Перечней'!C:H,6,0),""),"")</f>
        <v>10.51.52.140-00000008</v>
      </c>
      <c r="I283" s="2"/>
    </row>
    <row r="284" spans="1:9" s="3" customFormat="1" ht="99.9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Кефир 2,5% жирности</v>
      </c>
      <c r="C284" s="18" t="str">
        <v>Кефир тип 10</v>
      </c>
      <c r="D284" s="18" t="str">
        <f>IFERROR(VLOOKUP(C284,'11. Свод Перечней'!C:H,2,0),"")</f>
        <v>10.51.52.140</v>
      </c>
      <c r="E284" s="18" t="str">
        <f>IFERROR(VLOOKUP(C284,'11. Свод Перечней'!C:H,3,0),"")</f>
        <v>010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4" s="18" t="str">
        <f>IF(LEN(IFERROR(VLOOKUP(C284,'11. Свод Перечней'!C:H,6,0),""))&gt;1,IFERROR(VLOOKUP(C284,'11. Свод Перечней'!C:H,6,0),""),"")</f>
        <v>10.51.52.140-00000011</v>
      </c>
      <c r="I284" s="2"/>
    </row>
    <row r="285" spans="1:9" s="3" customFormat="1" ht="99.9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Кефир для детского питания 3,2 % жирности</v>
      </c>
      <c r="C285" s="18" t="str">
        <v>Кефир тип 8</v>
      </c>
      <c r="D285" s="18" t="str">
        <f>IFERROR(VLOOKUP(C285,'11. Свод Перечней'!C:H,2,0),"")</f>
        <v>10.51.52.140</v>
      </c>
      <c r="E285" s="18" t="str">
        <f>IFERROR(VLOOKUP(C285,'11. Свод Перечней'!C:H,3,0),"")</f>
        <v>008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85" s="18" t="str">
        <f>IF(LEN(IFERROR(VLOOKUP(C285,'11. Свод Перечней'!C:H,6,0),""))&gt;1,IFERROR(VLOOKUP(C285,'11. Свод Перечней'!C:H,6,0),""),"")</f>
        <v>10.51.52.140-00000008</v>
      </c>
      <c r="I285" s="2"/>
    </row>
    <row r="286" spans="1:9" s="3" customFormat="1" ht="99.9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Кефир для детского питания 3,2 % жирности</v>
      </c>
      <c r="C286" s="18" t="str">
        <v>Кефир тип 11</v>
      </c>
      <c r="D286" s="18" t="str">
        <f>IFERROR(VLOOKUP(C286,'11. Свод Перечней'!C:H,2,0),"")</f>
        <v>10.51.52.140</v>
      </c>
      <c r="E286" s="18" t="str">
        <f>IFERROR(VLOOKUP(C286,'11. Свод Перечней'!C:H,3,0),"")</f>
        <v>011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86" s="18" t="str">
        <f>IF(LEN(IFERROR(VLOOKUP(C286,'11. Свод Перечней'!C:H,6,0),""))&gt;1,IFERROR(VLOOKUP(C286,'11. Свод Перечней'!C:H,6,0),""),"")</f>
        <v>10.51.52.140-00000011</v>
      </c>
      <c r="I286" s="2"/>
    </row>
    <row r="287" spans="1:9" s="3" customFormat="1" ht="99.9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 xml:space="preserve">Кисломолочные продукты, обогащенные бифидобактериями бифидум 2,5% жирности </v>
      </c>
      <c r="C287" s="18" t="str">
        <v>Кисломолочные продукты тип 1</v>
      </c>
      <c r="D287" s="18" t="str">
        <f>IFERROR(VLOOKUP(C287,'11. Свод Перечней'!C:H,2,0),"")</f>
        <v>10.51.52.190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7" s="18" t="str">
        <f>IF(LEN(IFERROR(VLOOKUP(C287,'11. Свод Перечней'!C:H,6,0),""))&gt;1,IFERROR(VLOOKUP(C287,'11. Свод Перечней'!C:H,6,0),""),"")</f>
        <v/>
      </c>
      <c r="I287" s="2"/>
    </row>
    <row r="288" spans="1:9" s="3" customFormat="1" ht="99.9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 xml:space="preserve">Кисломолочные продукты, обогащенные бифидобактериями бифидум 2,5% жирности </v>
      </c>
      <c r="C288" s="18" t="str">
        <v>Кисломолочные продукты тип 3</v>
      </c>
      <c r="D288" s="18" t="str">
        <f>IFERROR(VLOOKUP(C288,'11. Свод Перечней'!C:H,2,0),"")</f>
        <v>10.51.52.190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8" s="18" t="str">
        <f>IF(LEN(IFERROR(VLOOKUP(C288,'11. Свод Перечней'!C:H,6,0),""))&gt;1,IFERROR(VLOOKUP(C288,'11. Свод Перечней'!C:H,6,0),""),"")</f>
        <v/>
      </c>
      <c r="I288" s="2"/>
    </row>
    <row r="289" spans="1:9" s="3" customFormat="1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Кисломолочные продукты, обогащенные бифидобактериями бифидум 2,5% жирности </v>
      </c>
      <c r="C289" s="18" t="str">
        <v>Кисломолочные продукты тип 5</v>
      </c>
      <c r="D289" s="18" t="str">
        <f>IFERROR(VLOOKUP(C289,'11. Свод Перечней'!C:H,2,0),"")</f>
        <v>10.51.52.190</v>
      </c>
      <c r="E289" s="18" t="str">
        <f>IFERROR(VLOOKUP(C289,'11. Свод Перечней'!C:H,3,0),"")</f>
        <v>008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9" s="18" t="str">
        <f>IF(LEN(IFERROR(VLOOKUP(C289,'11. Свод Перечней'!C:H,6,0),""))&gt;1,IFERROR(VLOOKUP(C289,'11. Свод Перечней'!C:H,6,0),""),"")</f>
        <v/>
      </c>
      <c r="I289" s="2"/>
    </row>
    <row r="290" spans="1:9" s="3" customFormat="1" ht="99.9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Кисломолочные продукты, обогащенные бифидобактериями бифидум для детского питания, 2,5-3,2 % жирности*</v>
      </c>
      <c r="C290" s="18" t="str">
        <v>Кисломолочные продукты тип 7</v>
      </c>
      <c r="D290" s="18" t="str">
        <f>IFERROR(VLOOKUP(C290,'11. Свод Перечней'!C:H,2,0),"")</f>
        <v>10.51.52.190</v>
      </c>
      <c r="E290" s="18" t="str">
        <f>IFERROR(VLOOKUP(C290,'11. Свод Перечней'!C:H,3,0),"")</f>
        <v>005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90" s="18" t="str">
        <f>IF(LEN(IFERROR(VLOOKUP(C290,'11. Свод Перечней'!C:H,6,0),""))&gt;1,IFERROR(VLOOKUP(C290,'11. Свод Перечней'!C:H,6,0),""),"")</f>
        <v/>
      </c>
      <c r="I290" s="2"/>
    </row>
    <row r="291" spans="1:9" s="3" customFormat="1" ht="99.9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Сметана 15% жирности </v>
      </c>
      <c r="C291" s="18" t="str">
        <v>Сметана тип 1</v>
      </c>
      <c r="D291" s="18" t="str">
        <f>IFERROR(VLOOKUP(C291,'11. Свод Перечней'!C:H,2,0),"")</f>
        <v>10.51.52.211</v>
      </c>
      <c r="E291" s="18" t="str">
        <f>IFERROR(VLOOKUP(C291,'11. Свод Перечней'!C:H,3,0),"")</f>
        <v>001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91" s="18" t="str">
        <f>IF(LEN(IFERROR(VLOOKUP(C291,'11. Свод Перечней'!C:H,6,0),""))&gt;1,IFERROR(VLOOKUP(C291,'11. Свод Перечней'!C:H,6,0),""),"")</f>
        <v>10.51.52.200-00000002</v>
      </c>
      <c r="I291" s="2"/>
    </row>
    <row r="292" spans="1:9" s="3" customFormat="1" ht="99.9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Сметана 20% жирности </v>
      </c>
      <c r="C292" s="18" t="str">
        <v>Сметана тип 3</v>
      </c>
      <c r="D292" s="18" t="str">
        <f>IFERROR(VLOOKUP(C292,'11. Свод Перечней'!C:H,2,0),"")</f>
        <v>10.51.52.212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92" s="18" t="str">
        <f>IF(LEN(IFERROR(VLOOKUP(C292,'11. Свод Перечней'!C:H,6,0),""))&gt;1,IFERROR(VLOOKUP(C292,'11. Свод Перечней'!C:H,6,0),""),"")</f>
        <v>10.51.52.200-00000002</v>
      </c>
      <c r="I292" s="2"/>
    </row>
    <row r="293" spans="1:9" s="3" customFormat="1" ht="99.9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Сырки глазированные не более 9 % жирности</v>
      </c>
      <c r="C293" s="18" t="str">
        <v>Сырки творожные тип 1</v>
      </c>
      <c r="D293" s="18" t="str">
        <f>IFERROR(VLOOKUP(C293,'11. Свод Перечней'!C:H,2,0),"")</f>
        <v>10.51.56.152</v>
      </c>
      <c r="E293" s="18" t="str">
        <f>IFERROR(VLOOKUP(C293,'11. Свод Перечней'!C:H,3,0),"")</f>
        <v>085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93" s="18" t="str">
        <f>IF(LEN(IFERROR(VLOOKUP(C293,'11. Свод Перечней'!C:H,6,0),""))&gt;1,IFERROR(VLOOKUP(C293,'11. Свод Перечней'!C:H,6,0),""),"")</f>
        <v>10.51.56.152-00000003</v>
      </c>
      <c r="I293" s="2"/>
    </row>
    <row r="294" spans="1:9" s="3" customFormat="1" ht="99.9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 xml:space="preserve">Мороженое </v>
      </c>
      <c r="C294" s="18" t="str">
        <v>Мороженое тип 1</v>
      </c>
      <c r="D294" s="18" t="str">
        <f>IFERROR(VLOOKUP(C294,'11. Свод Перечней'!C:H,2,0),"")</f>
        <v>10.52.10.111</v>
      </c>
      <c r="E294" s="18" t="str">
        <f>IFERROR(VLOOKUP(C294,'11. Свод Перечней'!C:H,3,0),"")</f>
        <v>001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94" s="18" t="str">
        <f>IF(LEN(IFERROR(VLOOKUP(C294,'11. Свод Перечней'!C:H,6,0),""))&gt;1,IFERROR(VLOOKUP(C294,'11. Свод Перечней'!C:H,6,0),""),"")</f>
        <v>10.52.10.000-00000010</v>
      </c>
      <c r="I294" s="2"/>
    </row>
    <row r="295" spans="1:9" s="3" customFormat="1" ht="99.9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Рис шлифованный</v>
      </c>
      <c r="C295" s="18" t="str">
        <v>Рис тип 1</v>
      </c>
      <c r="D295" s="18" t="str">
        <f>IFERROR(VLOOKUP(C295,'11. Свод Перечней'!C:H,2,0),"")</f>
        <v>10.61.12.000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5" s="18" t="str">
        <f>IF(LEN(IFERROR(VLOOKUP(C295,'11. Свод Перечней'!C:H,6,0),""))&gt;1,IFERROR(VLOOKUP(C295,'11. Свод Перечней'!C:H,6,0),""),"")</f>
        <v>10.61.10.000-00000003</v>
      </c>
      <c r="I295" s="2"/>
    </row>
    <row r="296" spans="1:9" s="3" customFormat="1" ht="99.9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Рис шлифованный дроблённый </v>
      </c>
      <c r="C296" s="18" t="str">
        <v>Рис тип 2</v>
      </c>
      <c r="D296" s="18" t="str">
        <f>IFERROR(VLOOKUP(C296,'11. Свод Перечней'!C:H,2,0),"")</f>
        <v>10.61.12.000</v>
      </c>
      <c r="E296" s="18" t="str">
        <f>IFERROR(VLOOKUP(C296,'11. Свод Перечней'!C:H,3,0),"")</f>
        <v>003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6" s="18" t="str">
        <f>IF(LEN(IFERROR(VLOOKUP(C296,'11. Свод Перечней'!C:H,6,0),""))&gt;1,IFERROR(VLOOKUP(C296,'11. Свод Перечней'!C:H,6,0),""),"")</f>
        <v>10.61.10.000-00000002</v>
      </c>
      <c r="I296" s="2"/>
    </row>
    <row r="297" spans="1:9" s="3" customFormat="1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 xml:space="preserve">Рис шлифованный дроблённый </v>
      </c>
      <c r="C297" s="18" t="str">
        <v>Рис тип 3</v>
      </c>
      <c r="D297" s="18" t="str">
        <f>IFERROR(VLOOKUP(C297,'11. Свод Перечней'!C:H,2,0),"")</f>
        <v>10.61.12.000</v>
      </c>
      <c r="E297" s="18" t="str">
        <f>IFERROR(VLOOKUP(C297,'11. Свод Перечней'!C:H,3,0),"")</f>
        <v>004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7" s="18" t="str">
        <f>IF(LEN(IFERROR(VLOOKUP(C297,'11. Свод Перечней'!C:H,6,0),""))&gt;1,IFERROR(VLOOKUP(C297,'11. Свод Перечней'!C:H,6,0),""),"")</f>
        <v>10.61.10.000-00000002</v>
      </c>
      <c r="I297" s="2"/>
    </row>
    <row r="298" spans="1:9" s="3" customFormat="1" ht="99.9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Рис шлифованный</v>
      </c>
      <c r="C298" s="18" t="str">
        <v>Рис тип 4</v>
      </c>
      <c r="D298" s="18" t="str">
        <f>IFERROR(VLOOKUP(C298,'11. Свод Перечней'!C:H,2,0),"")</f>
        <v>10.61.12.000</v>
      </c>
      <c r="E298" s="18" t="str">
        <f>IFERROR(VLOOKUP(C298,'11. Свод Перечней'!C:H,3,0),"")</f>
        <v>002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8" s="18" t="str">
        <f>IF(LEN(IFERROR(VLOOKUP(C298,'11. Свод Перечней'!C:H,6,0),""))&gt;1,IFERROR(VLOOKUP(C298,'11. Свод Перечней'!C:H,6,0),""),"")</f>
        <v>10.61.10.000-00000003</v>
      </c>
      <c r="I298" s="2"/>
    </row>
    <row r="299" spans="1:9" s="3" customFormat="1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 xml:space="preserve">Рис шлифованный пропаренный </v>
      </c>
      <c r="C299" s="18" t="str">
        <v>Рис тип 5</v>
      </c>
      <c r="D299" s="18" t="str">
        <f>IFERROR(VLOOKUP(C299,'11. Свод Перечней'!C:H,2,0),"")</f>
        <v>10.61.12.000</v>
      </c>
      <c r="E299" s="18" t="str">
        <f>IFERROR(VLOOKUP(C299,'11. Свод Перечней'!C:H,3,0),"")</f>
        <v>005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9" s="18" t="str">
        <f>IF(LEN(IFERROR(VLOOKUP(C299,'11. Свод Перечней'!C:H,6,0),""))&gt;1,IFERROR(VLOOKUP(C299,'11. Свод Перечней'!C:H,6,0),""),"")</f>
        <v/>
      </c>
      <c r="I299" s="2"/>
    </row>
    <row r="300" spans="1:9" s="3" customFormat="1" ht="99.9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Мука пшеничная, хлебопекарная</v>
      </c>
      <c r="C300" s="18" t="str">
        <v>Мука пшеничная хлебопекарная тип 1</v>
      </c>
      <c r="D300" s="18" t="str">
        <f>IFERROR(VLOOKUP(C300,'11. Свод Перечней'!C:H,2,0),"")</f>
        <v>10.61.21.113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00" s="18" t="str">
        <f>IF(LEN(IFERROR(VLOOKUP(C300,'11. Свод Перечней'!C:H,6,0),""))&gt;1,IFERROR(VLOOKUP(C300,'11. Свод Перечней'!C:H,6,0),""),"")</f>
        <v>10.61.21.110-00000004</v>
      </c>
      <c r="I300" s="2"/>
    </row>
    <row r="301" spans="1:9" s="3" customFormat="1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Мука пшеничная, хлебопекарная</v>
      </c>
      <c r="C301" s="18" t="str">
        <v>Мука пшеничная хлебопекарная тип 2</v>
      </c>
      <c r="D301" s="18" t="str">
        <f>IFERROR(VLOOKUP(C301,'11. Свод Перечней'!C:H,2,0),"")</f>
        <v>10.61.21.113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01" s="18" t="str">
        <f>IF(LEN(IFERROR(VLOOKUP(C301,'11. Свод Перечней'!C:H,6,0),""))&gt;1,IFERROR(VLOOKUP(C301,'11. Свод Перечней'!C:H,6,0),""),"")</f>
        <v>10.61.21.110-00000004</v>
      </c>
      <c r="I301" s="2"/>
    </row>
    <row r="302" spans="1:9" s="3" customFormat="1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Мука ржаная хлебопекарная </v>
      </c>
      <c r="C302" s="18" t="str">
        <v>Мука ржаная тип 1</v>
      </c>
      <c r="D302" s="18" t="str">
        <f>IFERROR(VLOOKUP(C302,'11. Свод Перечней'!C:H,2,0),"")</f>
        <v>10.61.22.111</v>
      </c>
      <c r="E302" s="18" t="str">
        <f>IFERROR(VLOOKUP(C302,'11. Свод Перечней'!C:H,3,0),"")</f>
        <v>001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302" s="18" t="str">
        <f>IF(LEN(IFERROR(VLOOKUP(C302,'11. Свод Перечней'!C:H,6,0),""))&gt;1,IFERROR(VLOOKUP(C302,'11. Свод Перечней'!C:H,6,0),""),"")</f>
        <v>10.61.22.110-00000002</v>
      </c>
      <c r="I302" s="2"/>
    </row>
    <row r="303" spans="1:9" s="3" customFormat="1" ht="99.9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Манная крупа, марка М</v>
      </c>
      <c r="C303" s="18" t="str">
        <v>Крупа манная тип 1</v>
      </c>
      <c r="D303" s="18" t="str">
        <f>IFERROR(VLOOKUP(C303,'11. Свод Перечней'!C:H,2,0),"")</f>
        <v>10.61.31.111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03" s="18" t="str">
        <f>IF(LEN(IFERROR(VLOOKUP(C303,'11. Свод Перечней'!C:H,6,0),""))&gt;1,IFERROR(VLOOKUP(C303,'11. Свод Перечней'!C:H,6,0),""),"")</f>
        <v>10.61.31.111-00000004</v>
      </c>
      <c r="I303" s="2"/>
    </row>
    <row r="304" spans="1:9" s="3" customFormat="1" ht="99.9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>Манная крупа, марка М</v>
      </c>
      <c r="C304" s="18" t="str">
        <v>Крупа манная тип 2</v>
      </c>
      <c r="D304" s="18" t="str">
        <f>IFERROR(VLOOKUP(C304,'11. Свод Перечней'!C:H,2,0),"")</f>
        <v>10.61.31.111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04" s="18" t="str">
        <f>IF(LEN(IFERROR(VLOOKUP(C304,'11. Свод Перечней'!C:H,6,0),""))&gt;1,IFERROR(VLOOKUP(C304,'11. Свод Перечней'!C:H,6,0),""),"")</f>
        <v>10.61.31.111-00000004</v>
      </c>
      <c r="I304" s="2"/>
    </row>
    <row r="305" spans="1:9" s="3" customFormat="1" ht="99.9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Крупа пшеничная: «Артек»</v>
      </c>
      <c r="C305" s="18" t="str">
        <v>Крупа пшеничная тип 1</v>
      </c>
      <c r="D305" s="18" t="str">
        <f>IFERROR(VLOOKUP(C305,'11. Свод Перечней'!C:H,2,0),"")</f>
        <v>10.61.31.119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5" s="18" t="str">
        <f>IF(LEN(IFERROR(VLOOKUP(C305,'11. Свод Перечней'!C:H,6,0),""))&gt;1,IFERROR(VLOOKUP(C305,'11. Свод Перечней'!C:H,6,0),""),"")</f>
        <v>10.61.31.110-00000004</v>
      </c>
      <c r="I305" s="2"/>
    </row>
    <row r="306" spans="1:9" s="3" customFormat="1" ht="99.9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Крупа пшеничная: «Артек»</v>
      </c>
      <c r="C306" s="18" t="str">
        <v>Крупа пшеничная тип 2</v>
      </c>
      <c r="D306" s="18" t="str">
        <f>IFERROR(VLOOKUP(C306,'11. Свод Перечней'!C:H,2,0),"")</f>
        <v>10.61.31.119</v>
      </c>
      <c r="E306" s="18" t="str">
        <f>IFERROR(VLOOKUP(C306,'11. Свод Перечней'!C:H,3,0),"")</f>
        <v>002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6" s="18" t="str">
        <f>IF(LEN(IFERROR(VLOOKUP(C306,'11. Свод Перечней'!C:H,6,0),""))&gt;1,IFERROR(VLOOKUP(C306,'11. Свод Перечней'!C:H,6,0),""),"")</f>
        <v>10.61.31.110-00000004</v>
      </c>
      <c r="I306" s="2"/>
    </row>
    <row r="307" spans="1:9" ht="99.9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Крупа пшеничная: «Полтавская №1»</v>
      </c>
      <c r="C307" s="18" t="str">
        <v>Крупа пшеничная тип 3</v>
      </c>
      <c r="D307" s="18" t="str">
        <f>IFERROR(VLOOKUP(C307,'11. Свод Перечней'!C:H,2,0),"")</f>
        <v>10.61.31.119</v>
      </c>
      <c r="E307" s="18" t="str">
        <f>IFERROR(VLOOKUP(C307,'11. Свод Перечней'!C:H,3,0),"")</f>
        <v>003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7" s="18" t="str">
        <f>IF(LEN(IFERROR(VLOOKUP(C307,'11. Свод Перечней'!C:H,6,0),""))&gt;1,IFERROR(VLOOKUP(C307,'11. Свод Перечней'!C:H,6,0),""),"")</f>
        <v>10.61.31.110-00000005</v>
      </c>
      <c r="I307" s="2"/>
    </row>
    <row r="308" spans="1:9" ht="99.9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Крупа пшеничная: «Полтавская №1»</v>
      </c>
      <c r="C308" s="18" t="str">
        <v>Крупа пшеничная тип 4</v>
      </c>
      <c r="D308" s="18" t="str">
        <f>IFERROR(VLOOKUP(C308,'11. Свод Перечней'!C:H,2,0),"")</f>
        <v>10.61.31.119</v>
      </c>
      <c r="E308" s="18" t="str">
        <f>IFERROR(VLOOKUP(C308,'11. Свод Перечней'!C:H,3,0),"")</f>
        <v>004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8" s="18" t="str">
        <f>IF(LEN(IFERROR(VLOOKUP(C308,'11. Свод Перечней'!C:H,6,0),""))&gt;1,IFERROR(VLOOKUP(C308,'11. Свод Перечней'!C:H,6,0),""),"")</f>
        <v>10.61.31.110-00000005</v>
      </c>
      <c r="I308" s="2"/>
    </row>
    <row r="309" spans="1:9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>Крупа гречневая ядрица</v>
      </c>
      <c r="C309" s="18" t="str">
        <v>Крупа гречневая тип 1</v>
      </c>
      <c r="D309" s="18" t="str">
        <f>IFERROR(VLOOKUP(C309,'11. Свод Перечней'!C:H,2,0),"")</f>
        <v>10.61.32.113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09" s="18" t="str">
        <f>IF(LEN(IFERROR(VLOOKUP(C309,'11. Свод Перечней'!C:H,6,0),""))&gt;1,IFERROR(VLOOKUP(C309,'11. Свод Перечней'!C:H,6,0),""),"")</f>
        <v>10.61.32.113-00000003</v>
      </c>
      <c r="I309" s="2"/>
    </row>
    <row r="310" spans="1:9" ht="99.9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Крупа гречневая ядрица</v>
      </c>
      <c r="C310" s="18" t="str">
        <v>Крупа гречневая тип 2</v>
      </c>
      <c r="D310" s="18" t="str">
        <f>IFERROR(VLOOKUP(C310,'11. Свод Перечней'!C:H,2,0),"")</f>
        <v>10.61.32.113</v>
      </c>
      <c r="E310" s="18" t="str">
        <f>IFERROR(VLOOKUP(C310,'11. Свод Перечней'!C:H,3,0),"")</f>
        <v>002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10" s="18" t="str">
        <f>IF(LEN(IFERROR(VLOOKUP(C310,'11. Свод Перечней'!C:H,6,0),""))&gt;1,IFERROR(VLOOKUP(C310,'11. Свод Перечней'!C:H,6,0),""),"")</f>
        <v>10.61.32.113-00000003</v>
      </c>
      <c r="I310" s="2"/>
    </row>
    <row r="311" spans="1:9" ht="99.9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Пшено шлифованное</v>
      </c>
      <c r="C311" s="18" t="str">
        <v>Крупа пшено шлифованное тип 1</v>
      </c>
      <c r="D311" s="18" t="str">
        <f>IFERROR(VLOOKUP(C311,'11. Свод Перечней'!C:H,2,0),"")</f>
        <v>10.61.32.114</v>
      </c>
      <c r="E311" s="18" t="str">
        <f>IFERROR(VLOOKUP(C311,'11. Свод Перечней'!C:H,3,0),"")</f>
        <v>001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1" s="18" t="str">
        <f>IF(LEN(IFERROR(VLOOKUP(C311,'11. Свод Перечней'!C:H,6,0),""))&gt;1,IFERROR(VLOOKUP(C311,'11. Свод Перечней'!C:H,6,0),""),"")</f>
        <v>10.61.32.114-00000004</v>
      </c>
      <c r="I311" s="2"/>
    </row>
    <row r="312" spans="1:9" ht="99.9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Пшено шлифованное</v>
      </c>
      <c r="C312" s="18" t="str">
        <v>Крупа пшено шлифованное тип 2</v>
      </c>
      <c r="D312" s="18" t="str">
        <f>IFERROR(VLOOKUP(C312,'11. Свод Перечней'!C:H,2,0),"")</f>
        <v>10.61.32.114</v>
      </c>
      <c r="E312" s="18" t="str">
        <f>IFERROR(VLOOKUP(C312,'11. Свод Перечней'!C:H,3,0),"")</f>
        <v>002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2" s="18" t="str">
        <f>IF(LEN(IFERROR(VLOOKUP(C312,'11. Свод Перечней'!C:H,6,0),""))&gt;1,IFERROR(VLOOKUP(C312,'11. Свод Перечней'!C:H,6,0),""),"")</f>
        <v>10.61.32.114-00000004</v>
      </c>
      <c r="I312" s="2"/>
    </row>
    <row r="313" spans="1:9" ht="99.9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Пшено шлифованное</v>
      </c>
      <c r="C313" s="18" t="str">
        <v>Крупа пшено шлифованное тип 3</v>
      </c>
      <c r="D313" s="18" t="str">
        <f>IFERROR(VLOOKUP(C313,'11. Свод Перечней'!C:H,2,0),"")</f>
        <v>10.61.32.114</v>
      </c>
      <c r="E313" s="18" t="str">
        <f>IFERROR(VLOOKUP(C313,'11. Свод Перечней'!C:H,3,0),"")</f>
        <v>003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3" s="18" t="str">
        <f>IF(LEN(IFERROR(VLOOKUP(C313,'11. Свод Перечней'!C:H,6,0),""))&gt;1,IFERROR(VLOOKUP(C313,'11. Свод Перечней'!C:H,6,0),""),"")</f>
        <v>10.61.32.114-00000003</v>
      </c>
      <c r="I313" s="2"/>
    </row>
    <row r="314" spans="1:9" ht="99.9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Пшено шлифованное</v>
      </c>
      <c r="C314" s="18" t="str">
        <v>Крупа пшено шлифованное тип 4</v>
      </c>
      <c r="D314" s="18" t="str">
        <f>IFERROR(VLOOKUP(C314,'11. Свод Перечней'!C:H,2,0),"")</f>
        <v>10.61.32.114</v>
      </c>
      <c r="E314" s="18" t="str">
        <f>IFERROR(VLOOKUP(C314,'11. Свод Перечней'!C:H,3,0),"")</f>
        <v>004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4" s="18" t="str">
        <f>IF(LEN(IFERROR(VLOOKUP(C314,'11. Свод Перечней'!C:H,6,0),""))&gt;1,IFERROR(VLOOKUP(C314,'11. Свод Перечней'!C:H,6,0),""),"")</f>
        <v>10.61.32.114-00000003</v>
      </c>
      <c r="I314" s="2"/>
    </row>
    <row r="315" spans="1:9" ht="123.7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Крупа ячневая № 1</v>
      </c>
      <c r="C315" s="18" t="str">
        <v>Крупа ячменная ячневая тип 1</v>
      </c>
      <c r="D315" s="18" t="str">
        <f>IFERROR(VLOOKUP(C315,'11. Свод Перечней'!C:H,2,0),"")</f>
        <v>10.61.32.115</v>
      </c>
      <c r="E315" s="18" t="str">
        <f>IFERROR(VLOOKUP(C315,'11. Свод Перечней'!C:H,3,0),"")</f>
        <v>001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5" s="18" t="str">
        <f>IF(LEN(IFERROR(VLOOKUP(C315,'11. Свод Перечней'!C:H,6,0),""))&gt;1,IFERROR(VLOOKUP(C315,'11. Свод Перечней'!C:H,6,0),""),"")</f>
        <v>10.61.32.115-00000003</v>
      </c>
      <c r="I315" s="2"/>
    </row>
    <row r="316" spans="1:9" ht="144.7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Крупа ячневая № 1</v>
      </c>
      <c r="C316" s="18" t="str">
        <v>Крупа ячменная ячневая тип 2</v>
      </c>
      <c r="D316" s="18" t="str">
        <f>IFERROR(VLOOKUP(C316,'11. Свод Перечней'!C:H,2,0),"")</f>
        <v>10.61.32.115</v>
      </c>
      <c r="E316" s="18" t="str">
        <f>IFERROR(VLOOKUP(C316,'11. Свод Перечней'!C:H,3,0),"")</f>
        <v>002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6" s="18" t="str">
        <f>IF(LEN(IFERROR(VLOOKUP(C316,'11. Свод Перечней'!C:H,6,0),""))&gt;1,IFERROR(VLOOKUP(C316,'11. Свод Перечней'!C:H,6,0),""),"")</f>
        <v>10.61.32.115-00000003</v>
      </c>
      <c r="I316" s="2"/>
    </row>
    <row r="317" spans="1:9" ht="141.7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Крупа ячменная перловая № 1</v>
      </c>
      <c r="C317" s="18" t="str">
        <v>Крупа ячменная перловая тип 1</v>
      </c>
      <c r="D317" s="18" t="str">
        <f>IFERROR(VLOOKUP(C317,'11. Свод Перечней'!C:H,2,0),"")</f>
        <v>10.61.32.116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7" s="18" t="str">
        <f>IF(LEN(IFERROR(VLOOKUP(C317,'11. Свод Перечней'!C:H,6,0),""))&gt;1,IFERROR(VLOOKUP(C317,'11. Свод Перечней'!C:H,6,0),""),"")</f>
        <v>10.61.32.116-00000005</v>
      </c>
      <c r="I317" s="2"/>
    </row>
    <row r="318" spans="1:9" s="3" customFormat="1" ht="138.7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Крупа ячменная перловая № 1</v>
      </c>
      <c r="C318" s="18" t="str">
        <v>Крупа ячменная перловая тип 2</v>
      </c>
      <c r="D318" s="18" t="str">
        <f>IFERROR(VLOOKUP(C318,'11. Свод Перечней'!C:H,2,0),"")</f>
        <v>10.61.32.116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8" s="18" t="str">
        <f>IF(LEN(IFERROR(VLOOKUP(C318,'11. Свод Перечней'!C:H,6,0),""))&gt;1,IFERROR(VLOOKUP(C318,'11. Свод Перечней'!C:H,6,0),""),"")</f>
        <v>10.61.32.116-00000005</v>
      </c>
      <c r="I318" s="2"/>
    </row>
    <row r="319" spans="1:9" s="3" customFormat="1" ht="150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Крупа кукурузная шлифованная 
№ 1</v>
      </c>
      <c r="C319" s="18" t="str">
        <v>Крупа кукурузная тип 1</v>
      </c>
      <c r="D319" s="18" t="str">
        <f>IFERROR(VLOOKUP(C319,'11. Свод Перечней'!C:H,2,0),"")</f>
        <v>10.61.32.117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9" s="18" t="str">
        <f>IF(LEN(IFERROR(VLOOKUP(C319,'11. Свод Перечней'!C:H,6,0),""))&gt;1,IFERROR(VLOOKUP(C319,'11. Свод Перечней'!C:H,6,0),""),"")</f>
        <v>10.61.32.117-00000003</v>
      </c>
      <c r="I319" s="2"/>
    </row>
    <row r="320" spans="1:9" s="3" customFormat="1" ht="99.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Крупа кукурузная шлифованная 
№ 1</v>
      </c>
      <c r="C320" s="18" t="str">
        <v>Крупа кукурузная тип 2</v>
      </c>
      <c r="D320" s="18" t="str">
        <f>IFERROR(VLOOKUP(C320,'11. Свод Перечней'!C:H,2,0),"")</f>
        <v>10.61.32.117</v>
      </c>
      <c r="E320" s="18" t="str">
        <f>IFERROR(VLOOKUP(C320,'11. Свод Перечней'!C:H,3,0),"")</f>
        <v>001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0" s="18" t="str">
        <f>IF(LEN(IFERROR(VLOOKUP(C320,'11. Свод Перечней'!C:H,6,0),""))&gt;1,IFERROR(VLOOKUP(C320,'11. Свод Перечней'!C:H,6,0),""),"")</f>
        <v>10.61.32.117-00000003</v>
      </c>
      <c r="I320" s="2"/>
    </row>
    <row r="321" spans="1:9" s="3" customFormat="1" ht="99.9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Крупа кукурузная шлифованная 
№ 4</v>
      </c>
      <c r="C321" s="18" t="str">
        <v>Крупа кукурузная тип 3</v>
      </c>
      <c r="D321" s="18" t="str">
        <f>IFERROR(VLOOKUP(C321,'11. Свод Перечней'!C:H,2,0),"")</f>
        <v>10.61.32.117</v>
      </c>
      <c r="E321" s="18" t="str">
        <f>IFERROR(VLOOKUP(C321,'11. Свод Перечней'!C:H,3,0),"")</f>
        <v>003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1" s="18" t="str">
        <f>IF(LEN(IFERROR(VLOOKUP(C321,'11. Свод Перечней'!C:H,6,0),""))&gt;1,IFERROR(VLOOKUP(C321,'11. Свод Перечней'!C:H,6,0),""),"")</f>
        <v>10.61.32.117-00000003</v>
      </c>
      <c r="I321" s="2"/>
    </row>
    <row r="322" spans="1:9" s="3" customFormat="1" ht="99.9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Крупа кукурузная шлифованная 
№ 4</v>
      </c>
      <c r="C322" s="18" t="str">
        <v>Крупа кукурузная тип 4</v>
      </c>
      <c r="D322" s="18" t="str">
        <f>IFERROR(VLOOKUP(C322,'11. Свод Перечней'!C:H,2,0),"")</f>
        <v>10.61.32.117</v>
      </c>
      <c r="E322" s="18" t="str">
        <f>IFERROR(VLOOKUP(C322,'11. Свод Перечней'!C:H,3,0),"")</f>
        <v>004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2" s="18" t="str">
        <f>IF(LEN(IFERROR(VLOOKUP(C322,'11. Свод Перечней'!C:H,6,0),""))&gt;1,IFERROR(VLOOKUP(C322,'11. Свод Перечней'!C:H,6,0),""),"")</f>
        <v>10.61.32.117-00000003</v>
      </c>
      <c r="I322" s="2"/>
    </row>
    <row r="323" spans="1:9" s="3" customFormat="1" ht="111.7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Крупа кукурузная шлифованная 
№ 5</v>
      </c>
      <c r="C323" s="18" t="str">
        <v>Крупа кукурузная тип 5</v>
      </c>
      <c r="D323" s="18" t="str">
        <f>IFERROR(VLOOKUP(C323,'11. Свод Перечней'!C:H,2,0),"")</f>
        <v>10.61.32.117</v>
      </c>
      <c r="E323" s="18" t="str">
        <f>IFERROR(VLOOKUP(C323,'11. Свод Перечней'!C:H,3,0),"")</f>
        <v>005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3" s="18" t="str">
        <f>IF(LEN(IFERROR(VLOOKUP(C323,'11. Свод Перечней'!C:H,6,0),""))&gt;1,IFERROR(VLOOKUP(C323,'11. Свод Перечней'!C:H,6,0),""),"")</f>
        <v>10.61.32.117-00000003</v>
      </c>
      <c r="I323" s="2"/>
    </row>
    <row r="324" spans="1:9" s="3" customFormat="1" ht="99.9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Крупа кукурузная шлифованная 
№ 5</v>
      </c>
      <c r="C324" s="18" t="str">
        <v>Крупа кукурузная тип 6</v>
      </c>
      <c r="D324" s="18" t="str">
        <f>IFERROR(VLOOKUP(C324,'11. Свод Перечней'!C:H,2,0),"")</f>
        <v>10.61.32.117</v>
      </c>
      <c r="E324" s="18" t="str">
        <f>IFERROR(VLOOKUP(C324,'11. Свод Перечней'!C:H,3,0),"")</f>
        <v>006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4" s="18" t="str">
        <f>IF(LEN(IFERROR(VLOOKUP(C324,'11. Свод Перечней'!C:H,6,0),""))&gt;1,IFERROR(VLOOKUP(C324,'11. Свод Перечней'!C:H,6,0),""),"")</f>
        <v>10.61.32.117-00000003</v>
      </c>
      <c r="I324" s="2"/>
    </row>
    <row r="325" spans="1:9" s="3" customFormat="1" ht="99.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Хлопья овсяные «Геркулес»</v>
      </c>
      <c r="C325" s="18" t="str">
        <v>Хлопья овсяные тип 1</v>
      </c>
      <c r="D325" s="18" t="str">
        <f>IFERROR(VLOOKUP(C325,'11. Свод Перечней'!C:H,2,0),"")</f>
        <v>10.61.33.111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5" s="18" t="str">
        <f>IF(LEN(IFERROR(VLOOKUP(C325,'11. Свод Перечней'!C:H,6,0),""))&gt;1,IFERROR(VLOOKUP(C325,'11. Свод Перечней'!C:H,6,0),""),"")</f>
        <v>10.61.33.111-00000003</v>
      </c>
      <c r="I325" s="2"/>
    </row>
    <row r="326" spans="1:9" s="3" customFormat="1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Хлопья овсяные "Экстра" №1</v>
      </c>
      <c r="C326" s="18" t="str">
        <v>Хлопья овсяные тип 2</v>
      </c>
      <c r="D326" s="18" t="str">
        <f>IFERROR(VLOOKUP(C326,'11. Свод Перечней'!C:H,2,0),"")</f>
        <v>10.61.33.111</v>
      </c>
      <c r="E326" s="18" t="str">
        <f>IFERROR(VLOOKUP(C326,'11. Свод Перечней'!C:H,3,0),"")</f>
        <v>003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6" s="18" t="str">
        <f>IF(LEN(IFERROR(VLOOKUP(C326,'11. Свод Перечней'!C:H,6,0),""))&gt;1,IFERROR(VLOOKUP(C326,'11. Свод Перечней'!C:H,6,0),""),"")</f>
        <v>10.61.33.111-00000002</v>
      </c>
      <c r="I326" s="2"/>
    </row>
    <row r="327" spans="1:9" s="3" customFormat="1" ht="99.9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Хлопья овсяные "Экстра" №1</v>
      </c>
      <c r="C327" s="18" t="str">
        <v>Хлопья овсяные тип 3</v>
      </c>
      <c r="D327" s="18" t="str">
        <f>IFERROR(VLOOKUP(C327,'11. Свод Перечней'!C:H,2,0),"")</f>
        <v>10.61.33.111</v>
      </c>
      <c r="E327" s="18" t="str">
        <f>IFERROR(VLOOKUP(C327,'11. Свод Перечней'!C:H,3,0),"")</f>
        <v>002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7" s="18" t="str">
        <f>IF(LEN(IFERROR(VLOOKUP(C327,'11. Свод Перечней'!C:H,6,0),""))&gt;1,IFERROR(VLOOKUP(C327,'11. Свод Перечней'!C:H,6,0),""),"")</f>
        <v>10.61.33.111-00000002</v>
      </c>
      <c r="I327" s="2"/>
    </row>
    <row r="328" spans="1:9" s="3" customFormat="1" ht="99.9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Хлопья овсяные «Геркулес»</v>
      </c>
      <c r="C328" s="18" t="str">
        <v>Хлопья овсяные тип 4</v>
      </c>
      <c r="D328" s="18" t="str">
        <f>IFERROR(VLOOKUP(C328,'11. Свод Перечней'!C:H,2,0),"")</f>
        <v>10.61.33.111</v>
      </c>
      <c r="E328" s="18" t="str">
        <f>IFERROR(VLOOKUP(C328,'11. Свод Перечней'!C:H,3,0),"")</f>
        <v>004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8" s="18" t="str">
        <f>IF(LEN(IFERROR(VLOOKUP(C328,'11. Свод Перечней'!C:H,6,0),""))&gt;1,IFERROR(VLOOKUP(C328,'11. Свод Перечней'!C:H,6,0),""),"")</f>
        <v>10.61.33.111-00000003</v>
      </c>
      <c r="I328" s="2"/>
    </row>
    <row r="329" spans="1:9" s="3" customFormat="1" ht="99.9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Завтраки сухие. Хлопья пшеничные</v>
      </c>
      <c r="C329" s="18" t="str">
        <v>Завтраки сухие тип 2</v>
      </c>
      <c r="D329" s="18" t="str">
        <f>IFERROR(VLOOKUP(C329,'11. Свод Перечней'!C:H,2,0),"")</f>
        <v>10.61.33.113</v>
      </c>
      <c r="E329" s="18" t="str">
        <f>IFERROR(VLOOKUP(C329,'11. Свод Перечней'!C:H,3,0),"")</f>
        <v>001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9" s="18" t="str">
        <f>IF(LEN(IFERROR(VLOOKUP(C329,'11. Свод Перечней'!C:H,6,0),""))&gt;1,IFERROR(VLOOKUP(C329,'11. Свод Перечней'!C:H,6,0),""),"")</f>
        <v/>
      </c>
      <c r="I329" s="2"/>
    </row>
    <row r="330" spans="1:9" s="3" customFormat="1" ht="99.9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Завтраки сухие. Хлопья кукурузные</v>
      </c>
      <c r="C330" s="18" t="str">
        <v>Завтраки сухие тип 1</v>
      </c>
      <c r="D330" s="18" t="str">
        <f>IFERROR(VLOOKUP(C330,'11. Свод Перечней'!C:H,2,0),"")</f>
        <v>10.61.33.115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0" s="18" t="str">
        <f>IF(LEN(IFERROR(VLOOKUP(C330,'11. Свод Перечней'!C:H,6,0),""))&gt;1,IFERROR(VLOOKUP(C330,'11. Свод Перечней'!C:H,6,0),""),"")</f>
        <v/>
      </c>
      <c r="I330" s="2"/>
    </row>
    <row r="331" spans="1:9" s="3" customFormat="1" ht="118.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Мюсли</v>
      </c>
      <c r="C331" s="18" t="str">
        <v>Мюсли тип 1</v>
      </c>
      <c r="D331" s="18" t="str">
        <f>IFERROR(VLOOKUP(C331,'11. Свод Перечней'!C:H,2,0),"")</f>
        <v>10.61.33.140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18" t="str">
        <f>IF(LEN(IFERROR(VLOOKUP(C331,'11. Свод Перечней'!C:H,6,0),""))&gt;1,IFERROR(VLOOKUP(C331,'11. Свод Перечней'!C:H,6,0),""),"")</f>
        <v/>
      </c>
      <c r="I331" s="2"/>
    </row>
    <row r="332" spans="1:9" s="3" customFormat="1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 xml:space="preserve">Крахмал картофельный, </v>
      </c>
      <c r="C332" s="18" t="str">
        <v>Крахмалы, кроме модифицированных тип 1</v>
      </c>
      <c r="D332" s="18" t="str">
        <f>IFERROR(VLOOKUP(C332,'11. Свод Перечней'!C:H,2,0),"")</f>
        <v>10.62.11.111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32" s="18" t="str">
        <f>IF(LEN(IFERROR(VLOOKUP(C332,'11. Свод Перечней'!C:H,6,0),""))&gt;1,IFERROR(VLOOKUP(C332,'11. Свод Перечней'!C:H,6,0),""),"")</f>
        <v>10.62.11.110-00000010</v>
      </c>
      <c r="I332" s="2"/>
    </row>
    <row r="333" spans="1:9" s="3" customFormat="1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 xml:space="preserve">Крахмал картофельный, </v>
      </c>
      <c r="C333" s="18" t="str">
        <v>Крахмалы, кроме модифицированных тип 2</v>
      </c>
      <c r="D333" s="18" t="str">
        <f>IFERROR(VLOOKUP(C333,'11. Свод Перечней'!C:H,2,0),"")</f>
        <v>10.62.11.111</v>
      </c>
      <c r="E333" s="18" t="str">
        <f>IFERROR(VLOOKUP(C333,'11. Свод Перечней'!C:H,3,0),"")</f>
        <v>002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33" s="18" t="str">
        <f>IF(LEN(IFERROR(VLOOKUP(C333,'11. Свод Перечней'!C:H,6,0),""))&gt;1,IFERROR(VLOOKUP(C333,'11. Свод Перечней'!C:H,6,0),""),"")</f>
        <v>10.62.11.110-00000010</v>
      </c>
      <c r="I333" s="2"/>
    </row>
    <row r="334" spans="1:9" s="3" customFormat="1" ht="132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Сироп шиповника</v>
      </c>
      <c r="C334" s="18" t="str">
        <v>Сироп шиповника тип 1</v>
      </c>
      <c r="D334" s="18" t="str">
        <f>IFERROR(VLOOKUP(C334,'11. Свод Перечней'!C:H,2,0),"")</f>
        <v>10.62.13.190</v>
      </c>
      <c r="E334" s="18" t="str">
        <f>IFERROR(VLOOKUP(C334,'11. Свод Перечней'!C:H,3,0),"")</f>
        <v>001</v>
      </c>
      <c r="F334" s="18" t="str">
        <f>IFERROR(VLOOKUP(C334,'11. Свод Перечней'!C:H,4,0),"")</f>
        <v>Л; ДМ3</v>
      </c>
      <c r="G334" s="40" t="str">
        <f>IFERROR(VLOOKUP(C334,'11.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4" s="18" t="str">
        <f>IF(LEN(IFERROR(VLOOKUP(C334,'11. Свод Перечней'!C:H,6,0),""))&gt;1,IFERROR(VLOOKUP(C334,'11. Свод Перечней'!C:H,6,0),""),"")</f>
        <v/>
      </c>
      <c r="I334" s="2"/>
    </row>
    <row r="335" spans="1:9" s="3" customFormat="1" ht="146.2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Масло кукурузное рафинированное дезодорированное</v>
      </c>
      <c r="C335" s="18" t="str">
        <v>Масло кукурузное тип 1</v>
      </c>
      <c r="D335" s="18" t="str">
        <f>IFERROR(VLOOKUP(C335,'11. Свод Перечней'!C:H,2,0),"")</f>
        <v>10.62.14.120</v>
      </c>
      <c r="E335" s="18" t="str">
        <f>IFERROR(VLOOKUP(C335,'11. Свод Перечней'!C:H,3,0),"")</f>
        <v>001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35" s="18" t="str">
        <f>IF(LEN(IFERROR(VLOOKUP(C335,'11. Свод Перечней'!C:H,6,0),""))&gt;1,IFERROR(VLOOKUP(C335,'11. Свод Перечней'!C:H,6,0),""),"")</f>
        <v/>
      </c>
      <c r="I335" s="2"/>
    </row>
    <row r="336" spans="1:9" s="3" customFormat="1" ht="130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Хлеб ржаной </v>
      </c>
      <c r="C336" s="18" t="str">
        <v>Хлеб недлительного хранения тип 1</v>
      </c>
      <c r="D336" s="18" t="str">
        <f>IFERROR(VLOOKUP(C336,'11. Свод Перечней'!C:H,2,0),"")</f>
        <v>10.71.11.112</v>
      </c>
      <c r="E336" s="18" t="str">
        <f>IFERROR(VLOOKUP(C336,'11. Свод Перечней'!C:H,3,0),"")</f>
        <v>002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6" s="18" t="str">
        <f>IF(LEN(IFERROR(VLOOKUP(C336,'11. Свод Перечней'!C:H,6,0),""))&gt;1,IFERROR(VLOOKUP(C336,'11. Свод Перечней'!C:H,6,0),""),"")</f>
        <v>10.71.11.110-00000003</v>
      </c>
      <c r="I336" s="2"/>
    </row>
    <row r="337" spans="1:9" s="3" customFormat="1" ht="141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Хлеб ржаной </v>
      </c>
      <c r="C337" s="18" t="str">
        <v>Хлеб недлительного хранения тип 2</v>
      </c>
      <c r="D337" s="18" t="str">
        <f>IFERROR(VLOOKUP(C337,'11. Свод Перечней'!C:H,2,0),"")</f>
        <v>10.71.11.112</v>
      </c>
      <c r="E337" s="18" t="str">
        <f>IFERROR(VLOOKUP(C337,'11. Свод Перечней'!C:H,3,0),"")</f>
        <v>004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7" s="18" t="str">
        <f>IF(LEN(IFERROR(VLOOKUP(C337,'11. Свод Перечней'!C:H,6,0),""))&gt;1,IFERROR(VLOOKUP(C337,'11. Свод Перечней'!C:H,6,0),""),"")</f>
        <v>10.71.11.110-00000003</v>
      </c>
      <c r="I337" s="2"/>
    </row>
    <row r="338" spans="1:9" s="3" customFormat="1" ht="171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 xml:space="preserve">Хлеб ржано-пшеничный обогащенный микронутриентами </v>
      </c>
      <c r="C338" s="18" t="str">
        <v>Хлеб недлительного хранения тип 3</v>
      </c>
      <c r="D338" s="18" t="str">
        <f>IFERROR(VLOOKUP(C338,'11. Свод Перечней'!C:H,2,0),"")</f>
        <v>10.71.11.112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8" s="18" t="str">
        <f>IF(LEN(IFERROR(VLOOKUP(C338,'11. Свод Перечней'!C:H,6,0),""))&gt;1,IFERROR(VLOOKUP(C338,'11. Свод Перечней'!C:H,6,0),""),"")</f>
        <v>10.71.11.110-00000002</v>
      </c>
      <c r="I338" s="2"/>
    </row>
    <row r="339" spans="1:9" s="3" customFormat="1" ht="147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 xml:space="preserve">Хлеб ржано-пшеничный </v>
      </c>
      <c r="C339" s="18" t="str">
        <v>Хлеб недлительного хранения тип 4</v>
      </c>
      <c r="D339" s="18" t="str">
        <f>IFERROR(VLOOKUP(C339,'11. Свод Перечней'!C:H,2,0),"")</f>
        <v>10.71.11.112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9" s="18" t="str">
        <f>IF(LEN(IFERROR(VLOOKUP(C339,'11. Свод Перечней'!C:H,6,0),""))&gt;1,IFERROR(VLOOKUP(C339,'11. Свод Перечней'!C:H,6,0),""),"")</f>
        <v>10.71.11.110-00000002</v>
      </c>
      <c r="I339" s="2"/>
    </row>
    <row r="340" spans="1:9" s="3" customFormat="1" ht="159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 xml:space="preserve">Батон нарезной из муки высшего сорта </v>
      </c>
      <c r="C340" s="18" t="str">
        <v>Батон нарезной тип 2</v>
      </c>
      <c r="D340" s="18" t="str">
        <f>IFERROR(VLOOKUP(C340,'11. Свод Перечней'!C:H,2,0),"")</f>
        <v>10.71.11.121</v>
      </c>
      <c r="E340" s="18" t="str">
        <f>IFERROR(VLOOKUP(C340,'11. Свод Перечней'!C:H,3,0),"")</f>
        <v>001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40" s="18" t="str">
        <f>IF(LEN(IFERROR(VLOOKUP(C340,'11. Свод Перечней'!C:H,6,0),""))&gt;1,IFERROR(VLOOKUP(C340,'11. Свод Перечней'!C:H,6,0),""),"")</f>
        <v/>
      </c>
      <c r="I340" s="2"/>
    </row>
    <row r="341" spans="1:9" s="3" customFormat="1" ht="148.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 xml:space="preserve">Батон нарезной из муки высшего сорта с микронутриентами, витаминами </v>
      </c>
      <c r="C341" s="18" t="str">
        <v>Батон нарезной тип 1</v>
      </c>
      <c r="D341" s="18" t="str">
        <f>IFERROR(VLOOKUP(C341,'11. Свод Перечней'!C:H,2,0),"")</f>
        <v>10.71.11.179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41" s="18" t="str">
        <f>IF(LEN(IFERROR(VLOOKUP(C341,'11. Свод Перечней'!C:H,6,0),""))&gt;1,IFERROR(VLOOKUP(C341,'11. Свод Перечней'!C:H,6,0),""),"")</f>
        <v/>
      </c>
      <c r="I341" s="2"/>
    </row>
    <row r="342" spans="1:9" s="3" customFormat="1" ht="153.7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Кондитерские изделия, обогащенные витаминно-минеральными комплексами</v>
      </c>
      <c r="C342" s="18" t="str">
        <v>Кондитерские изделия тип 1</v>
      </c>
      <c r="D342" s="18" t="str">
        <f>IFERROR(VLOOKUP(C342,'11. Свод Перечней'!C:H,2,0),"")</f>
        <v>10.71.11.179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/>
      </c>
      <c r="I342" s="2"/>
    </row>
    <row r="343" spans="1:9" s="3" customFormat="1" ht="147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Кондитерские изделия, обогащенные витаминно-минеральными комплексами</v>
      </c>
      <c r="C343" s="18" t="str">
        <v>Кондитерские изделия тип 2</v>
      </c>
      <c r="D343" s="18" t="str">
        <f>IFERROR(VLOOKUP(C343,'11. Свод Перечней'!C:H,2,0),"")</f>
        <v>10.71.11.179</v>
      </c>
      <c r="E343" s="18" t="str">
        <f>IFERROR(VLOOKUP(C343,'11. Свод Перечней'!C:H,3,0),"")</f>
        <v>003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/>
      </c>
      <c r="I343" s="2"/>
    </row>
    <row r="344" spans="1:9" s="3" customFormat="1" ht="154.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Кондитерские изделия</v>
      </c>
      <c r="C344" s="18" t="str">
        <v>Кондитерские изделия тип 3</v>
      </c>
      <c r="D344" s="18" t="str">
        <f>IFERROR(VLOOKUP(C344,'11. Свод Перечней'!C:H,2,0),"")</f>
        <v>10.71.11.179</v>
      </c>
      <c r="E344" s="18" t="str">
        <f>IFERROR(VLOOKUP(C344,'11. Свод Перечней'!C:H,3,0),"")</f>
        <v>005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  <c r="I344" s="2"/>
    </row>
    <row r="345" spans="1:9" s="3" customFormat="1" ht="144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Кондитерские изделия</v>
      </c>
      <c r="C345" s="18" t="str">
        <v>Кондитерские изделия тип 4</v>
      </c>
      <c r="D345" s="18" t="str">
        <f>IFERROR(VLOOKUP(C345,'11. Свод Перечней'!C:H,2,0),"")</f>
        <v>10.71.11.179</v>
      </c>
      <c r="E345" s="18" t="str">
        <f>IFERROR(VLOOKUP(C345,'11. Свод Перечней'!C:H,3,0),"")</f>
        <v>006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5" s="18" t="str">
        <f>IF(LEN(IFERROR(VLOOKUP(C345,'11. Свод Перечней'!C:H,6,0),""))&gt;1,IFERROR(VLOOKUP(C345,'11. Свод Перечней'!C:H,6,0),""),"")</f>
        <v/>
      </c>
      <c r="I345" s="2"/>
    </row>
    <row r="346" spans="1:9" s="3" customFormat="1" ht="163.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Изделия хлебобулочные бараночные (бублики)</v>
      </c>
      <c r="C346" s="18" t="str">
        <v>Изделия бараночные тип 1</v>
      </c>
      <c r="D346" s="18" t="str">
        <f>IFERROR(VLOOKUP(C346,'11. Свод Перечней'!C:H,2,0),"")</f>
        <v>10.72.11.110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6" s="18" t="str">
        <f>IF(LEN(IFERROR(VLOOKUP(C346,'11. Свод Перечней'!C:H,6,0),""))&gt;1,IFERROR(VLOOKUP(C346,'11. Свод Перечней'!C:H,6,0),""),"")</f>
        <v>10.72.11.110-00000001</v>
      </c>
      <c r="I346" s="2"/>
    </row>
    <row r="347" spans="1:9" s="3" customFormat="1" ht="122.2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Изделия хлебобулочные бараночные (сушки)</v>
      </c>
      <c r="C347" s="18" t="str">
        <v>Изделия бараночные тип 5</v>
      </c>
      <c r="D347" s="18" t="str">
        <f>IFERROR(VLOOKUP(C347,'11. Свод Перечней'!C:H,2,0),"")</f>
        <v>10.72.11.110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7" s="18" t="str">
        <f>IF(LEN(IFERROR(VLOOKUP(C347,'11. Свод Перечней'!C:H,6,0),""))&gt;1,IFERROR(VLOOKUP(C347,'11. Свод Перечней'!C:H,6,0),""),"")</f>
        <v>10.72.11.110-00000002</v>
      </c>
      <c r="I347" s="2"/>
    </row>
    <row r="348" spans="1:9" s="3" customFormat="1" ht="126.7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Изделия хлебобулочные бараночные (баранки)</v>
      </c>
      <c r="C348" s="18" t="str">
        <v>Изделия бараночные тип 6</v>
      </c>
      <c r="D348" s="18" t="str">
        <f>IFERROR(VLOOKUP(C348,'11. Свод Перечней'!C:H,2,0),"")</f>
        <v>10.72.11.110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8" s="18" t="str">
        <f>IF(LEN(IFERROR(VLOOKUP(C348,'11. Свод Перечней'!C:H,6,0),""))&gt;1,IFERROR(VLOOKUP(C348,'11. Свод Перечней'!C:H,6,0),""),"")</f>
        <v>10.72.11.110-00000003</v>
      </c>
      <c r="I348" s="2"/>
    </row>
    <row r="349" spans="1:9" s="3" customFormat="1" ht="189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Изделия хлебобулочные бараночные (бублики)</v>
      </c>
      <c r="C349" s="18" t="str">
        <v>Изделия бараночные тип 2</v>
      </c>
      <c r="D349" s="18" t="str">
        <f>IFERROR(VLOOKUP(C349,'11. Свод Перечней'!C:H,2,0),"")</f>
        <v>10.72.11.110</v>
      </c>
      <c r="E349" s="18" t="str">
        <f>IFERROR(VLOOKUP(C349,'11. Свод Перечней'!C:H,3,0),"")</f>
        <v>002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9" s="18" t="str">
        <f>IF(LEN(IFERROR(VLOOKUP(C349,'11. Свод Перечней'!C:H,6,0),""))&gt;1,IFERROR(VLOOKUP(C349,'11. Свод Перечней'!C:H,6,0),""),"")</f>
        <v>10.72.11.110-00000001</v>
      </c>
      <c r="I349" s="2"/>
    </row>
    <row r="350" spans="1:9" s="3" customFormat="1" ht="201.7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Изделия хлебобулочные бараночные (сушки)</v>
      </c>
      <c r="C350" s="18" t="str">
        <v>Изделия бараночные тип 7</v>
      </c>
      <c r="D350" s="18" t="str">
        <f>IFERROR(VLOOKUP(C350,'11. Свод Перечней'!C:H,2,0),"")</f>
        <v>10.72.11.110</v>
      </c>
      <c r="E350" s="18" t="str">
        <f>IFERROR(VLOOKUP(C350,'11. Свод Перечней'!C:H,3,0),"")</f>
        <v>007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0" s="18" t="str">
        <f>IF(LEN(IFERROR(VLOOKUP(C350,'11. Свод Перечней'!C:H,6,0),""))&gt;1,IFERROR(VLOOKUP(C350,'11. Свод Перечней'!C:H,6,0),""),"")</f>
        <v>10.72.11.110-00000002</v>
      </c>
      <c r="I350" s="2"/>
    </row>
    <row r="351" spans="1:9" s="3" customFormat="1" ht="155.2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Изделия хлебобулочные бараночные (баранки)</v>
      </c>
      <c r="C351" s="18" t="str">
        <v>Изделия бараночные тип 8</v>
      </c>
      <c r="D351" s="18" t="str">
        <f>IFERROR(VLOOKUP(C351,'11. Свод Перечней'!C:H,2,0),"")</f>
        <v>10.72.11.110</v>
      </c>
      <c r="E351" s="18" t="str">
        <f>IFERROR(VLOOKUP(C351,'11. Свод Перечней'!C:H,3,0),"")</f>
        <v>008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1" s="18" t="str">
        <f>IF(LEN(IFERROR(VLOOKUP(C351,'11. Свод Перечней'!C:H,6,0),""))&gt;1,IFERROR(VLOOKUP(C351,'11. Свод Перечней'!C:H,6,0),""),"")</f>
        <v>10.72.11.110-00000003</v>
      </c>
      <c r="I351" s="2"/>
    </row>
    <row r="352" spans="1:9" s="3" customFormat="1" ht="160.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Изделия хлебобулочные бараночные (бублики)</v>
      </c>
      <c r="C352" s="18" t="str">
        <v>Изделия бараночные тип 3</v>
      </c>
      <c r="D352" s="18" t="str">
        <f>IFERROR(VLOOKUP(C352,'11. Свод Перечней'!C:H,2,0),"")</f>
        <v>10.72.11.110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2" s="18" t="str">
        <f>IF(LEN(IFERROR(VLOOKUP(C352,'11. Свод Перечней'!C:H,6,0),""))&gt;1,IFERROR(VLOOKUP(C352,'11. Свод Перечней'!C:H,6,0),""),"")</f>
        <v>10.72.11.110-00000001</v>
      </c>
      <c r="I352" s="2"/>
    </row>
    <row r="353" spans="1:9" s="3" customFormat="1" ht="147.7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Изделия хлебобулочные бараночные (сушки)</v>
      </c>
      <c r="C353" s="18" t="str">
        <v>Изделия бараночные тип 9</v>
      </c>
      <c r="D353" s="18" t="str">
        <f>IFERROR(VLOOKUP(C353,'11. Свод Перечней'!C:H,2,0),"")</f>
        <v>10.72.11.110</v>
      </c>
      <c r="E353" s="18" t="str">
        <f>IFERROR(VLOOKUP(C353,'11. Свод Перечней'!C:H,3,0),"")</f>
        <v>009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3" s="18" t="str">
        <f>IF(LEN(IFERROR(VLOOKUP(C353,'11. Свод Перечней'!C:H,6,0),""))&gt;1,IFERROR(VLOOKUP(C353,'11. Свод Перечней'!C:H,6,0),""),"")</f>
        <v>10.72.11.110-00000002</v>
      </c>
      <c r="I353" s="2"/>
    </row>
    <row r="354" spans="1:9" s="3" customFormat="1" ht="160.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Изделия хлебобулочные бараночные (баранки)</v>
      </c>
      <c r="C354" s="18" t="str">
        <v>Изделия бараночные тип 10</v>
      </c>
      <c r="D354" s="18" t="str">
        <f>IFERROR(VLOOKUP(C354,'11. Свод Перечней'!C:H,2,0),"")</f>
        <v>10.72.11.110</v>
      </c>
      <c r="E354" s="18" t="str">
        <f>IFERROR(VLOOKUP(C354,'11. Свод Перечней'!C:H,3,0),"")</f>
        <v>010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4" s="18" t="str">
        <f>IF(LEN(IFERROR(VLOOKUP(C354,'11. Свод Перечней'!C:H,6,0),""))&gt;1,IFERROR(VLOOKUP(C354,'11. Свод Перечней'!C:H,6,0),""),"")</f>
        <v>10.72.11.110-00000003</v>
      </c>
      <c r="I354" s="2"/>
    </row>
    <row r="355" spans="1:9" s="3" customFormat="1" ht="124.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Изделия хлебобулочные бараночные (бублики)</v>
      </c>
      <c r="C355" s="18" t="str">
        <v>Изделия бараночные тип 4</v>
      </c>
      <c r="D355" s="18" t="str">
        <f>IFERROR(VLOOKUP(C355,'11. Свод Перечней'!C:H,2,0),"")</f>
        <v>10.72.11.110</v>
      </c>
      <c r="E355" s="18" t="str">
        <f>IFERROR(VLOOKUP(C355,'11. Свод Перечней'!C:H,3,0),"")</f>
        <v>004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5" s="18" t="str">
        <f>IF(LEN(IFERROR(VLOOKUP(C355,'11. Свод Перечней'!C:H,6,0),""))&gt;1,IFERROR(VLOOKUP(C355,'11. Свод Перечней'!C:H,6,0),""),"")</f>
        <v>10.72.11.110-00000001</v>
      </c>
      <c r="I355" s="2"/>
    </row>
    <row r="356" spans="1:9" s="3" customFormat="1" ht="120.7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Изделия хлебобулочные бараночные (сушки)</v>
      </c>
      <c r="C356" s="18" t="str">
        <v>Изделия бараночные тип 11</v>
      </c>
      <c r="D356" s="18" t="str">
        <f>IFERROR(VLOOKUP(C356,'11. Свод Перечней'!C:H,2,0),"")</f>
        <v>10.72.11.110</v>
      </c>
      <c r="E356" s="18" t="str">
        <f>IFERROR(VLOOKUP(C356,'11. Свод Перечней'!C:H,3,0),"")</f>
        <v>011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6" s="18" t="str">
        <f>IF(LEN(IFERROR(VLOOKUP(C356,'11. Свод Перечней'!C:H,6,0),""))&gt;1,IFERROR(VLOOKUP(C356,'11. Свод Перечней'!C:H,6,0),""),"")</f>
        <v>10.72.11.110-00000002</v>
      </c>
      <c r="I356" s="2"/>
    </row>
    <row r="357" spans="1:9" s="3" customFormat="1" ht="127.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Изделия хлебобулочные бараночные (баранки)</v>
      </c>
      <c r="C357" s="18" t="str">
        <v>Изделия бараночные тип 12</v>
      </c>
      <c r="D357" s="18" t="str">
        <f>IFERROR(VLOOKUP(C357,'11. Свод Перечней'!C:H,2,0),"")</f>
        <v>10.72.11.110</v>
      </c>
      <c r="E357" s="18" t="str">
        <f>IFERROR(VLOOKUP(C357,'11. Свод Перечней'!C:H,3,0),"")</f>
        <v>012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7" s="18" t="str">
        <f>IF(LEN(IFERROR(VLOOKUP(C357,'11. Свод Перечней'!C:H,6,0),""))&gt;1,IFERROR(VLOOKUP(C357,'11. Свод Перечней'!C:H,6,0),""),"")</f>
        <v>10.72.11.110-00000003</v>
      </c>
      <c r="I357" s="2"/>
    </row>
    <row r="358" spans="1:9" s="3" customFormat="1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Сухари сдобные пшеничные в ассортименте, из муки пшеничной хлебопекарной высшего сорта</v>
      </c>
      <c r="C358" s="18" t="str">
        <v>Изделия сухарные тип 1</v>
      </c>
      <c r="D358" s="18" t="str">
        <f>IFERROR(VLOOKUP(C358,'11. Свод Перечней'!C:H,2,0),"")</f>
        <v>10.72.11.120</v>
      </c>
      <c r="E358" s="18" t="str">
        <f>IFERROR(VLOOKUP(C358,'11. Свод Перечней'!C:H,3,0),"")</f>
        <v>003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58" s="18" t="str">
        <f>IF(LEN(IFERROR(VLOOKUP(C358,'11. Свод Перечней'!C:H,6,0),""))&gt;1,IFERROR(VLOOKUP(C358,'11. Свод Перечней'!C:H,6,0),""),"")</f>
        <v>10.72.11.120-00000001</v>
      </c>
      <c r="I358" s="2"/>
    </row>
    <row r="359" spans="1:9" s="3" customFormat="1" ht="159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Сухари сдобные пшеничные в ассортименте, из муки пшеничной хлебопекарной высшего сорта</v>
      </c>
      <c r="C359" s="18" t="str">
        <v>Изделия сухарные тип 2</v>
      </c>
      <c r="D359" s="18" t="str">
        <f>IFERROR(VLOOKUP(C359,'11. Свод Перечней'!C:H,2,0),"")</f>
        <v>10.72.11.120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59" s="18" t="str">
        <f>IF(LEN(IFERROR(VLOOKUP(C359,'11. Свод Перечней'!C:H,6,0),""))&gt;1,IFERROR(VLOOKUP(C359,'11. Свод Перечней'!C:H,6,0),""),"")</f>
        <v>10.72.11.120-00000001</v>
      </c>
      <c r="I359" s="2"/>
    </row>
    <row r="360" spans="1:9" s="3" customFormat="1" ht="159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Сухари панировочные</v>
      </c>
      <c r="C360" s="18" t="str">
        <v>Сухари панировочные тип 1</v>
      </c>
      <c r="D360" s="18" t="str">
        <f>IFERROR(VLOOKUP(C360,'11. Свод Перечней'!C:H,2,0),"")</f>
        <v>10.72.11.120</v>
      </c>
      <c r="E360" s="18" t="str">
        <f>IFERROR(VLOOKUP(C360,'11. Свод Перечней'!C:H,3,0),"")</f>
        <v>001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0" s="18" t="str">
        <f>IF(LEN(IFERROR(VLOOKUP(C360,'11. Свод Перечней'!C:H,6,0),""))&gt;1,IFERROR(VLOOKUP(C360,'11. Свод Перечней'!C:H,6,0),""),"")</f>
        <v>10.72.11.120-00000005</v>
      </c>
      <c r="I360" s="2"/>
    </row>
    <row r="361" spans="1:9" s="3" customFormat="1" ht="123.7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Сухари панировочные</v>
      </c>
      <c r="C361" s="18" t="str">
        <v>Сухари панировочные тип 3</v>
      </c>
      <c r="D361" s="18" t="str">
        <f>IFERROR(VLOOKUP(C361,'11. Свод Перечней'!C:H,2,0),"")</f>
        <v>10.72.11.120</v>
      </c>
      <c r="E361" s="18" t="str">
        <f>IFERROR(VLOOKUP(C361,'11. Свод Перечней'!C:H,3,0),"")</f>
        <v>005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1" s="18" t="str">
        <f>IF(LEN(IFERROR(VLOOKUP(C361,'11. Свод Перечней'!C:H,6,0),""))&gt;1,IFERROR(VLOOKUP(C361,'11. Свод Перечней'!C:H,6,0),""),"")</f>
        <v>10.72.11.120-00000006</v>
      </c>
      <c r="I361" s="2"/>
    </row>
    <row r="362" spans="1:9" s="3" customFormat="1" ht="129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Сухари панировочные</v>
      </c>
      <c r="C362" s="18" t="str">
        <v>Сухари панировочные тип 4</v>
      </c>
      <c r="D362" s="18" t="str">
        <f>IFERROR(VLOOKUP(C362,'11. Свод Перечней'!C:H,2,0),"")</f>
        <v>10.72.11.120</v>
      </c>
      <c r="E362" s="18" t="str">
        <f>IFERROR(VLOOKUP(C362,'11. Свод Перечней'!C:H,3,0),"")</f>
        <v>006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2" s="18" t="str">
        <f>IF(LEN(IFERROR(VLOOKUP(C362,'11. Свод Перечней'!C:H,6,0),""))&gt;1,IFERROR(VLOOKUP(C362,'11. Свод Перечней'!C:H,6,0),""),"")</f>
        <v>10.72.11.120-00000007</v>
      </c>
      <c r="I362" s="2"/>
    </row>
    <row r="363" spans="1:9" s="3" customFormat="1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Сухари панировочные</v>
      </c>
      <c r="C363" s="18" t="str">
        <v>Сухари панировочные тип 5</v>
      </c>
      <c r="D363" s="18" t="str">
        <f>IFERROR(VLOOKUP(C363,'11. Свод Перечней'!C:H,2,0),"")</f>
        <v>10.72.11.120</v>
      </c>
      <c r="E363" s="18" t="str">
        <f>IFERROR(VLOOKUP(C363,'11. Свод Перечней'!C:H,3,0),"")</f>
        <v>007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3" s="18" t="str">
        <f>IF(LEN(IFERROR(VLOOKUP(C363,'11. Свод Перечней'!C:H,6,0),""))&gt;1,IFERROR(VLOOKUP(C363,'11. Свод Перечней'!C:H,6,0),""),"")</f>
        <v>10.72.11.120-00000008</v>
      </c>
      <c r="I363" s="2"/>
    </row>
    <row r="364" spans="1:9" s="3" customFormat="1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Палочки хлебные</v>
      </c>
      <c r="C364" s="18" t="str">
        <v>Палочки хлебные тип 1</v>
      </c>
      <c r="D364" s="18" t="str">
        <f>IFERROR(VLOOKUP(C364,'11. Свод Перечней'!C:H,2,0),"")</f>
        <v>10.72.11.150</v>
      </c>
      <c r="E364" s="18" t="str">
        <f>IFERROR(VLOOKUP(C364,'11. Свод Перечней'!C:H,3,0),"")</f>
        <v>001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>10.72.11.150-00000001</v>
      </c>
      <c r="I364" s="2"/>
    </row>
    <row r="365" spans="1:9" s="3" customFormat="1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Пряники заварные глазированные без начинки в ассортименте</v>
      </c>
      <c r="C365" s="18" t="str">
        <v>Пряники тип 1</v>
      </c>
      <c r="D365" s="18" t="str">
        <f>IFERROR(VLOOKUP(C365,'11. Свод Перечней'!C:H,2,0),"")</f>
        <v>10.72.12.112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5" s="18" t="str">
        <f>IF(LEN(IFERROR(VLOOKUP(C365,'11. Свод Перечней'!C:H,6,0),""))&gt;1,IFERROR(VLOOKUP(C365,'11. Свод Перечней'!C:H,6,0),""),"")</f>
        <v>10.72.12.112-00000001</v>
      </c>
      <c r="I365" s="2"/>
    </row>
    <row r="366" spans="1:9" s="3" customFormat="1" ht="129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Пряники заварные глазированные без начинки в ассортименте</v>
      </c>
      <c r="C366" s="18" t="str">
        <v>Пряники тип 2</v>
      </c>
      <c r="D366" s="18" t="str">
        <f>IFERROR(VLOOKUP(C366,'11. Свод Перечней'!C:H,2,0),"")</f>
        <v>10.72.12.112</v>
      </c>
      <c r="E366" s="18" t="str">
        <f>IFERROR(VLOOKUP(C366,'11. Свод Перечней'!C:H,3,0),"")</f>
        <v>002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6" s="18" t="str">
        <f>IF(LEN(IFERROR(VLOOKUP(C366,'11. Свод Перечней'!C:H,6,0),""))&gt;1,IFERROR(VLOOKUP(C366,'11. Свод Перечней'!C:H,6,0),""),"")</f>
        <v>10.72.12.112-00000001</v>
      </c>
      <c r="I366" s="2"/>
    </row>
    <row r="367" spans="1:9" s="3" customFormat="1" ht="156.7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Пряники заварные глазированные с начинкой в ассортименте</v>
      </c>
      <c r="C367" s="18" t="str">
        <v>Пряники тип 3</v>
      </c>
      <c r="D367" s="18" t="str">
        <f>IFERROR(VLOOKUP(C367,'11. Свод Перечней'!C:H,2,0),"")</f>
        <v>10.72.12.112</v>
      </c>
      <c r="E367" s="18" t="str">
        <f>IFERROR(VLOOKUP(C367,'11. Свод Перечней'!C:H,3,0),"")</f>
        <v>003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7" s="18" t="str">
        <f>IF(LEN(IFERROR(VLOOKUP(C367,'11. Свод Перечней'!C:H,6,0),""))&gt;1,IFERROR(VLOOKUP(C367,'11. Свод Перечней'!C:H,6,0),""),"")</f>
        <v>10.72.12.112-00000001</v>
      </c>
      <c r="I367" s="2"/>
    </row>
    <row r="368" spans="1:9" s="3" customFormat="1" ht="153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Пряники заварные глазированные с начинкой в ассортименте</v>
      </c>
      <c r="C368" s="18" t="str">
        <v>Пряники тип 4</v>
      </c>
      <c r="D368" s="18" t="str">
        <f>IFERROR(VLOOKUP(C368,'11. Свод Перечней'!C:H,2,0),"")</f>
        <v>10.72.12.112</v>
      </c>
      <c r="E368" s="18" t="str">
        <f>IFERROR(VLOOKUP(C368,'11. Свод Перечней'!C:H,3,0),"")</f>
        <v>006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8" s="18" t="str">
        <f>IF(LEN(IFERROR(VLOOKUP(C368,'11. Свод Перечней'!C:H,6,0),""))&gt;1,IFERROR(VLOOKUP(C368,'11. Свод Перечней'!C:H,6,0),""),"")</f>
        <v>10.72.12.112-00000001</v>
      </c>
      <c r="I368" s="2"/>
    </row>
    <row r="369" spans="1:9" s="3" customFormat="1" ht="166.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Кексы в ассортименте</v>
      </c>
      <c r="C369" s="18" t="str">
        <v>Кекс тип 1</v>
      </c>
      <c r="D369" s="18" t="str">
        <f>IFERROR(VLOOKUP(C369,'11. Свод Перечней'!C:H,2,0),"")</f>
        <v>10.72.12.114</v>
      </c>
      <c r="E369" s="18" t="str">
        <f>IFERROR(VLOOKUP(C369,'11. Свод Перечней'!C:H,3,0),"")</f>
        <v>001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69" s="18" t="str">
        <f>IF(LEN(IFERROR(VLOOKUP(C369,'11. Свод Перечней'!C:H,6,0),""))&gt;1,IFERROR(VLOOKUP(C369,'11. Свод Перечней'!C:H,6,0),""),"")</f>
        <v>10.72.12.114-00000001</v>
      </c>
      <c r="I369" s="2"/>
    </row>
    <row r="370" spans="1:9" s="3" customFormat="1" ht="173.2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 xml:space="preserve">Печенье сахарное в ассортименте </v>
      </c>
      <c r="C370" s="18" t="str">
        <v>Печенье сладкое тип 2</v>
      </c>
      <c r="D370" s="18" t="str">
        <f>IFERROR(VLOOKUP(C370,'11. Свод Перечней'!C:H,2,0),"")</f>
        <v>10.72.12.120</v>
      </c>
      <c r="E370" s="18" t="str">
        <f>IFERROR(VLOOKUP(C370,'11. Свод Перечней'!C:H,3,0),"")</f>
        <v>005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0" s="18" t="str">
        <f>IF(LEN(IFERROR(VLOOKUP(C370,'11. Свод Перечней'!C:H,6,0),""))&gt;1,IFERROR(VLOOKUP(C370,'11. Свод Перечней'!C:H,6,0),""),"")</f>
        <v>10.72.12.120-00000002</v>
      </c>
      <c r="I370" s="2"/>
    </row>
    <row r="371" spans="1:9" s="3" customFormat="1" ht="132.7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Печенье сахарное в ассортименте </v>
      </c>
      <c r="C371" s="18" t="str">
        <v>Печенье сладкое тип 3</v>
      </c>
      <c r="D371" s="18" t="str">
        <f>IFERROR(VLOOKUP(C371,'11. Свод Перечней'!C:H,2,0),"")</f>
        <v>10.72.12.120</v>
      </c>
      <c r="E371" s="18" t="str">
        <f>IFERROR(VLOOKUP(C371,'11. Свод Перечней'!C:H,3,0),"")</f>
        <v>006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1" s="18" t="str">
        <f>IF(LEN(IFERROR(VLOOKUP(C371,'11. Свод Перечней'!C:H,6,0),""))&gt;1,IFERROR(VLOOKUP(C371,'11. Свод Перечней'!C:H,6,0),""),"")</f>
        <v>10.72.12.120-00000002</v>
      </c>
      <c r="I371" s="2"/>
    </row>
    <row r="372" spans="1:9" s="3" customFormat="1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 xml:space="preserve">Печенье сдобное в ассортименте </v>
      </c>
      <c r="C372" s="18" t="str">
        <v>Печенье сладкое тип 4</v>
      </c>
      <c r="D372" s="18" t="str">
        <f>IFERROR(VLOOKUP(C372,'11. Свод Перечней'!C:H,2,0),"")</f>
        <v>10.72.12.120</v>
      </c>
      <c r="E372" s="18" t="str">
        <f>IFERROR(VLOOKUP(C372,'11. Свод Перечней'!C:H,3,0),"")</f>
        <v>007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2" s="18" t="str">
        <f>IF(LEN(IFERROR(VLOOKUP(C372,'11. Свод Перечней'!C:H,6,0),""))&gt;1,IFERROR(VLOOKUP(C372,'11. Свод Перечней'!C:H,6,0),""),"")</f>
        <v>10.72.12.120-00000001</v>
      </c>
      <c r="I372" s="2"/>
    </row>
    <row r="373" spans="1:9" s="3" customFormat="1" ht="121.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 xml:space="preserve">Печенье сдобное в ассортименте </v>
      </c>
      <c r="C373" s="18" t="str">
        <v>Печенье сладкое тип 5</v>
      </c>
      <c r="D373" s="18" t="str">
        <f>IFERROR(VLOOKUP(C373,'11. Свод Перечней'!C:H,2,0),"")</f>
        <v>10.72.12.120</v>
      </c>
      <c r="E373" s="18" t="str">
        <f>IFERROR(VLOOKUP(C373,'11. Свод Перечней'!C:H,3,0),"")</f>
        <v>008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3" s="18" t="str">
        <f>IF(LEN(IFERROR(VLOOKUP(C373,'11. Свод Перечней'!C:H,6,0),""))&gt;1,IFERROR(VLOOKUP(C373,'11. Свод Перечней'!C:H,6,0),""),"")</f>
        <v>10.72.12.120-00000001</v>
      </c>
      <c r="I373" s="2"/>
    </row>
    <row r="374" spans="1:9" s="3" customFormat="1" ht="127.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 xml:space="preserve">Печенье затяжное в ассортименте </v>
      </c>
      <c r="C374" s="18" t="str">
        <v>Печенье сладкое тип 6</v>
      </c>
      <c r="D374" s="18" t="str">
        <f>IFERROR(VLOOKUP(C374,'11. Свод Перечней'!C:H,2,0),"")</f>
        <v>10.72.12.120</v>
      </c>
      <c r="E374" s="18" t="str">
        <f>IFERROR(VLOOKUP(C374,'11. Свод Перечней'!C:H,3,0),"")</f>
        <v>002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4" s="18" t="str">
        <f>IF(LEN(IFERROR(VLOOKUP(C374,'11. Свод Перечней'!C:H,6,0),""))&gt;1,IFERROR(VLOOKUP(C374,'11. Свод Перечней'!C:H,6,0),""),"")</f>
        <v>10.72.12.120-00000006</v>
      </c>
      <c r="I374" s="2"/>
    </row>
    <row r="375" spans="1:9" s="3" customFormat="1" ht="119.2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 xml:space="preserve">Печенье затяжное в ассортименте </v>
      </c>
      <c r="C375" s="18" t="str">
        <v>Печенье сладкое тип 7</v>
      </c>
      <c r="D375" s="18" t="str">
        <f>IFERROR(VLOOKUP(C375,'11. Свод Перечней'!C:H,2,0),"")</f>
        <v>10.72.12.120</v>
      </c>
      <c r="E375" s="18" t="str">
        <f>IFERROR(VLOOKUP(C375,'11. Свод Перечней'!C:H,3,0),"")</f>
        <v>009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5" s="18" t="str">
        <f>IF(LEN(IFERROR(VLOOKUP(C375,'11. Свод Перечней'!C:H,6,0),""))&gt;1,IFERROR(VLOOKUP(C375,'11. Свод Перечней'!C:H,6,0),""),"")</f>
        <v>10.72.12.120-00000006</v>
      </c>
      <c r="I375" s="2"/>
    </row>
    <row r="376" spans="1:9" s="3" customFormat="1" ht="132.7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Печенье овсяное</v>
      </c>
      <c r="C376" s="18" t="str">
        <v>Печенье сладкое тип 8</v>
      </c>
      <c r="D376" s="18" t="str">
        <f>IFERROR(VLOOKUP(C376,'11. Свод Перечней'!C:H,2,0),"")</f>
        <v>10.72.12.120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6" s="18" t="str">
        <f>IF(LEN(IFERROR(VLOOKUP(C376,'11. Свод Перечней'!C:H,6,0),""))&gt;1,IFERROR(VLOOKUP(C376,'11. Свод Перечней'!C:H,6,0),""),"")</f>
        <v>10.72.12.120-00000005</v>
      </c>
      <c r="I376" s="2"/>
    </row>
    <row r="377" spans="1:9" s="3" customFormat="1" ht="121.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Печенье овсяное</v>
      </c>
      <c r="C377" s="18" t="str">
        <v>Печенье сладкое тип 9</v>
      </c>
      <c r="D377" s="18" t="str">
        <f>IFERROR(VLOOKUP(C377,'11. Свод Перечней'!C:H,2,0),"")</f>
        <v>10.72.12.120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7" s="18" t="str">
        <f>IF(LEN(IFERROR(VLOOKUP(C377,'11. Свод Перечней'!C:H,6,0),""))&gt;1,IFERROR(VLOOKUP(C377,'11. Свод Перечней'!C:H,6,0),""),"")</f>
        <v>10.72.12.120-00000005</v>
      </c>
      <c r="I377" s="2"/>
    </row>
    <row r="378" spans="1:9" s="3" customFormat="1" ht="122.2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Печенье витаминизированное</v>
      </c>
      <c r="C378" s="18" t="str">
        <v>Печенье тип 1</v>
      </c>
      <c r="D378" s="18" t="str">
        <f>IFERROR(VLOOKUP(C378,'11. Свод Перечней'!C:H,2,0),"")</f>
        <v>10.72.12.120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78" s="18" t="str">
        <f>IF(LEN(IFERROR(VLOOKUP(C378,'11. Свод Перечней'!C:H,6,0),""))&gt;1,IFERROR(VLOOKUP(C378,'11. Свод Перечней'!C:H,6,0),""),"")</f>
        <v/>
      </c>
      <c r="I378" s="2"/>
    </row>
    <row r="379" spans="1:9" s="3" customFormat="1" ht="123.7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Вафли с начинкой в ассортименте витаминизированные</v>
      </c>
      <c r="C379" s="18" t="str">
        <v>Вафли тип 1</v>
      </c>
      <c r="D379" s="18" t="str">
        <f>IFERROR(VLOOKUP(C379,'11. Свод Перечней'!C:H,2,0),"")</f>
        <v>10.72.12.130</v>
      </c>
      <c r="E379" s="18" t="str">
        <f>IFERROR(VLOOKUP(C379,'11. Свод Перечней'!C:H,3,0),"")</f>
        <v>001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79" s="18" t="str">
        <f>IF(LEN(IFERROR(VLOOKUP(C379,'11. Свод Перечней'!C:H,6,0),""))&gt;1,IFERROR(VLOOKUP(C379,'11. Свод Перечней'!C:H,6,0),""),"")</f>
        <v/>
      </c>
      <c r="I379" s="2"/>
    </row>
    <row r="380" spans="1:9" s="3" customFormat="1" ht="99.9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Вафли диабетические с жировой начинкой</v>
      </c>
      <c r="C380" s="18" t="str">
        <v>Вафли тип 2</v>
      </c>
      <c r="D380" s="18" t="str">
        <f>IFERROR(VLOOKUP(C380,'11. Свод Перечней'!C:H,2,0),"")</f>
        <v>10.72.12.130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80" s="18" t="str">
        <f>IF(LEN(IFERROR(VLOOKUP(C380,'11. Свод Перечней'!C:H,6,0),""))&gt;1,IFERROR(VLOOKUP(C380,'11. Свод Перечней'!C:H,6,0),""),"")</f>
        <v>10.72.12.130-00000002</v>
      </c>
      <c r="I380" s="2"/>
    </row>
    <row r="381" spans="1:9" s="3" customFormat="1" ht="99.9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Вафли диабетические с жировой начинкой</v>
      </c>
      <c r="C381" s="18" t="str">
        <v>Вафли тип 3</v>
      </c>
      <c r="D381" s="18" t="str">
        <f>IFERROR(VLOOKUP(C381,'11. Свод Перечней'!C:H,2,0),"")</f>
        <v>10.72.12.130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81" s="18" t="str">
        <f>IF(LEN(IFERROR(VLOOKUP(C381,'11. Свод Перечней'!C:H,6,0),""))&gt;1,IFERROR(VLOOKUP(C381,'11. Свод Перечней'!C:H,6,0),""),"")</f>
        <v>10.72.12.130-00000002</v>
      </c>
      <c r="I381" s="2"/>
    </row>
    <row r="382" spans="1:9" s="3" customFormat="1" ht="99.9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Вафли с начинкой в ассортименте</v>
      </c>
      <c r="C382" s="18" t="str">
        <v>Вафли тип 4</v>
      </c>
      <c r="D382" s="18" t="str">
        <f>IFERROR(VLOOKUP(C382,'11. Свод Перечней'!C:H,2,0),"")</f>
        <v>10.72.12.130</v>
      </c>
      <c r="E382" s="18" t="str">
        <f>IFERROR(VLOOKUP(C382,'11. Свод Перечней'!C:H,3,0),"")</f>
        <v>003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82" s="18" t="str">
        <f>IF(LEN(IFERROR(VLOOKUP(C382,'11. Свод Перечней'!C:H,6,0),""))&gt;1,IFERROR(VLOOKUP(C382,'11. Свод Перечней'!C:H,6,0),""),"")</f>
        <v>10.72.12.130-00000002</v>
      </c>
      <c r="I382" s="2"/>
    </row>
    <row r="383" spans="1:9" s="3" customFormat="1" ht="119.2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Вафли с начинкой в ассортименте</v>
      </c>
      <c r="C383" s="18" t="str">
        <v>Вафли тип 5</v>
      </c>
      <c r="D383" s="18" t="str">
        <f>IFERROR(VLOOKUP(C383,'11. Свод Перечней'!C:H,2,0),"")</f>
        <v>10.72.12.130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83" s="18" t="str">
        <f>IF(LEN(IFERROR(VLOOKUP(C383,'11. Свод Перечней'!C:H,6,0),""))&gt;1,IFERROR(VLOOKUP(C383,'11. Свод Перечней'!C:H,6,0),""),"")</f>
        <v>10.72.12.130-00000002</v>
      </c>
      <c r="I383" s="2"/>
    </row>
    <row r="384" spans="1:9" s="3" customFormat="1" ht="135.7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 xml:space="preserve">Крекер (сухое печенье) </v>
      </c>
      <c r="C384" s="18" t="str">
        <v>Крекеры тип 1</v>
      </c>
      <c r="D384" s="18" t="str">
        <f>IFERROR(VLOOKUP(C384,'11. Свод Перечней'!C:H,2,0),"")</f>
        <v>10.72.12.140</v>
      </c>
      <c r="E384" s="18" t="str">
        <f>IFERROR(VLOOKUP(C384,'11. Свод Перечней'!C:H,3,0),"")</f>
        <v>001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4" s="18" t="str">
        <f>IF(LEN(IFERROR(VLOOKUP(C384,'11. Свод Перечней'!C:H,6,0),""))&gt;1,IFERROR(VLOOKUP(C384,'11. Свод Перечней'!C:H,6,0),""),"")</f>
        <v>10.72.12.140-00000005</v>
      </c>
      <c r="I384" s="2"/>
    </row>
    <row r="385" spans="1:9" s="3" customFormat="1" ht="147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 xml:space="preserve">Крекер (сухое печенье) </v>
      </c>
      <c r="C385" s="18" t="str">
        <v>Крекеры тип 3</v>
      </c>
      <c r="D385" s="18" t="str">
        <f>IFERROR(VLOOKUP(C385,'11. Свод Перечней'!C:H,2,0),"")</f>
        <v>10.72.12.140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5" s="18" t="str">
        <f>IF(LEN(IFERROR(VLOOKUP(C385,'11. Свод Перечней'!C:H,6,0),""))&gt;1,IFERROR(VLOOKUP(C385,'11. Свод Перечней'!C:H,6,0),""),"")</f>
        <v>10.72.12.140-00000006</v>
      </c>
      <c r="I385" s="2"/>
    </row>
    <row r="386" spans="1:9" s="3" customFormat="1" ht="99.9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Крекер (сухое печенье) </v>
      </c>
      <c r="C386" s="18" t="str">
        <v>Крекеры тип 4</v>
      </c>
      <c r="D386" s="18" t="str">
        <f>IFERROR(VLOOKUP(C386,'11. Свод Перечней'!C:H,2,0),"")</f>
        <v>10.72.12.140</v>
      </c>
      <c r="E386" s="18" t="str">
        <f>IFERROR(VLOOKUP(C386,'11. Свод Перечней'!C:H,3,0),"")</f>
        <v>004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6" s="18" t="str">
        <f>IF(LEN(IFERROR(VLOOKUP(C386,'11. Свод Перечней'!C:H,6,0),""))&gt;1,IFERROR(VLOOKUP(C386,'11. Свод Перечней'!C:H,6,0),""),"")</f>
        <v>10.72.12.140-00000007</v>
      </c>
      <c r="I386" s="2"/>
    </row>
    <row r="387" spans="1:9" s="3" customFormat="1" ht="99.9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Крекер (сухое печенье) </v>
      </c>
      <c r="C387" s="18" t="str">
        <v>Крекеры тип 2</v>
      </c>
      <c r="D387" s="18" t="str">
        <f>IFERROR(VLOOKUP(C387,'11. Свод Перечней'!C:H,2,0),"")</f>
        <v>10.72.12.140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7" s="18" t="str">
        <f>IF(LEN(IFERROR(VLOOKUP(C387,'11. Свод Перечней'!C:H,6,0),""))&gt;1,IFERROR(VLOOKUP(C387,'11. Свод Перечней'!C:H,6,0),""),"")</f>
        <v>10.72.12.140-00000005</v>
      </c>
      <c r="I387" s="2"/>
    </row>
    <row r="388" spans="1:9" s="3" customFormat="1" ht="99.9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 xml:space="preserve">Крекер (сухое печенье) </v>
      </c>
      <c r="C388" s="18" t="str">
        <v>Крекеры тип 5</v>
      </c>
      <c r="D388" s="18" t="str">
        <f>IFERROR(VLOOKUP(C388,'11. Свод Перечней'!C:H,2,0),"")</f>
        <v>10.72.12.140</v>
      </c>
      <c r="E388" s="18" t="str">
        <f>IFERROR(VLOOKUP(C388,'11. Свод Перечней'!C:H,3,0),"")</f>
        <v>005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8" s="18" t="str">
        <f>IF(LEN(IFERROR(VLOOKUP(C388,'11. Свод Перечней'!C:H,6,0),""))&gt;1,IFERROR(VLOOKUP(C388,'11. Свод Перечней'!C:H,6,0),""),"")</f>
        <v>10.72.12.140-00000006</v>
      </c>
      <c r="I388" s="2"/>
    </row>
    <row r="389" spans="1:9" s="3" customFormat="1" ht="99.9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 xml:space="preserve">Крекер (сухое печенье) </v>
      </c>
      <c r="C389" s="18" t="str">
        <v>Крекеры тип 6</v>
      </c>
      <c r="D389" s="18" t="str">
        <f>IFERROR(VLOOKUP(C389,'11. Свод Перечней'!C:H,2,0),"")</f>
        <v>10.72.12.140</v>
      </c>
      <c r="E389" s="18" t="str">
        <f>IFERROR(VLOOKUP(C389,'11. Свод Перечней'!C:H,3,0),"")</f>
        <v>006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9" s="18" t="str">
        <f>IF(LEN(IFERROR(VLOOKUP(C389,'11. Свод Перечней'!C:H,6,0),""))&gt;1,IFERROR(VLOOKUP(C389,'11. Свод Перечней'!C:H,6,0),""),"")</f>
        <v>10.72.12.140-00000007</v>
      </c>
      <c r="I389" s="2"/>
    </row>
    <row r="390" spans="1:9" s="3" customFormat="1" ht="99.9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 xml:space="preserve">Изделия хлебобулочные диетические </v>
      </c>
      <c r="C390" s="18" t="str">
        <v>Изделия хлебобулочные тип 5</v>
      </c>
      <c r="D390" s="18" t="str">
        <f>IFERROR(VLOOKUP(C390,'11. Свод Перечней'!C:H,2,0),"")</f>
        <v>10.72.19.111</v>
      </c>
      <c r="E390" s="18" t="str">
        <f>IFERROR(VLOOKUP(C390,'11. Свод Перечней'!C:H,3,0),"")</f>
        <v>004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90" s="18" t="str">
        <f>IF(LEN(IFERROR(VLOOKUP(C390,'11. Свод Перечней'!C:H,6,0),""))&gt;1,IFERROR(VLOOKUP(C390,'11. Свод Перечней'!C:H,6,0),""),"")</f>
        <v/>
      </c>
      <c r="I390" s="2"/>
    </row>
    <row r="391" spans="1:9" s="3" customFormat="1" ht="99.95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Изделия хлебобулочные сдобные в ассортименте из пшеничной муки высшего сорта</v>
      </c>
      <c r="C391" s="18" t="str">
        <v>Изделия хлебобулочные тип 6</v>
      </c>
      <c r="D391" s="18" t="str">
        <f>IFERROR(VLOOKUP(C391,'11. Свод Перечней'!C:H,2,0),"")</f>
        <v>10.72.19.111</v>
      </c>
      <c r="E391" s="18" t="str">
        <f>IFERROR(VLOOKUP(C391,'11. Свод Перечней'!C:H,3,0),"")</f>
        <v>002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91" s="18" t="str">
        <f>IF(LEN(IFERROR(VLOOKUP(C391,'11. Свод Перечней'!C:H,6,0),""))&gt;1,IFERROR(VLOOKUP(C391,'11. Свод Перечней'!C:H,6,0),""),"")</f>
        <v/>
      </c>
      <c r="I391" s="2"/>
    </row>
    <row r="392" spans="1:9" s="3" customFormat="1" ht="99.9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 xml:space="preserve">Изделия хлебобулочные сдобные мелкоштучные в ассортименте из пшеничной муки </v>
      </c>
      <c r="C392" s="18" t="str">
        <v>Изделия хлебобулочные тип 7</v>
      </c>
      <c r="D392" s="18" t="str">
        <f>IFERROR(VLOOKUP(C392,'11. Свод Перечней'!C:H,2,0),"")</f>
        <v>10.72.19.111</v>
      </c>
      <c r="E392" s="18" t="str">
        <f>IFERROR(VLOOKUP(C392,'11. Свод Перечней'!C:H,3,0),"")</f>
        <v>005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2" s="18" t="str">
        <f>IF(LEN(IFERROR(VLOOKUP(C392,'11. Свод Перечней'!C:H,6,0),""))&gt;1,IFERROR(VLOOKUP(C392,'11. Свод Перечней'!C:H,6,0),""),"")</f>
        <v/>
      </c>
      <c r="I392" s="2"/>
    </row>
    <row r="393" spans="1:9" s="3" customFormat="1" ht="99.95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Изделия хлебобулочные слоёные в ассортименте</v>
      </c>
      <c r="C393" s="18" t="str">
        <v>Изделия хлебобулочные тип 8</v>
      </c>
      <c r="D393" s="18" t="str">
        <f>IFERROR(VLOOKUP(C393,'11. Свод Перечней'!C:H,2,0),"")</f>
        <v>10.72.19.111</v>
      </c>
      <c r="E393" s="18" t="str">
        <f>IFERROR(VLOOKUP(C393,'11. Свод Перечней'!C:H,3,0),"")</f>
        <v>006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93" s="18" t="str">
        <f>IF(LEN(IFERROR(VLOOKUP(C393,'11. Свод Перечней'!C:H,6,0),""))&gt;1,IFERROR(VLOOKUP(C393,'11. Свод Перечней'!C:H,6,0),""),"")</f>
        <v/>
      </c>
      <c r="I393" s="2"/>
    </row>
    <row r="394" spans="1:9" s="3" customFormat="1" ht="99.9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 xml:space="preserve">Макаронные изделия </v>
      </c>
      <c r="C394" s="18" t="str">
        <v>Изделия макаронные тип 1</v>
      </c>
      <c r="D394" s="18" t="str">
        <f>IFERROR(VLOOKUP(C394,'11. Свод Перечней'!C:H,2,0),"")</f>
        <v>10.73.11.110</v>
      </c>
      <c r="E394" s="18" t="str">
        <f>IFERROR(VLOOKUP(C394,'11. Свод Перечней'!C:H,3,0),"")</f>
        <v>001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4" s="18" t="str">
        <f>IF(LEN(IFERROR(VLOOKUP(C394,'11. Свод Перечней'!C:H,6,0),""))&gt;1,IFERROR(VLOOKUP(C394,'11. Свод Перечней'!C:H,6,0),""),"")</f>
        <v>10.73.11.000-00000009</v>
      </c>
      <c r="I394" s="2"/>
    </row>
    <row r="395" spans="1:9" s="3" customFormat="1" ht="99.9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 xml:space="preserve">Макаронные изделия </v>
      </c>
      <c r="C395" s="18" t="str">
        <v>Изделия макаронные тип 5</v>
      </c>
      <c r="D395" s="18" t="str">
        <f>IFERROR(VLOOKUP(C395,'11. Свод Перечней'!C:H,2,0),"")</f>
        <v>10.73.11.110</v>
      </c>
      <c r="E395" s="18" t="str">
        <f>IFERROR(VLOOKUP(C395,'11. Свод Перечней'!C:H,3,0),"")</f>
        <v>005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5" s="18" t="str">
        <f>IF(LEN(IFERROR(VLOOKUP(C395,'11. Свод Перечней'!C:H,6,0),""))&gt;1,IFERROR(VLOOKUP(C395,'11. Свод Перечней'!C:H,6,0),""),"")</f>
        <v>10.73.11.000-00000010</v>
      </c>
      <c r="I395" s="2"/>
    </row>
    <row r="396" spans="1:9" s="3" customFormat="1" ht="133.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 xml:space="preserve">Макаронные изделия </v>
      </c>
      <c r="C396" s="18" t="str">
        <v>Изделия макаронные тип 6</v>
      </c>
      <c r="D396" s="18" t="str">
        <f>IFERROR(VLOOKUP(C396,'11. Свод Перечней'!C:H,2,0),"")</f>
        <v>10.73.11.110</v>
      </c>
      <c r="E396" s="18" t="str">
        <f>IFERROR(VLOOKUP(C396,'11. Свод Перечней'!C:H,3,0),"")</f>
        <v>006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6" s="18" t="str">
        <f>IF(LEN(IFERROR(VLOOKUP(C396,'11. Свод Перечней'!C:H,6,0),""))&gt;1,IFERROR(VLOOKUP(C396,'11. Свод Перечней'!C:H,6,0),""),"")</f>
        <v>10.73.11.000-00000011</v>
      </c>
      <c r="I396" s="2"/>
    </row>
    <row r="397" spans="1:9" s="3" customFormat="1" ht="130.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 xml:space="preserve">Макаронные изделия </v>
      </c>
      <c r="C397" s="18" t="str">
        <v>Изделия макаронные тип 7</v>
      </c>
      <c r="D397" s="18" t="str">
        <f>IFERROR(VLOOKUP(C397,'11. Свод Перечней'!C:H,2,0),"")</f>
        <v>10.73.11.110</v>
      </c>
      <c r="E397" s="18" t="str">
        <f>IFERROR(VLOOKUP(C397,'11. Свод Перечней'!C:H,3,0),"")</f>
        <v>007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7" s="18" t="str">
        <f>IF(LEN(IFERROR(VLOOKUP(C397,'11. Свод Перечней'!C:H,6,0),""))&gt;1,IFERROR(VLOOKUP(C397,'11. Свод Перечней'!C:H,6,0),""),"")</f>
        <v>10.73.11.000-00000012</v>
      </c>
      <c r="I397" s="2"/>
    </row>
    <row r="398" spans="1:9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 xml:space="preserve">Макаронные изделия </v>
      </c>
      <c r="C398" s="18" t="str">
        <v>Изделия макаронные тип 2</v>
      </c>
      <c r="D398" s="18" t="str">
        <f>IFERROR(VLOOKUP(C398,'11. Свод Перечней'!C:H,2,0),"")</f>
        <v>10.73.11.110</v>
      </c>
      <c r="E398" s="18" t="str">
        <f>IFERROR(VLOOKUP(C398,'11. Свод Перечней'!C:H,3,0),"")</f>
        <v>002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8" s="18" t="str">
        <f>IF(LEN(IFERROR(VLOOKUP(C398,'11. Свод Перечней'!C:H,6,0),""))&gt;1,IFERROR(VLOOKUP(C398,'11. Свод Перечней'!C:H,6,0),""),"")</f>
        <v>10.73.11.000-00000009</v>
      </c>
    </row>
    <row r="399" spans="1:9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Макаронные изделия </v>
      </c>
      <c r="C399" s="18" t="str">
        <v>Изделия макаронные тип 8</v>
      </c>
      <c r="D399" s="18" t="str">
        <f>IFERROR(VLOOKUP(C399,'11. Свод Перечней'!C:H,2,0),"")</f>
        <v>10.73.11.110</v>
      </c>
      <c r="E399" s="18" t="str">
        <f>IFERROR(VLOOKUP(C399,'11. Свод Перечней'!C:H,3,0),"")</f>
        <v>008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9" s="18" t="str">
        <f>IF(LEN(IFERROR(VLOOKUP(C399,'11. Свод Перечней'!C:H,6,0),""))&gt;1,IFERROR(VLOOKUP(C399,'11. Свод Перечней'!C:H,6,0),""),"")</f>
        <v>10.73.11.000-00000011</v>
      </c>
    </row>
    <row r="400" spans="1:9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Макаронные изделия </v>
      </c>
      <c r="C400" s="18" t="str">
        <v>Изделия макаронные тип 9</v>
      </c>
      <c r="D400" s="18" t="str">
        <f>IFERROR(VLOOKUP(C400,'11. Свод Перечней'!C:H,2,0),"")</f>
        <v>10.73.11.110</v>
      </c>
      <c r="E400" s="18" t="str">
        <f>IFERROR(VLOOKUP(C400,'11. Свод Перечней'!C:H,3,0),"")</f>
        <v>009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0" s="18" t="str">
        <f>IF(LEN(IFERROR(VLOOKUP(C400,'11. Свод Перечней'!C:H,6,0),""))&gt;1,IFERROR(VLOOKUP(C400,'11. Свод Перечней'!C:H,6,0),""),"")</f>
        <v>10.73.11.000-00000012</v>
      </c>
    </row>
    <row r="401" spans="1:9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Сахар белый кристаллический</v>
      </c>
      <c r="C401" s="18" t="str">
        <v>Сахар белый тип 1</v>
      </c>
      <c r="D401" s="18" t="str">
        <f>IFERROR(VLOOKUP(C401,'11. Свод Перечней'!C:H,2,0),"")</f>
        <v>10.81.12.110</v>
      </c>
      <c r="E401" s="18" t="str">
        <f>IFERROR(VLOOKUP(C401,'11. Свод Перечней'!C:H,3,0),"")</f>
        <v>005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1" s="18" t="str">
        <f>IF(LEN(IFERROR(VLOOKUP(C401,'11. Свод Перечней'!C:H,6,0),""))&gt;1,IFERROR(VLOOKUP(C401,'11. Свод Перечней'!C:H,6,0),""),"")</f>
        <v>10.81.12.110-00007</v>
      </c>
      <c r="I401" s="2"/>
    </row>
    <row r="402" spans="1:9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>Сахар белый кристаллический</v>
      </c>
      <c r="C402" s="18" t="str">
        <v>Сахар белый тип 2</v>
      </c>
      <c r="D402" s="18" t="str">
        <f>IFERROR(VLOOKUP(C402,'11. Свод Перечней'!C:H,2,0),"")</f>
        <v>10.81.12.110</v>
      </c>
      <c r="E402" s="18" t="str">
        <f>IFERROR(VLOOKUP(C402,'11. Свод Перечней'!C:H,3,0),"")</f>
        <v>006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2" s="18" t="str">
        <f>IF(LEN(IFERROR(VLOOKUP(C402,'11. Свод Перечней'!C:H,6,0),""))&gt;1,IFERROR(VLOOKUP(C402,'11. Свод Перечней'!C:H,6,0),""),"")</f>
        <v>10.81.12.110-00007</v>
      </c>
    </row>
    <row r="403" spans="1:9" ht="139.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Сахар белый. Сахарная пудра</v>
      </c>
      <c r="C403" s="18" t="str">
        <v>Сахар белый тип 3</v>
      </c>
      <c r="D403" s="18" t="str">
        <f>IFERROR(VLOOKUP(C403,'11. Свод Перечней'!C:H,2,0),"")</f>
        <v>10.81.12.110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3" s="18" t="str">
        <f>IF(LEN(IFERROR(VLOOKUP(C403,'11. Свод Перечней'!C:H,6,0),""))&gt;1,IFERROR(VLOOKUP(C403,'11. Свод Перечней'!C:H,6,0),""),"")</f>
        <v>10.81.12.110-00007</v>
      </c>
    </row>
    <row r="404" spans="1:9" ht="141.7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Какао-порошок </v>
      </c>
      <c r="C404" s="18" t="str">
        <v>Какао-порошок тип 1</v>
      </c>
      <c r="D404" s="18" t="str">
        <f>IFERROR(VLOOKUP(C404,'11. Свод Перечней'!C:H,2,0),"")</f>
        <v>10.82.13.000</v>
      </c>
      <c r="E404" s="18" t="str">
        <f>IFERROR(VLOOKUP(C404,'11. Свод Перечней'!C:H,3,0),"")</f>
        <v>001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404" s="18" t="str">
        <f>IF(LEN(IFERROR(VLOOKUP(C404,'11. Свод Перечней'!C:H,6,0),""))&gt;1,IFERROR(VLOOKUP(C404,'11. Свод Перечней'!C:H,6,0),""),"")</f>
        <v>10.82.14.000-00000009</v>
      </c>
    </row>
    <row r="405" spans="1:9" ht="147.7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Шоколад обыкновенный без добавок</v>
      </c>
      <c r="C405" s="18" t="str">
        <v>Шоколад в упакованном виде тип 1</v>
      </c>
      <c r="D405" s="18" t="str">
        <f>IFERROR(VLOOKUP(C405,'11. Свод Перечней'!C:H,2,0),"")</f>
        <v>10.82.22.111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5" s="18" t="str">
        <f>IF(LEN(IFERROR(VLOOKUP(C405,'11. Свод Перечней'!C:H,6,0),""))&gt;1,IFERROR(VLOOKUP(C405,'11. Свод Перечней'!C:H,6,0),""),"")</f>
        <v>10.82.22.110-00000002</v>
      </c>
    </row>
    <row r="406" spans="1:9" ht="144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Шоколад обыкновенный без добавок</v>
      </c>
      <c r="C406" s="18" t="str">
        <v>Шоколад в упакованном виде тип 2</v>
      </c>
      <c r="D406" s="18" t="str">
        <f>IFERROR(VLOOKUP(C406,'11. Свод Перечней'!C:H,2,0),"")</f>
        <v>10.82.22.111</v>
      </c>
      <c r="E406" s="18" t="str">
        <f>IFERROR(VLOOKUP(C406,'11. Свод Перечней'!C:H,3,0),"")</f>
        <v>003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6" s="18" t="str">
        <f>IF(LEN(IFERROR(VLOOKUP(C406,'11. Свод Перечней'!C:H,6,0),""))&gt;1,IFERROR(VLOOKUP(C406,'11. Свод Перечней'!C:H,6,0),""),"")</f>
        <v>10.82.22.110-00000002</v>
      </c>
    </row>
    <row r="407" spans="1:9" ht="146.2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 xml:space="preserve">Шоколад обыкновенный с добавками </v>
      </c>
      <c r="C407" s="18" t="str">
        <v>Шоколад в упакованном виде тип 3</v>
      </c>
      <c r="D407" s="18" t="str">
        <f>IFERROR(VLOOKUP(C407,'11. Свод Перечней'!C:H,2,0),"")</f>
        <v>10.82.22.111</v>
      </c>
      <c r="E407" s="18" t="str">
        <f>IFERROR(VLOOKUP(C407,'11. Свод Перечней'!C:H,3,0),"")</f>
        <v>002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7" s="18" t="str">
        <f>IF(LEN(IFERROR(VLOOKUP(C407,'11. Свод Перечней'!C:H,6,0),""))&gt;1,IFERROR(VLOOKUP(C407,'11. Свод Перечней'!C:H,6,0),""),"")</f>
        <v>10.82.22.110-00000002</v>
      </c>
    </row>
    <row r="408" spans="1:9" ht="142.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 xml:space="preserve">Шоколад обыкновенный с добавками </v>
      </c>
      <c r="C408" s="18" t="str">
        <v>Шоколад в упакованном виде тип 4</v>
      </c>
      <c r="D408" s="18" t="str">
        <f>IFERROR(VLOOKUP(C408,'11. Свод Перечней'!C:H,2,0),"")</f>
        <v>10.82.22.111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8" s="18" t="str">
        <f>IF(LEN(IFERROR(VLOOKUP(C408,'11. Свод Перечней'!C:H,6,0),""))&gt;1,IFERROR(VLOOKUP(C408,'11. Свод Перечней'!C:H,6,0),""),"")</f>
        <v>10.82.22.110-00000002</v>
      </c>
    </row>
    <row r="409" spans="1:9" ht="154.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Конфеты шоколадные в ассортименте</v>
      </c>
      <c r="C409" s="18" t="str">
        <v>Конфеты тип 2</v>
      </c>
      <c r="D409" s="18" t="str">
        <f>IFERROR(VLOOKUP(C409,'11. Свод Перечней'!C:H,2,0),"")</f>
        <v>10.82.22.134</v>
      </c>
      <c r="E409" s="18" t="str">
        <f>IFERROR(VLOOKUP(C409,'11. Свод Перечней'!C:H,3,0),"")</f>
        <v>001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09" s="18" t="str">
        <f>IF(LEN(IFERROR(VLOOKUP(C409,'11. Свод Перечней'!C:H,6,0),""))&gt;1,IFERROR(VLOOKUP(C409,'11. Свод Перечней'!C:H,6,0),""),"")</f>
        <v/>
      </c>
    </row>
    <row r="410" spans="1:9" ht="156.7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Ирис мягкий</v>
      </c>
      <c r="C410" s="18" t="str">
        <v>Ирис тип 1</v>
      </c>
      <c r="D410" s="18" t="str">
        <f>IFERROR(VLOOKUP(C410,'11. Свод Перечней'!C:H,2,0),"")</f>
        <v>10.82.23.153</v>
      </c>
      <c r="E410" s="18" t="str">
        <f>IFERROR(VLOOKUP(C410,'11. Свод Перечней'!C:H,3,0),"")</f>
        <v>001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10" s="18" t="str">
        <f>IF(LEN(IFERROR(VLOOKUP(C410,'11. Свод Перечней'!C:H,6,0),""))&gt;1,IFERROR(VLOOKUP(C410,'11. Свод Перечней'!C:H,6,0),""),"")</f>
        <v/>
      </c>
    </row>
    <row r="411" spans="1:9" ht="156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>Ирис мягкий</v>
      </c>
      <c r="C411" s="18" t="str">
        <v>Ирис тип 2</v>
      </c>
      <c r="D411" s="18" t="str">
        <f>IFERROR(VLOOKUP(C411,'11. Свод Перечней'!C:H,2,0),"")</f>
        <v>10.82.23.153</v>
      </c>
      <c r="E411" s="18" t="str">
        <f>IFERROR(VLOOKUP(C411,'11. Свод Перечней'!C:H,3,0),"")</f>
        <v>002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11" s="18" t="str">
        <f>IF(LEN(IFERROR(VLOOKUP(C411,'11. Свод Перечней'!C:H,6,0),""))&gt;1,IFERROR(VLOOKUP(C411,'11. Свод Перечней'!C:H,6,0),""),"")</f>
        <v/>
      </c>
    </row>
    <row r="412" spans="1:9" ht="16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>Мармелад фруктово-ягодный неглазированный</v>
      </c>
      <c r="C412" s="18" t="str">
        <v>Мармелад тип 5</v>
      </c>
      <c r="D412" s="18" t="str">
        <f>IFERROR(VLOOKUP(C412,'11. Свод Перечней'!C:H,2,0),"")</f>
        <v>10.82.23.171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2" s="18" t="str">
        <f>IF(LEN(IFERROR(VLOOKUP(C412,'11. Свод Перечней'!C:H,6,0),""))&gt;1,IFERROR(VLOOKUP(C412,'11. Свод Перечней'!C:H,6,0),""),"")</f>
        <v/>
      </c>
    </row>
    <row r="413" spans="1:9" ht="158.25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>Мармелад фруктово-ягодный неглазированный</v>
      </c>
      <c r="C413" s="18" t="str">
        <v>Мармелад тип 6</v>
      </c>
      <c r="D413" s="18" t="str">
        <f>IFERROR(VLOOKUP(C413,'11. Свод Перечней'!C:H,2,0),"")</f>
        <v>10.82.23.171</v>
      </c>
      <c r="E413" s="18" t="str">
        <f>IFERROR(VLOOKUP(C413,'11. Свод Перечней'!C:H,3,0),"")</f>
        <v>001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3" s="18" t="str">
        <f>IF(LEN(IFERROR(VLOOKUP(C413,'11. Свод Перечней'!C:H,6,0),""))&gt;1,IFERROR(VLOOKUP(C413,'11. Свод Перечней'!C:H,6,0),""),"")</f>
        <v/>
      </c>
    </row>
    <row r="414" spans="1:9" ht="159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 xml:space="preserve">Мармелад желейно- фруктовый неглазированный </v>
      </c>
      <c r="C414" s="18" t="str">
        <v>Мармелад тип 1</v>
      </c>
      <c r="D414" s="18" t="str">
        <f>IFERROR(VLOOKUP(C414,'11. Свод Перечней'!C:H,2,0),"")</f>
        <v>10.82.23.172</v>
      </c>
      <c r="E414" s="18" t="str">
        <f>IFERROR(VLOOKUP(C414,'11. Свод Перечней'!C:H,3,0),"")</f>
        <v>001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4" s="18" t="str">
        <f>IF(LEN(IFERROR(VLOOKUP(C414,'11. Свод Перечней'!C:H,6,0),""))&gt;1,IFERROR(VLOOKUP(C414,'11. Свод Перечней'!C:H,6,0),""),"")</f>
        <v/>
      </c>
    </row>
    <row r="415" spans="1:9" ht="149.25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 xml:space="preserve">Мармелад желейно- фруктовый неглазированный </v>
      </c>
      <c r="C415" s="18" t="str">
        <v>Мармелад тип 2</v>
      </c>
      <c r="D415" s="18" t="str">
        <f>IFERROR(VLOOKUP(C415,'11. Свод Перечней'!C:H,2,0),"")</f>
        <v>10.82.23.172</v>
      </c>
      <c r="E415" s="18" t="str">
        <f>IFERROR(VLOOKUP(C415,'11. Свод Перечней'!C:H,3,0),"")</f>
        <v>002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5" s="18" t="str">
        <f>IF(LEN(IFERROR(VLOOKUP(C415,'11. Свод Перечней'!C:H,6,0),""))&gt;1,IFERROR(VLOOKUP(C415,'11. Свод Перечней'!C:H,6,0),""),"")</f>
        <v/>
      </c>
    </row>
    <row r="416" spans="1:9" ht="147.75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Мармелад желейный неглазированный</v>
      </c>
      <c r="C416" s="18" t="str">
        <v>Мармелад тип 3</v>
      </c>
      <c r="D416" s="18" t="str">
        <f>IFERROR(VLOOKUP(C416,'11. Свод Перечней'!C:H,2,0),"")</f>
        <v>10.82.23.172</v>
      </c>
      <c r="E416" s="18" t="str">
        <f>IFERROR(VLOOKUP(C416,'11. Свод Перечней'!C:H,3,0),"")</f>
        <v>003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6" s="18" t="str">
        <f>IF(LEN(IFERROR(VLOOKUP(C416,'11. Свод Перечней'!C:H,6,0),""))&gt;1,IFERROR(VLOOKUP(C416,'11. Свод Перечней'!C:H,6,0),""),"")</f>
        <v/>
      </c>
    </row>
    <row r="417" spans="1:8" ht="164.2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>Мармелад желейный неглазированный</v>
      </c>
      <c r="C417" s="18" t="str">
        <v>Мармелад тип 4</v>
      </c>
      <c r="D417" s="18" t="str">
        <f>IFERROR(VLOOKUP(C417,'11. Свод Перечней'!C:H,2,0),"")</f>
        <v>10.82.23.172</v>
      </c>
      <c r="E417" s="18" t="str">
        <f>IFERROR(VLOOKUP(C417,'11. Свод Перечней'!C:H,3,0),"")</f>
        <v>004</v>
      </c>
      <c r="F417" s="18" t="str">
        <f>IFERROR(VLOOKUP(C417,'11. Свод Перечней'!C:H,4,0),"")</f>
        <v>КГ</v>
      </c>
      <c r="G417" s="40" t="str">
        <f>IFERROR(VLOOKUP(C417,'11.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7" s="18" t="str">
        <f>IF(LEN(IFERROR(VLOOKUP(C417,'11. Свод Перечней'!C:H,6,0),""))&gt;1,IFERROR(VLOOKUP(C417,'11. Свод Перечней'!C:H,6,0),""),"")</f>
        <v/>
      </c>
    </row>
    <row r="418" spans="1:8" ht="173.25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 xml:space="preserve">Пастила </v>
      </c>
      <c r="C418" s="18" t="str">
        <v>Пастила тип 1</v>
      </c>
      <c r="D418" s="18" t="str">
        <f>IFERROR(VLOOKUP(C418,'11. Свод Перечней'!C:H,2,0),"")</f>
        <v>10.82.23.180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0" t="str">
        <f>IFERROR(VLOOKUP(C418,'11.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18" s="18" t="str">
        <f>IF(LEN(IFERROR(VLOOKUP(C418,'11. Свод Перечней'!C:H,6,0),""))&gt;1,IFERROR(VLOOKUP(C418,'11. Свод Перечней'!C:H,6,0),""),"")</f>
        <v/>
      </c>
    </row>
    <row r="419" spans="1:8" ht="213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 xml:space="preserve">Пастила </v>
      </c>
      <c r="C419" s="18" t="str">
        <v>Пастила тип 2</v>
      </c>
      <c r="D419" s="18" t="str">
        <f>IFERROR(VLOOKUP(C419,'11. Свод Перечней'!C:H,2,0),"")</f>
        <v>10.82.23.180</v>
      </c>
      <c r="E419" s="18" t="str">
        <f>IFERROR(VLOOKUP(C419,'11. Свод Перечней'!C:H,3,0),"")</f>
        <v>002</v>
      </c>
      <c r="F419" s="18" t="str">
        <f>IFERROR(VLOOKUP(C419,'11. Свод Перечней'!C:H,4,0),"")</f>
        <v>КГ</v>
      </c>
      <c r="G419" s="40" t="str">
        <f>IFERROR(VLOOKUP(C419,'11.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19" s="18" t="str">
        <f>IF(LEN(IFERROR(VLOOKUP(C419,'11. Свод Перечней'!C:H,6,0),""))&gt;1,IFERROR(VLOOKUP(C419,'11. Свод Перечней'!C:H,6,0),""),"")</f>
        <v/>
      </c>
    </row>
    <row r="420" spans="1:8" ht="173.2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 xml:space="preserve">Пастила </v>
      </c>
      <c r="C420" s="18" t="str">
        <v>Пастила тип 3</v>
      </c>
      <c r="D420" s="18" t="str">
        <f>IFERROR(VLOOKUP(C420,'11. Свод Перечней'!C:H,2,0),"")</f>
        <v>10.82.23.180</v>
      </c>
      <c r="E420" s="18" t="str">
        <f>IFERROR(VLOOKUP(C420,'11. Свод Перечней'!C:H,3,0),"")</f>
        <v>003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0" s="18" t="str">
        <f>IF(LEN(IFERROR(VLOOKUP(C420,'11. Свод Перечней'!C:H,6,0),""))&gt;1,IFERROR(VLOOKUP(C420,'11. Свод Перечней'!C:H,6,0),""),"")</f>
        <v/>
      </c>
    </row>
    <row r="421" spans="1:8" ht="167.2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>Зефир</v>
      </c>
      <c r="C421" s="18" t="str">
        <v>Зефир тип 1</v>
      </c>
      <c r="D421" s="18" t="str">
        <f>IFERROR(VLOOKUP(C421,'11. Свод Перечней'!C:H,2,0),"")</f>
        <v>10.82.23.210</v>
      </c>
      <c r="E421" s="18" t="str">
        <f>IFERROR(VLOOKUP(C421,'11. Свод Перечней'!C:H,3,0),"")</f>
        <v>001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1" s="18" t="str">
        <f>IF(LEN(IFERROR(VLOOKUP(C421,'11. Свод Перечней'!C:H,6,0),""))&gt;1,IFERROR(VLOOKUP(C421,'11. Свод Перечней'!C:H,6,0),""),"")</f>
        <v>10.82.23.210-00000002</v>
      </c>
    </row>
    <row r="422" spans="1:8" ht="99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 xml:space="preserve">Зефир </v>
      </c>
      <c r="C422" s="18" t="str">
        <v>Зефир тип 2</v>
      </c>
      <c r="D422" s="18" t="str">
        <f>IFERROR(VLOOKUP(C422,'11. Свод Перечней'!C:H,2,0),"")</f>
        <v>10.82.23.210</v>
      </c>
      <c r="E422" s="18" t="str">
        <f>IFERROR(VLOOKUP(C422,'11. Свод Перечней'!C:H,3,0),"")</f>
        <v>002</v>
      </c>
      <c r="F422" s="18" t="str">
        <f>IFERROR(VLOOKUP(C422,'11. Свод Перечней'!C:H,4,0),"")</f>
        <v>КГ</v>
      </c>
      <c r="G422" s="40" t="str">
        <f>IFERROR(VLOOKUP(C422,'11.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2" s="18" t="str">
        <f>IF(LEN(IFERROR(VLOOKUP(C422,'11. Свод Перечней'!C:H,6,0),""))&gt;1,IFERROR(VLOOKUP(C422,'11. Свод Перечней'!C:H,6,0),""),"")</f>
        <v>10.82.23.210-00000002</v>
      </c>
    </row>
    <row r="423" spans="1:8" ht="102.7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Зефир витаминизированный</v>
      </c>
      <c r="C423" s="18" t="str">
        <v>Зефир тип 3</v>
      </c>
      <c r="D423" s="18" t="str">
        <f>IFERROR(VLOOKUP(C423,'11. Свод Перечней'!C:H,2,0),"")</f>
        <v>10.82.23.210</v>
      </c>
      <c r="E423" s="18" t="str">
        <f>IFERROR(VLOOKUP(C423,'11. Свод Перечней'!C:H,3,0),"")</f>
        <v>003</v>
      </c>
      <c r="F423" s="18" t="str">
        <f>IFERROR(VLOOKUP(C423,'11. Свод Перечней'!C:H,4,0),"")</f>
        <v>КГ</v>
      </c>
      <c r="G423" s="40" t="str">
        <f>IFERROR(VLOOKUP(C423,'11.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3" s="18" t="str">
        <f>IF(LEN(IFERROR(VLOOKUP(C423,'11. Свод Перечней'!C:H,6,0),""))&gt;1,IFERROR(VLOOKUP(C423,'11. Свод Перечней'!C:H,6,0),""),"")</f>
        <v>10.82.23.210-00000002</v>
      </c>
    </row>
    <row r="424" spans="1:8" ht="99.95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Конфеты помадные молочные</v>
      </c>
      <c r="C424" s="18" t="str">
        <v>Конфеты тип 1</v>
      </c>
      <c r="D424" s="18" t="str">
        <f>IFERROR(VLOOKUP(C424,'11. Свод Перечней'!C:H,2,0),"")</f>
        <v>10.82.23.290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Кофе натуральный растворимый</v>
      </c>
      <c r="C425" s="18" t="str">
        <v>Кофе растворимый тип 1</v>
      </c>
      <c r="D425" s="18" t="str">
        <f>IFERROR(VLOOKUP(C425,'11. Свод Перечней'!C:H,2,0),"")</f>
        <v>10.83.12.120</v>
      </c>
      <c r="E425" s="18" t="str">
        <f>IFERROR(VLOOKUP(C425,'11. Свод Перечней'!C:H,3,0),"")</f>
        <v>001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425" s="18" t="str">
        <f>IF(LEN(IFERROR(VLOOKUP(C425,'11. Свод Перечней'!C:H,6,0),""))&gt;1,IFERROR(VLOOKUP(C425,'11. Свод Перечней'!C:H,6,0),""),"")</f>
        <v>10.83.12.120-00000007</v>
      </c>
    </row>
    <row r="426" spans="1:8" ht="99.9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Кофейный напиток (не содержащий в своём составе натуральный кофе)</v>
      </c>
      <c r="C426" s="18" t="str">
        <v>Кофейный напиток тип 1</v>
      </c>
      <c r="D426" s="18" t="str">
        <f>IFERROR(VLOOKUP(C426,'11. Свод Перечней'!C:H,2,0),"")</f>
        <v>10.83.12.120</v>
      </c>
      <c r="E426" s="18" t="str">
        <f>IFERROR(VLOOKUP(C426,'11. Свод Перечней'!C:H,3,0),"")</f>
        <v>002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6" s="18" t="str">
        <f>IF(LEN(IFERROR(VLOOKUP(C426,'11. Свод Перечней'!C:H,6,0),""))&gt;1,IFERROR(VLOOKUP(C426,'11. Свод Перечней'!C:H,6,0),""),"")</f>
        <v>10.83.12.120-00000002</v>
      </c>
    </row>
    <row r="427" spans="1:8" ht="128.25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Кофейный напиток растворимый с цикорием</v>
      </c>
      <c r="C427" s="18" t="str">
        <v>Кофейный напиток тип 2</v>
      </c>
      <c r="D427" s="18" t="str">
        <f>IFERROR(VLOOKUP(C427,'11. Свод Перечней'!C:H,2,0),"")</f>
        <v>10.83.12.120</v>
      </c>
      <c r="E427" s="18" t="str">
        <f>IFERROR(VLOOKUP(C427,'11. Свод Перечней'!C:H,3,0),"")</f>
        <v>003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427" s="18" t="str">
        <f>IF(LEN(IFERROR(VLOOKUP(C427,'11. Свод Перечней'!C:H,6,0),""))&gt;1,IFERROR(VLOOKUP(C427,'11. Свод Перечней'!C:H,6,0),""),"")</f>
        <v>10.83.12.120-00000003</v>
      </c>
    </row>
    <row r="428" spans="1:8" ht="99.9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>Чай черный крупнолистовой</v>
      </c>
      <c r="C428" s="18" t="str">
        <v>Чай черный (ферментированный) тип 1</v>
      </c>
      <c r="D428" s="18" t="str">
        <f>IFERROR(VLOOKUP(C428,'11. Свод Перечней'!C:H,2,0),"")</f>
        <v>10.83.13.120</v>
      </c>
      <c r="E428" s="18" t="str">
        <f>IFERROR(VLOOKUP(C428,'11. Свод Перечней'!C:H,3,0),"")</f>
        <v>001</v>
      </c>
      <c r="F428" s="18" t="str">
        <f>IFERROR(VLOOKUP(C428,'11. Свод Перечней'!C:H,4,0),"")</f>
        <v>КГ</v>
      </c>
      <c r="G428" s="40" t="str">
        <f>IFERROR(VLOOKUP(C428,'11.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28" s="18" t="str">
        <f>IF(LEN(IFERROR(VLOOKUP(C428,'11. Свод Перечней'!C:H,6,0),""))&gt;1,IFERROR(VLOOKUP(C428,'11. Свод Перечней'!C:H,6,0),""),"")</f>
        <v>10.83.13.120-00000003</v>
      </c>
    </row>
    <row r="429" spans="1:8" ht="99.95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 xml:space="preserve">Чай черный гранулированный </v>
      </c>
      <c r="C429" s="18" t="str">
        <v>Чай черный (ферментированный) тип 2</v>
      </c>
      <c r="D429" s="18" t="str">
        <f>IFERROR(VLOOKUP(C429,'11. Свод Перечней'!C:H,2,0),"")</f>
        <v>10.83.13.120</v>
      </c>
      <c r="E429" s="18" t="str">
        <f>IFERROR(VLOOKUP(C429,'11. Свод Перечней'!C:H,3,0),"")</f>
        <v>002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29" s="18" t="str">
        <f>IF(LEN(IFERROR(VLOOKUP(C429,'11. Свод Перечней'!C:H,6,0),""))&gt;1,IFERROR(VLOOKUP(C429,'11. Свод Перечней'!C:H,6,0),""),"")</f>
        <v>10.83.13.120-00000004</v>
      </c>
    </row>
    <row r="430" spans="1:8" ht="139.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Чай черный мелколистовой</v>
      </c>
      <c r="C430" s="18" t="str">
        <v>Чай черный (ферментированный) тип 3</v>
      </c>
      <c r="D430" s="18" t="str">
        <f>IFERROR(VLOOKUP(C430,'11. Свод Перечней'!C:H,2,0),"")</f>
        <v>10.83.13.120</v>
      </c>
      <c r="E430" s="18" t="str">
        <f>IFERROR(VLOOKUP(C430,'11. Свод Перечней'!C:H,3,0),"")</f>
        <v>003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30" s="18" t="str">
        <f>IF(LEN(IFERROR(VLOOKUP(C430,'11. Свод Перечней'!C:H,6,0),""))&gt;1,IFERROR(VLOOKUP(C430,'11. Свод Перечней'!C:H,6,0),""),"")</f>
        <v>10.83.13.120-00000003</v>
      </c>
    </row>
    <row r="431" spans="1:8" ht="141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>Фиточай в ассортименте</v>
      </c>
      <c r="C431" s="18" t="str">
        <v>Фиточай тип 1</v>
      </c>
      <c r="D431" s="18" t="str">
        <f>IFERROR(VLOOKUP(C431,'11. Свод Перечней'!C:H,2,0),"")</f>
        <v>10.83.14.140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/>
      </c>
    </row>
    <row r="432" spans="1:8" ht="145.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 xml:space="preserve">Уксус столовый 9 % </v>
      </c>
      <c r="C432" s="18" t="str">
        <v>Уксус пищевой тип 1</v>
      </c>
      <c r="D432" s="18" t="str">
        <f>IFERROR(VLOOKUP(C432,'11. Свод Перечней'!C:H,2,0),"")</f>
        <v>10.84.11.000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Л; ДМ3</v>
      </c>
      <c r="G432" s="40" t="str">
        <f>IFERROR(VLOOKUP(C432,'11.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432" s="18" t="str">
        <f>IF(LEN(IFERROR(VLOOKUP(C432,'11. Свод Перечней'!C:H,6,0),""))&gt;1,IFERROR(VLOOKUP(C432,'11. Свод Перечней'!C:H,6,0),""),"")</f>
        <v>10.84.11.000-00000001</v>
      </c>
    </row>
    <row r="433" spans="1:8" ht="99.9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>Соус томатный</v>
      </c>
      <c r="C433" s="18" t="str">
        <v>Соус томатный тип 1</v>
      </c>
      <c r="D433" s="18" t="str">
        <f>IFERROR(VLOOKUP(C433,'11. Свод Перечней'!C:H,2,0),"")</f>
        <v>10.84.12.120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433" s="18" t="str">
        <f>IF(LEN(IFERROR(VLOOKUP(C433,'11. Свод Перечней'!C:H,6,0),""))&gt;1,IFERROR(VLOOKUP(C433,'11. Свод Перечней'!C:H,6,0),""),"")</f>
        <v>10.84.12.120-00000001</v>
      </c>
    </row>
    <row r="434" spans="1:8" ht="99.95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Майонез</v>
      </c>
      <c r="C434" s="18" t="str">
        <v>Майонез тип 3</v>
      </c>
      <c r="D434" s="18" t="str">
        <f>IFERROR(VLOOKUP(C434,'11. Свод Перечней'!C:H,2,0),"")</f>
        <v>10.84.12.130</v>
      </c>
      <c r="E434" s="18" t="str">
        <f>IFERROR(VLOOKUP(C434,'11. Свод Перечней'!C:H,3,0),"")</f>
        <v>003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34" s="18" t="str">
        <f>IF(LEN(IFERROR(VLOOKUP(C434,'11. Свод Перечней'!C:H,6,0),""))&gt;1,IFERROR(VLOOKUP(C434,'11. Свод Перечней'!C:H,6,0),""),"")</f>
        <v>10.84.12.130-00000002</v>
      </c>
    </row>
    <row r="435" spans="1:8" ht="144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Майонезный соус</v>
      </c>
      <c r="C435" s="18" t="str">
        <v>Майонезный соус тип 1</v>
      </c>
      <c r="D435" s="18" t="str">
        <f>IFERROR(VLOOKUP(C435,'11. Свод Перечней'!C:H,2,0),"")</f>
        <v>10.84.12.140</v>
      </c>
      <c r="E435" s="18" t="str">
        <f>IFERROR(VLOOKUP(C435,'11. Свод Перечней'!C:H,3,0),"")</f>
        <v>001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35" s="18" t="str">
        <f>IF(LEN(IFERROR(VLOOKUP(C435,'11. Свод Перечней'!C:H,6,0),""))&gt;1,IFERROR(VLOOKUP(C435,'11. Свод Перечней'!C:H,6,0),""),"")</f>
        <v/>
      </c>
    </row>
    <row r="436" spans="1:8" ht="140.25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Соус на основе растительного масла</v>
      </c>
      <c r="C436" s="18" t="str">
        <v>Соус тип 1</v>
      </c>
      <c r="D436" s="18" t="str">
        <f>IFERROR(VLOOKUP(C436,'11. Свод Перечней'!C:H,2,0),"")</f>
        <v>10.84.12.190</v>
      </c>
      <c r="E436" s="18" t="str">
        <f>IFERROR(VLOOKUP(C436,'11. Свод Перечней'!C:H,3,0),"")</f>
        <v>001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36" s="18" t="str">
        <f>IF(LEN(IFERROR(VLOOKUP(C436,'11. Свод Перечней'!C:H,6,0),""))&gt;1,IFERROR(VLOOKUP(C436,'11. Свод Перечней'!C:H,6,0),""),"")</f>
        <v/>
      </c>
    </row>
    <row r="437" spans="1:8" ht="150.7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Перец черный горошком</v>
      </c>
      <c r="C437" s="18" t="str">
        <v>Перец обработанный тип 1</v>
      </c>
      <c r="D437" s="18" t="str">
        <f>IFERROR(VLOOKUP(C437,'11. Свод Перечней'!C:H,2,0),"")</f>
        <v>10.84.21.000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437" s="18" t="str">
        <f>IF(LEN(IFERROR(VLOOKUP(C437,'11. Свод Перечней'!C:H,6,0),""))&gt;1,IFERROR(VLOOKUP(C437,'11. Свод Перечней'!C:H,6,0),""),"")</f>
        <v>10.84.20.000-00000001</v>
      </c>
    </row>
    <row r="438" spans="1:8" ht="206.25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 xml:space="preserve">Лавровый лист сухой </v>
      </c>
      <c r="C438" s="18" t="str">
        <v>Лист лавровый сушеный тип 1</v>
      </c>
      <c r="D438" s="18" t="str">
        <f>IFERROR(VLOOKUP(C438,'11. Свод Перечней'!C:H,2,0),"")</f>
        <v>10.84.23.164</v>
      </c>
      <c r="E438" s="18" t="str">
        <f>IFERROR(VLOOKUP(C438,'11. Свод Перечней'!C:H,3,0),"")</f>
        <v>001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38" s="18" t="str">
        <f>IF(LEN(IFERROR(VLOOKUP(C438,'11. Свод Перечней'!C:H,6,0),""))&gt;1,IFERROR(VLOOKUP(C438,'11. Свод Перечней'!C:H,6,0),""),"")</f>
        <v>10.84.23.164-00000001</v>
      </c>
    </row>
    <row r="439" spans="1:8" ht="192.75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Зелень сушеная (петрушка)</v>
      </c>
      <c r="C439" s="18" t="str">
        <v>Зелень сушеная тип 1</v>
      </c>
      <c r="D439" s="18" t="str">
        <f>IFERROR(VLOOKUP(C439,'11. Свод Перечней'!C:H,2,0),"")</f>
        <v>10.84.23.190</v>
      </c>
      <c r="E439" s="18" t="str">
        <f>IFERROR(VLOOKUP(C439,'11. Свод Перечней'!C:H,3,0),"")</f>
        <v>003</v>
      </c>
      <c r="F439" s="18" t="str">
        <f>IFERROR(VLOOKUP(C439,'11. Свод Перечней'!C:H,4,0),"")</f>
        <v>КГ</v>
      </c>
      <c r="G439" s="40" t="str">
        <f>IFERROR(VLOOKUP(C439,'11.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39" s="18" t="str">
        <f>IF(LEN(IFERROR(VLOOKUP(C439,'11. Свод Перечней'!C:H,6,0),""))&gt;1,IFERROR(VLOOKUP(C439,'11. Свод Перечней'!C:H,6,0),""),"")</f>
        <v/>
      </c>
    </row>
    <row r="440" spans="1:8" ht="207.75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 xml:space="preserve">Зелень сушеная (укроп) </v>
      </c>
      <c r="C440" s="18" t="str">
        <v>Зелень сушеная тип 5</v>
      </c>
      <c r="D440" s="18" t="str">
        <f>IFERROR(VLOOKUP(C440,'11. Свод Перечней'!C:H,2,0),"")</f>
        <v>10.84.23.190</v>
      </c>
      <c r="E440" s="18" t="str">
        <f>IFERROR(VLOOKUP(C440,'11. Свод Перечней'!C:H,3,0),"")</f>
        <v>006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40" s="18" t="str">
        <f>IF(LEN(IFERROR(VLOOKUP(C440,'11. Свод Перечней'!C:H,6,0),""))&gt;1,IFERROR(VLOOKUP(C440,'11. Свод Перечней'!C:H,6,0),""),"")</f>
        <v/>
      </c>
    </row>
    <row r="441" spans="1:8" ht="192.7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Соль пищевая</v>
      </c>
      <c r="C441" s="18" t="str">
        <v>Соль пищевая тип 1</v>
      </c>
      <c r="D441" s="18" t="str">
        <f>IFERROR(VLOOKUP(C441,'11. Свод Перечней'!C:H,2,0),"")</f>
        <v>10.84.30.140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1" s="18" t="str">
        <f>IF(LEN(IFERROR(VLOOKUP(C441,'11. Свод Перечней'!C:H,6,0),""))&gt;1,IFERROR(VLOOKUP(C441,'11. Свод Перечней'!C:H,6,0),""),"")</f>
        <v>10.84.30.000-00000001</v>
      </c>
    </row>
    <row r="442" spans="1:8" ht="198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>Соль пищевая</v>
      </c>
      <c r="C442" s="18" t="str">
        <v>Соль пищевая тип 2</v>
      </c>
      <c r="D442" s="18" t="str">
        <f>IFERROR(VLOOKUP(C442,'11. Свод Перечней'!C:H,2,0),"")</f>
        <v>10.84.30.140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2" s="18" t="str">
        <f>IF(LEN(IFERROR(VLOOKUP(C442,'11. Свод Перечней'!C:H,6,0),""))&gt;1,IFERROR(VLOOKUP(C442,'11. Свод Перечней'!C:H,6,0),""),"")</f>
        <v>10.84.30.000-00000001</v>
      </c>
    </row>
    <row r="443" spans="1:8" ht="193.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>Соль пищевая</v>
      </c>
      <c r="C443" s="18" t="str">
        <v>Соль пищевая тип 3</v>
      </c>
      <c r="D443" s="18" t="str">
        <f>IFERROR(VLOOKUP(C443,'11. Свод Перечней'!C:H,2,0),"")</f>
        <v>10.84.30.140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3" s="18" t="str">
        <f>IF(LEN(IFERROR(VLOOKUP(C443,'11. Свод Перечней'!C:H,6,0),""))&gt;1,IFERROR(VLOOKUP(C443,'11. Свод Перечней'!C:H,6,0),""),"")</f>
        <v>10.84.30.000-00000003</v>
      </c>
    </row>
    <row r="444" spans="1:8" ht="197.2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Соль пищевая</v>
      </c>
      <c r="C444" s="18" t="str">
        <v>Соль пищевая тип 4</v>
      </c>
      <c r="D444" s="18" t="str">
        <f>IFERROR(VLOOKUP(C444,'11. Свод Перечней'!C:H,2,0),"")</f>
        <v>10.84.30.140</v>
      </c>
      <c r="E444" s="18" t="str">
        <f>IFERROR(VLOOKUP(C444,'11. Свод Перечней'!C:H,3,0),"")</f>
        <v>004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4" s="18" t="str">
        <f>IF(LEN(IFERROR(VLOOKUP(C444,'11. Свод Перечней'!C:H,6,0),""))&gt;1,IFERROR(VLOOKUP(C444,'11. Свод Перечней'!C:H,6,0),""),"")</f>
        <v>10.84.30.000-00000003</v>
      </c>
    </row>
    <row r="445" spans="1:8" ht="118.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>Соль пищевая</v>
      </c>
      <c r="C445" s="18" t="str">
        <v>Соль пищевая тип 5</v>
      </c>
      <c r="D445" s="18" t="str">
        <f>IFERROR(VLOOKUP(C445,'11. Свод Перечней'!C:H,2,0),"")</f>
        <v>10.84.30.140</v>
      </c>
      <c r="E445" s="18" t="str">
        <f>IFERROR(VLOOKUP(C445,'11. Свод Перечней'!C:H,3,0),"")</f>
        <v>005</v>
      </c>
      <c r="F445" s="18" t="str">
        <f>IFERROR(VLOOKUP(C445,'11. Свод Перечней'!C:H,4,0),"")</f>
        <v>КГ</v>
      </c>
      <c r="G445" s="40" t="str">
        <f>IFERROR(VLOOKUP(C445,'11.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5" s="18" t="str">
        <f>IF(LEN(IFERROR(VLOOKUP(C445,'11. Свод Перечней'!C:H,6,0),""))&gt;1,IFERROR(VLOOKUP(C445,'11. Свод Перечней'!C:H,6,0),""),"")</f>
        <v>10.84.30.000-00000007</v>
      </c>
    </row>
    <row r="446" spans="1:8" ht="99.95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Соль пищевая</v>
      </c>
      <c r="C446" s="18" t="str">
        <v>Соль пищевая тип 6</v>
      </c>
      <c r="D446" s="18" t="str">
        <f>IFERROR(VLOOKUP(C446,'11. Свод Перечней'!C:H,2,0),"")</f>
        <v>10.84.30.140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6" s="18" t="str">
        <f>IF(LEN(IFERROR(VLOOKUP(C446,'11. Свод Перечней'!C:H,6,0),""))&gt;1,IFERROR(VLOOKUP(C446,'11. Свод Перечней'!C:H,6,0),""),"")</f>
        <v>10.84.30.000-00000007</v>
      </c>
    </row>
    <row r="447" spans="1:8" ht="125.2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Соль пищевая йодированная</v>
      </c>
      <c r="C447" s="18" t="str">
        <v>Соль пищевая тип 7</v>
      </c>
      <c r="D447" s="18" t="str">
        <f>IFERROR(VLOOKUP(C447,'11. Свод Перечней'!C:H,2,0),"")</f>
        <v>10.84.30.130</v>
      </c>
      <c r="E447" s="18" t="str">
        <f>IFERROR(VLOOKUP(C447,'11. Свод Перечней'!C:H,3,0),"")</f>
        <v>001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7" s="18" t="str">
        <f>IF(LEN(IFERROR(VLOOKUP(C447,'11. Свод Перечней'!C:H,6,0),""))&gt;1,IFERROR(VLOOKUP(C447,'11. Свод Перечней'!C:H,6,0),""),"")</f>
        <v>10.84.30.000-00000002</v>
      </c>
    </row>
    <row r="448" spans="1:8" ht="120.7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Соль пищевая йодированная</v>
      </c>
      <c r="C448" s="18" t="str">
        <v>Соль пищевая тип 8</v>
      </c>
      <c r="D448" s="18" t="str">
        <f>IFERROR(VLOOKUP(C448,'11. Свод Перечней'!C:H,2,0),"")</f>
        <v>10.84.30.130</v>
      </c>
      <c r="E448" s="18" t="str">
        <f>IFERROR(VLOOKUP(C448,'11. Свод Перечней'!C:H,3,0),"")</f>
        <v>002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8" s="18" t="str">
        <f>IF(LEN(IFERROR(VLOOKUP(C448,'11. Свод Перечней'!C:H,6,0),""))&gt;1,IFERROR(VLOOKUP(C448,'11. Свод Перечней'!C:H,6,0),""),"")</f>
        <v>10.84.30.000-00000002</v>
      </c>
    </row>
    <row r="449" spans="1:8" ht="119.2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Соль пищевая йодированная</v>
      </c>
      <c r="C449" s="18" t="str">
        <v>Соль пищевая тип 9</v>
      </c>
      <c r="D449" s="18" t="str">
        <f>IFERROR(VLOOKUP(C449,'11. Свод Перечней'!C:H,2,0),"")</f>
        <v>10.84.30.130</v>
      </c>
      <c r="E449" s="18" t="str">
        <f>IFERROR(VLOOKUP(C449,'11. Свод Перечней'!C:H,3,0),"")</f>
        <v>003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9" s="18" t="str">
        <f>IF(LEN(IFERROR(VLOOKUP(C449,'11. Свод Перечней'!C:H,6,0),""))&gt;1,IFERROR(VLOOKUP(C449,'11. Свод Перечней'!C:H,6,0),""),"")</f>
        <v>10.84.30.000-00000004</v>
      </c>
    </row>
    <row r="450" spans="1:8" ht="114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Соль пищевая йодированная</v>
      </c>
      <c r="C450" s="18" t="str">
        <v>Соль пищевая тип 10</v>
      </c>
      <c r="D450" s="18" t="str">
        <f>IFERROR(VLOOKUP(C450,'11. Свод Перечней'!C:H,2,0),"")</f>
        <v>10.84.30.130</v>
      </c>
      <c r="E450" s="18" t="str">
        <f>IFERROR(VLOOKUP(C450,'11. Свод Перечней'!C:H,3,0),"")</f>
        <v>004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0" s="18" t="str">
        <f>IF(LEN(IFERROR(VLOOKUP(C450,'11. Свод Перечней'!C:H,6,0),""))&gt;1,IFERROR(VLOOKUP(C450,'11. Свод Перечней'!C:H,6,0),""),"")</f>
        <v>10.84.30.000-00000004</v>
      </c>
    </row>
    <row r="451" spans="1:8" ht="118.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>Соль пищевая йодированная</v>
      </c>
      <c r="C451" s="18" t="str">
        <v>Соль пищевая тип 11</v>
      </c>
      <c r="D451" s="18" t="str">
        <f>IFERROR(VLOOKUP(C451,'11. Свод Перечней'!C:H,2,0),"")</f>
        <v>10.84.30.130</v>
      </c>
      <c r="E451" s="18" t="str">
        <f>IFERROR(VLOOKUP(C451,'11. Свод Перечней'!C:H,3,0),"")</f>
        <v>005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1" s="18" t="str">
        <f>IF(LEN(IFERROR(VLOOKUP(C451,'11. Свод Перечней'!C:H,6,0),""))&gt;1,IFERROR(VLOOKUP(C451,'11. Свод Перечней'!C:H,6,0),""),"")</f>
        <v>10.84.30.000-00000008</v>
      </c>
    </row>
    <row r="452" spans="1:8" ht="119.2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Соль пищевая йодированная</v>
      </c>
      <c r="C452" s="18" t="str">
        <v>Соль пищевая тип 12</v>
      </c>
      <c r="D452" s="18" t="str">
        <f>IFERROR(VLOOKUP(C452,'11. Свод Перечней'!C:H,2,0),"")</f>
        <v>10.84.30.130</v>
      </c>
      <c r="E452" s="18" t="str">
        <f>IFERROR(VLOOKUP(C452,'11. Свод Перечней'!C:H,3,0),"")</f>
        <v>006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2" s="18" t="str">
        <f>IF(LEN(IFERROR(VLOOKUP(C452,'11. Свод Перечней'!C:H,6,0),""))&gt;1,IFERROR(VLOOKUP(C452,'11. Свод Перечней'!C:H,6,0),""),"")</f>
        <v>10.84.30.000-00000008</v>
      </c>
    </row>
    <row r="453" spans="1:8" ht="123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>Молоко, обогащенное витаминно-минеральными комплексами для детского питания 3,2% жирности</v>
      </c>
      <c r="C453" s="18" t="str">
        <v>Молоко питьевое для детского питания тип 1</v>
      </c>
      <c r="D453" s="18" t="str">
        <f>IFERROR(VLOOKUP(C453,'11. Свод Перечней'!C:H,2,0),"")</f>
        <v>10.86.10.110</v>
      </c>
      <c r="E453" s="18" t="str">
        <f>IFERROR(VLOOKUP(C453,'11. Свод Перечней'!C:H,3,0),"")</f>
        <v>003</v>
      </c>
      <c r="F453" s="18" t="str">
        <f>IFERROR(VLOOKUP(C453,'11. Свод Перечней'!C:H,4,0),"")</f>
        <v>Л; ДМ3</v>
      </c>
      <c r="G453" s="40" t="str">
        <f>IFERROR(VLOOKUP(C453,'11.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53" s="18" t="str">
        <f>IF(LEN(IFERROR(VLOOKUP(C453,'11. Свод Перечней'!C:H,6,0),""))&gt;1,IFERROR(VLOOKUP(C453,'11. Свод Перечней'!C:H,6,0),""),"")</f>
        <v>10.86.10.110-00000002</v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Молоко, обогащенное витаминно-минеральными комплексами для детского питания 3,5 % жирности</v>
      </c>
      <c r="C454" s="18" t="str">
        <v>Молоко питьевое для детского питания тип 3</v>
      </c>
      <c r="D454" s="18" t="str">
        <f>IFERROR(VLOOKUP(C454,'11. Свод Перечней'!C:H,2,0),"")</f>
        <v>10.86.10.110</v>
      </c>
      <c r="E454" s="18" t="str">
        <f>IFERROR(VLOOKUP(C454,'11. Свод Перечней'!C:H,3,0),"")</f>
        <v>011</v>
      </c>
      <c r="F454" s="18" t="str">
        <f>IFERROR(VLOOKUP(C454,'11. Свод Перечней'!C:H,4,0),"")</f>
        <v>Л; ДМ3</v>
      </c>
      <c r="G454" s="40" t="str">
        <f>IFERROR(VLOOKUP(C454,'11.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54" s="18" t="str">
        <f>IF(LEN(IFERROR(VLOOKUP(C454,'11. Свод Перечней'!C:H,6,0),""))&gt;1,IFERROR(VLOOKUP(C454,'11. Свод Перечней'!C:H,6,0),""),"")</f>
        <v>10.86.10.110-00000002</v>
      </c>
    </row>
    <row r="455" spans="1:8" ht="99.9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Творог для детского питания 4,0%, 5,0%, 9,0%, 10% жирности (в индивидуальной вакуумной упаковке)</v>
      </c>
      <c r="C455" s="18" t="str">
        <v>Творог для детского питания тип 1</v>
      </c>
      <c r="D455" s="18" t="str">
        <f>IFERROR(VLOOKUP(C455,'11. Свод Перечней'!C:H,2,0),"")</f>
        <v>10.86.10.126</v>
      </c>
      <c r="E455" s="18" t="str">
        <f>IFERROR(VLOOKUP(C455,'11. Свод Перечней'!C:H,3,0),"")</f>
        <v>001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5" s="18" t="str">
        <f>IF(LEN(IFERROR(VLOOKUP(C455,'11. Свод Перечней'!C:H,6,0),""))&gt;1,IFERROR(VLOOKUP(C455,'11. Свод Перечней'!C:H,6,0),""),"")</f>
        <v>10.86.10.100-00000019</v>
      </c>
    </row>
    <row r="456" spans="1:8" ht="150.7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56" s="18" t="str">
        <v>Творог для детского питания тип 2</v>
      </c>
      <c r="D456" s="18" t="str">
        <f>IFERROR(VLOOKUP(C456,'11. Свод Перечней'!C:H,2,0),"")</f>
        <v>10.86.10.126</v>
      </c>
      <c r="E456" s="18" t="str">
        <f>IFERROR(VLOOKUP(C456,'11. Свод Перечней'!C:H,3,0),"")</f>
        <v>002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6" s="18" t="str">
        <f>IF(LEN(IFERROR(VLOOKUP(C456,'11. Свод Перечней'!C:H,6,0),""))&gt;1,IFERROR(VLOOKUP(C456,'11. Свод Перечней'!C:H,6,0),""),"")</f>
        <v>10.86.10.100-00000019</v>
      </c>
    </row>
    <row r="457" spans="1:8" ht="152.2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Продукция соковая. Соки фруктовые и фруктово-овощные для детского питания</v>
      </c>
      <c r="C457" s="18" t="str">
        <v>Сок фруктовый для детского питания тип 1</v>
      </c>
      <c r="D457" s="18" t="str">
        <f>IFERROR(VLOOKUP(C457,'11. Свод Перечней'!C:H,2,0),"")</f>
        <v>10.86.10.243</v>
      </c>
      <c r="E457" s="18" t="str">
        <f>IFERROR(VLOOKUP(C457,'11. Свод Перечней'!C:H,3,0),"")</f>
        <v>001</v>
      </c>
      <c r="F457" s="18" t="str">
        <f>IFERROR(VLOOKUP(C457,'11. Свод Перечней'!C:H,4,0),"")</f>
        <v>Л; ДМ3</v>
      </c>
      <c r="G457" s="40" t="str">
        <f>IFERROR(VLOOKUP(C457,'11.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57" s="18" t="str">
        <f>IF(LEN(IFERROR(VLOOKUP(C457,'11. Свод Перечней'!C:H,6,0),""))&gt;1,IFERROR(VLOOKUP(C457,'11. Свод Перечней'!C:H,6,0),""),"")</f>
        <v>10.86.10.243-00000001</v>
      </c>
    </row>
    <row r="458" spans="1:8" ht="183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Продукция соковая. Соки фруктовые и фруктово-овощные для детского питания</v>
      </c>
      <c r="C458" s="18" t="str">
        <v>Сок фруктовый для детского питания тип 2</v>
      </c>
      <c r="D458" s="18" t="str">
        <f>IFERROR(VLOOKUP(C458,'11. Свод Перечней'!C:H,2,0),"")</f>
        <v>10.86.10.243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Л; ДМ3</v>
      </c>
      <c r="G458" s="40" t="str">
        <f>IFERROR(VLOOKUP(C458,'11.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58" s="18" t="str">
        <f>IF(LEN(IFERROR(VLOOKUP(C458,'11. Свод Перечней'!C:H,6,0),""))&gt;1,IFERROR(VLOOKUP(C458,'11. Свод Перечней'!C:H,6,0),""),"")</f>
        <v>10.86.10.243-00000002</v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>Каши лечебно- профилактические для детского питания*</v>
      </c>
      <c r="C459" s="18" t="str">
        <v>Каша молочная для детского питания тип 1</v>
      </c>
      <c r="D459" s="18" t="str">
        <f>IFERROR(VLOOKUP(C459,'11. Свод Перечней'!C:H,2,0),"")</f>
        <v>10.86.10.191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59" s="18" t="str">
        <f>IF(LEN(IFERROR(VLOOKUP(C459,'11. Свод Перечней'!C:H,6,0),""))&gt;1,IFERROR(VLOOKUP(C459,'11. Свод Перечней'!C:H,6,0),""),"")</f>
        <v>10.86.10.100-00000001</v>
      </c>
    </row>
    <row r="460" spans="1:8" ht="99.95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Специализированный пищевой продукт смесь белковая композитная сухая*</v>
      </c>
      <c r="C460" s="18" t="str">
        <v>Смесь сухая белковая композитная тип 1</v>
      </c>
      <c r="D460" s="18" t="str">
        <f>IFERROR(VLOOKUP(C460,'11. Свод Перечней'!C:H,2,0),"")</f>
        <v>10.86.10.910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33933-2025</v>
      </c>
      <c r="H460" s="18" t="str">
        <f>IF(LEN(IFERROR(VLOOKUP(C460,'11. Свод Перечней'!C:H,6,0),""))&gt;1,IFERROR(VLOOKUP(C460,'11. Свод Перечней'!C:H,6,0),""),"")</f>
        <v>10.86.10.910-00000002</v>
      </c>
    </row>
    <row r="461" spans="1:8" ht="168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Меланж яичный</v>
      </c>
      <c r="C461" s="18" t="str">
        <v>Меланж яичный тип 1</v>
      </c>
      <c r="D461" s="18" t="str">
        <f>IFERROR(VLOOKUP(C461,'11. Свод Перечней'!C:H,2,0),"")</f>
        <v>10.89.12.111</v>
      </c>
      <c r="E461" s="18" t="str">
        <f>IFERROR(VLOOKUP(C461,'11. Свод Перечней'!C:H,3,0),"")</f>
        <v>001</v>
      </c>
      <c r="F461" s="18" t="str">
        <f>IFERROR(VLOOKUP(C461,'11. Свод Перечней'!C:H,4,0),"")</f>
        <v>Л; ДМ3</v>
      </c>
      <c r="G461" s="40" t="str">
        <f>IFERROR(VLOOKUP(C461,'11.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61" s="18" t="str">
        <f>IF(LEN(IFERROR(VLOOKUP(C461,'11. Свод Перечней'!C:H,6,0),""))&gt;1,IFERROR(VLOOKUP(C461,'11. Свод Перечней'!C:H,6,0),""),"")</f>
        <v/>
      </c>
    </row>
    <row r="462" spans="1:8" ht="169.5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 xml:space="preserve">Дрожжи хлебопекарные прессованные </v>
      </c>
      <c r="C462" s="18" t="str">
        <v>Дрожжи хлебопекарные прессованные тип 1</v>
      </c>
      <c r="D462" s="18" t="str">
        <f>IFERROR(VLOOKUP(C462,'11. Свод Перечней'!C:H,2,0),"")</f>
        <v>10.89.13.111</v>
      </c>
      <c r="E462" s="18" t="str">
        <f>IFERROR(VLOOKUP(C462,'11. Свод Перечней'!C:H,3,0),"")</f>
        <v>001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2" s="18" t="str">
        <f>IF(LEN(IFERROR(VLOOKUP(C462,'11. Свод Перечней'!C:H,6,0),""))&gt;1,IFERROR(VLOOKUP(C462,'11. Свод Перечней'!C:H,6,0),""),"")</f>
        <v>10.89.13.111-00000003</v>
      </c>
    </row>
    <row r="463" spans="1:8" ht="158.25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 xml:space="preserve">Дрожжи хлебопекарные прессованные </v>
      </c>
      <c r="C463" s="18" t="str">
        <v>Дрожжи хлебопекарные прессованные тип 2</v>
      </c>
      <c r="D463" s="18" t="str">
        <f>IFERROR(VLOOKUP(C463,'11. Свод Перечней'!C:H,2,0),"")</f>
        <v>10.89.13.111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3" s="18" t="str">
        <f>IF(LEN(IFERROR(VLOOKUP(C463,'11. Свод Перечней'!C:H,6,0),""))&gt;1,IFERROR(VLOOKUP(C463,'11. Свод Перечней'!C:H,6,0),""),"")</f>
        <v>10.89.13.111-00000003</v>
      </c>
    </row>
    <row r="464" spans="1:8" ht="162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 xml:space="preserve">Дрожжи хлебопекарные прессованные </v>
      </c>
      <c r="C464" s="18" t="str">
        <v>Дрожжи хлебопекарные прессованные тип 4</v>
      </c>
      <c r="D464" s="18" t="str">
        <f>IFERROR(VLOOKUP(C464,'11. Свод Перечней'!C:H,2,0),"")</f>
        <v>10.89.13.111</v>
      </c>
      <c r="E464" s="18" t="str">
        <f>IFERROR(VLOOKUP(C464,'11. Свод Перечней'!C:H,3,0),"")</f>
        <v>004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4" s="18" t="str">
        <f>IF(LEN(IFERROR(VLOOKUP(C464,'11. Свод Перечней'!C:H,6,0),""))&gt;1,IFERROR(VLOOKUP(C464,'11. Свод Перечней'!C:H,6,0),""),"")</f>
        <v>10.89.13.111-00000003</v>
      </c>
    </row>
    <row r="465" spans="1:8" ht="117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 xml:space="preserve">Дрожжи хлебопекарные сушеные </v>
      </c>
      <c r="C465" s="18" t="str">
        <v>Дрожжи хлебопекарные сушеные тип 3</v>
      </c>
      <c r="D465" s="18" t="str">
        <f>IFERROR(VLOOKUP(C465,'11. Свод Перечней'!C:H,2,0),"")</f>
        <v>10.89.13.112</v>
      </c>
      <c r="E465" s="18" t="str">
        <f>IFERROR(VLOOKUP(C465,'11. Свод Перечней'!C:H,3,0),"")</f>
        <v>001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65" s="18" t="str">
        <f>IF(LEN(IFERROR(VLOOKUP(C465,'11. Свод Перечней'!C:H,6,0),""))&gt;1,IFERROR(VLOOKUP(C465,'11. Свод Перечней'!C:H,6,0),""),"")</f>
        <v>10.89.13.112-00000003</v>
      </c>
    </row>
    <row r="466" spans="1:8" ht="13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Ванилин</v>
      </c>
      <c r="C466" s="18" t="str">
        <v>Ванилин тип 1</v>
      </c>
      <c r="D466" s="18" t="str">
        <f>IFERROR(VLOOKUP(C466,'11. Свод Перечней'!C:H,2,0),"")</f>
        <v>10.89.19.150</v>
      </c>
      <c r="E466" s="18" t="str">
        <f>IFERROR(VLOOKUP(C466,'11. Свод Перечней'!C:H,3,0),"")</f>
        <v>001</v>
      </c>
      <c r="F466" s="18" t="str">
        <f>IFERROR(VLOOKUP(C466,'11. Свод Перечней'!C:H,4,0),"")</f>
        <v>КГ</v>
      </c>
      <c r="G466" s="40" t="str">
        <f>IFERROR(VLOOKUP(C466,'11.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141.7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Специализированный пищевой продукт витаминно-минеральный комплекс*</v>
      </c>
      <c r="C467" s="18" t="str">
        <v>Витаминно-минеральный комплекс тип 1</v>
      </c>
      <c r="D467" s="18" t="str">
        <f>IFERROR(VLOOKUP(C467,'11. Свод Перечней'!C:H,2,0),"")</f>
        <v>10.89.19.150</v>
      </c>
      <c r="E467" s="18" t="str">
        <f>IFERROR(VLOOKUP(C467,'11. Свод Перечней'!C:H,3,0),"")</f>
        <v>005</v>
      </c>
      <c r="F467" s="18" t="str">
        <f>IFERROR(VLOOKUP(C467,'11. Свод Перечней'!C:H,4,0),"")</f>
        <v>КГ</v>
      </c>
      <c r="G467" s="40" t="str">
        <f>IFERROR(VLOOKUP(C467,'11. Свод Перечней'!C:H,5,0),"")</f>
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7" s="18" t="str">
        <f>IF(LEN(IFERROR(VLOOKUP(C467,'11. Свод Перечней'!C:H,6,0),""))&gt;1,IFERROR(VLOOKUP(C467,'11. Свод Перечней'!C:H,6,0),""),"")</f>
        <v/>
      </c>
    </row>
    <row r="468" spans="1:8" ht="134.2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Желатин пищевой</v>
      </c>
      <c r="C468" s="18" t="str">
        <v>Желатин тип 1</v>
      </c>
      <c r="D468" s="18" t="str">
        <f>IFERROR(VLOOKUP(C468,'11. Свод Перечней'!C:H,2,0),"")</f>
        <v>20.59.60.111</v>
      </c>
      <c r="E468" s="18" t="str">
        <f>IFERROR(VLOOKUP(C468,'11. Свод Перечней'!C:H,3,0),"")</f>
        <v>001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Сода пищевая</v>
      </c>
      <c r="C469" s="18" t="str">
        <v>Сода тип 1</v>
      </c>
      <c r="D469" s="18" t="str">
        <f>IFERROR(VLOOKUP(C469,'11. Свод Перечней'!C:H,2,0),"")</f>
        <v>10.89.19.150</v>
      </c>
      <c r="E469" s="18" t="str">
        <f>IFERROR(VLOOKUP(C469,'11. Свод Перечней'!C:H,3,0),"")</f>
        <v>004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Кисель плодово-ягодный на плодовых или ягодных экстрактах концентрированных соков</v>
      </c>
      <c r="C470" s="18" t="str">
        <v>Кисель сухой тип 1</v>
      </c>
      <c r="D470" s="18" t="str">
        <f>IFERROR(VLOOKUP(C470,'11. Свод Перечней'!C:H,2,0),"")</f>
        <v>10.89.19.231</v>
      </c>
      <c r="E470" s="18" t="str">
        <f>IFERROR(VLOOKUP(C470,'11. Свод Перечней'!C:H,3,0),"")</f>
        <v>005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70" s="18" t="str">
        <f>IF(LEN(IFERROR(VLOOKUP(C470,'11. Свод Перечней'!C:H,6,0),""))&gt;1,IFERROR(VLOOKUP(C470,'11. Свод Перечней'!C:H,6,0),""),"")</f>
        <v>10.89.19.231-00000003</v>
      </c>
    </row>
    <row r="471" spans="1:8" ht="120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71" s="18" t="str">
        <v>Кисель сухой тип 2</v>
      </c>
      <c r="D471" s="18" t="str">
        <f>IFERROR(VLOOKUP(C471,'11. Свод Перечней'!C:H,2,0),"")</f>
        <v>10.89.19.231</v>
      </c>
      <c r="E471" s="18" t="str">
        <f>IFERROR(VLOOKUP(C471,'11. Свод Перечней'!C:H,3,0),"")</f>
        <v>001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18" t="str">
        <f>IF(LEN(IFERROR(VLOOKUP(C471,'11. Свод Перечней'!C:H,6,0),""))&gt;1,IFERROR(VLOOKUP(C471,'11. Свод Перечней'!C:H,6,0),""),"")</f>
        <v>10.89.19.231-00000001</v>
      </c>
    </row>
    <row r="472" spans="1:8" ht="120.75" customHeight="1" x14ac:dyDescent="0.25">
      <c r="A472" s="18">
        <f>IF(LEN(C472)&gt;0,MAX($A$5:A471)+1,"")</f>
        <v>467</v>
      </c>
      <c r="B472" s="8" t="str">
        <f>IFERROR(INDEX('11. Свод Перечней'!B:C,MATCH(C472,'11.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72" s="18" t="str">
        <v>Кисель сухой тип 3</v>
      </c>
      <c r="D472" s="18" t="str">
        <f>IFERROR(VLOOKUP(C472,'11. Свод Перечней'!C:H,2,0),"")</f>
        <v>10.89.19.231</v>
      </c>
      <c r="E472" s="18" t="str">
        <f>IFERROR(VLOOKUP(C472,'11. Свод Перечней'!C:H,3,0),"")</f>
        <v>002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2" s="18" t="str">
        <f>IF(LEN(IFERROR(VLOOKUP(C472,'11. Свод Перечней'!C:H,6,0),""))&gt;1,IFERROR(VLOOKUP(C472,'11. Свод Перечней'!C:H,6,0),""),"")</f>
        <v>10.89.19.231-00000001</v>
      </c>
    </row>
    <row r="473" spans="1:8" ht="118.5" customHeight="1" x14ac:dyDescent="0.25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Гематоген</v>
      </c>
      <c r="C473" s="18" t="str">
        <v>Гематоген тип 1</v>
      </c>
      <c r="D473" s="18" t="str">
        <f>IFERROR(VLOOKUP(C473,'11. Свод Перечней'!C:H,2,0),"")</f>
        <v>10.89.19.290</v>
      </c>
      <c r="E473" s="18" t="str">
        <f>IFERROR(VLOOKUP(C473,'11. Свод Перечней'!C:H,3,0),"")</f>
        <v>001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/>
      </c>
    </row>
    <row r="474" spans="1:8" ht="122.25" customHeight="1" x14ac:dyDescent="0.25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Гематоген, обогащенный витаминно-минеральными комплексами</v>
      </c>
      <c r="C474" s="18" t="str">
        <v>Гематоген тип 2</v>
      </c>
      <c r="D474" s="18" t="str">
        <f>IFERROR(VLOOKUP(C474,'11. Свод Перечней'!C:H,2,0),"")</f>
        <v>10.89.19.290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4" s="18" t="str">
        <f>IF(LEN(IFERROR(VLOOKUP(C474,'11. Свод Перечней'!C:H,6,0),""))&gt;1,IFERROR(VLOOKUP(C474,'11. Свод Перечней'!C:H,6,0),""),"")</f>
        <v/>
      </c>
    </row>
    <row r="475" spans="1:8" ht="120" customHeight="1" x14ac:dyDescent="0.25">
      <c r="A475" s="18">
        <f>IF(LEN(C475)&gt;0,MAX($A$5:A474)+1,"")</f>
        <v>470</v>
      </c>
      <c r="B475" s="8" t="str">
        <f>IFERROR(INDEX('11. Свод Перечней'!B:C,MATCH(C475,'11. Свод Перечней'!C:C,0),1),"")</f>
        <v>Вода минеральная природная питьевая столовая</v>
      </c>
      <c r="C475" s="18" t="str">
        <v>Вода минеральная природная питьевая упакованная тип 1</v>
      </c>
      <c r="D475" s="18" t="str">
        <f>IFERROR(VLOOKUP(C475,'11. Свод Перечней'!C:H,2,0),"")</f>
        <v>11.07.11.111</v>
      </c>
      <c r="E475" s="18" t="str">
        <f>IFERROR(VLOOKUP(C475,'11. Свод Перечней'!C:H,3,0),"")</f>
        <v>002</v>
      </c>
      <c r="F475" s="18" t="str">
        <f>IFERROR(VLOOKUP(C475,'11. Свод Перечней'!C:H,4,0),"")</f>
        <v>ШТ</v>
      </c>
      <c r="G475" s="40" t="str">
        <f>IFERROR(VLOOKUP(C475,'11.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75" s="18" t="str">
        <f>IF(LEN(IFERROR(VLOOKUP(C475,'11. Свод Перечней'!C:H,6,0),""))&gt;1,IFERROR(VLOOKUP(C475,'11. Свод Перечней'!C:H,6,0),""),"")</f>
        <v>11.07.11.110-00000003</v>
      </c>
    </row>
    <row r="476" spans="1:8" ht="207" customHeight="1" x14ac:dyDescent="0.25">
      <c r="A476" s="18">
        <f>IF(LEN(C476)&gt;0,MAX($A$5:A475)+1,"")</f>
        <v>471</v>
      </c>
      <c r="B476" s="8" t="str">
        <f>IFERROR(INDEX('11. Свод Перечней'!B:C,MATCH(C476,'11. Свод Перечней'!C:C,0),1),"")</f>
        <v>Вода минеральная природная питьевая столовая</v>
      </c>
      <c r="C476" s="18" t="str">
        <v>Вода минеральная природная питьевая упакованная тип 2</v>
      </c>
      <c r="D476" s="18" t="str">
        <f>IFERROR(VLOOKUP(C476,'11. Свод Перечней'!C:H,2,0),"")</f>
        <v>11.07.11.111</v>
      </c>
      <c r="E476" s="18" t="str">
        <f>IFERROR(VLOOKUP(C476,'11. Свод Перечней'!C:H,3,0),"")</f>
        <v>001</v>
      </c>
      <c r="F476" s="18" t="str">
        <f>IFERROR(VLOOKUP(C476,'11. Свод Перечней'!C:H,4,0),"")</f>
        <v>ШТ</v>
      </c>
      <c r="G476" s="40" t="str">
        <f>IFERROR(VLOOKUP(C476,'11.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76" s="18" t="str">
        <f>IF(LEN(IFERROR(VLOOKUP(C476,'11. Свод Перечней'!C:H,6,0),""))&gt;1,IFERROR(VLOOKUP(C476,'11. Свод Перечней'!C:H,6,0),""),"")</f>
        <v>11.07.11.110-00000003</v>
      </c>
    </row>
    <row r="477" spans="1:8" ht="140.25" customHeight="1" x14ac:dyDescent="0.25">
      <c r="A477" s="18">
        <f>IF(LEN(C477)&gt;0,MAX($A$5:A476)+1,"")</f>
        <v>472</v>
      </c>
      <c r="B477" s="8" t="str">
        <f>IFERROR(INDEX('11. Свод Перечней'!B:C,MATCH(C477,'11. Свод Перечней'!C:C,0),1),"")</f>
        <v>Вода минеральная природная питьевая столовая</v>
      </c>
      <c r="C477" s="18" t="str">
        <v>Вода минеральная природная питьевая упакованная тип 3</v>
      </c>
      <c r="D477" s="18" t="str">
        <f>IFERROR(VLOOKUP(C477,'11. Свод Перечней'!C:H,2,0),"")</f>
        <v>11.07.11.111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ШТ</v>
      </c>
      <c r="G477" s="40" t="str">
        <f>IFERROR(VLOOKUP(C477,'11.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77" s="18" t="str">
        <f>IF(LEN(IFERROR(VLOOKUP(C477,'11. Свод Перечней'!C:H,6,0),""))&gt;1,IFERROR(VLOOKUP(C477,'11. Свод Перечней'!C:H,6,0),""),"")</f>
        <v>11.07.11.110-00000003</v>
      </c>
    </row>
    <row r="478" spans="1:8" ht="163.5" customHeight="1" x14ac:dyDescent="0.25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Вода питьевая упакованная тип 1</v>
      </c>
      <c r="C478" s="18" t="str">
        <v>Вода питьевая упакованная тип 1</v>
      </c>
      <c r="D478" s="18" t="str">
        <f>IFERROR(VLOOKUP(C478,'11. Свод Перечней'!C:H,2,0),"")</f>
        <v>11.07.11.121</v>
      </c>
      <c r="E478" s="18" t="str">
        <f>IFERROR(VLOOKUP(C478,'11. Свод Перечней'!C:H,3,0),"")</f>
        <v>001</v>
      </c>
      <c r="F478" s="18" t="str">
        <f>IFERROR(VLOOKUP(C478,'11. Свод Перечней'!C:H,4,0),"")</f>
        <v>ШТ</v>
      </c>
      <c r="G478" s="40" t="str">
        <f>IFERROR(VLOOKUP(C478,'11.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8" s="18" t="str">
        <f>IF(LEN(IFERROR(VLOOKUP(C478,'11. Свод Перечней'!C:H,6,0),""))&gt;1,IFERROR(VLOOKUP(C478,'11. Свод Перечней'!C:H,6,0),""),"")</f>
        <v>11.07.11.120-00000001</v>
      </c>
    </row>
    <row r="479" spans="1:8" ht="230.25" customHeight="1" x14ac:dyDescent="0.25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Вода питьевая упакованная тип 2</v>
      </c>
      <c r="C479" s="18" t="str">
        <v>Вода питьевая упакованная тип 2</v>
      </c>
      <c r="D479" s="18" t="str">
        <f>IFERROR(VLOOKUP(C479,'11. Свод Перечней'!C:H,2,0),"")</f>
        <v>11.07.11.121</v>
      </c>
      <c r="E479" s="18" t="str">
        <f>IFERROR(VLOOKUP(C479,'11. Свод Перечней'!C:H,3,0),"")</f>
        <v>002</v>
      </c>
      <c r="F479" s="18" t="str">
        <f>IFERROR(VLOOKUP(C479,'11. Свод Перечней'!C:H,4,0),"")</f>
        <v>ШТ</v>
      </c>
      <c r="G479" s="40" t="str">
        <f>IFERROR(VLOOKUP(C479,'11.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9" s="18" t="str">
        <f>IF(LEN(IFERROR(VLOOKUP(C479,'11. Свод Перечней'!C:H,6,0),""))&gt;1,IFERROR(VLOOKUP(C479,'11. Свод Перечней'!C:H,6,0),""),"")</f>
        <v>11.07.11.120-00000001</v>
      </c>
    </row>
    <row r="480" spans="1:8" ht="135" customHeight="1" x14ac:dyDescent="0.25">
      <c r="A480" s="18">
        <f>IF(LEN(C480)&gt;0,MAX($A$5:A479)+1,"")</f>
        <v>475</v>
      </c>
      <c r="B480" s="8" t="str">
        <f>IFERROR(INDEX('11. Свод Перечней'!B:C,MATCH(C480,'11. Свод Перечней'!C:C,0),1),"")</f>
        <v>Вода питьевая упакованная тип 3</v>
      </c>
      <c r="C480" s="18" t="str">
        <v>Вода питьевая упакованная тип 3</v>
      </c>
      <c r="D480" s="18" t="str">
        <f>IFERROR(VLOOKUP(C480,'11. Свод Перечней'!C:H,2,0),"")</f>
        <v>11.07.11.121</v>
      </c>
      <c r="E480" s="18" t="str">
        <f>IFERROR(VLOOKUP(C480,'11. Свод Перечней'!C:H,3,0),"")</f>
        <v>003</v>
      </c>
      <c r="F480" s="18" t="str">
        <f>IFERROR(VLOOKUP(C480,'11. Свод Перечней'!C:H,4,0),"")</f>
        <v>ШТ</v>
      </c>
      <c r="G480" s="40" t="str">
        <f>IFERROR(VLOOKUP(C480,'11.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0" s="18" t="str">
        <f>IF(LEN(IFERROR(VLOOKUP(C480,'11. Свод Перечней'!C:H,6,0),""))&gt;1,IFERROR(VLOOKUP(C480,'11. Свод Перечней'!C:H,6,0),""),"")</f>
        <v>11.07.11.120-00000001</v>
      </c>
    </row>
    <row r="481" spans="1:8" ht="129.75" customHeight="1" x14ac:dyDescent="0.25">
      <c r="A481" s="18">
        <f>IF(LEN(C481)&gt;0,MAX($A$5:A480)+1,"")</f>
        <v>476</v>
      </c>
      <c r="B481" s="8" t="str">
        <f>IFERROR(INDEX('11. Свод Перечней'!B:C,MATCH(C481,'11. Свод Перечней'!C:C,0),1),"")</f>
        <v>Вода питьевая упакованная тип 4</v>
      </c>
      <c r="C481" s="18" t="str">
        <v>Вода питьевая упакованная тип 4</v>
      </c>
      <c r="D481" s="18" t="str">
        <f>IFERROR(VLOOKUP(C481,'11. Свод Перечней'!C:H,2,0),"")</f>
        <v>11.07.11.121</v>
      </c>
      <c r="E481" s="18" t="str">
        <f>IFERROR(VLOOKUP(C481,'11. Свод Перечней'!C:H,3,0),"")</f>
        <v>004</v>
      </c>
      <c r="F481" s="18" t="str">
        <f>IFERROR(VLOOKUP(C481,'11. Свод Перечней'!C:H,4,0),"")</f>
        <v>ШТ</v>
      </c>
      <c r="G481" s="40" t="str">
        <f>IFERROR(VLOOKUP(C481,'11.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1" s="18" t="str">
        <f>IF(LEN(IFERROR(VLOOKUP(C481,'11. Свод Перечней'!C:H,6,0),""))&gt;1,IFERROR(VLOOKUP(C481,'11. Свод Перечней'!C:H,6,0),""),"")</f>
        <v>11.07.11.120-00000001</v>
      </c>
    </row>
    <row r="482" spans="1:8" ht="163.5" customHeight="1" x14ac:dyDescent="0.25">
      <c r="A482" s="18">
        <f>IF(LEN(C482)&gt;0,MAX($A$5:A481)+1,"")</f>
        <v>477</v>
      </c>
      <c r="B482" s="8" t="str">
        <f>IFERROR(INDEX('11. Свод Перечней'!B:C,MATCH(C482,'11. Свод Перечней'!C:C,0),1),"")</f>
        <v>Вода питьевая упакованная тип 5</v>
      </c>
      <c r="C482" s="18" t="str">
        <v>Вода питьевая упакованная тип 5</v>
      </c>
      <c r="D482" s="18" t="str">
        <f>IFERROR(VLOOKUP(C482,'11. Свод Перечней'!C:H,2,0),"")</f>
        <v>11.07.11.121</v>
      </c>
      <c r="E482" s="18" t="str">
        <f>IFERROR(VLOOKUP(C482,'11. Свод Перечней'!C:H,3,0),"")</f>
        <v>005</v>
      </c>
      <c r="F482" s="18" t="str">
        <f>IFERROR(VLOOKUP(C482,'11. Свод Перечней'!C:H,4,0),"")</f>
        <v>ШТ</v>
      </c>
      <c r="G482" s="40" t="str">
        <f>IFERROR(VLOOKUP(C482,'11.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2" s="18" t="str">
        <f>IF(LEN(IFERROR(VLOOKUP(C482,'11. Свод Перечней'!C:H,6,0),""))&gt;1,IFERROR(VLOOKUP(C482,'11. Свод Перечней'!C:H,6,0),""),"")</f>
        <v>11.07.11.120-00000001</v>
      </c>
    </row>
    <row r="483" spans="1:8" ht="99.95" customHeight="1" x14ac:dyDescent="0.25">
      <c r="A483" s="18">
        <f>IF(LEN(C483)&gt;0,MAX($A$5:A482)+1,"")</f>
        <v>478</v>
      </c>
      <c r="B483" s="8" t="str">
        <f>IFERROR(INDEX('11. Свод Перечней'!B:C,MATCH(C483,'11. Свод Перечней'!C:C,0),1),"")</f>
        <v>Вода питьевая упакованная тип 6</v>
      </c>
      <c r="C483" s="18" t="str">
        <v>Вода питьевая упакованная тип 6</v>
      </c>
      <c r="D483" s="18" t="str">
        <f>IFERROR(VLOOKUP(C483,'11. Свод Перечней'!C:H,2,0),"")</f>
        <v>11.07.11.121</v>
      </c>
      <c r="E483" s="18" t="str">
        <f>IFERROR(VLOOKUP(C483,'11. Свод Перечней'!C:H,3,0),"")</f>
        <v>006</v>
      </c>
      <c r="F483" s="18" t="str">
        <f>IFERROR(VLOOKUP(C483,'11. Свод Перечней'!C:H,4,0),"")</f>
        <v>ШТ</v>
      </c>
      <c r="G483" s="40" t="str">
        <f>IFERROR(VLOOKUP(C483,'11.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3" s="18" t="str">
        <f>IF(LEN(IFERROR(VLOOKUP(C483,'11. Свод Перечней'!C:H,6,0),""))&gt;1,IFERROR(VLOOKUP(C483,'11. Свод Перечней'!C:H,6,0),""),"")</f>
        <v>11.07.11.120-00000001</v>
      </c>
    </row>
    <row r="484" spans="1:8" ht="144.75" customHeight="1" x14ac:dyDescent="0.25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Вода питьевая упакованная тип 7</v>
      </c>
      <c r="C484" s="18" t="str">
        <v>Вода питьевая упакованная тип 7</v>
      </c>
      <c r="D484" s="18" t="str">
        <f>IFERROR(VLOOKUP(C484,'11. Свод Перечней'!C:H,2,0),"")</f>
        <v>11.07.11.122</v>
      </c>
      <c r="E484" s="18" t="str">
        <f>IFERROR(VLOOKUP(C484,'11. Свод Перечней'!C:H,3,0),"")</f>
        <v>001</v>
      </c>
      <c r="F484" s="18" t="str">
        <f>IFERROR(VLOOKUP(C484,'11. Свод Перечней'!C:H,4,0),"")</f>
        <v>ШТ</v>
      </c>
      <c r="G484" s="40" t="str">
        <f>IFERROR(VLOOKUP(C484,'11. Свод Перечней'!C:H,5,0),"")</f>
        <v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4" s="18" t="str">
        <f>IF(LEN(IFERROR(VLOOKUP(C484,'11. Свод Перечней'!C:H,6,0),""))&gt;1,IFERROR(VLOOKUP(C484,'11. Свод Перечней'!C:H,6,0),""),"")</f>
        <v>11.07.11.120-00000002</v>
      </c>
    </row>
    <row r="485" spans="1:8" ht="150" customHeight="1" x14ac:dyDescent="0.25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Напитки витаминизированные промышленного производства сухие инстантные (быстрорастворимые)</v>
      </c>
      <c r="C485" s="18" t="str">
        <v>Напитки сухие инстантные (быстрорастворимые) тип 1</v>
      </c>
      <c r="D485" s="18" t="str">
        <f>IFERROR(VLOOKUP(C485,'11. Свод Перечней'!C:H,2,0),"")</f>
        <v>11.07.19.159</v>
      </c>
      <c r="E485" s="18" t="str">
        <f>IFERROR(VLOOKUP(C485,'11. Свод Перечней'!C:H,3,0),"")</f>
        <v>002</v>
      </c>
      <c r="F485" s="18" t="str">
        <f>IFERROR(VLOOKUP(C485,'11. Свод Перечней'!C:H,4,0),"")</f>
        <v>КГ</v>
      </c>
      <c r="G485" s="40" t="str">
        <f>IFERROR(VLOOKUP(C485,'11.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Кислота лимонная пищевая</v>
      </c>
      <c r="C486" s="18" t="str">
        <v>Кислота лимонная пищевая тип 1</v>
      </c>
      <c r="D486" s="18" t="str">
        <f>IFERROR(VLOOKUP(C486,'11. Свод Перечней'!C:H,2,0),"")</f>
        <v>20.14.34.231</v>
      </c>
      <c r="E486" s="18" t="str">
        <f>IFERROR(VLOOKUP(C486,'11. Свод Перечней'!C:H,3,0),"")</f>
        <v>001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86" s="18" t="str">
        <f>IF(LEN(IFERROR(VLOOKUP(C486,'11. Свод Перечней'!C:H,6,0),""))&gt;1,IFERROR(VLOOKUP(C486,'11. Свод Перечней'!C:H,6,0),""),"")</f>
        <v>20.14.34.231-00000001</v>
      </c>
    </row>
    <row r="487" spans="1:8" ht="99.95" customHeight="1" x14ac:dyDescent="0.25">
      <c r="A487" s="18">
        <f>IF(LEN(C487)&gt;0,MAX($A$5:A486)+1,"")</f>
        <v>482</v>
      </c>
      <c r="B487" s="8" t="str">
        <f>IFERROR(INDEX('11. Свод Перечней'!B:C,MATCH(C487,'11. Свод Перечней'!C:C,0),1),"")</f>
        <v>Брусника замороженная</v>
      </c>
      <c r="C487" s="18" t="str">
        <v>Ягоды замороженные тип 1</v>
      </c>
      <c r="D487" s="18" t="str">
        <f>IFERROR(VLOOKUP(C487,'11. Свод Перечней'!C:H,2,0),"")</f>
        <v>10.39.21.120</v>
      </c>
      <c r="E487" s="18" t="str">
        <f>IFERROR(VLOOKUP(C487,'11. Свод Перечней'!C:H,3,0),"")</f>
        <v>001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7" s="18" t="str">
        <f>IF(LEN(IFERROR(VLOOKUP(C487,'11. Свод Перечней'!C:H,6,0),""))&gt;1,IFERROR(VLOOKUP(C487,'11. Свод Перечней'!C:H,6,0),""),"")</f>
        <v>10.39.21.120-00000023</v>
      </c>
    </row>
    <row r="488" spans="1:8" ht="99.95" customHeight="1" x14ac:dyDescent="0.25">
      <c r="A488" s="18">
        <f>IF(LEN(C488)&gt;0,MAX($A$5:A487)+1,"")</f>
        <v>483</v>
      </c>
      <c r="B488" s="8" t="str">
        <f>IFERROR(INDEX('11. Свод Перечней'!B:C,MATCH(C488,'11. Свод Перечней'!C:C,0),1),"")</f>
        <v>Вишня замороженная</v>
      </c>
      <c r="C488" s="18" t="str">
        <v>Ягоды замороженные тип 2</v>
      </c>
      <c r="D488" s="18" t="str">
        <f>IFERROR(VLOOKUP(C488,'11. Свод Перечней'!C:H,2,0),"")</f>
        <v>10.39.21.120</v>
      </c>
      <c r="E488" s="18" t="str">
        <f>IFERROR(VLOOKUP(C488,'11. Свод Перечней'!C:H,3,0),"")</f>
        <v>002</v>
      </c>
      <c r="F488" s="18" t="str">
        <f>IFERROR(VLOOKUP(C488,'11. Свод Перечней'!C:H,4,0),"")</f>
        <v>КГ</v>
      </c>
      <c r="G488" s="40" t="str">
        <f>IFERROR(VLOOKUP(C488,'11.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8" s="18" t="str">
        <f>IF(LEN(IFERROR(VLOOKUP(C488,'11. Свод Перечней'!C:H,6,0),""))&gt;1,IFERROR(VLOOKUP(C488,'11. Свод Перечней'!C:H,6,0),""),"")</f>
        <v>10.39.21.120-00000020</v>
      </c>
    </row>
    <row r="489" spans="1:8" ht="99.95" customHeight="1" x14ac:dyDescent="0.25">
      <c r="A489" s="18">
        <f>IF(LEN(C489)&gt;0,MAX($A$5:A488)+1,"")</f>
        <v>484</v>
      </c>
      <c r="B489" s="8" t="str">
        <f>IFERROR(INDEX('11. Свод Перечней'!B:C,MATCH(C489,'11. Свод Перечней'!C:C,0),1),"")</f>
        <v>Клубника замороженная</v>
      </c>
      <c r="C489" s="18" t="str">
        <v>Ягоды замороженные тип 3</v>
      </c>
      <c r="D489" s="18" t="str">
        <f>IFERROR(VLOOKUP(C489,'11. Свод Перечней'!C:H,2,0),"")</f>
        <v>10.39.21.120</v>
      </c>
      <c r="E489" s="18" t="str">
        <f>IFERROR(VLOOKUP(C489,'11. Свод Перечней'!C:H,3,0),"")</f>
        <v>003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9" s="18" t="str">
        <f>IF(LEN(IFERROR(VLOOKUP(C489,'11. Свод Перечней'!C:H,6,0),""))&gt;1,IFERROR(VLOOKUP(C489,'11. Свод Перечней'!C:H,6,0),""),"")</f>
        <v>10.39.21.120-00000014</v>
      </c>
    </row>
    <row r="490" spans="1:8" ht="99.95" customHeight="1" x14ac:dyDescent="0.25">
      <c r="A490" s="18">
        <f>IF(LEN(C490)&gt;0,MAX($A$5:A489)+1,"")</f>
        <v>485</v>
      </c>
      <c r="B490" s="8" t="str">
        <f>IFERROR(INDEX('11. Свод Перечней'!B:C,MATCH(C490,'11. Свод Перечней'!C:C,0),1),"")</f>
        <v>Клюква замороженная</v>
      </c>
      <c r="C490" s="18" t="str">
        <v>Ягоды замороженные тип 4</v>
      </c>
      <c r="D490" s="18" t="str">
        <f>IFERROR(VLOOKUP(C490,'11. Свод Перечней'!C:H,2,0),"")</f>
        <v>10.39.21.120</v>
      </c>
      <c r="E490" s="18" t="str">
        <f>IFERROR(VLOOKUP(C490,'11. Свод Перечней'!C:H,3,0),"")</f>
        <v>004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0" s="18" t="str">
        <f>IF(LEN(IFERROR(VLOOKUP(C490,'11. Свод Перечней'!C:H,6,0),""))&gt;1,IFERROR(VLOOKUP(C490,'11. Свод Перечней'!C:H,6,0),""),"")</f>
        <v>10.39.21.120-00000013</v>
      </c>
    </row>
    <row r="491" spans="1:8" ht="99.95" customHeight="1" x14ac:dyDescent="0.25">
      <c r="A491" s="18">
        <f>IF(LEN(C491)&gt;0,MAX($A$5:A490)+1,"")</f>
        <v>486</v>
      </c>
      <c r="B491" s="8" t="str">
        <f>IFERROR(INDEX('11. Свод Перечней'!B:C,MATCH(C491,'11. Свод Перечней'!C:C,0),1),"")</f>
        <v>Малина замороженная</v>
      </c>
      <c r="C491" s="18" t="str">
        <v>Ягоды замороженные тип 5</v>
      </c>
      <c r="D491" s="18" t="str">
        <f>IFERROR(VLOOKUP(C491,'11. Свод Перечней'!C:H,2,0),"")</f>
        <v>10.39.21.120</v>
      </c>
      <c r="E491" s="18" t="str">
        <f>IFERROR(VLOOKUP(C491,'11. Свод Перечней'!C:H,3,0),"")</f>
        <v>005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1" s="18" t="str">
        <f>IF(LEN(IFERROR(VLOOKUP(C491,'11. Свод Перечней'!C:H,6,0),""))&gt;1,IFERROR(VLOOKUP(C491,'11. Свод Перечней'!C:H,6,0),""),"")</f>
        <v>10.39.21.120-00000011</v>
      </c>
    </row>
    <row r="492" spans="1:8" ht="99.95" customHeight="1" x14ac:dyDescent="0.25">
      <c r="A492" s="18">
        <f>IF(LEN(C492)&gt;0,MAX($A$5:A491)+1,"")</f>
        <v>487</v>
      </c>
      <c r="B492" s="8" t="str">
        <f>IFERROR(INDEX('11. Свод Перечней'!B:C,MATCH(C492,'11. Свод Перечней'!C:C,0),1),"")</f>
        <v>Облепиха замороженная</v>
      </c>
      <c r="C492" s="18" t="str">
        <v>Ягоды замороженные тип 6</v>
      </c>
      <c r="D492" s="18" t="str">
        <f>IFERROR(VLOOKUP(C492,'11. Свод Перечней'!C:H,2,0),"")</f>
        <v>10.39.21.120</v>
      </c>
      <c r="E492" s="18" t="str">
        <f>IFERROR(VLOOKUP(C492,'11. Свод Перечней'!C:H,3,0),"")</f>
        <v>006</v>
      </c>
      <c r="F492" s="18" t="str">
        <f>IFERROR(VLOOKUP(C492,'11. Свод Перечней'!C:H,4,0),"")</f>
        <v>КГ</v>
      </c>
      <c r="G492" s="40" t="str">
        <f>IFERROR(VLOOKUP(C492,'11.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2" s="18" t="str">
        <f>IF(LEN(IFERROR(VLOOKUP(C492,'11. Свод Перечней'!C:H,6,0),""))&gt;1,IFERROR(VLOOKUP(C492,'11. Свод Перечней'!C:H,6,0),""),"")</f>
        <v>10.39.21.120-00000009</v>
      </c>
    </row>
    <row r="493" spans="1:8" ht="99.95" customHeight="1" x14ac:dyDescent="0.25">
      <c r="A493" s="18">
        <f>IF(LEN(C493)&gt;0,MAX($A$5:A492)+1,"")</f>
        <v>488</v>
      </c>
      <c r="B493" s="8" t="str">
        <f>IFERROR(INDEX('11. Свод Перечней'!B:C,MATCH(C493,'11. Свод Перечней'!C:C,0),1),"")</f>
        <v>Смородина черная замороженная</v>
      </c>
      <c r="C493" s="18" t="str">
        <v>Ягоды замороженные тип 7</v>
      </c>
      <c r="D493" s="18" t="str">
        <f>IFERROR(VLOOKUP(C493,'11. Свод Перечней'!C:H,2,0),"")</f>
        <v>10.39.21.120</v>
      </c>
      <c r="E493" s="18" t="str">
        <f>IFERROR(VLOOKUP(C493,'11. Свод Перечней'!C:H,3,0),"")</f>
        <v>007</v>
      </c>
      <c r="F493" s="18" t="str">
        <f>IFERROR(VLOOKUP(C493,'11. Свод Перечней'!C:H,4,0),"")</f>
        <v>КГ</v>
      </c>
      <c r="G493" s="40" t="str">
        <f>IFERROR(VLOOKUP(C493,'11.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3" s="18" t="str">
        <f>IF(LEN(IFERROR(VLOOKUP(C493,'11. Свод Перечней'!C:H,6,0),""))&gt;1,IFERROR(VLOOKUP(C493,'11. Свод Перечней'!C:H,6,0),""),"")</f>
        <v>10.39.21.120-00000001</v>
      </c>
    </row>
    <row r="494" spans="1:8" ht="99.95" customHeight="1" x14ac:dyDescent="0.25">
      <c r="A494" s="18">
        <f>IF(LEN(C494)&gt;0,MAX($A$5:A493)+1,"")</f>
        <v>489</v>
      </c>
      <c r="B494" s="8" t="str">
        <f>IFERROR(INDEX('11. Свод Перечней'!B:C,MATCH(C494,'11. Свод Перечней'!C:C,0),1),"")</f>
        <v>Мука ржаная обдирная</v>
      </c>
      <c r="C494" s="18" t="str">
        <v>Мука ржаная тип 2</v>
      </c>
      <c r="D494" s="18" t="str">
        <f>IFERROR(VLOOKUP(C494,'11. Свод Перечней'!C:H,2,0),"")</f>
        <v>10.61.22.112</v>
      </c>
      <c r="E494" s="18" t="str">
        <f>IFERROR(VLOOKUP(C494,'11. Свод Перечней'!C:H,3,0),"")</f>
        <v>002</v>
      </c>
      <c r="F494" s="18" t="str">
        <f>IFERROR(VLOOKUP(C494,'11. Свод Перечней'!C:H,4,0),"")</f>
        <v>КГ</v>
      </c>
      <c r="G494" s="40" t="str">
        <f>IFERROR(VLOOKUP(C494,'11. Свод Перечней'!C:H,5,0),"")</f>
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494" s="18" t="str">
        <f>IF(LEN(IFERROR(VLOOKUP(C494,'11. Свод Перечней'!C:H,6,0),""))&gt;1,IFERROR(VLOOKUP(C494,'11. Свод Перечней'!C:H,6,0),""),"")</f>
        <v>10.61.22.110-00000003</v>
      </c>
    </row>
    <row r="495" spans="1:8" ht="99.95" customHeight="1" x14ac:dyDescent="0.25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Кофейный напиток заварной</v>
      </c>
      <c r="C495" s="18" t="str">
        <v>Кофейный напиток заварной тип 1</v>
      </c>
      <c r="D495" s="18" t="str">
        <f>IFERROR(VLOOKUP(C495,'11. Свод Перечней'!C:H,2,0),"")</f>
        <v>10.83.12.120</v>
      </c>
      <c r="E495" s="18" t="str">
        <f>IFERROR(VLOOKUP(C495,'11. Свод Перечней'!C:H,3,0),"")</f>
        <v>004</v>
      </c>
      <c r="F495" s="18" t="str">
        <f>IFERROR(VLOOKUP(C495,'11. Свод Перечней'!C:H,4,0),"")</f>
        <v>КГ</v>
      </c>
      <c r="G495" s="40" t="str">
        <f>IFERROR(VLOOKUP(C495,'11.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>
        <f>IF(LEN(C496)&gt;0,MAX($A$5:A495)+1,"")</f>
        <v>491</v>
      </c>
      <c r="B496" s="8" t="str">
        <f>IFERROR(INDEX('11. Свод Перечней'!B:C,MATCH(C496,'11. Свод Перечней'!C:C,0),1),"")</f>
        <v>Вода минеральная столовая газированная 0,5 л</v>
      </c>
      <c r="C496" s="18" t="str">
        <v>Вода минеральная природная питьевая упакованная тип 4</v>
      </c>
      <c r="D496" s="18" t="str">
        <f>IFERROR(VLOOKUP(C496,'11. Свод Перечней'!C:H,2,0),"")</f>
        <v>11.07.11.111</v>
      </c>
      <c r="E496" s="18" t="str">
        <f>IFERROR(VLOOKUP(C496,'11. Свод Перечней'!C:H,3,0),"")</f>
        <v>004</v>
      </c>
      <c r="F496" s="18" t="str">
        <f>IFERROR(VLOOKUP(C496,'11. Свод Перечней'!C:H,4,0),"")</f>
        <v>ШТ</v>
      </c>
      <c r="G496" s="40" t="str">
        <f>IFERROR(VLOOKUP(C496,'11. Свод Перечней'!C:H,5,0),"")</f>
        <v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96" s="18" t="str">
        <f>IF(LEN(IFERROR(VLOOKUP(C496,'11. Свод Перечней'!C:H,6,0),""))&gt;1,IFERROR(VLOOKUP(C496,'11. Свод Перечней'!C:H,6,0),""),"")</f>
        <v>11.07.11.110-00000003</v>
      </c>
    </row>
    <row r="497" spans="1:8" ht="99.95" customHeight="1" x14ac:dyDescent="0.25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Вода минеральная лечебно-столовая* газированная 0,5 л</v>
      </c>
      <c r="C497" s="18" t="str">
        <v>Вода минеральная природная питьевая упакованная тип 5</v>
      </c>
      <c r="D497" s="18" t="str">
        <f>IFERROR(VLOOKUP(C497,'11. Свод Перечней'!C:H,2,0),"")</f>
        <v>11.07.11.112</v>
      </c>
      <c r="E497" s="18" t="str">
        <f>IFERROR(VLOOKUP(C497,'11. Свод Перечней'!C:H,3,0),"")</f>
        <v>001</v>
      </c>
      <c r="F497" s="18" t="str">
        <f>IFERROR(VLOOKUP(C497,'11. Свод Перечней'!C:H,4,0),"")</f>
        <v>ШТ</v>
      </c>
      <c r="G497" s="40" t="str">
        <f>IFERROR(VLOOKUP(C497,'11. Свод Перечней'!C:H,5,0),"")</f>
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97" s="18" t="str">
        <f>IF(LEN(IFERROR(VLOOKUP(C497,'11. Свод Перечней'!C:H,6,0),""))&gt;1,IFERROR(VLOOKUP(C497,'11. Свод Перечней'!C:H,6,0),""),"")</f>
        <v>11.07.11.110-00000002</v>
      </c>
    </row>
    <row r="498" spans="1:8" ht="99.95" customHeight="1" x14ac:dyDescent="0.25">
      <c r="A498" s="18">
        <f>IF(LEN(C498)&gt;0,MAX($A$5:A497)+1,"")</f>
        <v>493</v>
      </c>
      <c r="B498" s="8" t="str">
        <f>IFERROR(INDEX('11. Свод Перечней'!B:C,MATCH(C498,'11. Свод Перечней'!C:C,0),1),"")</f>
        <v>Йогурт 3,2 % жирности в ассортименте</v>
      </c>
      <c r="C498" s="18" t="str">
        <v>Йогурт тип 10</v>
      </c>
      <c r="D498" s="18" t="str">
        <f>IFERROR(VLOOKUP(C498,'11. Свод Перечней'!C:H,2,0),"")</f>
        <v>10.51.52.111</v>
      </c>
      <c r="E498" s="18" t="str">
        <f>IFERROR(VLOOKUP(C498,'11. Свод Перечней'!C:H,3,0),"")</f>
        <v>003</v>
      </c>
      <c r="F498" s="18" t="str">
        <f>IFERROR(VLOOKUP(C498,'11. Свод Перечней'!C:H,4,0),"")</f>
        <v>КГ</v>
      </c>
      <c r="G498" s="40" t="str">
        <f>IFERROR(VLOOKUP(C498,'11.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98" s="18" t="str">
        <f>IF(LEN(IFERROR(VLOOKUP(C498,'11. Свод Перечней'!C:H,6,0),""))&gt;1,IFERROR(VLOOKUP(C498,'11. Свод Перечней'!C:H,6,0),""),"")</f>
        <v>10.51.52.110-00000004</v>
      </c>
    </row>
    <row r="499" spans="1:8" ht="99.95" customHeight="1" x14ac:dyDescent="0.25">
      <c r="A499" s="18">
        <f>IF(LEN(C499)&gt;0,MAX($A$5:A498)+1,"")</f>
        <v>494</v>
      </c>
      <c r="B499" s="8" t="str">
        <f>IFERROR(INDEX('11. Свод Перечней'!B:C,MATCH(C499,'11. Свод Перечней'!C:C,0),1),"")</f>
        <v>Нектарины свежие</v>
      </c>
      <c r="C499" s="18" t="str">
        <v>Нектарины тип 1</v>
      </c>
      <c r="D499" s="18" t="str">
        <f>IFERROR(VLOOKUP(C499,'11. Свод Перечней'!C:H,2,0),"")</f>
        <v>01.24.26.000</v>
      </c>
      <c r="E499" s="18" t="str">
        <f>IFERROR(VLOOKUP(C499,'11. Свод Перечней'!C:H,3,0),"")</f>
        <v>001</v>
      </c>
      <c r="F499" s="18" t="str">
        <f>IFERROR(VLOOKUP(C499,'11. Свод Перечней'!C:H,4,0),"")</f>
        <v>КГ</v>
      </c>
      <c r="G499" s="40" t="str">
        <f>IFERROR(VLOOKUP(C499,'11.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99" s="18" t="str">
        <f>IF(LEN(IFERROR(VLOOKUP(C499,'11. Свод Перечней'!C:H,6,0),""))&gt;1,IFERROR(VLOOKUP(C499,'11. Свод Перечней'!C:H,6,0),""),"")</f>
        <v>01.24.26.000-00000003</v>
      </c>
    </row>
    <row r="500" spans="1:8" ht="99.95" customHeight="1" x14ac:dyDescent="0.25">
      <c r="A500" s="18">
        <f>IF(LEN(C500)&gt;0,MAX($A$5:A499)+1,"")</f>
        <v>495</v>
      </c>
      <c r="B500" s="8" t="str">
        <f>IFERROR(INDEX('11. Свод Перечней'!B:C,MATCH(C500,'11. Свод Перечней'!C:C,0),1),"")</f>
        <v>Нектарины свежие</v>
      </c>
      <c r="C500" s="18" t="str">
        <v>Нектарины тип 2</v>
      </c>
      <c r="D500" s="18" t="str">
        <f>IFERROR(VLOOKUP(C500,'11. Свод Перечней'!C:H,2,0),"")</f>
        <v>01.24.26.000</v>
      </c>
      <c r="E500" s="18" t="str">
        <f>IFERROR(VLOOKUP(C500,'11. Свод Перечней'!C:H,3,0),"")</f>
        <v>002</v>
      </c>
      <c r="F500" s="18" t="str">
        <f>IFERROR(VLOOKUP(C500,'11. Свод Перечней'!C:H,4,0),"")</f>
        <v>КГ</v>
      </c>
      <c r="G500" s="40" t="str">
        <f>IFERROR(VLOOKUP(C500,'11.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00" s="18" t="str">
        <f>IF(LEN(IFERROR(VLOOKUP(C500,'11. Свод Перечней'!C:H,6,0),""))&gt;1,IFERROR(VLOOKUP(C500,'11. Свод Перечней'!C:H,6,0),""),"")</f>
        <v>01.24.26.000-00000002</v>
      </c>
    </row>
    <row r="501" spans="1:8" ht="99.95" customHeight="1" x14ac:dyDescent="0.25">
      <c r="A501" s="18">
        <f>IF(LEN(C501)&gt;0,MAX($A$5:A500)+1,"")</f>
        <v>496</v>
      </c>
      <c r="B501" s="8" t="str">
        <f>IFERROR(INDEX('11. Свод Перечней'!B:C,MATCH(C501,'11. Свод Перечней'!C:C,0),1),"")</f>
        <v>Творог для детского питания 4,0%, 5,0%, 9,0%, 10% жирности (в индивидуальной вакуумной упаковке)</v>
      </c>
      <c r="C501" s="18" t="str">
        <v>Творог для детского питания тип 3</v>
      </c>
      <c r="D501" s="18" t="str">
        <f>IFERROR(VLOOKUP(C501,'11. Свод Перечней'!C:H,2,0),"")</f>
        <v>10.86.10.144</v>
      </c>
      <c r="E501" s="18" t="str">
        <f>IFERROR(VLOOKUP(C501,'11. Свод Перечней'!C:H,3,0),"")</f>
        <v>001</v>
      </c>
      <c r="F501" s="18" t="str">
        <f>IFERROR(VLOOKUP(C501,'11. Свод Перечней'!C:H,4,0),"")</f>
        <v>КГ</v>
      </c>
      <c r="G501" s="40" t="str">
        <f>IFERROR(VLOOKUP(C501,'11.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1" s="18" t="str">
        <f>IF(LEN(IFERROR(VLOOKUP(C501,'11. Свод Перечней'!C:H,6,0),""))&gt;1,IFERROR(VLOOKUP(C501,'11. Свод Перечней'!C:H,6,0),""),"")</f>
        <v>10.86.10.100-00000018</v>
      </c>
    </row>
    <row r="502" spans="1:8" ht="99.95" customHeight="1" x14ac:dyDescent="0.25">
      <c r="A502" s="18">
        <f>IF(LEN(C502)&gt;0,MAX($A$5:A501)+1,"")</f>
        <v>497</v>
      </c>
      <c r="B502" s="8" t="str">
        <f>IFERROR(INDEX('11. Свод Перечней'!B:C,MATCH(C502,'11.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502" s="18" t="str">
        <v>Творог для детского питания тип 4</v>
      </c>
      <c r="D502" s="18" t="str">
        <f>IFERROR(VLOOKUP(C502,'11. Свод Перечней'!C:H,2,0),"")</f>
        <v>10.86.10.144</v>
      </c>
      <c r="E502" s="18" t="str">
        <f>IFERROR(VLOOKUP(C502,'11. Свод Перечней'!C:H,3,0),"")</f>
        <v>002</v>
      </c>
      <c r="F502" s="18" t="str">
        <f>IFERROR(VLOOKUP(C502,'11. Свод Перечней'!C:H,4,0),"")</f>
        <v>КГ</v>
      </c>
      <c r="G502" s="40" t="str">
        <f>IFERROR(VLOOKUP(C502,'11.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2" s="18" t="str">
        <f>IF(LEN(IFERROR(VLOOKUP(C502,'11. Свод Перечней'!C:H,6,0),""))&gt;1,IFERROR(VLOOKUP(C502,'11. Свод Перечней'!C:H,6,0),""),"")</f>
        <v>10.86.10.100-00000018</v>
      </c>
    </row>
    <row r="503" spans="1:8" ht="99.95" customHeight="1" x14ac:dyDescent="0.25">
      <c r="A503" s="18">
        <f>IF(LEN(C503)&gt;0,MAX($A$5:A502)+1,"")</f>
        <v>498</v>
      </c>
      <c r="B503" s="8" t="str">
        <f>IFERROR(INDEX('11. Свод Перечней'!B:C,MATCH(C503,'11. Свод Перечней'!C:C,0),1),"")</f>
        <v>Биотворог для детского питания 2,5%-10,0% жирности (в индивидуальной вакуумной упаковке)</v>
      </c>
      <c r="C503" s="18" t="str">
        <v>Биотворог для детского питания тип 1</v>
      </c>
      <c r="D503" s="18" t="str">
        <f>IFERROR(VLOOKUP(C503,'11. Свод Перечней'!C:H,2,0),"")</f>
        <v>10.86.10.126</v>
      </c>
      <c r="E503" s="18" t="str">
        <f>IFERROR(VLOOKUP(C503,'11. Свод Перечней'!C:H,3,0),"")</f>
        <v>003</v>
      </c>
      <c r="F503" s="18" t="str">
        <f>IFERROR(VLOOKUP(C503,'11. Свод Перечней'!C:H,4,0),"")</f>
        <v>КГ</v>
      </c>
      <c r="G503" s="40" t="str">
        <f>IFERROR(VLOOKUP(C503,'11.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>
        <f>IF(LEN(C504)&gt;0,MAX($A$5:A503)+1,"")</f>
        <v>499</v>
      </c>
      <c r="B504" s="8" t="str">
        <f>IFERROR(INDEX('11. Свод Перечней'!B:C,MATCH(C504,'11. Свод Перечней'!C:C,0),1),"")</f>
        <v>Биотворог для детского питания 2,5%-10,0% жирности (в индивидуальной вакуумной упаковке)</v>
      </c>
      <c r="C504" s="18" t="str">
        <v>Биотворог для детского питания тип 2</v>
      </c>
      <c r="D504" s="18" t="str">
        <f>IFERROR(VLOOKUP(C504,'11. Свод Перечней'!C:H,2,0),"")</f>
        <v>10.86.10.144</v>
      </c>
      <c r="E504" s="18" t="str">
        <f>IFERROR(VLOOKUP(C504,'11. Свод Перечней'!C:H,3,0),"")</f>
        <v>003</v>
      </c>
      <c r="F504" s="18" t="str">
        <f>IFERROR(VLOOKUP(C504,'11. Свод Перечней'!C:H,4,0),"")</f>
        <v>КГ</v>
      </c>
      <c r="G504" s="40" t="str">
        <f>IFERROR(VLOOKUP(C504,'11.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>
        <f>IF(LEN(C505)&gt;0,MAX($A$5:A504)+1,"")</f>
        <v>500</v>
      </c>
      <c r="B505" s="8" t="str">
        <f>IFERROR(INDEX('11. Свод Перечней'!B:C,MATCH(C505,'11. Свод Перечней'!C:C,0),1),"")</f>
        <v>Морская капуста</v>
      </c>
      <c r="C505" s="18" t="str">
        <v>Капуста морская тип 2</v>
      </c>
      <c r="D505" s="18" t="str">
        <f>IFERROR(VLOOKUP(C505,'11. Свод Перечней'!C:H,2,0),"")</f>
        <v>03.11.63.120</v>
      </c>
      <c r="E505" s="18" t="str">
        <f>IFERROR(VLOOKUP(C505,'11. Свод Перечней'!C:H,3,0),"")</f>
        <v>002</v>
      </c>
      <c r="F505" s="18" t="str">
        <f>IFERROR(VLOOKUP(C505,'11. Свод Перечней'!C:H,4,0),"")</f>
        <v>КГ</v>
      </c>
      <c r="G505" s="40" t="str">
        <f>IFERROR(VLOOKUP(C505,'11.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>
        <f>IF(LEN(C506)&gt;0,MAX($A$5:A505)+1,"")</f>
        <v>501</v>
      </c>
      <c r="B506" s="8" t="str">
        <f>IFERROR(INDEX('11. Свод Перечней'!B:C,MATCH(C506,'11. Свод Перечней'!C:C,0),1),"")</f>
        <v>Чай черный байховый</v>
      </c>
      <c r="C506" s="18" t="str">
        <v>Чай черный (ферментированный) тип 4</v>
      </c>
      <c r="D506" s="18" t="str">
        <f>IFERROR(VLOOKUP(C506,'11. Свод Перечней'!C:H,2,0),"")</f>
        <v>10.83.13.120</v>
      </c>
      <c r="E506" s="18" t="str">
        <f>IFERROR(VLOOKUP(C506,'11. Свод Перечней'!C:H,3,0),"")</f>
        <v>006</v>
      </c>
      <c r="F506" s="18" t="str">
        <f>IFERROR(VLOOKUP(C506,'11. Свод Перечней'!C:H,4,0),"")</f>
        <v>КГ</v>
      </c>
      <c r="G506" s="40" t="str">
        <f>IFERROR(VLOOKUP(C506,'11.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506" s="18" t="str">
        <f>IF(LEN(IFERROR(VLOOKUP(C506,'11. Свод Перечней'!C:H,6,0),""))&gt;1,IFERROR(VLOOKUP(C506,'11. Свод Перечней'!C:H,6,0),""),"")</f>
        <v>10.83.13.120-00000003</v>
      </c>
    </row>
    <row r="507" spans="1:8" ht="99.95" customHeight="1" x14ac:dyDescent="0.25">
      <c r="A507" s="18">
        <f>IF(LEN(C507)&gt;0,MAX($A$5:A506)+1,"")</f>
        <v>502</v>
      </c>
      <c r="B507" s="8" t="str">
        <f>IFERROR(INDEX('11. Свод Перечней'!B:C,MATCH(C507,'11. Свод Перечней'!C:C,0),1),"")</f>
        <v>Стевия (подсластитель)</v>
      </c>
      <c r="C507" s="18" t="str">
        <v>Подсластитель тип 1</v>
      </c>
      <c r="D507" s="18" t="str">
        <f>IFERROR(VLOOKUP(C507,'11. Свод Перечней'!C:H,2,0),"")</f>
        <v>10.86.10.910</v>
      </c>
      <c r="E507" s="18" t="str">
        <f>IFERROR(VLOOKUP(C507,'11. Свод Перечней'!C:H,3,0),"")</f>
        <v>002</v>
      </c>
      <c r="F507" s="18" t="str">
        <f>IFERROR(VLOOKUP(C507,'11. Свод Перечней'!C:H,4,0),"")</f>
        <v>КГ</v>
      </c>
      <c r="G507" s="40" t="str">
        <f>IFERROR(VLOOKUP(C507,'11.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>
        <f>IF(LEN(C508)&gt;0,MAX($A$5:A507)+1,"")</f>
        <v>503</v>
      </c>
      <c r="B508" s="8" t="str">
        <f>IFERROR(INDEX('11. Свод Перечней'!B:C,MATCH(C508,'11. Свод Перечней'!C:C,0),1),"")</f>
        <v>Стевия (подсластитель)</v>
      </c>
      <c r="C508" s="18" t="str">
        <v>Подсластитель тип 2</v>
      </c>
      <c r="D508" s="18" t="str">
        <f>IFERROR(VLOOKUP(C508,'11. Свод Перечней'!C:H,2,0),"")</f>
        <v>10.86.10.910</v>
      </c>
      <c r="E508" s="18" t="str">
        <f>IFERROR(VLOOKUP(C508,'11. Свод Перечней'!C:H,3,0),"")</f>
        <v>003</v>
      </c>
      <c r="F508" s="18" t="str">
        <f>IFERROR(VLOOKUP(C508,'11. Свод Перечней'!C:H,4,0),"")</f>
        <v>КГ</v>
      </c>
      <c r="G508" s="40" t="str">
        <f>IFERROR(VLOOKUP(C508,'11.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>
        <f>IF(LEN(C509)&gt;0,MAX($A$5:A508)+1,"")</f>
        <v>504</v>
      </c>
      <c r="B509" s="8" t="str">
        <f>IFERROR(INDEX('11. Свод Перечней'!B:C,MATCH(C509,'11. Свод Перечней'!C:C,0),1),"")</f>
        <v>Базилик свежий (зелень)</v>
      </c>
      <c r="C509" s="18" t="str">
        <v>Базилик свежий тип 1</v>
      </c>
      <c r="D509" s="18" t="str">
        <f>IFERROR(VLOOKUP(C509,'11. Свод Перечней'!C:H,2,0),"")</f>
        <v>01.13.19.000</v>
      </c>
      <c r="E509" s="18" t="str">
        <f>IFERROR(VLOOKUP(C509,'11. Свод Перечней'!C:H,3,0),"")</f>
        <v>006</v>
      </c>
      <c r="F509" s="18" t="str">
        <f>IFERROR(VLOOKUP(C509,'11. Свод Перечней'!C:H,4,0),"")</f>
        <v>КГ</v>
      </c>
      <c r="G509" s="40" t="str">
        <f>IFERROR(VLOOKUP(C509,'11.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509" s="18" t="str">
        <f>IF(LEN(IFERROR(VLOOKUP(C509,'11. Свод Перечней'!C:H,6,0),""))&gt;1,IFERROR(VLOOKUP(C509,'11. Свод Перечней'!C:H,6,0),""),"")</f>
        <v>01.13.19.000-00000001</v>
      </c>
    </row>
    <row r="510" spans="1:8" ht="99.95" customHeight="1" x14ac:dyDescent="0.25">
      <c r="A510" s="18">
        <f>IF(LEN(C510)&gt;0,MAX($A$5:A509)+1,"")</f>
        <v>505</v>
      </c>
      <c r="B510" s="8" t="str">
        <f>IFERROR(INDEX('11. Свод Перечней'!B:C,MATCH(C510,'11. Свод Перечней'!C:C,0),1),"")</f>
        <v>Кориандр свежий (кинза) (зелень)</v>
      </c>
      <c r="C510" s="18" t="str">
        <v>Кориандр свежий (кинза) тип 1</v>
      </c>
      <c r="D510" s="18" t="str">
        <f>IFERROR(VLOOKUP(C510,'11. Свод Перечней'!C:H,2,0),"")</f>
        <v>01.13.19.000</v>
      </c>
      <c r="E510" s="18" t="str">
        <f>IFERROR(VLOOKUP(C510,'11. Свод Перечней'!C:H,3,0),"")</f>
        <v>007</v>
      </c>
      <c r="F510" s="18" t="str">
        <f>IFERROR(VLOOKUP(C510,'11. Свод Перечней'!C:H,4,0),"")</f>
        <v>КГ</v>
      </c>
      <c r="G510" s="40" t="str">
        <f>IFERROR(VLOOKUP(C510,'11.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>
        <f>IF(LEN(C511)&gt;0,MAX($A$5:A510)+1,"")</f>
        <v>506</v>
      </c>
      <c r="B511" s="8" t="str">
        <f>IFERROR(INDEX('11. Свод Перечней'!B:C,MATCH(C511,'11. Свод Перечней'!C:C,0),1),"")</f>
        <v>Хлебцы кукурузные безглютеновые</v>
      </c>
      <c r="C511" s="18" t="str">
        <v>Хлебцы хрустящие тип 2</v>
      </c>
      <c r="D511" s="18" t="str">
        <f>IFERROR(VLOOKUP(C511,'11. Свод Перечней'!C:H,2,0),"")</f>
        <v>10.72.11.130</v>
      </c>
      <c r="E511" s="18" t="str">
        <f>IFERROR(VLOOKUP(C511,'11. Свод Перечней'!C:H,3,0),"")</f>
        <v>002</v>
      </c>
      <c r="F511" s="18" t="str">
        <f>IFERROR(VLOOKUP(C511,'11. Свод Перечней'!C:H,4,0),"")</f>
        <v>КГ</v>
      </c>
      <c r="G511" s="40" t="str">
        <f>IFERROR(VLOOKUP(C511,'11.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1" s="18" t="str">
        <f>IF(LEN(IFERROR(VLOOKUP(C511,'11. Свод Перечней'!C:H,6,0),""))&gt;1,IFERROR(VLOOKUP(C511,'11. Свод Перечней'!C:H,6,0),""),"")</f>
        <v>10.72.11.130-00000008</v>
      </c>
    </row>
    <row r="512" spans="1:8" ht="99.95" customHeight="1" x14ac:dyDescent="0.25">
      <c r="A512" s="18">
        <f>IF(LEN(C512)&gt;0,MAX($A$5:A511)+1,"")</f>
        <v>507</v>
      </c>
      <c r="B512" s="8" t="str">
        <f>IFERROR(INDEX('11. Свод Перечней'!B:C,MATCH(C512,'11. Свод Перечней'!C:C,0),1),"")</f>
        <v>Хлебцы рисовые безглютеновые</v>
      </c>
      <c r="C512" s="18" t="str">
        <v>Хлебцы хрустящие тип 3</v>
      </c>
      <c r="D512" s="18" t="str">
        <f>IFERROR(VLOOKUP(C512,'11. Свод Перечней'!C:H,2,0),"")</f>
        <v>10.72.11.130</v>
      </c>
      <c r="E512" s="18" t="str">
        <f>IFERROR(VLOOKUP(C512,'11. Свод Перечней'!C:H,3,0),"")</f>
        <v>003</v>
      </c>
      <c r="F512" s="18" t="str">
        <f>IFERROR(VLOOKUP(C512,'11. Свод Перечней'!C:H,4,0),"")</f>
        <v>КГ</v>
      </c>
      <c r="G512" s="40" t="str">
        <f>IFERROR(VLOOKUP(C512,'11.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2" s="18" t="str">
        <f>IF(LEN(IFERROR(VLOOKUP(C512,'11. Свод Перечней'!C:H,6,0),""))&gt;1,IFERROR(VLOOKUP(C512,'11. Свод Перечней'!C:H,6,0),""),"")</f>
        <v>10.72.11.130-00000002</v>
      </c>
    </row>
    <row r="513" spans="1:8" ht="99.95" customHeight="1" x14ac:dyDescent="0.25">
      <c r="A513" s="18">
        <f>IF(LEN(C513)&gt;0,MAX($A$5:A512)+1,"")</f>
        <v>508</v>
      </c>
      <c r="B513" s="8" t="str">
        <f>IFERROR(INDEX('11. Свод Перечней'!B:C,MATCH(C513,'11. Свод Перечней'!C:C,0),1),"")</f>
        <v>Хлебцы рисово-кукурузные безглютеновые</v>
      </c>
      <c r="C513" s="18" t="str">
        <v>Хлебцы хрустящие тип 4</v>
      </c>
      <c r="D513" s="18" t="str">
        <f>IFERROR(VLOOKUP(C513,'11. Свод Перечней'!C:H,2,0),"")</f>
        <v>10.72.11.130</v>
      </c>
      <c r="E513" s="18" t="str">
        <f>IFERROR(VLOOKUP(C513,'11. Свод Перечней'!C:H,3,0),"")</f>
        <v>004</v>
      </c>
      <c r="F513" s="18" t="str">
        <f>IFERROR(VLOOKUP(C513,'11. Свод Перечней'!C:H,4,0),"")</f>
        <v>КГ</v>
      </c>
      <c r="G513" s="40" t="str">
        <f>IFERROR(VLOOKUP(C513,'11.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>
        <f>IF(LEN(C514)&gt;0,MAX($A$5:A513)+1,"")</f>
        <v>509</v>
      </c>
      <c r="B514" s="8" t="str">
        <f>IFERROR(INDEX('11. Свод Перечней'!B:C,MATCH(C514,'11. Свод Перечней'!C:C,0),1),"")</f>
        <v>Хлебцы гречнево-рисовые безглютеновые</v>
      </c>
      <c r="C514" s="18" t="str">
        <v>Хлебцы хрустящие тип 5</v>
      </c>
      <c r="D514" s="18" t="str">
        <f>IFERROR(VLOOKUP(C514,'11. Свод Перечней'!C:H,2,0),"")</f>
        <v>10.72.11.130</v>
      </c>
      <c r="E514" s="18" t="str">
        <f>IFERROR(VLOOKUP(C514,'11. Свод Перечней'!C:H,3,0),"")</f>
        <v>005</v>
      </c>
      <c r="F514" s="18" t="str">
        <f>IFERROR(VLOOKUP(C514,'11. Свод Перечней'!C:H,4,0),"")</f>
        <v>КГ</v>
      </c>
      <c r="G514" s="40" t="str">
        <f>IFERROR(VLOOKUP(C514,'11.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>
        <f>IF(LEN(C515)&gt;0,MAX($A$5:A514)+1,"")</f>
        <v>510</v>
      </c>
      <c r="B515" s="8" t="str">
        <f>IFERROR(INDEX('11. Свод Перечней'!B:C,MATCH(C515,'11. Свод Перечней'!C:C,0),1),"")</f>
        <v>Мука рисовая ц/з без глютена</v>
      </c>
      <c r="C515" s="18" t="str">
        <v>Мука рисовая тип 2</v>
      </c>
      <c r="D515" s="18" t="str">
        <f>IFERROR(VLOOKUP(C515,'11. Свод Перечней'!C:H,2,0),"")</f>
        <v>10.61.22.130</v>
      </c>
      <c r="E515" s="18" t="str">
        <f>IFERROR(VLOOKUP(C515,'11. Свод Перечней'!C:H,3,0),"")</f>
        <v>002</v>
      </c>
      <c r="F515" s="18" t="str">
        <f>IFERROR(VLOOKUP(C515,'11. Свод Перечней'!C:H,4,0),"")</f>
        <v>КГ</v>
      </c>
      <c r="G515" s="40" t="str">
        <f>IFERROR(VLOOKUP(C515,'11.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5" s="18" t="str">
        <f>IF(LEN(IFERROR(VLOOKUP(C515,'11. Свод Перечней'!C:H,6,0),""))&gt;1,IFERROR(VLOOKUP(C515,'11. Свод Перечней'!C:H,6,0),""),"")</f>
        <v>10.61.22.130-00000001</v>
      </c>
    </row>
    <row r="516" spans="1:8" ht="99.95" customHeight="1" x14ac:dyDescent="0.25">
      <c r="A516" s="18">
        <f>IF(LEN(C516)&gt;0,MAX($A$5:A515)+1,"")</f>
        <v>511</v>
      </c>
      <c r="B516" s="8" t="str">
        <f>IFERROR(INDEX('11. Свод Перечней'!B:C,MATCH(C516,'11. Свод Перечней'!C:C,0),1),"")</f>
        <v>Йогурт 2,5 % жирности без сахара в ассортименте</v>
      </c>
      <c r="C516" s="18" t="str">
        <v>Йогурт тип 11</v>
      </c>
      <c r="D516" s="18" t="str">
        <f>IFERROR(VLOOKUP(C516,'11. Свод Перечней'!C:H,2,0),"")</f>
        <v>10.51.52.112</v>
      </c>
      <c r="E516" s="18" t="str">
        <f>IFERROR(VLOOKUP(C516,'11. Свод Перечней'!C:H,3,0),"")</f>
        <v>010</v>
      </c>
      <c r="F516" s="18" t="str">
        <f>IFERROR(VLOOKUP(C516,'11. Свод Перечней'!C:H,4,0),"")</f>
        <v>КГ</v>
      </c>
      <c r="G516" s="40" t="str">
        <f>IFERROR(VLOOKUP(C516,'11.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516" s="18" t="str">
        <f>IF(LEN(IFERROR(VLOOKUP(C516,'11. Свод Перечней'!C:H,6,0),""))&gt;1,IFERROR(VLOOKUP(C516,'11. Свод Перечней'!C:H,6,0),""),"")</f>
        <v>10.51.52.110-00000004</v>
      </c>
    </row>
    <row r="517" spans="1:8" ht="99.95" customHeight="1" x14ac:dyDescent="0.25">
      <c r="A517" s="18">
        <f>IF(LEN(C517)&gt;0,MAX($A$5:A516)+1,"")</f>
        <v>512</v>
      </c>
      <c r="B517" s="8" t="str">
        <f>IFERROR(INDEX('11. Свод Перечней'!B:C,MATCH(C517,'11. Свод Перечней'!C:C,0),1),"")</f>
        <v>Печенье без сахара в ассортименте</v>
      </c>
      <c r="C517" s="18" t="str">
        <v>Печенье тип 2</v>
      </c>
      <c r="D517" s="18" t="str">
        <f>IFERROR(VLOOKUP(C517,'11. Свод Перечней'!C:H,2,0),"")</f>
        <v>10.72.12.120</v>
      </c>
      <c r="E517" s="18" t="str">
        <f>IFERROR(VLOOKUP(C517,'11. Свод Перечней'!C:H,3,0),"")</f>
        <v>012</v>
      </c>
      <c r="F517" s="18" t="str">
        <f>IFERROR(VLOOKUP(C517,'11. Свод Перечней'!C:H,4,0),"")</f>
        <v>КГ</v>
      </c>
      <c r="G517" s="40" t="str">
        <f>IFERROR(VLOOKUP(C517,'11.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>
        <f>IF(LEN(C518)&gt;0,MAX($A$5:A517)+1,"")</f>
        <v>513</v>
      </c>
      <c r="B518" s="8" t="str">
        <f>IFERROR(INDEX('11. Свод Перечней'!B:C,MATCH(C518,'11. Свод Перечней'!C:C,0),1),"")</f>
        <v>Печенье без сахара в ассортименте</v>
      </c>
      <c r="C518" s="18" t="str">
        <v>Печенье тип 3</v>
      </c>
      <c r="D518" s="18" t="str">
        <f>IFERROR(VLOOKUP(C518,'11. Свод Перечней'!C:H,2,0),"")</f>
        <v>10.72.12.120</v>
      </c>
      <c r="E518" s="18" t="str">
        <f>IFERROR(VLOOKUP(C518,'11. Свод Перечней'!C:H,3,0),"")</f>
        <v>013</v>
      </c>
      <c r="F518" s="18" t="str">
        <f>IFERROR(VLOOKUP(C518,'11. Свод Перечней'!C:H,4,0),"")</f>
        <v>КГ</v>
      </c>
      <c r="G518" s="40" t="str">
        <f>IFERROR(VLOOKUP(C518,'11.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>
        <f>IF(LEN(C519)&gt;0,MAX($A$5:A518)+1,"")</f>
        <v>514</v>
      </c>
      <c r="B519" s="8" t="str">
        <f>IFERROR(INDEX('11. Свод Перечней'!B:C,MATCH(C519,'11. Свод Перечней'!C:C,0),1),"")</f>
        <v xml:space="preserve">Джем стерилизованный без сахара в ассортименте </v>
      </c>
      <c r="C519" s="18" t="str">
        <v>Джем тип 2</v>
      </c>
      <c r="D519" s="18" t="str">
        <f>IFERROR(VLOOKUP(C519,'11. Свод Перечней'!C:H,2,0),"")</f>
        <v>10.39.22.110</v>
      </c>
      <c r="E519" s="18" t="str">
        <f>IFERROR(VLOOKUP(C519,'11. Свод Перечней'!C:H,3,0),"")</f>
        <v>003</v>
      </c>
      <c r="F519" s="18" t="str">
        <f>IFERROR(VLOOKUP(C519,'11. Свод Перечней'!C:H,4,0),"")</f>
        <v>КГ</v>
      </c>
      <c r="G519" s="40" t="str">
        <f>IFERROR(VLOOKUP(C519,'11.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9" s="18" t="str">
        <f>IF(LEN(IFERROR(VLOOKUP(C519,'11. Свод Перечней'!C:H,6,0),""))&gt;1,IFERROR(VLOOKUP(C519,'11. Свод Перечней'!C:H,6,0),""),"")</f>
        <v>10.39.22.110-00000002</v>
      </c>
    </row>
    <row r="520" spans="1:8" ht="99.95" customHeight="1" x14ac:dyDescent="0.25">
      <c r="A520" s="18">
        <f>IF(LEN(C520)&gt;0,MAX($A$5:A519)+1,"")</f>
        <v>515</v>
      </c>
      <c r="B520" s="8" t="str">
        <f>IFERROR(INDEX('11. Свод Перечней'!B:C,MATCH(C520,'11. Свод Перечней'!C:C,0),1),"")</f>
        <v>Лапша домашняя</v>
      </c>
      <c r="C520" s="18" t="str">
        <v>Изделия макаронные тип 4</v>
      </c>
      <c r="D520" s="18" t="str">
        <f>IFERROR(VLOOKUP(C520,'11. Свод Перечней'!C:H,2,0),"")</f>
        <v>10.73.11.400</v>
      </c>
      <c r="E520" s="18" t="str">
        <f>IFERROR(VLOOKUP(C520,'11. Свод Перечней'!C:H,3,0),"")</f>
        <v>002</v>
      </c>
      <c r="F520" s="18" t="str">
        <f>IFERROR(VLOOKUP(C520,'11. Свод Перечней'!C:H,4,0),"")</f>
        <v>КГ</v>
      </c>
      <c r="G520" s="40" t="str">
        <f>IFERROR(VLOOKUP(C520,'11.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520" s="18" t="str">
        <f>IF(LEN(IFERROR(VLOOKUP(C520,'11. Свод Перечней'!C:H,6,0),""))&gt;1,IFERROR(VLOOKUP(C520,'11. Свод Перечней'!C:H,6,0),""),"")</f>
        <v>10.73.11.000-00000010</v>
      </c>
    </row>
    <row r="521" spans="1:8" ht="99.95" customHeight="1" x14ac:dyDescent="0.25">
      <c r="A521" s="18">
        <f>IF(LEN(C521)&gt;0,MAX($A$5:A520)+1,"")</f>
        <v>516</v>
      </c>
      <c r="B521" s="8" t="str">
        <f>IFERROR(INDEX('11. Свод Перечней'!B:C,MATCH(C521,'11. Свод Перечней'!C:C,0),1),"")</f>
        <v>Вафли без сахара в ассортименте</v>
      </c>
      <c r="C521" s="18" t="str">
        <v>Вафли тип 7</v>
      </c>
      <c r="D521" s="18" t="str">
        <f>IFERROR(VLOOKUP(C521,'11. Свод Перечней'!C:H,2,0),"")</f>
        <v>10.72.12.130</v>
      </c>
      <c r="E521" s="18" t="str">
        <f>IFERROR(VLOOKUP(C521,'11. Свод Перечней'!C:H,3,0),"")</f>
        <v>007</v>
      </c>
      <c r="F521" s="18" t="str">
        <f>IFERROR(VLOOKUP(C521,'11. Свод Перечней'!C:H,4,0),"")</f>
        <v>КГ</v>
      </c>
      <c r="G521" s="40" t="str">
        <f>IFERROR(VLOOKUP(C521,'11.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521" s="18" t="str">
        <f>IF(LEN(IFERROR(VLOOKUP(C521,'11. Свод Перечней'!C:H,6,0),""))&gt;1,IFERROR(VLOOKUP(C521,'11. Свод Перечней'!C:H,6,0),""),"")</f>
        <v>10.72.12.130-00000002</v>
      </c>
    </row>
    <row r="522" spans="1:8" ht="99.95" customHeight="1" x14ac:dyDescent="0.25">
      <c r="A522" s="18">
        <f>IF(LEN(C522)&gt;0,MAX($A$5:A521)+1,"")</f>
        <v>517</v>
      </c>
      <c r="B522" s="8" t="str">
        <f>IFERROR(INDEX('11. Свод Перечней'!B:C,MATCH(C522,'11. Свод Перечней'!C:C,0),1),"")</f>
        <v>Маргарин</v>
      </c>
      <c r="C522" s="18" t="str">
        <v>Маргарин тип 3</v>
      </c>
      <c r="D522" s="18" t="str">
        <f>IFERROR(VLOOKUP(C522,'11. Свод Перечней'!C:H,2,0),"")</f>
        <v>10.42.10.111</v>
      </c>
      <c r="E522" s="18" t="str">
        <f>IFERROR(VLOOKUP(C522,'11. Свод Перечней'!C:H,3,0),"")</f>
        <v>001</v>
      </c>
      <c r="F522" s="18" t="str">
        <f>IFERROR(VLOOKUP(C522,'11. Свод Перечней'!C:H,4,0),"")</f>
        <v>КГ</v>
      </c>
      <c r="G522" s="40" t="str">
        <f>IFERROR(VLOOKUP(C522,'11.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22" s="18" t="str">
        <f>IF(LEN(IFERROR(VLOOKUP(C522,'11. Свод Перечней'!C:H,6,0),""))&gt;1,IFERROR(VLOOKUP(C522,'11. Свод Перечней'!C:H,6,0),""),"")</f>
        <v>10.42.10.110-00000003</v>
      </c>
    </row>
    <row r="523" spans="1:8" ht="99.95" customHeight="1" x14ac:dyDescent="0.25">
      <c r="A523" s="18">
        <f>IF(LEN(C523)&gt;0,MAX($A$5:A522)+1,"")</f>
        <v>518</v>
      </c>
      <c r="B523" s="8" t="str">
        <f>IFERROR(INDEX('11. Свод Перечней'!B:C,MATCH(C523,'11. Свод Перечней'!C:C,0),1),"")</f>
        <v>Маргарин</v>
      </c>
      <c r="C523" s="18" t="str">
        <v>Маргарин тип 4</v>
      </c>
      <c r="D523" s="18" t="str">
        <f>IFERROR(VLOOKUP(C523,'11. Свод Перечней'!C:H,2,0),"")</f>
        <v>10.42.10.111</v>
      </c>
      <c r="E523" s="18" t="str">
        <f>IFERROR(VLOOKUP(C523,'11. Свод Перечней'!C:H,3,0),"")</f>
        <v>002</v>
      </c>
      <c r="F523" s="18" t="str">
        <f>IFERROR(VLOOKUP(C523,'11. Свод Перечней'!C:H,4,0),"")</f>
        <v>КГ</v>
      </c>
      <c r="G523" s="40" t="str">
        <f>IFERROR(VLOOKUP(C523,'11.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23" s="18" t="str">
        <f>IF(LEN(IFERROR(VLOOKUP(C523,'11. Свод Перечней'!C:H,6,0),""))&gt;1,IFERROR(VLOOKUP(C523,'11. Свод Перечней'!C:H,6,0),""),"")</f>
        <v>10.42.10.110-00000003</v>
      </c>
    </row>
    <row r="524" spans="1:8" ht="99.95" customHeight="1" x14ac:dyDescent="0.25">
      <c r="A524" s="18">
        <f>IF(LEN(C524)&gt;0,MAX($A$5:A523)+1,"")</f>
        <v>519</v>
      </c>
      <c r="B524" s="8" t="str">
        <f>IFERROR(INDEX('11. Свод Перечней'!B:C,MATCH(C524,'11. Свод Перечней'!C:C,0),1),"")</f>
        <v>Продукция соковая. Соки овощные  для детского питания</v>
      </c>
      <c r="C524" s="18" t="str">
        <v>Сок овощной для детского питания тип 1</v>
      </c>
      <c r="D524" s="18" t="str">
        <f>IFERROR(VLOOKUP(C524,'11. Свод Перечней'!C:H,2,0),"")</f>
        <v>10.86.10.231</v>
      </c>
      <c r="E524" s="18" t="str">
        <f>IFERROR(VLOOKUP(C524,'11. Свод Перечней'!C:H,3,0),"")</f>
        <v>001</v>
      </c>
      <c r="F524" s="18" t="str">
        <f>IFERROR(VLOOKUP(C524,'11. Свод Перечней'!C:H,4,0),"")</f>
        <v>Л; ДМ3</v>
      </c>
      <c r="G524" s="40" t="str">
        <f>IFERROR(VLOOKUP(C524,'11.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524" s="18" t="str">
        <f>IF(LEN(IFERROR(VLOOKUP(C524,'11. Свод Перечней'!C:H,6,0),""))&gt;1,IFERROR(VLOOKUP(C524,'11. Свод Перечней'!C:H,6,0),""),"")</f>
        <v>10.86.10.231-00000002</v>
      </c>
    </row>
    <row r="525" spans="1:8" ht="99.95" customHeight="1" x14ac:dyDescent="0.25">
      <c r="A525" s="18">
        <f>IF(LEN(C525)&gt;0,MAX($A$5:A524)+1,"")</f>
        <v>520</v>
      </c>
      <c r="B525" s="8" t="str">
        <f>IFERROR(INDEX('11. Свод Перечней'!B:C,MATCH(C525,'11. Свод Перечней'!C:C,0),1),"")</f>
        <v xml:space="preserve">Крупа пшеничная (Булгур) </v>
      </c>
      <c r="C525" s="18" t="str">
        <v>Крупа пшеничная тип 5</v>
      </c>
      <c r="D525" s="18" t="str">
        <f>IFERROR(VLOOKUP(C525,'11. Свод Перечней'!C:H,2,0),"")</f>
        <v>10.61.31.119</v>
      </c>
      <c r="E525" s="18" t="str">
        <f>IFERROR(VLOOKUP(C525,'11. Свод Перечней'!C:H,3,0),"")</f>
        <v>005</v>
      </c>
      <c r="F525" s="18" t="str">
        <f>IFERROR(VLOOKUP(C525,'11. Свод Перечней'!C:H,4,0),"")</f>
        <v>КГ</v>
      </c>
      <c r="G525" s="40" t="str">
        <f>IFERROR(VLOOKUP(C525,'11.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5" s="18" t="str">
        <f>IF(LEN(IFERROR(VLOOKUP(C525,'11. Свод Перечней'!C:H,6,0),""))&gt;1,IFERROR(VLOOKUP(C525,'11. Свод Перечней'!C:H,6,0),""),"")</f>
        <v>10.61.31.110-00000003</v>
      </c>
    </row>
    <row r="526" spans="1:8" ht="99.95" customHeight="1" x14ac:dyDescent="0.25">
      <c r="A526" s="18">
        <f>IF(LEN(C526)&gt;0,MAX($A$5:A525)+1,"")</f>
        <v>521</v>
      </c>
      <c r="B526" s="8" t="str">
        <f>IFERROR(INDEX('11. Свод Перечней'!B:C,MATCH(C526,'11. Свод Перечней'!C:C,0),1),"")</f>
        <v>Напиток из шиповника  промышленного производства витаминизированный</v>
      </c>
      <c r="C526" s="18" t="str">
        <v>Напиток из шиповника витаминизированный тип 1</v>
      </c>
      <c r="D526" s="18" t="str">
        <f>IFERROR(VLOOKUP(C526,'11. Свод Перечней'!C:H,2,0),"")</f>
        <v>11.07.19.190</v>
      </c>
      <c r="E526" s="18" t="str">
        <f>IFERROR(VLOOKUP(C526,'11. Свод Перечней'!C:H,3,0),"")</f>
        <v>001</v>
      </c>
      <c r="F526" s="18" t="str">
        <f>IFERROR(VLOOKUP(C526,'11. Свод Перечней'!C:H,4,0),"")</f>
        <v>Л; ДМ3</v>
      </c>
      <c r="G526" s="40" t="str">
        <f>IFERROR(VLOOKUP(C526,'11.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>
        <f>IF(LEN(C527)&gt;0,MAX($A$5:A526)+1,"")</f>
        <v>522</v>
      </c>
      <c r="B527" s="8" t="str">
        <f>IFERROR(INDEX('11. Свод Перечней'!B:C,MATCH(C527,'11. Свод Перечней'!C:C,0),1),"")</f>
        <v>Напиток из шиповника  промышленного производства витаминизированный</v>
      </c>
      <c r="C527" s="18" t="str">
        <v>Напиток из шиповника витаминизированный тип 2</v>
      </c>
      <c r="D527" s="18" t="str">
        <f>IFERROR(VLOOKUP(C527,'11. Свод Перечней'!C:H,2,0),"")</f>
        <v>11.07.19.190</v>
      </c>
      <c r="E527" s="18" t="str">
        <f>IFERROR(VLOOKUP(C527,'11. Свод Перечней'!C:H,3,0),"")</f>
        <v>002</v>
      </c>
      <c r="F527" s="18" t="str">
        <f>IFERROR(VLOOKUP(C527,'11. Свод Перечней'!C:H,4,0),"")</f>
        <v>Л; ДМ3</v>
      </c>
      <c r="G527" s="40" t="str">
        <f>IFERROR(VLOOKUP(C527,'11.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>
        <f>IF(LEN(C528)&gt;0,MAX($A$5:A527)+1,"")</f>
        <v>523</v>
      </c>
      <c r="B528" s="8" t="str">
        <f>IFERROR(INDEX('11. Свод Перечней'!B:C,MATCH(C528,'11. Свод Перечней'!C:C,0),1),"")</f>
        <v>Лососи дальневосточные солёные. Рыба соленая красная. Нерка</v>
      </c>
      <c r="C528" s="18" t="str">
        <v>Рыба лососевая соленая тип 5</v>
      </c>
      <c r="D528" s="18" t="str">
        <f>IFERROR(VLOOKUP(C528,'11. Свод Перечней'!C:H,2,0),"")</f>
        <v>10.20.23.121</v>
      </c>
      <c r="E528" s="18" t="str">
        <f>IFERROR(VLOOKUP(C528,'11. Свод Перечней'!C:H,3,0),"")</f>
        <v>005</v>
      </c>
      <c r="F528" s="18" t="str">
        <f>IFERROR(VLOOKUP(C528,'11. Свод Перечней'!C:H,4,0),"")</f>
        <v>КГ</v>
      </c>
      <c r="G528" s="40" t="str">
        <f>IFERROR(VLOOKUP(C528,'11.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528" s="18" t="str">
        <f>IF(LEN(IFERROR(VLOOKUP(C528,'11. Свод Перечней'!C:H,6,0),""))&gt;1,IFERROR(VLOOKUP(C528,'11. Свод Перечней'!C:H,6,0),""),"")</f>
        <v>10.20.23.121-00000013</v>
      </c>
    </row>
    <row r="529" spans="1:8" ht="99.95" customHeight="1" x14ac:dyDescent="0.25">
      <c r="A529" s="18">
        <f>IF(LEN(C529)&gt;0,MAX($A$5:A528)+1,"")</f>
        <v>524</v>
      </c>
      <c r="B529" s="8" t="str">
        <f>IFERROR(INDEX('11. Свод Перечней'!B:C,MATCH(C529,'11. Свод Перечней'!C:C,0),1),"")</f>
        <v>Сельдь соленая слабой соли филе</v>
      </c>
      <c r="C529" s="18" t="str">
        <v>Сельдь соленая тип 2</v>
      </c>
      <c r="D529" s="18" t="str">
        <f>IFERROR(VLOOKUP(C529,'11. Свод Перечней'!C:H,2,0),"")</f>
        <v>10.20.23.122</v>
      </c>
      <c r="E529" s="18" t="str">
        <f>IFERROR(VLOOKUP(C529,'11. Свод Перечней'!C:H,3,0),"")</f>
        <v>002</v>
      </c>
      <c r="F529" s="18" t="str">
        <f>IFERROR(VLOOKUP(C529,'11. Свод Перечней'!C:H,4,0),"")</f>
        <v>КГ</v>
      </c>
      <c r="G529" s="40" t="str">
        <f>IFERROR(VLOOKUP(C529,'11.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529" s="18" t="str">
        <f>IF(LEN(IFERROR(VLOOKUP(C529,'11. Свод Перечней'!C:H,6,0),""))&gt;1,IFERROR(VLOOKUP(C529,'11. Свод Перечней'!C:H,6,0),""),"")</f>
        <v>10.20.23.122-00000004</v>
      </c>
    </row>
    <row r="530" spans="1:8" ht="99.95" customHeight="1" x14ac:dyDescent="0.25">
      <c r="A530" s="18">
        <f>IF(LEN(C530)&gt;0,MAX($A$5:A529)+1,"")</f>
        <v>525</v>
      </c>
      <c r="B530" s="8" t="str">
        <f>IFERROR(INDEX('11. Свод Перечней'!B:C,MATCH(C530,'11. Свод Перечней'!C:C,0),1),"")</f>
        <v>Хлеб пшенично-ржаной</v>
      </c>
      <c r="C530" s="18" t="str">
        <v>Хлеб недлительного хранения тип 5</v>
      </c>
      <c r="D530" s="18" t="str">
        <f>IFERROR(VLOOKUP(C530,'11. Свод Перечней'!C:H,2,0),"")</f>
        <v>10.71.11.112</v>
      </c>
      <c r="E530" s="18" t="str">
        <f>IFERROR(VLOOKUP(C530,'11. Свод Перечней'!C:H,3,0),"")</f>
        <v>005</v>
      </c>
      <c r="F530" s="18" t="str">
        <f>IFERROR(VLOOKUP(C530,'11. Свод Перечней'!C:H,4,0),"")</f>
        <v>КГ</v>
      </c>
      <c r="G530" s="40" t="str">
        <f>IFERROR(VLOOKUP(C530,'11.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530" s="18" t="str">
        <f>IF(LEN(IFERROR(VLOOKUP(C530,'11. Свод Перечней'!C:H,6,0),""))&gt;1,IFERROR(VLOOKUP(C530,'11. Свод Перечней'!C:H,6,0),""),"")</f>
        <v>10.71.11.110-00000001</v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</sheetData>
  <sheetProtection formatCells="0" selectLockedCells="1" sort="0" autoFilter="0"/>
  <autoFilter ref="A5:H1157"/>
  <mergeCells count="3">
    <mergeCell ref="A1:H1"/>
    <mergeCell ref="A2:H2"/>
    <mergeCell ref="A3:H3"/>
  </mergeCells>
  <conditionalFormatting sqref="A4:H1118">
    <cfRule type="expression" dxfId="68" priority="1" stopIfTrue="1">
      <formula>LEN($A4)&lt;1</formula>
    </cfRule>
    <cfRule type="expression" dxfId="67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5" tint="0.59999389629810485"/>
    <pageSetUpPr fitToPage="1"/>
  </sheetPr>
  <dimension ref="A1:H1145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2.25" customHeight="1" x14ac:dyDescent="0.25">
      <c r="A1" s="61" t="s">
        <v>3305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1084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2885</v>
      </c>
      <c r="B3" s="63"/>
      <c r="C3" s="63"/>
      <c r="D3" s="63"/>
      <c r="E3" s="63"/>
      <c r="F3" s="63"/>
      <c r="G3" s="63"/>
      <c r="H3" s="63"/>
    </row>
    <row r="4" spans="1:8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45">IFERROR(INDEX('11. Свод Перечней'!$C$4:$C$603,SMALL(IF("ЗД"='11.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ht="99.9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ht="99.9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ht="99.9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ht="99.9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ht="99.9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ht="99.95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ht="119.25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ht="118.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ht="99.95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ht="99.95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ht="99.95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ht="99.95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ht="99.95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ht="102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ht="105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ht="99.95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ht="117.75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ht="117.75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ht="99.95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ht="99.95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ht="99.95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ht="99.95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ht="99.95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ht="99.95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ht="99.95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ht="99.95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ht="99.95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ht="99.95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ht="99.95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ht="119.25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ht="101.25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ht="99.95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8" ht="99.95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8" ht="99.95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8" ht="99.95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8" ht="117.75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99.95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8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</row>
    <row r="60" spans="1:8" ht="99.9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</row>
    <row r="61" spans="1:8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</row>
    <row r="62" spans="1:8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</row>
    <row r="64" spans="1:8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Сельдерей свежий корневой</v>
      </c>
      <c r="C64" s="18" t="str">
        <v>Сельдерей тип 3</v>
      </c>
      <c r="D64" s="18" t="str">
        <f>IFERROR(VLOOKUP(C64,'11. Свод Перечней'!C:H,2,0),"")</f>
        <v>01.13.49.190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4" s="18" t="str">
        <f>IF(LEN(IFERROR(VLOOKUP(C64,'11. Свод Перечней'!C:H,6,0),""))&gt;1,IFERROR(VLOOKUP(C64,'11. Свод Перечней'!C:H,6,0),""),"")</f>
        <v/>
      </c>
    </row>
    <row r="65" spans="1:8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Картофель продовольственный ранний (поступающий в продажу сразу после сбора до 01 сентября)</v>
      </c>
      <c r="C65" s="18" t="str">
        <v>Картофель продовольственный тип 1</v>
      </c>
      <c r="D65" s="18" t="str">
        <f>IFERROR(VLOOKUP(C65,'11. Свод Перечней'!C:H,2,0),"")</f>
        <v>01.13.51.110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5" s="18" t="str">
        <f>IF(LEN(IFERROR(VLOOKUP(C65,'11. Свод Перечней'!C:H,6,0),""))&gt;1,IFERROR(VLOOKUP(C65,'11. Свод Перечней'!C:H,6,0),""),"")</f>
        <v>01.13.51.000-00000002</v>
      </c>
    </row>
    <row r="66" spans="1:8" ht="114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Картофель продовольственный поздний (поступающий в продажу с 01 сентября)</v>
      </c>
      <c r="C66" s="18" t="str">
        <v>Картофель продовольственный тип 2</v>
      </c>
      <c r="D66" s="18" t="str">
        <f>IFERROR(VLOOKUP(C66,'11. Свод Перечней'!C:H,2,0),"")</f>
        <v>01.13.51.120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6" s="18" t="str">
        <f>IF(LEN(IFERROR(VLOOKUP(C66,'11. Свод Перечней'!C:H,6,0),""))&gt;1,IFERROR(VLOOKUP(C66,'11. Свод Перечней'!C:H,6,0),""),"")</f>
        <v>01.13.51.000-00000002</v>
      </c>
    </row>
    <row r="67" spans="1:8" ht="114.7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свежий очищенный**</v>
      </c>
      <c r="C67" s="18" t="str">
        <v>Картофель продовольственный тип 3</v>
      </c>
      <c r="D67" s="18" t="str">
        <f>IFERROR(VLOOKUP(C67,'11. Свод Перечней'!C:H,2,0),"")</f>
        <v>01.13.51.120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7" s="18" t="str">
        <f>IF(LEN(IFERROR(VLOOKUP(C67,'11. Свод Перечней'!C:H,6,0),""))&gt;1,IFERROR(VLOOKUP(C67,'11. Свод Перечней'!C:H,6,0),""),"")</f>
        <v>01.13.51.000-00000002</v>
      </c>
    </row>
    <row r="68" spans="1:8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 xml:space="preserve">Виноград свежий столовый </v>
      </c>
      <c r="C68" s="18" t="str">
        <v>Виноград столовый свежий тип 1</v>
      </c>
      <c r="D68" s="18" t="str">
        <f>IFERROR(VLOOKUP(C68,'11. Свод Перечней'!C:H,2,0),"")</f>
        <v>01.21.11.000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8" s="18" t="str">
        <f>IF(LEN(IFERROR(VLOOKUP(C68,'11. Свод Перечней'!C:H,6,0),""))&gt;1,IFERROR(VLOOKUP(C68,'11. Свод Перечней'!C:H,6,0),""),"")</f>
        <v>01.21.11.000-00000002</v>
      </c>
    </row>
    <row r="69" spans="1:8" ht="99.9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 xml:space="preserve">Бананы свежие весовые </v>
      </c>
      <c r="C69" s="18" t="str">
        <v>Бананы тип 1</v>
      </c>
      <c r="D69" s="18" t="str">
        <f>IFERROR(VLOOKUP(C69,'11. Свод Перечней'!C:H,2,0),"")</f>
        <v>01.22.12.000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9" s="18" t="str">
        <f>IF(LEN(IFERROR(VLOOKUP(C69,'11. Свод Перечней'!C:H,6,0),""))&gt;1,IFERROR(VLOOKUP(C69,'11. Свод Перечней'!C:H,6,0),""),"")</f>
        <v>01.22.12.000-00000002</v>
      </c>
    </row>
    <row r="70" spans="1:8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Лимоны свежие</v>
      </c>
      <c r="C70" s="18" t="str">
        <v>Лимоны тип 1</v>
      </c>
      <c r="D70" s="18" t="str">
        <f>IFERROR(VLOOKUP(C70,'11. Свод Перечней'!C:H,2,0),"")</f>
        <v>01.23.12.000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0" s="18" t="str">
        <f>IF(LEN(IFERROR(VLOOKUP(C70,'11. Свод Перечней'!C:H,6,0),""))&gt;1,IFERROR(VLOOKUP(C70,'11. Свод Перечней'!C:H,6,0),""),"")</f>
        <v>01.23.12.000-00000002</v>
      </c>
    </row>
    <row r="71" spans="1:8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Лимоны свежие</v>
      </c>
      <c r="C71" s="18" t="str">
        <v>Лимоны тип 2</v>
      </c>
      <c r="D71" s="18" t="str">
        <f>IFERROR(VLOOKUP(C71,'11. Свод Перечней'!C:H,2,0),"")</f>
        <v>01.23.12.000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1" s="18" t="str">
        <f>IF(LEN(IFERROR(VLOOKUP(C71,'11. Свод Перечней'!C:H,6,0),""))&gt;1,IFERROR(VLOOKUP(C71,'11. Свод Перечней'!C:H,6,0),""),"")</f>
        <v>01.23.12.000-00000003</v>
      </c>
    </row>
    <row r="72" spans="1:8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Апельсины свежие</v>
      </c>
      <c r="C72" s="18" t="str">
        <v>Апельсины тип 1</v>
      </c>
      <c r="D72" s="18" t="str">
        <f>IFERROR(VLOOKUP(C72,'11. Свод Перечней'!C:H,2,0),"")</f>
        <v>01.23.13.000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01.23.13.000-00000002</v>
      </c>
    </row>
    <row r="73" spans="1:8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Апельсины свежие</v>
      </c>
      <c r="C73" s="18" t="str">
        <v>Апельсины тип 2</v>
      </c>
      <c r="D73" s="18" t="str">
        <f>IFERROR(VLOOKUP(C73,'11. Свод Перечней'!C:H,2,0),"")</f>
        <v>01.23.13.000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01.23.13.000-00000003</v>
      </c>
    </row>
    <row r="74" spans="1:8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Мандарины свежие</v>
      </c>
      <c r="C74" s="18" t="str">
        <v>Мандарины тип 1</v>
      </c>
      <c r="D74" s="18" t="str">
        <f>IFERROR(VLOOKUP(C74,'11. Свод Перечней'!C:H,2,0),"")</f>
        <v>01.23.14.000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01.23.14.000-00000002</v>
      </c>
    </row>
    <row r="75" spans="1:8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Мандарины свежие</v>
      </c>
      <c r="C75" s="18" t="str">
        <v>Мандарины тип 2</v>
      </c>
      <c r="D75" s="18" t="str">
        <f>IFERROR(VLOOKUP(C75,'11. Свод Перечней'!C:H,2,0),"")</f>
        <v>01.23.14.000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01.23.14.000-00000003</v>
      </c>
    </row>
    <row r="76" spans="1:8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Яблоки свежие</v>
      </c>
      <c r="C76" s="18" t="str">
        <v>Яблоки тип 3</v>
      </c>
      <c r="D76" s="18" t="str">
        <f>IFERROR(VLOOKUP(C76,'11. Свод Перечней'!C:H,2,0),"")</f>
        <v>01.24.10.000</v>
      </c>
      <c r="E76" s="18" t="str">
        <f>IFERROR(VLOOKUP(C76,'11. Свод Перечней'!C:H,3,0),"")</f>
        <v>003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6" s="18" t="str">
        <f>IF(LEN(IFERROR(VLOOKUP(C76,'11. Свод Перечней'!C:H,6,0),""))&gt;1,IFERROR(VLOOKUP(C76,'11. Свод Перечней'!C:H,6,0),""),"")</f>
        <v>01.24.10.000-00000001</v>
      </c>
    </row>
    <row r="77" spans="1:8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Яблоки свежие</v>
      </c>
      <c r="C77" s="18" t="str">
        <v>Яблоки тип 4</v>
      </c>
      <c r="D77" s="18" t="str">
        <f>IFERROR(VLOOKUP(C77,'11. Свод Перечней'!C:H,2,0),"")</f>
        <v>01.24.10.000</v>
      </c>
      <c r="E77" s="18" t="str">
        <f>IFERROR(VLOOKUP(C77,'11. Свод Перечней'!C:H,3,0),"")</f>
        <v>004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7" s="18" t="str">
        <f>IF(LEN(IFERROR(VLOOKUP(C77,'11. Свод Перечней'!C:H,6,0),""))&gt;1,IFERROR(VLOOKUP(C77,'11. Свод Перечней'!C:H,6,0),""),"")</f>
        <v>01.24.10.000-00000002</v>
      </c>
    </row>
    <row r="78" spans="1:8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 xml:space="preserve">Груши свежие поздних сроков созревания </v>
      </c>
      <c r="C78" s="18" t="str">
        <v>Груши тип 1</v>
      </c>
      <c r="D78" s="18" t="str">
        <f>IFERROR(VLOOKUP(C78,'11. Свод Перечней'!C:H,2,0),"")</f>
        <v>01.24.21.000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8" s="18" t="str">
        <f>IF(LEN(IFERROR(VLOOKUP(C78,'11. Свод Перечней'!C:H,6,0),""))&gt;1,IFERROR(VLOOKUP(C78,'11. Свод Перечней'!C:H,6,0),""),"")</f>
        <v>01.24.21.000-00000002</v>
      </c>
    </row>
    <row r="79" spans="1:8" ht="117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 xml:space="preserve">Груши свежие ранних сроков созревания </v>
      </c>
      <c r="C79" s="18" t="str">
        <v>Груши тип 2</v>
      </c>
      <c r="D79" s="18" t="str">
        <f>IFERROR(VLOOKUP(C79,'11. Свод Перечней'!C:H,2,0),"")</f>
        <v>01.24.21.000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9" s="18" t="str">
        <f>IF(LEN(IFERROR(VLOOKUP(C79,'11. Свод Перечней'!C:H,6,0),""))&gt;1,IFERROR(VLOOKUP(C79,'11. Свод Перечней'!C:H,6,0),""),"")</f>
        <v>01.24.21.000-00000002</v>
      </c>
    </row>
    <row r="80" spans="1:8" ht="99.9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Абрикосы свежие</v>
      </c>
      <c r="C80" s="18" t="str">
        <v>Абрикосы тип 1</v>
      </c>
      <c r="D80" s="18" t="str">
        <f>IFERROR(VLOOKUP(C80,'11. Свод Перечней'!C:H,2,0),"")</f>
        <v>01.24.23.000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0" s="18" t="str">
        <f>IF(LEN(IFERROR(VLOOKUP(C80,'11. Свод Перечней'!C:H,6,0),""))&gt;1,IFERROR(VLOOKUP(C80,'11. Свод Перечней'!C:H,6,0),""),"")</f>
        <v>01.24.23.000-00000002</v>
      </c>
    </row>
    <row r="81" spans="1:8" ht="128.2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Вишня свежая</v>
      </c>
      <c r="C81" s="18" t="str">
        <v>Вишня тип 1</v>
      </c>
      <c r="D81" s="18" t="str">
        <f>IFERROR(VLOOKUP(C81,'11. Свод Перечней'!C:H,2,0),"")</f>
        <v>01.24.24.000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1" s="18" t="str">
        <f>IF(LEN(IFERROR(VLOOKUP(C81,'11. Свод Перечней'!C:H,6,0),""))&gt;1,IFERROR(VLOOKUP(C81,'11. Свод Перечней'!C:H,6,0),""),"")</f>
        <v/>
      </c>
    </row>
    <row r="82" spans="1:8" ht="108.7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Персики свежие</v>
      </c>
      <c r="C82" s="18" t="str">
        <v>Персики тип 1</v>
      </c>
      <c r="D82" s="18" t="str">
        <f>IFERROR(VLOOKUP(C82,'11. Свод Перечней'!C:H,2,0),"")</f>
        <v>01.24.25.000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2" s="18" t="str">
        <f>IF(LEN(IFERROR(VLOOKUP(C82,'11. Свод Перечней'!C:H,6,0),""))&gt;1,IFERROR(VLOOKUP(C82,'11. Свод Перечней'!C:H,6,0),""),"")</f>
        <v>01.24.25.000-00000001</v>
      </c>
    </row>
    <row r="83" spans="1:8" ht="113.2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Персики свежие</v>
      </c>
      <c r="C83" s="18" t="str">
        <v>Персики тип 2</v>
      </c>
      <c r="D83" s="18" t="str">
        <f>IFERROR(VLOOKUP(C83,'11. Свод Перечней'!C:H,2,0),"")</f>
        <v>01.24.25.000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3" s="18" t="str">
        <f>IF(LEN(IFERROR(VLOOKUP(C83,'11. Свод Перечней'!C:H,6,0),""))&gt;1,IFERROR(VLOOKUP(C83,'11. Свод Перечней'!C:H,6,0),""),"")</f>
        <v>01.24.25.000-00000003</v>
      </c>
    </row>
    <row r="84" spans="1:8" ht="114.7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Сливы свежие</v>
      </c>
      <c r="C84" s="18" t="str">
        <v>Сливы тип 1</v>
      </c>
      <c r="D84" s="18" t="str">
        <f>IFERROR(VLOOKUP(C84,'11. Свод Перечней'!C:H,2,0),"")</f>
        <v>01.24.27.000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4" s="18" t="str">
        <f>IF(LEN(IFERROR(VLOOKUP(C84,'11. Свод Перечней'!C:H,6,0),""))&gt;1,IFERROR(VLOOKUP(C84,'11. Свод Перечней'!C:H,6,0),""),"")</f>
        <v>01.24.27.000-00000003</v>
      </c>
    </row>
    <row r="85" spans="1:8" ht="115.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Сливы свежие</v>
      </c>
      <c r="C85" s="18" t="str">
        <v>Сливы тип 3</v>
      </c>
      <c r="D85" s="18" t="str">
        <f>IFERROR(VLOOKUP(C85,'11. Свод Перечней'!C:H,2,0),"")</f>
        <v>01.24.27.000</v>
      </c>
      <c r="E85" s="18" t="str">
        <f>IFERROR(VLOOKUP(C85,'11. Свод Перечней'!C:H,3,0),"")</f>
        <v>003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5" s="18" t="str">
        <f>IF(LEN(IFERROR(VLOOKUP(C85,'11. Свод Перечней'!C:H,6,0),""))&gt;1,IFERROR(VLOOKUP(C85,'11. Свод Перечней'!C:H,6,0),""),"")</f>
        <v>01.24.27.000-00000006</v>
      </c>
    </row>
    <row r="86" spans="1:8" ht="117.7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2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01.24.27.000-00000002</v>
      </c>
    </row>
    <row r="87" spans="1:8" ht="115.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4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004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01.24.27.000-00000005</v>
      </c>
    </row>
    <row r="88" spans="1:8" ht="99.9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Черешня свежая</v>
      </c>
      <c r="C88" s="18" t="str">
        <v>Черешня тип 2</v>
      </c>
      <c r="D88" s="18" t="str">
        <f>IFERROR(VLOOKUP(C88,'11. Свод Перечней'!C:H,2,0),"")</f>
        <v>01.24.29.110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8" s="18" t="str">
        <f>IF(LEN(IFERROR(VLOOKUP(C88,'11. Свод Перечней'!C:H,6,0),""))&gt;1,IFERROR(VLOOKUP(C88,'11. Свод Перечней'!C:H,6,0),""),"")</f>
        <v/>
      </c>
    </row>
    <row r="89" spans="1:8" ht="120.7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Киви</v>
      </c>
      <c r="C89" s="18" t="str">
        <v>Киви тип 1</v>
      </c>
      <c r="D89" s="18" t="str">
        <f>IFERROR(VLOOKUP(C89,'11. Свод Перечней'!C:H,2,0),"")</f>
        <v>01.25.11.000</v>
      </c>
      <c r="E89" s="18" t="str">
        <f>IFERROR(VLOOKUP(C89,'11. Свод Перечней'!C:H,3,0),"")</f>
        <v>001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9" s="18" t="str">
        <f>IF(LEN(IFERROR(VLOOKUP(C89,'11. Свод Перечней'!C:H,6,0),""))&gt;1,IFERROR(VLOOKUP(C89,'11. Свод Перечней'!C:H,6,0),""),"")</f>
        <v>01.25.11.000-00000003</v>
      </c>
    </row>
    <row r="90" spans="1:8" ht="117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Клюква свежая</v>
      </c>
      <c r="C90" s="18" t="str">
        <v>Клюква тип 1</v>
      </c>
      <c r="D90" s="18" t="str">
        <f>IFERROR(VLOOKUP(C90,'11. Свод Перечней'!C:H,2,0),"")</f>
        <v>01.25.19.150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0" s="18" t="str">
        <f>IF(LEN(IFERROR(VLOOKUP(C90,'11. Свод Перечней'!C:H,6,0),""))&gt;1,IFERROR(VLOOKUP(C90,'11. Свод Перечней'!C:H,6,0),""),"")</f>
        <v/>
      </c>
    </row>
    <row r="91" spans="1:8" ht="117.7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Брусника свежая</v>
      </c>
      <c r="C91" s="18" t="str">
        <v>Брусника тип 2</v>
      </c>
      <c r="D91" s="18" t="str">
        <f>IFERROR(VLOOKUP(C91,'11. Свод Перечней'!C:H,2,0),"")</f>
        <v>01.25.19.160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1" s="18" t="str">
        <f>IF(LEN(IFERROR(VLOOKUP(C91,'11. Свод Перечней'!C:H,6,0),""))&gt;1,IFERROR(VLOOKUP(C91,'11. Свод Перечней'!C:H,6,0),""),"")</f>
        <v/>
      </c>
    </row>
    <row r="92" spans="1:8" ht="115.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 xml:space="preserve">Плоды шиповника сушеные </v>
      </c>
      <c r="C92" s="18" t="str">
        <v>Ягоды сушеные тип 1</v>
      </c>
      <c r="D92" s="18" t="str">
        <f>IFERROR(VLOOKUP(C92,'11. Свод Перечней'!C:H,2,0),"")</f>
        <v>01.25.19.190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2" s="18" t="str">
        <f>IF(LEN(IFERROR(VLOOKUP(C92,'11. Свод Перечней'!C:H,6,0),""))&gt;1,IFERROR(VLOOKUP(C92,'11. Свод Перечней'!C:H,6,0),""),"")</f>
        <v>01.25.19.190-00000010</v>
      </c>
    </row>
    <row r="93" spans="1:8" ht="114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 xml:space="preserve">Плоды шиповника сушеные </v>
      </c>
      <c r="C93" s="18" t="str">
        <v>Ягоды сушеные тип 2</v>
      </c>
      <c r="D93" s="18" t="str">
        <f>IFERROR(VLOOKUP(C93,'11. Свод Перечней'!C:H,2,0),"")</f>
        <v>01.25.19.190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3" s="18" t="str">
        <f>IF(LEN(IFERROR(VLOOKUP(C93,'11. Свод Перечней'!C:H,6,0),""))&gt;1,IFERROR(VLOOKUP(C93,'11. Свод Перечней'!C:H,6,0),""),"")</f>
        <v>01.25.19.190-00000010</v>
      </c>
    </row>
    <row r="94" spans="1:8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Яйцо куриное пищевое столовое</v>
      </c>
      <c r="C94" s="18" t="str">
        <v>Яйца куриные в скорлупе свежие тип 1</v>
      </c>
      <c r="D94" s="18" t="str">
        <f>IFERROR(VLOOKUP(C94,'11. Свод Перечней'!C:H,2,0),"")</f>
        <v>01.47.21.000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ШТ</v>
      </c>
      <c r="G94" s="40" t="str">
        <f>IFERROR(VLOOKUP(C94,'11.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4" s="18" t="str">
        <f>IF(LEN(IFERROR(VLOOKUP(C94,'11. Свод Перечней'!C:H,6,0),""))&gt;1,IFERROR(VLOOKUP(C94,'11. Свод Перечней'!C:H,6,0),""),"")</f>
        <v>01.47.21.000-00000014</v>
      </c>
    </row>
    <row r="95" spans="1:8" ht="99.9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Яйцо куриное пищевое диетическое</v>
      </c>
      <c r="C95" s="18" t="str">
        <v>Яйца куриные в скорлупе свежие тип 2</v>
      </c>
      <c r="D95" s="18" t="str">
        <f>IFERROR(VLOOKUP(C95,'11. Свод Перечней'!C:H,2,0),"")</f>
        <v>01.47.21.000</v>
      </c>
      <c r="E95" s="18" t="str">
        <f>IFERROR(VLOOKUP(C95,'11. Свод Перечней'!C:H,3,0),"")</f>
        <v>002</v>
      </c>
      <c r="F95" s="18" t="str">
        <f>IFERROR(VLOOKUP(C95,'11. Свод Перечней'!C:H,4,0),"")</f>
        <v>ШТ</v>
      </c>
      <c r="G95" s="40" t="str">
        <f>IFERROR(VLOOKUP(C95,'11.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5" s="18" t="str">
        <f>IF(LEN(IFERROR(VLOOKUP(C95,'11. Свод Перечней'!C:H,6,0),""))&gt;1,IFERROR(VLOOKUP(C95,'11. Свод Перечней'!C:H,6,0),""),"")</f>
        <v>01.47.21.000-00000019</v>
      </c>
    </row>
    <row r="96" spans="1:8" ht="99.9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Мед натуральный</v>
      </c>
      <c r="C96" s="18" t="str">
        <v>Мед натуральный пчелиный тип 1</v>
      </c>
      <c r="D96" s="18" t="str">
        <f>IFERROR(VLOOKUP(C96,'11. Свод Перечней'!C:H,2,0),"")</f>
        <v>01.49.21.110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6" s="18" t="str">
        <f>IF(LEN(IFERROR(VLOOKUP(C96,'11. Свод Перечней'!C:H,6,0),""))&gt;1,IFERROR(VLOOKUP(C96,'11. Свод Перечней'!C:H,6,0),""),"")</f>
        <v>01.49.21.110-00000001</v>
      </c>
    </row>
    <row r="97" spans="1:8" ht="117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Мед натуральный</v>
      </c>
      <c r="C97" s="18" t="str">
        <v>Мед натуральный пчелиный тип 2</v>
      </c>
      <c r="D97" s="18" t="str">
        <f>IFERROR(VLOOKUP(C97,'11. Свод Перечней'!C:H,2,0),"")</f>
        <v>01.49.21.110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7" s="18" t="str">
        <f>IF(LEN(IFERROR(VLOOKUP(C97,'11. Свод Перечней'!C:H,6,0),""))&gt;1,IFERROR(VLOOKUP(C97,'11. Свод Перечней'!C:H,6,0),""),"")</f>
        <v>01.49.21.110-00000003</v>
      </c>
    </row>
    <row r="98" spans="1:8" ht="99.9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Говядина, замороженная в полутушах</v>
      </c>
      <c r="C98" s="18" t="str">
        <v>Говядина замороженная тип 1</v>
      </c>
      <c r="D98" s="18" t="str">
        <f>IFERROR(VLOOKUP(C98,'11. Свод Перечней'!C:H,2,0),"")</f>
        <v>10.11.31.110</v>
      </c>
      <c r="E98" s="18" t="str">
        <f>IFERROR(VLOOKUP(C98,'11. Свод Перечней'!C:H,3,0),"")</f>
        <v>003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8" s="18" t="str">
        <f>IF(LEN(IFERROR(VLOOKUP(C98,'11. Свод Перечней'!C:H,6,0),""))&gt;1,IFERROR(VLOOKUP(C98,'11. Свод Перечней'!C:H,6,0),""),"")</f>
        <v>10.11.31.110-00000006</v>
      </c>
    </row>
    <row r="99" spans="1:8" ht="99.9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Говядина, замороженная в четвертинах</v>
      </c>
      <c r="C99" s="18" t="str">
        <v>Говядина замороженная тип 2</v>
      </c>
      <c r="D99" s="18" t="str">
        <f>IFERROR(VLOOKUP(C99,'11. Свод Перечней'!C:H,2,0),"")</f>
        <v>10.11.31.110</v>
      </c>
      <c r="E99" s="18" t="str">
        <f>IFERROR(VLOOKUP(C99,'11. Свод Перечней'!C:H,3,0),"")</f>
        <v>004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9" s="18" t="str">
        <f>IF(LEN(IFERROR(VLOOKUP(C99,'11. Свод Перечней'!C:H,6,0),""))&gt;1,IFERROR(VLOOKUP(C99,'11. Свод Перечней'!C:H,6,0),""),"")</f>
        <v>10.11.31.110-00000005</v>
      </c>
    </row>
    <row r="100" spans="1:8" ht="99.9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Мясо говядина б/к (задняя часть) замороженная</v>
      </c>
      <c r="C100" s="18" t="str">
        <v>Говядина замороженная тип 3</v>
      </c>
      <c r="D100" s="18" t="str">
        <f>IFERROR(VLOOKUP(C100,'11. Свод Перечней'!C:H,2,0),"")</f>
        <v>10.11.31.110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0" s="18" t="str">
        <f>IF(LEN(IFERROR(VLOOKUP(C100,'11. Свод Перечней'!C:H,6,0),""))&gt;1,IFERROR(VLOOKUP(C100,'11. Свод Перечней'!C:H,6,0),""),"")</f>
        <v>10.11.31.110-00000003</v>
      </c>
    </row>
    <row r="101" spans="1:8" ht="121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Мясо говядина б/к (лопатка) замороженная</v>
      </c>
      <c r="C101" s="18" t="str">
        <v>Говядина замороженная тип 4</v>
      </c>
      <c r="D101" s="18" t="str">
        <f>IFERROR(VLOOKUP(C101,'11. Свод Перечней'!C:H,2,0),"")</f>
        <v>10.11.31.110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1" s="18" t="str">
        <f>IF(LEN(IFERROR(VLOOKUP(C101,'11. Свод Перечней'!C:H,6,0),""))&gt;1,IFERROR(VLOOKUP(C101,'11. Свод Перечней'!C:H,6,0),""),"")</f>
        <v>10.11.31.110-00000003</v>
      </c>
    </row>
    <row r="102" spans="1:8" ht="128.2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Мясо говядина б/к (шея) замороженная</v>
      </c>
      <c r="C102" s="18" t="str">
        <v>Говядина замороженная тип 5</v>
      </c>
      <c r="D102" s="18" t="str">
        <f>IFERROR(VLOOKUP(C102,'11. Свод Перечней'!C:H,2,0),"")</f>
        <v>10.11.31.110</v>
      </c>
      <c r="E102" s="18" t="str">
        <f>IFERROR(VLOOKUP(C102,'11. Свод Перечней'!C:H,3,0),"")</f>
        <v>005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2" s="18" t="str">
        <f>IF(LEN(IFERROR(VLOOKUP(C102,'11. Свод Перечней'!C:H,6,0),""))&gt;1,IFERROR(VLOOKUP(C102,'11. Свод Перечней'!C:H,6,0),""),"")</f>
        <v>10.11.31.110-00000003</v>
      </c>
    </row>
    <row r="103" spans="1:8" ht="114.7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Телятина замороженная</v>
      </c>
      <c r="C103" s="18" t="str">
        <v>Телятина замороженная тип 1</v>
      </c>
      <c r="D103" s="18" t="str">
        <f>IFERROR(VLOOKUP(C103,'11. Свод Перечней'!C:H,2,0),"")</f>
        <v>10.11.31.120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3" s="18" t="str">
        <f>IF(LEN(IFERROR(VLOOKUP(C103,'11. Свод Перечней'!C:H,6,0),""))&gt;1,IFERROR(VLOOKUP(C103,'11. Свод Перечней'!C:H,6,0),""),"")</f>
        <v>10.11.31.120-00000003</v>
      </c>
    </row>
    <row r="104" spans="1:8" ht="131.2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Печень говяжья замороженная</v>
      </c>
      <c r="C104" s="18" t="str">
        <v>Субпродукты пищевые говяжьи замороженные тип 1</v>
      </c>
      <c r="D104" s="18" t="str">
        <f>IFERROR(VLOOKUP(C104,'11. Свод Перечней'!C:H,2,0),"")</f>
        <v>10.11.31.140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4" s="18" t="str">
        <f>IF(LEN(IFERROR(VLOOKUP(C104,'11. Свод Перечней'!C:H,6,0),""))&gt;1,IFERROR(VLOOKUP(C104,'11. Свод Перечней'!C:H,6,0),""),"")</f>
        <v>10.11.31.140-00000001</v>
      </c>
    </row>
    <row r="105" spans="1:8" ht="121.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Сердце говяжье замороженное</v>
      </c>
      <c r="C105" s="18" t="str">
        <v>Субпродукты пищевые говяжьи замороженные тип 2</v>
      </c>
      <c r="D105" s="18" t="str">
        <f>IFERROR(VLOOKUP(C105,'11. Свод Перечней'!C:H,2,0),"")</f>
        <v>10.11.31.140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5" s="18" t="str">
        <f>IF(LEN(IFERROR(VLOOKUP(C105,'11. Свод Перечней'!C:H,6,0),""))&gt;1,IFERROR(VLOOKUP(C105,'11. Свод Перечней'!C:H,6,0),""),"")</f>
        <v>10.11.31.140-00000001</v>
      </c>
    </row>
    <row r="106" spans="1:8" ht="155.2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Язык говяжий замороженный</v>
      </c>
      <c r="C106" s="18" t="str">
        <v>Субпродукты пищевые говяжьи замороженные тип 3</v>
      </c>
      <c r="D106" s="18" t="str">
        <f>IFERROR(VLOOKUP(C106,'11. Свод Перечней'!C:H,2,0),"")</f>
        <v>10.11.31.140</v>
      </c>
      <c r="E106" s="18" t="str">
        <f>IFERROR(VLOOKUP(C106,'11. Свод Перечней'!C:H,3,0),"")</f>
        <v>003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6" s="18" t="str">
        <f>IF(LEN(IFERROR(VLOOKUP(C106,'11. Свод Перечней'!C:H,6,0),""))&gt;1,IFERROR(VLOOKUP(C106,'11. Свод Перечней'!C:H,6,0),""),"")</f>
        <v>10.11.31.140-00000001</v>
      </c>
    </row>
    <row r="107" spans="1:8" ht="147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Свинина мясная б/к (лопатка) замороженная</v>
      </c>
      <c r="C107" s="18" t="str">
        <v>Свинина замороженная тип 3</v>
      </c>
      <c r="D107" s="18" t="str">
        <f>IFERROR(VLOOKUP(C107,'11. Свод Перечней'!C:H,2,0),"")</f>
        <v>10.11.32.110</v>
      </c>
      <c r="E107" s="18" t="str">
        <f>IFERROR(VLOOKUP(C107,'11. Свод Перечней'!C:H,3,0),"")</f>
        <v>002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7" s="18" t="str">
        <f>IF(LEN(IFERROR(VLOOKUP(C107,'11. Свод Перечней'!C:H,6,0),""))&gt;1,IFERROR(VLOOKUP(C107,'11. Свод Перечней'!C:H,6,0),""),"")</f>
        <v>10.11.32.110-00000003</v>
      </c>
    </row>
    <row r="108" spans="1:8" ht="145.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Свинина мясная б/к (окорок) замороженная</v>
      </c>
      <c r="C108" s="18" t="str">
        <v>Свинина замороженная тип 4</v>
      </c>
      <c r="D108" s="18" t="str">
        <f>IFERROR(VLOOKUP(C108,'11. Свод Перечней'!C:H,2,0),"")</f>
        <v>10.11.32.110</v>
      </c>
      <c r="E108" s="18" t="str">
        <f>IFERROR(VLOOKUP(C108,'11. Свод Перечней'!C:H,3,0),"")</f>
        <v>003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8" s="18" t="str">
        <f>IF(LEN(IFERROR(VLOOKUP(C108,'11. Свод Перечней'!C:H,6,0),""))&gt;1,IFERROR(VLOOKUP(C108,'11. Свод Перечней'!C:H,6,0),""),"")</f>
        <v>10.11.32.110-00000003</v>
      </c>
    </row>
    <row r="109" spans="1:8" ht="144.7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кролика замороженное
(Тушки кроликов, кроликов-бройлеров и их части)</v>
      </c>
      <c r="C109" s="18" t="str">
        <v>Мясо кролика тип 1</v>
      </c>
      <c r="D109" s="18" t="str">
        <f>IFERROR(VLOOKUP(C109,'11. Свод Перечней'!C:H,2,0),"")</f>
        <v>10.11.39.110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9" s="18" t="str">
        <f>IF(LEN(IFERROR(VLOOKUP(C109,'11. Свод Перечней'!C:H,6,0),""))&gt;1,IFERROR(VLOOKUP(C109,'11. Свод Перечней'!C:H,6,0),""),"")</f>
        <v/>
      </c>
    </row>
    <row r="110" spans="1:8" ht="143.2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Грудки кур охлажденные</v>
      </c>
      <c r="C110" s="18" t="str">
        <v>Мясо сельскохозяйственной птицы охлажденное тип 1</v>
      </c>
      <c r="D110" s="18" t="str">
        <f>IFERROR(VLOOKUP(C110,'11. Свод Перечней'!C:H,2,0),"")</f>
        <v>10.12.10.110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10.12.10.000-00000006</v>
      </c>
    </row>
    <row r="111" spans="1:8" ht="137.2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Мясо цыплят- бройлеров (тушки) охлажденные</v>
      </c>
      <c r="C111" s="18" t="str">
        <v>Мясо сельскохозяйственной птицы охлажденное тип 2</v>
      </c>
      <c r="D111" s="18" t="str">
        <f>IFERROR(VLOOKUP(C111,'11. Свод Перечней'!C:H,2,0),"")</f>
        <v>10.12.10.110</v>
      </c>
      <c r="E111" s="18" t="str">
        <f>IFERROR(VLOOKUP(C111,'11. Свод Перечней'!C:H,3,0),"")</f>
        <v>002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10.12.10.000-00000005</v>
      </c>
    </row>
    <row r="112" spans="1:8" ht="143.2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Окорчок куриный охлажденный (отечественный)</v>
      </c>
      <c r="C112" s="18" t="str">
        <v>Мясо сельскохозяйственной птицы охлажденное тип 3</v>
      </c>
      <c r="D112" s="18" t="str">
        <f>IFERROR(VLOOKUP(C112,'11. Свод Перечней'!C:H,2,0),"")</f>
        <v>10.12.10.110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10.12.10.000-00000006</v>
      </c>
    </row>
    <row r="113" spans="1:8" ht="147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Филе индейки охлажденное</v>
      </c>
      <c r="C113" s="18" t="str">
        <v>Мясо сельскохозяйственной птицы охлажденное тип 4</v>
      </c>
      <c r="D113" s="18" t="str">
        <f>IFERROR(VLOOKUP(C113,'11. Свод Перечней'!C:H,2,0),"")</f>
        <v>10.12.10.120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3" s="18" t="str">
        <f>IF(LEN(IFERROR(VLOOKUP(C113,'11. Свод Перечней'!C:H,6,0),""))&gt;1,IFERROR(VLOOKUP(C113,'11. Свод Перечней'!C:H,6,0),""),"")</f>
        <v>10.12.10.000-00000007</v>
      </c>
    </row>
    <row r="114" spans="1:8" ht="143.2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Филе цыпленка охлажденное</v>
      </c>
      <c r="C114" s="18" t="str">
        <v>Мясо сельскохозяйственной птицы охлажденное для детского питания тип 1</v>
      </c>
      <c r="D114" s="18" t="str">
        <f>IFERROR(VLOOKUP(C114,'11. Свод Перечней'!C:H,2,0),"")</f>
        <v>10.12.10.170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14" s="18" t="str">
        <f>IF(LEN(IFERROR(VLOOKUP(C114,'11. Свод Перечней'!C:H,6,0),""))&gt;1,IFERROR(VLOOKUP(C114,'11. Свод Перечней'!C:H,6,0),""),"")</f>
        <v>10.12.10.170-00000004</v>
      </c>
    </row>
    <row r="115" spans="1:8" ht="149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Филе цыпленка замороженное</v>
      </c>
      <c r="C115" s="18" t="str">
        <v>Мясо сельскохозяйственной птицы замороженное, в том числе для детского питания тип 7</v>
      </c>
      <c r="D115" s="18" t="str">
        <f>IFERROR(VLOOKUP(C115,'11. Свод Перечней'!C:H,2,0),"")</f>
        <v>10.12.20.170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15" s="18" t="str">
        <f>IF(LEN(IFERROR(VLOOKUP(C115,'11. Свод Перечней'!C:H,6,0),""))&gt;1,IFERROR(VLOOKUP(C115,'11. Свод Перечней'!C:H,6,0),""),"")</f>
        <v>10.12.20.000-00000006</v>
      </c>
    </row>
    <row r="116" spans="1:8" ht="144.7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Грудки кур замороженные</v>
      </c>
      <c r="C116" s="18" t="str">
        <v>Мясо сельскохозяйственной птицы замороженное, в том числе для детского питания тип 1</v>
      </c>
      <c r="D116" s="18" t="str">
        <f>IFERROR(VLOOKUP(C116,'11. Свод Перечней'!C:H,2,0),"")</f>
        <v>10.12.20.110</v>
      </c>
      <c r="E116" s="18" t="str">
        <f>IFERROR(VLOOKUP(C116,'11. Свод Перечней'!C:H,3,0),"")</f>
        <v>004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6" s="18" t="str">
        <f>IF(LEN(IFERROR(VLOOKUP(C116,'11. Свод Перечней'!C:H,6,0),""))&gt;1,IFERROR(VLOOKUP(C116,'11. Свод Перечней'!C:H,6,0),""),"")</f>
        <v>10.12.20.000-00000007</v>
      </c>
    </row>
    <row r="117" spans="1:8" ht="129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Кура потрошеная замороженная</v>
      </c>
      <c r="C117" s="18" t="str">
        <v>Мясо сельскохозяйственной птицы замороженное, в том числе для детского питания тип 2</v>
      </c>
      <c r="D117" s="18" t="str">
        <f>IFERROR(VLOOKUP(C117,'11. Свод Перечней'!C:H,2,0),"")</f>
        <v>10.12.20.110</v>
      </c>
      <c r="E117" s="18" t="str">
        <f>IFERROR(VLOOKUP(C117,'11. Свод Перечней'!C:H,3,0),"")</f>
        <v>003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7" s="18" t="str">
        <f>IF(LEN(IFERROR(VLOOKUP(C117,'11. Свод Перечней'!C:H,6,0),""))&gt;1,IFERROR(VLOOKUP(C117,'11. Свод Перечней'!C:H,6,0),""),"")</f>
        <v>10.12.20.000-00000007</v>
      </c>
    </row>
    <row r="118" spans="1:8" ht="145.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Мясо цыплят- бройлеров (тушки) замороженное</v>
      </c>
      <c r="C118" s="18" t="str">
        <v>Мясо сельскохозяйственной птицы замороженное, в том числе для детского питания тип 3</v>
      </c>
      <c r="D118" s="18" t="str">
        <f>IFERROR(VLOOKUP(C118,'11. Свод Перечней'!C:H,2,0),"")</f>
        <v>10.12.20.110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10.12.20.000-00000006</v>
      </c>
    </row>
    <row r="119" spans="1:8" ht="141.7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Окорочок куриный замороженный (отечественный)</v>
      </c>
      <c r="C119" s="18" t="str">
        <v>Мясо сельскохозяйственной птицы замороженное, в том числе для детского питания тип 4</v>
      </c>
      <c r="D119" s="18" t="str">
        <f>IFERROR(VLOOKUP(C119,'11. Свод Перечней'!C:H,2,0),"")</f>
        <v>10.12.20.110</v>
      </c>
      <c r="E119" s="18" t="str">
        <f>IFERROR(VLOOKUP(C119,'11. Свод Перечней'!C:H,3,0),"")</f>
        <v>005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10.12.20.000-00000007</v>
      </c>
    </row>
    <row r="120" spans="1:8" ht="150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индейки замороженное</v>
      </c>
      <c r="C120" s="18" t="str">
        <v>Мясо сельскохозяйственной птицы замороженное, в том числе для детского питания тип 6</v>
      </c>
      <c r="D120" s="18" t="str">
        <f>IFERROR(VLOOKUP(C120,'11. Свод Перечней'!C:H,2,0),"")</f>
        <v>10.12.20.120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0" s="18" t="str">
        <f>IF(LEN(IFERROR(VLOOKUP(C120,'11. Свод Перечней'!C:H,6,0),""))&gt;1,IFERROR(VLOOKUP(C120,'11. Свод Перечней'!C:H,6,0),""),"")</f>
        <v>10.12.20.000-00000008</v>
      </c>
    </row>
    <row r="121" spans="1:8" ht="141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Консервы мясные. Мясо тушеное</v>
      </c>
      <c r="C121" s="18" t="str">
        <v>Консервы мясные тип 3</v>
      </c>
      <c r="D121" s="18" t="str">
        <f>IFERROR(VLOOKUP(C121,'11. Свод Перечней'!C:H,2,0),"")</f>
        <v>10.13.15.111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21" s="18" t="str">
        <f>IF(LEN(IFERROR(VLOOKUP(C121,'11. Свод Перечней'!C:H,6,0),""))&gt;1,IFERROR(VLOOKUP(C121,'11. Свод Перечней'!C:H,6,0),""),"")</f>
        <v>10.13.15.110-00000008</v>
      </c>
    </row>
    <row r="122" spans="1:8" ht="144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Консервы мясорастительные для питания детей раннего возраста</v>
      </c>
      <c r="C122" s="18" t="str">
        <v>Консервы мясорастительные с использованием мяса и субпродуктов птицы тип 1</v>
      </c>
      <c r="D122" s="18" t="str">
        <f>IFERROR(VLOOKUP(C122,'11. Свод Перечней'!C:H,2,0),"")</f>
        <v>10.13.15.140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22" s="18" t="str">
        <f>IF(LEN(IFERROR(VLOOKUP(C122,'11. Свод Перечней'!C:H,6,0),""))&gt;1,IFERROR(VLOOKUP(C122,'11. Свод Перечней'!C:H,6,0),""),"")</f>
        <v>10.13.15.140-00000001</v>
      </c>
    </row>
    <row r="123" spans="1:8" ht="149.2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Горбуша мороженая потрошеная с/г</v>
      </c>
      <c r="C123" s="18" t="str">
        <v>Рыба лососевая мороженая тип 1</v>
      </c>
      <c r="D123" s="18" t="str">
        <f>IFERROR(VLOOKUP(C123,'11. Свод Перечней'!C:H,2,0),"")</f>
        <v>10.20.13.110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18" t="str">
        <f>IF(LEN(IFERROR(VLOOKUP(C123,'11. Свод Перечней'!C:H,6,0),""))&gt;1,IFERROR(VLOOKUP(C123,'11. Свод Перечней'!C:H,6,0),""),"")</f>
        <v>10.20.13.110-00000002</v>
      </c>
    </row>
    <row r="124" spans="1:8" ht="141.7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Минтай мороженый потрошенный обезглавленный</v>
      </c>
      <c r="C124" s="18" t="str">
        <v>Рыба трескообразная мороженая тип 1</v>
      </c>
      <c r="D124" s="18" t="str">
        <f>IFERROR(VLOOKUP(C124,'11. Свод Перечней'!C:H,2,0),"")</f>
        <v>10.20.13.122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18" t="str">
        <f>IF(LEN(IFERROR(VLOOKUP(C124,'11. Свод Перечней'!C:H,6,0),""))&gt;1,IFERROR(VLOOKUP(C124,'11. Свод Перечней'!C:H,6,0),""),"")</f>
        <v>10.20.13.120-00000021</v>
      </c>
    </row>
    <row r="125" spans="1:8" ht="150.7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Пикша мороженая потрошенная обезглавленная</v>
      </c>
      <c r="C125" s="18" t="str">
        <v>Рыба трескообразная мороженая тип 2</v>
      </c>
      <c r="D125" s="18" t="str">
        <f>IFERROR(VLOOKUP(C125,'11. Свод Перечней'!C:H,2,0),"")</f>
        <v>10.20.13.122</v>
      </c>
      <c r="E125" s="18" t="str">
        <f>IFERROR(VLOOKUP(C125,'11. Свод Перечней'!C:H,3,0),"")</f>
        <v>005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5" s="18" t="str">
        <f>IF(LEN(IFERROR(VLOOKUP(C125,'11. Свод Перечней'!C:H,6,0),""))&gt;1,IFERROR(VLOOKUP(C125,'11. Свод Перечней'!C:H,6,0),""),"")</f>
        <v>10.20.13.120-00000021</v>
      </c>
    </row>
    <row r="126" spans="1:8" ht="144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Сайда мороженая потрошеная обезглавленная</v>
      </c>
      <c r="C126" s="18" t="str">
        <v>Рыба трескообразная мороженая тип 3</v>
      </c>
      <c r="D126" s="18" t="str">
        <f>IFERROR(VLOOKUP(C126,'11. Свод Перечней'!C:H,2,0),"")</f>
        <v>10.20.13.122</v>
      </c>
      <c r="E126" s="18" t="str">
        <f>IFERROR(VLOOKUP(C126,'11. Свод Перечней'!C:H,3,0),"")</f>
        <v>002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6" s="18" t="str">
        <f>IF(LEN(IFERROR(VLOOKUP(C126,'11. Свод Перечней'!C:H,6,0),""))&gt;1,IFERROR(VLOOKUP(C126,'11. Свод Перечней'!C:H,6,0),""),"")</f>
        <v>10.20.13.120-00000021</v>
      </c>
    </row>
    <row r="127" spans="1:8" ht="139.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Треска мороженая потрошенная обезглавленная</v>
      </c>
      <c r="C127" s="18" t="str">
        <v>Рыба трескообразная мороженая тип 4</v>
      </c>
      <c r="D127" s="18" t="str">
        <f>IFERROR(VLOOKUP(C127,'11. Свод Перечней'!C:H,2,0),"")</f>
        <v>10.20.13.122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7" s="18" t="str">
        <f>IF(LEN(IFERROR(VLOOKUP(C127,'11. Свод Перечней'!C:H,6,0),""))&gt;1,IFERROR(VLOOKUP(C127,'11. Свод Перечней'!C:H,6,0),""),"")</f>
        <v>10.20.13.120-00000021</v>
      </c>
    </row>
    <row r="128" spans="1:8" ht="114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Хек мороженый потрошённый обезглавленный</v>
      </c>
      <c r="C128" s="18" t="str">
        <v>Рыба трескообразная мороженая тип 5</v>
      </c>
      <c r="D128" s="18" t="str">
        <f>IFERROR(VLOOKUP(C128,'11. Свод Перечней'!C:H,2,0),"")</f>
        <v>10.20.13.122</v>
      </c>
      <c r="E128" s="18" t="str">
        <f>IFERROR(VLOOKUP(C128,'11. Свод Перечней'!C:H,3,0),"")</f>
        <v>006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8" s="18" t="str">
        <f>IF(LEN(IFERROR(VLOOKUP(C128,'11. Свод Перечней'!C:H,6,0),""))&gt;1,IFERROR(VLOOKUP(C128,'11. Свод Перечней'!C:H,6,0),""),"")</f>
        <v>10.20.13.120-00000021</v>
      </c>
    </row>
    <row r="129" spans="1:8" ht="128.2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Судак мороженый потрошенный с/г</v>
      </c>
      <c r="C129" s="18" t="str">
        <v>Судак тип 1</v>
      </c>
      <c r="D129" s="18" t="str">
        <f>IFERROR(VLOOKUP(C129,'11. Свод Перечней'!C:H,2,0),"")</f>
        <v>10.20.13.122</v>
      </c>
      <c r="E129" s="18" t="str">
        <f>IFERROR(VLOOKUP(C129,'11. Свод Перечней'!C:H,3,0),"")</f>
        <v>007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9" s="18" t="str">
        <f>IF(LEN(IFERROR(VLOOKUP(C129,'11. Свод Перечней'!C:H,6,0),""))&gt;1,IFERROR(VLOOKUP(C129,'11. Свод Перечней'!C:H,6,0),""),"")</f>
        <v/>
      </c>
    </row>
    <row r="130" spans="1:8" ht="120.7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Горбуши мороженое</v>
      </c>
      <c r="C130" s="18" t="str">
        <v>Филе лососевых рыб мороженое тип 1</v>
      </c>
      <c r="D130" s="18" t="str">
        <f>IFERROR(VLOOKUP(C130,'11. Свод Перечней'!C:H,2,0),"")</f>
        <v>10.20.14.110</v>
      </c>
      <c r="E130" s="18" t="str">
        <f>IFERROR(VLOOKUP(C130,'11. Свод Перечней'!C:H,3,0),"")</f>
        <v>084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10.20.14.110-00000002</v>
      </c>
    </row>
    <row r="131" spans="1:8" ht="124.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Горбуши мороженое</v>
      </c>
      <c r="C131" s="18" t="str">
        <v>Филе лососевых рыб мороженое тип 2</v>
      </c>
      <c r="D131" s="18" t="str">
        <f>IFERROR(VLOOKUP(C131,'11. Свод Перечней'!C:H,2,0),"")</f>
        <v>10.20.14.110</v>
      </c>
      <c r="E131" s="18" t="str">
        <f>IFERROR(VLOOKUP(C131,'11. Свод Перечней'!C:H,3,0),"")</f>
        <v>017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10.20.14.110-00000003</v>
      </c>
    </row>
    <row r="132" spans="1:8" ht="132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Судака мороженое</v>
      </c>
      <c r="C132" s="18" t="str">
        <v>Филе Судака тип 1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004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/>
      </c>
    </row>
    <row r="133" spans="1:8" ht="118.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Минтая мороженое</v>
      </c>
      <c r="C133" s="18" t="str">
        <v>Филе тресковых рыб мороженое тип 1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007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10.20.14.120-00000005</v>
      </c>
    </row>
    <row r="134" spans="1:8" ht="121.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Пикши мороженое</v>
      </c>
      <c r="C134" s="18" t="str">
        <v>Филе тресковых рыб мороженое тип 2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003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10.20.14.120-00000005</v>
      </c>
    </row>
    <row r="135" spans="1:8" ht="206.2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Филе Сайды мороженое</v>
      </c>
      <c r="C135" s="18" t="str">
        <v>Филе тресковых рыб мороженое тип 3</v>
      </c>
      <c r="D135" s="18" t="str">
        <f>IFERROR(VLOOKUP(C135,'11. Свод Перечней'!C:H,2,0),"")</f>
        <v>10.20.14.120</v>
      </c>
      <c r="E135" s="18" t="str">
        <f>IFERROR(VLOOKUP(C135,'11. Свод Перечней'!C:H,3,0),"")</f>
        <v>005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18" t="str">
        <f>IF(LEN(IFERROR(VLOOKUP(C135,'11. Свод Перечней'!C:H,6,0),""))&gt;1,IFERROR(VLOOKUP(C135,'11. Свод Перечней'!C:H,6,0),""),"")</f>
        <v>10.20.14.120-00000005</v>
      </c>
    </row>
    <row r="136" spans="1:8" ht="207.7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Филе Трески мороженое</v>
      </c>
      <c r="C136" s="18" t="str">
        <v>Филе тресковых рыб мороженое тип 4</v>
      </c>
      <c r="D136" s="18" t="str">
        <f>IFERROR(VLOOKUP(C136,'11. Свод Перечней'!C:H,2,0),"")</f>
        <v>10.20.14.120</v>
      </c>
      <c r="E136" s="18" t="str">
        <f>IFERROR(VLOOKUP(C136,'11. Свод Перечней'!C:H,3,0),"")</f>
        <v>002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18" t="str">
        <f>IF(LEN(IFERROR(VLOOKUP(C136,'11. Свод Перечней'!C:H,6,0),""))&gt;1,IFERROR(VLOOKUP(C136,'11. Свод Перечней'!C:H,6,0),""),"")</f>
        <v>10.20.14.120-00000005</v>
      </c>
    </row>
    <row r="137" spans="1:8" ht="216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Филе Хека мороженое, высшая категория</v>
      </c>
      <c r="C137" s="18" t="str">
        <v>Филе тресковых рыб мороженое тип 5</v>
      </c>
      <c r="D137" s="18" t="str">
        <f>IFERROR(VLOOKUP(C137,'11. Свод Перечней'!C:H,2,0),"")</f>
        <v>10.20.14.120</v>
      </c>
      <c r="E137" s="18" t="str">
        <f>IFERROR(VLOOKUP(C137,'11. Свод Перечней'!C:H,3,0),"")</f>
        <v>006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18" t="str">
        <f>IF(LEN(IFERROR(VLOOKUP(C137,'11. Свод Перечней'!C:H,6,0),""))&gt;1,IFERROR(VLOOKUP(C137,'11. Свод Перечней'!C:H,6,0),""),"")</f>
        <v>10.20.14.120-00000005</v>
      </c>
    </row>
    <row r="138" spans="1:8" ht="206.2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Филе Минтая мороженое</v>
      </c>
      <c r="C138" s="18" t="str">
        <v>Филе тресковых рыб мороженое тип 6</v>
      </c>
      <c r="D138" s="18" t="str">
        <f>IFERROR(VLOOKUP(C138,'11. Свод Перечней'!C:H,2,0),"")</f>
        <v>10.20.14.120</v>
      </c>
      <c r="E138" s="18" t="str">
        <f>IFERROR(VLOOKUP(C138,'11. Свод Перечней'!C:H,3,0),"")</f>
        <v>009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8" s="18" t="str">
        <f>IF(LEN(IFERROR(VLOOKUP(C138,'11. Свод Перечней'!C:H,6,0),""))&gt;1,IFERROR(VLOOKUP(C138,'11. Свод Перечней'!C:H,6,0),""),"")</f>
        <v>10.20.14.120-00000006</v>
      </c>
    </row>
    <row r="139" spans="1:8" ht="209.2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Филе Пикши мороженое</v>
      </c>
      <c r="C139" s="18" t="str">
        <v>Филе тресковых рыб мороженое тип 7</v>
      </c>
      <c r="D139" s="18" t="str">
        <f>IFERROR(VLOOKUP(C139,'11. Свод Перечней'!C:H,2,0),"")</f>
        <v>10.20.14.120</v>
      </c>
      <c r="E139" s="18" t="str">
        <f>IFERROR(VLOOKUP(C139,'11. Свод Перечней'!C:H,3,0),"")</f>
        <v>010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9" s="18" t="str">
        <f>IF(LEN(IFERROR(VLOOKUP(C139,'11. Свод Перечней'!C:H,6,0),""))&gt;1,IFERROR(VLOOKUP(C139,'11. Свод Перечней'!C:H,6,0),""),"")</f>
        <v>10.20.14.120-00000006</v>
      </c>
    </row>
    <row r="140" spans="1:8" ht="207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Филе Сайды мороженое</v>
      </c>
      <c r="C140" s="18" t="str">
        <v>Филе тресковых рыб мороженое тип 8</v>
      </c>
      <c r="D140" s="18" t="str">
        <f>IFERROR(VLOOKUP(C140,'11. Свод Перечней'!C:H,2,0),"")</f>
        <v>10.20.14.120</v>
      </c>
      <c r="E140" s="18" t="str">
        <f>IFERROR(VLOOKUP(C140,'11. Свод Перечней'!C:H,3,0),"")</f>
        <v>011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0" s="18" t="str">
        <f>IF(LEN(IFERROR(VLOOKUP(C140,'11. Свод Перечней'!C:H,6,0),""))&gt;1,IFERROR(VLOOKUP(C140,'11. Свод Перечней'!C:H,6,0),""),"")</f>
        <v>10.20.14.120-00000006</v>
      </c>
    </row>
    <row r="141" spans="1:8" ht="182.2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Филе Трески мороженое</v>
      </c>
      <c r="C141" s="18" t="str">
        <v>Филе тресковых рыб мороженое тип 9</v>
      </c>
      <c r="D141" s="18" t="str">
        <f>IFERROR(VLOOKUP(C141,'11. Свод Перечней'!C:H,2,0),"")</f>
        <v>10.20.14.120</v>
      </c>
      <c r="E141" s="18" t="str">
        <f>IFERROR(VLOOKUP(C141,'11. Свод Перечней'!C:H,3,0),"")</f>
        <v>012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1" s="18" t="str">
        <f>IF(LEN(IFERROR(VLOOKUP(C141,'11. Свод Перечней'!C:H,6,0),""))&gt;1,IFERROR(VLOOKUP(C141,'11. Свод Перечней'!C:H,6,0),""),"")</f>
        <v>10.20.14.120-00000006</v>
      </c>
    </row>
    <row r="142" spans="1:8" ht="182.2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Филе Хека мороженое</v>
      </c>
      <c r="C142" s="18" t="str">
        <v>Филе тресковых рыб мороженое тип 10</v>
      </c>
      <c r="D142" s="18" t="str">
        <f>IFERROR(VLOOKUP(C142,'11. Свод Перечней'!C:H,2,0),"")</f>
        <v>10.20.14.120</v>
      </c>
      <c r="E142" s="18" t="str">
        <f>IFERROR(VLOOKUP(C142,'11. Свод Перечней'!C:H,3,0),"")</f>
        <v>013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18" t="str">
        <f>IF(LEN(IFERROR(VLOOKUP(C142,'11. Свод Перечней'!C:H,6,0),""))&gt;1,IFERROR(VLOOKUP(C142,'11. Свод Перечней'!C:H,6,0),""),"")</f>
        <v>10.20.14.120-00000006</v>
      </c>
    </row>
    <row r="143" spans="1:8" ht="156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Лососи дальневосточные солёные. Рыба соленая красная. Кета</v>
      </c>
      <c r="C143" s="18" t="str">
        <v>Рыба лососевая соленая тип 1</v>
      </c>
      <c r="D143" s="18" t="str">
        <f>IFERROR(VLOOKUP(C143,'11. Свод Перечней'!C:H,2,0),"")</f>
        <v>10.20.23.121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3" s="18" t="str">
        <f>IF(LEN(IFERROR(VLOOKUP(C143,'11. Свод Перечней'!C:H,6,0),""))&gt;1,IFERROR(VLOOKUP(C143,'11. Свод Перечней'!C:H,6,0),""),"")</f>
        <v>10.20.23.121-00000017</v>
      </c>
    </row>
    <row r="144" spans="1:8" ht="105.7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Лососи дальневосточные солёные. Рыба соленая красная. Кета</v>
      </c>
      <c r="C144" s="18" t="str">
        <v>Рыба лососевая соленая тип 2</v>
      </c>
      <c r="D144" s="18" t="str">
        <f>IFERROR(VLOOKUP(C144,'11. Свод Перечней'!C:H,2,0),"")</f>
        <v>10.20.23.121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4" s="18" t="str">
        <f>IF(LEN(IFERROR(VLOOKUP(C144,'11. Свод Перечней'!C:H,6,0),""))&gt;1,IFERROR(VLOOKUP(C144,'11. Свод Перечней'!C:H,6,0),""),"")</f>
        <v>10.20.23.121-00000017</v>
      </c>
    </row>
    <row r="145" spans="1:8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 xml:space="preserve">Лососи дальневосточные солёные. Рыба соленая красная. Горбуша </v>
      </c>
      <c r="C145" s="18" t="str">
        <v>Рыба лососевая соленая тип 3</v>
      </c>
      <c r="D145" s="18" t="str">
        <f>IFERROR(VLOOKUP(C145,'11. Свод Перечней'!C:H,2,0),"")</f>
        <v>10.20.23.121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5" s="18" t="str">
        <f>IF(LEN(IFERROR(VLOOKUP(C145,'11. Свод Перечней'!C:H,6,0),""))&gt;1,IFERROR(VLOOKUP(C145,'11. Свод Перечней'!C:H,6,0),""),"")</f>
        <v>10.20.23.121-00000016</v>
      </c>
    </row>
    <row r="146" spans="1:8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 xml:space="preserve">Лососи дальневосточные солёные. Рыба соленая красная. Горбуша </v>
      </c>
      <c r="C146" s="18" t="str">
        <v>Рыба лососевая соленая тип 4</v>
      </c>
      <c r="D146" s="18" t="str">
        <f>IFERROR(VLOOKUP(C146,'11. Свод Перечней'!C:H,2,0),"")</f>
        <v>10.20.23.121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6" s="18" t="str">
        <f>IF(LEN(IFERROR(VLOOKUP(C146,'11. Свод Перечней'!C:H,6,0),""))&gt;1,IFERROR(VLOOKUP(C146,'11. Свод Перечней'!C:H,6,0),""),"")</f>
        <v>10.20.23.121-00000016</v>
      </c>
    </row>
    <row r="147" spans="1:8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Сельдь соленая слабой соли неразделанная</v>
      </c>
      <c r="C147" s="18" t="str">
        <v>Сельдь соленая тип 1</v>
      </c>
      <c r="D147" s="18" t="str">
        <f>IFERROR(VLOOKUP(C147,'11. Свод Перечней'!C:H,2,0),"")</f>
        <v>10.20.23.122</v>
      </c>
      <c r="E147" s="18" t="str">
        <f>IFERROR(VLOOKUP(C147,'11. Свод Перечней'!C:H,3,0),"")</f>
        <v>001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7" s="18" t="str">
        <f>IF(LEN(IFERROR(VLOOKUP(C147,'11. Свод Перечней'!C:H,6,0),""))&gt;1,IFERROR(VLOOKUP(C147,'11. Свод Перечней'!C:H,6,0),""),"")</f>
        <v>10.20.23.122-00000004</v>
      </c>
    </row>
    <row r="148" spans="1:8" ht="99.9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Консервы рыбные натуральные «Горбуша» </v>
      </c>
      <c r="C148" s="18" t="str">
        <v>Консервы рыбные натуральные тип 1</v>
      </c>
      <c r="D148" s="18" t="str">
        <f>IFERROR(VLOOKUP(C148,'11. Свод Перечней'!C:H,2,0),"")</f>
        <v>10.20.25.111</v>
      </c>
      <c r="E148" s="18" t="str">
        <f>IFERROR(VLOOKUP(C148,'11. Свод Перечней'!C:H,3,0),"")</f>
        <v>001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48" s="18" t="str">
        <f>IF(LEN(IFERROR(VLOOKUP(C148,'11. Свод Перечней'!C:H,6,0),""))&gt;1,IFERROR(VLOOKUP(C148,'11. Свод Перечней'!C:H,6,0),""),"")</f>
        <v>10.20.25.111-00000002</v>
      </c>
    </row>
    <row r="149" spans="1:8" ht="99.9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Консервы рыбные натуральные «Сайра»</v>
      </c>
      <c r="C149" s="18" t="str">
        <v>Консервы рыбные натуральные тип 2</v>
      </c>
      <c r="D149" s="18" t="str">
        <f>IFERROR(VLOOKUP(C149,'11. Свод Перечней'!C:H,2,0),"")</f>
        <v>10.20.25.111</v>
      </c>
      <c r="E149" s="18" t="str">
        <f>IFERROR(VLOOKUP(C149,'11. Свод Перечней'!C:H,3,0),"")</f>
        <v>002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49" s="18" t="str">
        <f>IF(LEN(IFERROR(VLOOKUP(C149,'11. Свод Перечней'!C:H,6,0),""))&gt;1,IFERROR(VLOOKUP(C149,'11. Свод Перечней'!C:H,6,0),""),"")</f>
        <v>10.20.25.111-00000002</v>
      </c>
    </row>
    <row r="150" spans="1:8" ht="99.9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Сок томатный восстановленный</v>
      </c>
      <c r="C150" s="18" t="str">
        <v>Сок из фруктов и (или) овощей тип 3</v>
      </c>
      <c r="D150" s="18" t="str">
        <f>IFERROR(VLOOKUP(C150,'11. Свод Перечней'!C:H,2,0),"")</f>
        <v>10.32.11.120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Л; ДМ3</v>
      </c>
      <c r="G150" s="40" t="str">
        <f>IFERROR(VLOOKUP(C150,'11.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50" s="18" t="str">
        <f>IF(LEN(IFERROR(VLOOKUP(C150,'11. Свод Перечней'!C:H,6,0),""))&gt;1,IFERROR(VLOOKUP(C150,'11. Свод Перечней'!C:H,6,0),""),"")</f>
        <v>10.32.10.000-00000010</v>
      </c>
    </row>
    <row r="151" spans="1:8" ht="144.7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Сок томатный восстановленный</v>
      </c>
      <c r="C151" s="18" t="str">
        <v>Сок из фруктов и (или) овощей тип 4</v>
      </c>
      <c r="D151" s="18" t="str">
        <f>IFERROR(VLOOKUP(C151,'11. Свод Перечней'!C:H,2,0),"")</f>
        <v>10.32.11.120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Л; ДМ3</v>
      </c>
      <c r="G151" s="40" t="str">
        <f>IFERROR(VLOOKUP(C151,'11.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51" s="18" t="str">
        <f>IF(LEN(IFERROR(VLOOKUP(C151,'11. Свод Перечней'!C:H,6,0),""))&gt;1,IFERROR(VLOOKUP(C151,'11. Свод Перечней'!C:H,6,0),""),"")</f>
        <v>10.32.10.000-00000010</v>
      </c>
    </row>
    <row r="152" spans="1:8" ht="143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 xml:space="preserve">Соки фруктовые прямого отжима в ассортименте </v>
      </c>
      <c r="C152" s="18" t="str">
        <v>Сок из фруктов и (или) овощей тип 5</v>
      </c>
      <c r="D152" s="18" t="str">
        <f>IFERROR(VLOOKUP(C152,'11. Свод Перечней'!C:H,2,0),"")</f>
        <v>10.32.19.111</v>
      </c>
      <c r="E152" s="18" t="str">
        <f>IFERROR(VLOOKUP(C152,'11. Свод Перечней'!C:H,3,0),"")</f>
        <v>006</v>
      </c>
      <c r="F152" s="18" t="str">
        <f>IFERROR(VLOOKUP(C152,'11. Свод Перечней'!C:H,4,0),"")</f>
        <v>Л; ДМ3</v>
      </c>
      <c r="G152" s="40" t="str">
        <f>IFERROR(VLOOKUP(C152,'11.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2" s="18" t="str">
        <f>IF(LEN(IFERROR(VLOOKUP(C152,'11. Свод Перечней'!C:H,6,0),""))&gt;1,IFERROR(VLOOKUP(C152,'11. Свод Перечней'!C:H,6,0),""),"")</f>
        <v>10.32.10.000-00000006</v>
      </c>
    </row>
    <row r="153" spans="1:8" ht="99.9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Соки фруктовые прямого отжима в ассортименте</v>
      </c>
      <c r="C153" s="18" t="str">
        <v>Сок из фруктов и (или) овощей тип 6</v>
      </c>
      <c r="D153" s="18" t="str">
        <f>IFERROR(VLOOKUP(C153,'11. Свод Перечней'!C:H,2,0),"")</f>
        <v>10.32.19.111</v>
      </c>
      <c r="E153" s="18" t="str">
        <f>IFERROR(VLOOKUP(C153,'11. Свод Перечней'!C:H,3,0),"")</f>
        <v>007</v>
      </c>
      <c r="F153" s="18" t="str">
        <f>IFERROR(VLOOKUP(C153,'11. Свод Перечней'!C:H,4,0),"")</f>
        <v>Л; ДМ3</v>
      </c>
      <c r="G153" s="40" t="str">
        <f>IFERROR(VLOOKUP(C153,'11.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3" s="18" t="str">
        <f>IF(LEN(IFERROR(VLOOKUP(C153,'11. Свод Перечней'!C:H,6,0),""))&gt;1,IFERROR(VLOOKUP(C153,'11. Свод Перечней'!C:H,6,0),""),"")</f>
        <v>10.32.10.000-00000006</v>
      </c>
    </row>
    <row r="154" spans="1:8" ht="99.9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Соки фруктовые восстановленные</v>
      </c>
      <c r="C154" s="18" t="str">
        <v>Сок из фруктов и (или) овощей тип 7</v>
      </c>
      <c r="D154" s="18" t="str">
        <f>IFERROR(VLOOKUP(C154,'11. Свод Перечней'!C:H,2,0),"")</f>
        <v>10.32.19.112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Л; ДМ3</v>
      </c>
      <c r="G154" s="40" t="str">
        <f>IFERROR(VLOOKUP(C154,'11.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4" s="18" t="str">
        <f>IF(LEN(IFERROR(VLOOKUP(C154,'11. Свод Перечней'!C:H,6,0),""))&gt;1,IFERROR(VLOOKUP(C154,'11. Свод Перечней'!C:H,6,0),""),"")</f>
        <v>10.32.10.000-00000006</v>
      </c>
    </row>
    <row r="155" spans="1:8" ht="99.9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Соки фруктовые восстановленные</v>
      </c>
      <c r="C155" s="18" t="str">
        <v>Сок из фруктов и (или) овощей тип 8</v>
      </c>
      <c r="D155" s="18" t="str">
        <f>IFERROR(VLOOKUP(C155,'11. Свод Перечней'!C:H,2,0),"")</f>
        <v>10.32.19.112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Л; ДМ3</v>
      </c>
      <c r="G155" s="40" t="str">
        <f>IFERROR(VLOOKUP(C155,'11.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5" s="18" t="str">
        <f>IF(LEN(IFERROR(VLOOKUP(C155,'11. Свод Перечней'!C:H,6,0),""))&gt;1,IFERROR(VLOOKUP(C155,'11. Свод Перечней'!C:H,6,0),""),"")</f>
        <v>10.32.10.000-00000006</v>
      </c>
    </row>
    <row r="156" spans="1:8" ht="99.9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Нектары фруктовые</v>
      </c>
      <c r="C156" s="18" t="str">
        <v>Нектар из фруктов и (или) овощей тип 1</v>
      </c>
      <c r="D156" s="18" t="str">
        <f>IFERROR(VLOOKUP(C156,'11. Свод Перечней'!C:H,2,0),"")</f>
        <v>10.32.21.110</v>
      </c>
      <c r="E156" s="18" t="str">
        <f>IFERROR(VLOOKUP(C156,'11. Свод Перечней'!C:H,3,0),"")</f>
        <v>003</v>
      </c>
      <c r="F156" s="18" t="str">
        <f>IFERROR(VLOOKUP(C156,'11. Свод Перечней'!C:H,4,0),"")</f>
        <v>Л; ДМ3</v>
      </c>
      <c r="G156" s="40" t="str">
        <f>IFERROR(VLOOKUP(C156,'11.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6" s="18" t="str">
        <f>IF(LEN(IFERROR(VLOOKUP(C156,'11. Свод Перечней'!C:H,6,0),""))&gt;1,IFERROR(VLOOKUP(C156,'11. Свод Перечней'!C:H,6,0),""),"")</f>
        <v>10.32.21.000-00000003</v>
      </c>
    </row>
    <row r="157" spans="1:8" ht="99.9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Нектары фруктовые</v>
      </c>
      <c r="C157" s="18" t="str">
        <v>Нектар из фруктов и (или) овощей тип 2</v>
      </c>
      <c r="D157" s="18" t="str">
        <f>IFERROR(VLOOKUP(C157,'11. Свод Перечней'!C:H,2,0),"")</f>
        <v>10.32.21.110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Л; ДМ3</v>
      </c>
      <c r="G157" s="40" t="str">
        <f>IFERROR(VLOOKUP(C157,'11.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57" s="18" t="str">
        <f>IF(LEN(IFERROR(VLOOKUP(C157,'11. Свод Перечней'!C:H,6,0),""))&gt;1,IFERROR(VLOOKUP(C157,'11. Свод Перечней'!C:H,6,0),""),"")</f>
        <v>10.32.21.000-00000003</v>
      </c>
    </row>
    <row r="158" spans="1:8" ht="228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Овощи замороженные в ассортименте</v>
      </c>
      <c r="C158" s="18" t="str">
        <v>Овощи замороженные тип 1</v>
      </c>
      <c r="D158" s="18" t="str">
        <f>IFERROR(VLOOKUP(C158,'11. Свод Перечней'!C:H,2,0),"")</f>
        <v>10.39.11.000</v>
      </c>
      <c r="E158" s="18" t="str">
        <f>IFERROR(VLOOKUP(C158,'11. Свод Перечней'!C:H,3,0),"")</f>
        <v>001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8" s="18" t="str">
        <f>IF(LEN(IFERROR(VLOOKUP(C158,'11. Свод Перечней'!C:H,6,0),""))&gt;1,IFERROR(VLOOKUP(C158,'11. Свод Перечней'!C:H,6,0),""),"")</f>
        <v>10.39.11.000-00000016</v>
      </c>
    </row>
    <row r="159" spans="1:8" ht="125.2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Овощи замороженные в ассортименте</v>
      </c>
      <c r="C159" s="18" t="str">
        <v>Овощи замороженные тип 2</v>
      </c>
      <c r="D159" s="18" t="str">
        <f>IFERROR(VLOOKUP(C159,'11. Свод Перечней'!C:H,2,0),"")</f>
        <v>10.39.11.000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9" s="18" t="str">
        <f>IF(LEN(IFERROR(VLOOKUP(C159,'11. Свод Перечней'!C:H,6,0),""))&gt;1,IFERROR(VLOOKUP(C159,'11. Свод Перечней'!C:H,6,0),""),"")</f>
        <v>10.39.11.000-00000015</v>
      </c>
    </row>
    <row r="160" spans="1:8" ht="156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Морковь столовая сушеная</v>
      </c>
      <c r="C160" s="18" t="str">
        <v>Морковь столовая тип 5</v>
      </c>
      <c r="D160" s="18" t="str">
        <f>IFERROR(VLOOKUP(C160,'11. Свод Перечней'!C:H,2,0),"")</f>
        <v>10.39.13.000</v>
      </c>
      <c r="E160" s="18" t="str">
        <f>IFERROR(VLOOKUP(C160,'11. Свод Перечней'!C:H,3,0),"")</f>
        <v>001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0" s="18" t="str">
        <f>IF(LEN(IFERROR(VLOOKUP(C160,'11. Свод Перечней'!C:H,6,0),""))&gt;1,IFERROR(VLOOKUP(C160,'11. Свод Перечней'!C:H,6,0),""),"")</f>
        <v/>
      </c>
    </row>
    <row r="161" spans="1:8" ht="134.2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Свекла столовая сушеная</v>
      </c>
      <c r="C161" s="18" t="str">
        <v>Свекла столовая тип 7</v>
      </c>
      <c r="D161" s="18" t="str">
        <f>IFERROR(VLOOKUP(C161,'11. Свод Перечней'!C:H,2,0),"")</f>
        <v>10.39.13.000</v>
      </c>
      <c r="E161" s="18" t="str">
        <f>IFERROR(VLOOKUP(C161,'11. Свод Перечней'!C:H,3,0),"")</f>
        <v>002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1" s="18" t="str">
        <f>IF(LEN(IFERROR(VLOOKUP(C161,'11. Свод Перечней'!C:H,6,0),""))&gt;1,IFERROR(VLOOKUP(C161,'11. Свод Перечней'!C:H,6,0),""),"")</f>
        <v/>
      </c>
    </row>
    <row r="162" spans="1:8" ht="120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Свекла столовая сушеная</v>
      </c>
      <c r="C162" s="18" t="str">
        <v>Свекла столовая тип 8</v>
      </c>
      <c r="D162" s="18" t="str">
        <f>IFERROR(VLOOKUP(C162,'11. Свод Перечней'!C:H,2,0),"")</f>
        <v>10.39.13.000</v>
      </c>
      <c r="E162" s="18" t="str">
        <f>IFERROR(VLOOKUP(C162,'11. Свод Перечней'!C:H,3,0),"")</f>
        <v>003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2" s="18" t="str">
        <f>IF(LEN(IFERROR(VLOOKUP(C162,'11. Свод Перечней'!C:H,6,0),""))&gt;1,IFERROR(VLOOKUP(C162,'11. Свод Перечней'!C:H,6,0),""),"")</f>
        <v/>
      </c>
    </row>
    <row r="163" spans="1:8" ht="133.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Морковь свежая очищенная **</v>
      </c>
      <c r="C163" s="18" t="str">
        <v>Морковь столовая тип 6</v>
      </c>
      <c r="D163" s="18" t="str">
        <f>IFERROR(VLOOKUP(C163,'11. Свод Перечней'!C:H,2,0),"")</f>
        <v>01.13.41.110</v>
      </c>
      <c r="E163" s="18" t="str">
        <f>IFERROR(VLOOKUP(C163,'11. Свод Перечней'!C:H,3,0),"")</f>
        <v>005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3" s="18" t="str">
        <f>IF(LEN(IFERROR(VLOOKUP(C163,'11. Свод Перечней'!C:H,6,0),""))&gt;1,IFERROR(VLOOKUP(C163,'11. Свод Перечней'!C:H,6,0),""),"")</f>
        <v>01.13.41.110-00000003</v>
      </c>
    </row>
    <row r="164" spans="1:8" ht="133.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Свекла столовая очищенная ** </v>
      </c>
      <c r="C164" s="18" t="str">
        <v>Свекла столовая тип 4</v>
      </c>
      <c r="D164" s="18" t="str">
        <f>IFERROR(VLOOKUP(C164,'11. Свод Перечней'!C:H,2,0),"")</f>
        <v>01.13.49.110</v>
      </c>
      <c r="E164" s="18" t="str">
        <f>IFERROR(VLOOKUP(C164,'11. Свод Перечней'!C:H,3,0),"")</f>
        <v>004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4" s="18" t="str">
        <f>IF(LEN(IFERROR(VLOOKUP(C164,'11. Свод Перечней'!C:H,6,0),""))&gt;1,IFERROR(VLOOKUP(C164,'11. Свод Перечней'!C:H,6,0),""),"")</f>
        <v>01.13.49.110-00000003</v>
      </c>
    </row>
    <row r="165" spans="1:8" ht="135.7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Горошек зеленый</v>
      </c>
      <c r="C165" s="18" t="str">
        <v>Горох, консервированный без уксуса или уксусной кислоты (кроме готовых блюд из овощей) тип 1</v>
      </c>
      <c r="D165" s="18" t="str">
        <f>IFERROR(VLOOKUP(C165,'11. Свод Перечней'!C:H,2,0),"")</f>
        <v>10.39.16.000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5" s="18" t="str">
        <f>IF(LEN(IFERROR(VLOOKUP(C165,'11. Свод Перечней'!C:H,6,0),""))&gt;1,IFERROR(VLOOKUP(C165,'11. Свод Перечней'!C:H,6,0),""),"")</f>
        <v>10.39.16.000-00000002</v>
      </c>
    </row>
    <row r="166" spans="1:8" ht="141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Горошек зеленый</v>
      </c>
      <c r="C166" s="18" t="str">
        <v>Горох, консервированный без уксуса или уксусной кислоты (кроме готовых блюд из овощей) тип 2</v>
      </c>
      <c r="D166" s="18" t="str">
        <f>IFERROR(VLOOKUP(C166,'11. Свод Перечней'!C:H,2,0),"")</f>
        <v>10.39.16.000</v>
      </c>
      <c r="E166" s="18" t="str">
        <f>IFERROR(VLOOKUP(C166,'11. Свод Перечней'!C:H,3,0),"")</f>
        <v>002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6" s="18" t="str">
        <f>IF(LEN(IFERROR(VLOOKUP(C166,'11. Свод Перечней'!C:H,6,0),""))&gt;1,IFERROR(VLOOKUP(C166,'11. Свод Перечней'!C:H,6,0),""),"")</f>
        <v>10.39.16.000-00000002</v>
      </c>
    </row>
    <row r="167" spans="1:8" ht="143.2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Томат- паста</v>
      </c>
      <c r="C167" s="18" t="str">
        <v>Томат- паста тип 2</v>
      </c>
      <c r="D167" s="18" t="str">
        <f>IFERROR(VLOOKUP(C167,'11. Свод Перечней'!C:H,2,0),"")</f>
        <v>10.39.17.112</v>
      </c>
      <c r="E167" s="18" t="str">
        <f>IFERROR(VLOOKUP(C167,'11. Свод Перечней'!C:H,3,0),"")</f>
        <v>001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7" s="18" t="str">
        <f>IF(LEN(IFERROR(VLOOKUP(C167,'11. Свод Перечней'!C:H,6,0),""))&gt;1,IFERROR(VLOOKUP(C167,'11. Свод Перечней'!C:H,6,0),""),"")</f>
        <v/>
      </c>
    </row>
    <row r="168" spans="1:8" ht="141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Пюре томатное</v>
      </c>
      <c r="C168" s="18" t="str">
        <v>Пюре томатное тип 1</v>
      </c>
      <c r="D168" s="18" t="str">
        <f>IFERROR(VLOOKUP(C168,'11. Свод Перечней'!C:H,2,0),"")</f>
        <v>10.39.17.111</v>
      </c>
      <c r="E168" s="18" t="str">
        <f>IFERROR(VLOOKUP(C168,'11. Свод Перечней'!C:H,3,0),"")</f>
        <v>002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ht="140.2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Капуста белокочанная квашенная шинкованная</v>
      </c>
      <c r="C169" s="18" t="str">
        <v>Капуста белокочанная тип 3</v>
      </c>
      <c r="D169" s="18" t="str">
        <f>IFERROR(VLOOKUP(C169,'11. Свод Перечней'!C:H,2,0),"")</f>
        <v>10.39.17.190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9" s="18" t="str">
        <f>IF(LEN(IFERROR(VLOOKUP(C169,'11. Свод Перечней'!C:H,6,0),""))&gt;1,IFERROR(VLOOKUP(C169,'11. Свод Перечней'!C:H,6,0),""),"")</f>
        <v/>
      </c>
    </row>
    <row r="170" spans="1:8" ht="132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Капуста белокочанная квашенная рубленная</v>
      </c>
      <c r="C170" s="18" t="str">
        <v>Капуста белокочанная тип 4</v>
      </c>
      <c r="D170" s="18" t="str">
        <f>IFERROR(VLOOKUP(C170,'11. Свод Перечней'!C:H,2,0),"")</f>
        <v>10.39.17.190</v>
      </c>
      <c r="E170" s="18" t="str">
        <f>IFERROR(VLOOKUP(C170,'11. Свод Перечней'!C:H,3,0),"")</f>
        <v>010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0" s="18" t="str">
        <f>IF(LEN(IFERROR(VLOOKUP(C170,'11. Свод Перечней'!C:H,6,0),""))&gt;1,IFERROR(VLOOKUP(C170,'11. Свод Перечней'!C:H,6,0),""),"")</f>
        <v/>
      </c>
    </row>
    <row r="171" spans="1:8" ht="127.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Кукуруза сахарная</v>
      </c>
      <c r="C171" s="18" t="str">
        <v>Кукуруза консервированная тип 2</v>
      </c>
      <c r="D171" s="18" t="str">
        <f>IFERROR(VLOOKUP(C171,'11. Свод Перечней'!C:H,2,0),"")</f>
        <v>10.39.17.190</v>
      </c>
      <c r="E171" s="18" t="str">
        <f>IFERROR(VLOOKUP(C171,'11. Свод Перечней'!C:H,3,0),"")</f>
        <v>006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71" s="18" t="str">
        <f>IF(LEN(IFERROR(VLOOKUP(C171,'11. Свод Перечней'!C:H,6,0),""))&gt;1,IFERROR(VLOOKUP(C171,'11. Свод Перечней'!C:H,6,0),""),"")</f>
        <v/>
      </c>
    </row>
    <row r="172" spans="1:8" ht="129.7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Огурцы соленые
 (пикули, корнишоны, зеленцы)</v>
      </c>
      <c r="C172" s="18" t="str">
        <v>Огурцы тип 2</v>
      </c>
      <c r="D172" s="18" t="str">
        <f>IFERROR(VLOOKUP(C172,'11. Свод Перечней'!C:H,2,0),"")</f>
        <v>10.39.17.190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2" s="18" t="str">
        <f>IF(LEN(IFERROR(VLOOKUP(C172,'11. Свод Перечней'!C:H,6,0),""))&gt;1,IFERROR(VLOOKUP(C172,'11. Свод Перечней'!C:H,6,0),""),"")</f>
        <v/>
      </c>
    </row>
    <row r="173" spans="1:8" ht="129.7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Томаты соленые</v>
      </c>
      <c r="C173" s="18" t="str">
        <v>Томаты тип 4</v>
      </c>
      <c r="D173" s="18" t="str">
        <f>IFERROR(VLOOKUP(C173,'11. Свод Перечней'!C:H,2,0),"")</f>
        <v>10.39.17.190</v>
      </c>
      <c r="E173" s="18" t="str">
        <f>IFERROR(VLOOKUP(C173,'11. Свод Перечней'!C:H,3,0),"")</f>
        <v>009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3" s="18" t="str">
        <f>IF(LEN(IFERROR(VLOOKUP(C173,'11. Свод Перечней'!C:H,6,0),""))&gt;1,IFERROR(VLOOKUP(C173,'11. Свод Перечней'!C:H,6,0),""),"")</f>
        <v/>
      </c>
    </row>
    <row r="174" spans="1:8" ht="126.7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Джем стерилизованный в ассортименте </v>
      </c>
      <c r="C174" s="18" t="str">
        <v>Джем тип 1</v>
      </c>
      <c r="D174" s="18" t="str">
        <f>IFERROR(VLOOKUP(C174,'11. Свод Перечней'!C:H,2,0),"")</f>
        <v>10.39.22.110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74" s="18" t="str">
        <f>IF(LEN(IFERROR(VLOOKUP(C174,'11. Свод Перечней'!C:H,6,0),""))&gt;1,IFERROR(VLOOKUP(C174,'11. Свод Перечней'!C:H,6,0),""),"")</f>
        <v>10.39.22.110-00000002</v>
      </c>
    </row>
    <row r="175" spans="1:8" ht="129.7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Конфитюр стерилизованный</v>
      </c>
      <c r="C175" s="18" t="str">
        <v>Конфитюр тип 1</v>
      </c>
      <c r="D175" s="18" t="str">
        <f>IFERROR(VLOOKUP(C175,'11. Свод Перечней'!C:H,2,0),"")</f>
        <v>10.39.22.110</v>
      </c>
      <c r="E175" s="18" t="str">
        <f>IFERROR(VLOOKUP(C175,'11. Свод Перечней'!C:H,3,0),"")</f>
        <v>002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75" s="18" t="str">
        <f>IF(LEN(IFERROR(VLOOKUP(C175,'11. Свод Перечней'!C:H,6,0),""))&gt;1,IFERROR(VLOOKUP(C175,'11. Свод Перечней'!C:H,6,0),""),"")</f>
        <v/>
      </c>
    </row>
    <row r="176" spans="1:8" ht="131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Компоты в ассортименте</v>
      </c>
      <c r="C176" s="18" t="str">
        <v>Компот тип 1</v>
      </c>
      <c r="D176" s="18" t="str">
        <f>IFERROR(VLOOKUP(C176,'11. Свод Перечней'!C:H,2,0),"")</f>
        <v>10.39.22.120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Л; ДМ3</v>
      </c>
      <c r="G176" s="40" t="str">
        <f>IFERROR(VLOOKUP(C176,'11.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6" s="18" t="str">
        <f>IF(LEN(IFERROR(VLOOKUP(C176,'11. Свод Перечней'!C:H,6,0),""))&gt;1,IFERROR(VLOOKUP(C176,'11. Свод Перечней'!C:H,6,0),""),"")</f>
        <v>10.39.22.120-00000001</v>
      </c>
    </row>
    <row r="177" spans="1:8" ht="128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Брусника протертая с сахаром стерилизованная</v>
      </c>
      <c r="C177" s="18" t="str">
        <v>Брусника тип 1</v>
      </c>
      <c r="D177" s="18" t="str">
        <f>IFERROR(VLOOKUP(C177,'11. Свод Перечней'!C:H,2,0),"")</f>
        <v>10.39.22.130</v>
      </c>
      <c r="E177" s="18" t="str">
        <f>IFERROR(VLOOKUP(C177,'11. Свод Перечней'!C:H,3,0),"")</f>
        <v>003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7" s="18" t="str">
        <f>IF(LEN(IFERROR(VLOOKUP(C177,'11. Свод Перечней'!C:H,6,0),""))&gt;1,IFERROR(VLOOKUP(C177,'11. Свод Перечней'!C:H,6,0),""),"")</f>
        <v/>
      </c>
    </row>
    <row r="178" spans="1:8" ht="99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Варенье стерилизованное в ассортименте</v>
      </c>
      <c r="C178" s="18" t="str">
        <v>Варенье тип 1</v>
      </c>
      <c r="D178" s="18" t="str">
        <f>IFERROR(VLOOKUP(C178,'11. Свод Перечней'!C:H,2,0),"")</f>
        <v>10.39.22.130</v>
      </c>
      <c r="E178" s="18" t="str">
        <f>IFERROR(VLOOKUP(C178,'11. Свод Перечней'!C:H,3,0),"")</f>
        <v>004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8" s="18" t="str">
        <f>IF(LEN(IFERROR(VLOOKUP(C178,'11. Свод Перечней'!C:H,6,0),""))&gt;1,IFERROR(VLOOKUP(C178,'11. Свод Перечней'!C:H,6,0),""),"")</f>
        <v/>
      </c>
    </row>
    <row r="179" spans="1:8" ht="118.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Клюква протертая с сахаром</v>
      </c>
      <c r="C179" s="18" t="str">
        <v>Клюква тип 2</v>
      </c>
      <c r="D179" s="18" t="str">
        <f>IFERROR(VLOOKUP(C179,'11. Свод Перечней'!C:H,2,0),"")</f>
        <v>10.39.22.130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9" s="18" t="str">
        <f>IF(LEN(IFERROR(VLOOKUP(C179,'11. Свод Перечней'!C:H,6,0),""))&gt;1,IFERROR(VLOOKUP(C179,'11. Свод Перечней'!C:H,6,0),""),"")</f>
        <v/>
      </c>
    </row>
    <row r="180" spans="1:8" ht="118.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Повидло стерилизованное в ассортименте</v>
      </c>
      <c r="C180" s="18" t="str">
        <v>Повидло тип 1</v>
      </c>
      <c r="D180" s="18" t="str">
        <f>IFERROR(VLOOKUP(C180,'11. Свод Перечней'!C:H,2,0),"")</f>
        <v>10.39.22.130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0" s="18" t="str">
        <f>IF(LEN(IFERROR(VLOOKUP(C180,'11. Свод Перечней'!C:H,6,0),""))&gt;1,IFERROR(VLOOKUP(C180,'11. Свод Перечней'!C:H,6,0),""),"")</f>
        <v/>
      </c>
    </row>
    <row r="181" spans="1:8" ht="99.9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Повидло стерилизованное в ассортименте</v>
      </c>
      <c r="C181" s="18" t="str">
        <v>Повидло тип 2</v>
      </c>
      <c r="D181" s="18" t="str">
        <f>IFERROR(VLOOKUP(C181,'11. Свод Перечней'!C:H,2,0),"")</f>
        <v>10.39.22.130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1" s="18" t="str">
        <f>IF(LEN(IFERROR(VLOOKUP(C181,'11. Свод Перечней'!C:H,6,0),""))&gt;1,IFERROR(VLOOKUP(C181,'11. Свод Перечней'!C:H,6,0),""),"")</f>
        <v/>
      </c>
    </row>
    <row r="182" spans="1:8" ht="171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Виноград сушеный «Изюм»</v>
      </c>
      <c r="C182" s="18" t="str">
        <v>Ягоды сушеные тип 3</v>
      </c>
      <c r="D182" s="18" t="str">
        <f>IFERROR(VLOOKUP(C182,'11. Свод Перечней'!C:H,2,0),"")</f>
        <v>01.25.19.190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2" s="18" t="str">
        <f>IF(LEN(IFERROR(VLOOKUP(C182,'11. Свод Перечней'!C:H,6,0),""))&gt;1,IFERROR(VLOOKUP(C182,'11. Свод Перечней'!C:H,6,0),""),"")</f>
        <v>01.25.19.190-00000029</v>
      </c>
    </row>
    <row r="183" spans="1:8" ht="174.7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 xml:space="preserve">Виноград сушеный «Кишмиш» </v>
      </c>
      <c r="C183" s="18" t="str">
        <v>Ягоды сушеные тип 4</v>
      </c>
      <c r="D183" s="18" t="str">
        <f>IFERROR(VLOOKUP(C183,'11. Свод Перечней'!C:H,2,0),"")</f>
        <v>01.25.19.190</v>
      </c>
      <c r="E183" s="18" t="str">
        <f>IFERROR(VLOOKUP(C183,'11. Свод Перечней'!C:H,3,0),"")</f>
        <v>004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3" s="18" t="str">
        <f>IF(LEN(IFERROR(VLOOKUP(C183,'11. Свод Перечней'!C:H,6,0),""))&gt;1,IFERROR(VLOOKUP(C183,'11. Свод Перечней'!C:H,6,0),""),"")</f>
        <v>01.25.19.190-00000029</v>
      </c>
    </row>
    <row r="184" spans="1:8" ht="171.7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 xml:space="preserve">Виноград сушеный «Кишмиш» </v>
      </c>
      <c r="C184" s="18" t="str">
        <v>Ягоды сушеные тип 5</v>
      </c>
      <c r="D184" s="18" t="str">
        <f>IFERROR(VLOOKUP(C184,'11. Свод Перечней'!C:H,2,0),"")</f>
        <v>01.25.19.190</v>
      </c>
      <c r="E184" s="18" t="str">
        <f>IFERROR(VLOOKUP(C184,'11. Свод Перечней'!C:H,3,0),"")</f>
        <v>005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4" s="18" t="str">
        <f>IF(LEN(IFERROR(VLOOKUP(C184,'11. Свод Перечней'!C:H,6,0),""))&gt;1,IFERROR(VLOOKUP(C184,'11. Свод Перечней'!C:H,6,0),""),"")</f>
        <v>01.25.19.190-00000029</v>
      </c>
    </row>
    <row r="185" spans="1:8" ht="186.7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Виноград сушеный «Изюм»</v>
      </c>
      <c r="C185" s="18" t="str">
        <v>Ягоды сушеные тип 6</v>
      </c>
      <c r="D185" s="18" t="str">
        <f>IFERROR(VLOOKUP(C185,'11. Свод Перечней'!C:H,2,0),"")</f>
        <v>01.25.19.190</v>
      </c>
      <c r="E185" s="18" t="str">
        <f>IFERROR(VLOOKUP(C185,'11. Свод Перечней'!C:H,3,0),"")</f>
        <v>006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5" s="18" t="str">
        <f>IF(LEN(IFERROR(VLOOKUP(C185,'11. Свод Перечней'!C:H,6,0),""))&gt;1,IFERROR(VLOOKUP(C185,'11. Свод Перечней'!C:H,6,0),""),"")</f>
        <v>01.25.19.190-00000029</v>
      </c>
    </row>
    <row r="186" spans="1:8" ht="189.7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Фрукты сушёные. Абрикосы сушёные (курага-половинки) без косточки</v>
      </c>
      <c r="C186" s="18" t="str">
        <v>Фрукты сушеные тип 1</v>
      </c>
      <c r="D186" s="18" t="str">
        <f>IFERROR(VLOOKUP(C186,'11. Свод Перечней'!C:H,2,0),"")</f>
        <v>10.39.25.132</v>
      </c>
      <c r="E186" s="18" t="str">
        <f>IFERROR(VLOOKUP(C186,'11. Свод Перечней'!C:H,3,0),"")</f>
        <v>003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18" t="str">
        <f>IF(LEN(IFERROR(VLOOKUP(C186,'11. Свод Перечней'!C:H,6,0),""))&gt;1,IFERROR(VLOOKUP(C186,'11. Свод Перечней'!C:H,6,0),""),"")</f>
        <v>10.39.25.130-00000029</v>
      </c>
    </row>
    <row r="187" spans="1:8" ht="141.7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Фрукты сушёные. Абрикосы сушёные (курага-половинки) без косточки</v>
      </c>
      <c r="C187" s="18" t="str">
        <v>Фрукты сушеные тип 2</v>
      </c>
      <c r="D187" s="18" t="str">
        <f>IFERROR(VLOOKUP(C187,'11. Свод Перечней'!C:H,2,0),"")</f>
        <v>10.39.25.132</v>
      </c>
      <c r="E187" s="18" t="str">
        <f>IFERROR(VLOOKUP(C187,'11. Свод Перечней'!C:H,3,0),"")</f>
        <v>006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18" t="str">
        <f>IF(LEN(IFERROR(VLOOKUP(C187,'11. Свод Перечней'!C:H,6,0),""))&gt;1,IFERROR(VLOOKUP(C187,'11. Свод Перечней'!C:H,6,0),""),"")</f>
        <v>10.39.25.130-00000029</v>
      </c>
    </row>
    <row r="188" spans="1:8" ht="99.9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Фрукты сушёные. Абрикосы сушёные (целые плоды) без косточки</v>
      </c>
      <c r="C188" s="18" t="str">
        <v>Фрукты сушеные тип 5</v>
      </c>
      <c r="D188" s="18" t="str">
        <f>IFERROR(VLOOKUP(C188,'11. Свод Перечней'!C:H,2,0),"")</f>
        <v>10.39.25.132</v>
      </c>
      <c r="E188" s="18" t="str">
        <f>IFERROR(VLOOKUP(C188,'11. Свод Перечней'!C:H,3,0),"")</f>
        <v>007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18" t="str">
        <f>IF(LEN(IFERROR(VLOOKUP(C188,'11. Свод Перечней'!C:H,6,0),""))&gt;1,IFERROR(VLOOKUP(C188,'11. Свод Перечней'!C:H,6,0),""),"")</f>
        <v>10.39.25.130-00000029</v>
      </c>
    </row>
    <row r="189" spans="1:8" ht="117.7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Фрукты сушёные. Абрикосы сушёные (целые плоды) без косточки</v>
      </c>
      <c r="C189" s="18" t="str">
        <v>Фрукты сушеные тип 4</v>
      </c>
      <c r="D189" s="18" t="str">
        <f>IFERROR(VLOOKUP(C189,'11. Свод Перечней'!C:H,2,0),"")</f>
        <v>10.39.25.132</v>
      </c>
      <c r="E189" s="18" t="str">
        <f>IFERROR(VLOOKUP(C189,'11. Свод Перечней'!C:H,3,0),"")</f>
        <v>004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9" s="18" t="str">
        <f>IF(LEN(IFERROR(VLOOKUP(C189,'11. Свод Перечней'!C:H,6,0),""))&gt;1,IFERROR(VLOOKUP(C189,'11. Свод Перечней'!C:H,6,0),""),"")</f>
        <v>10.39.25.130-00000029</v>
      </c>
    </row>
    <row r="190" spans="1:8" ht="121.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Фрукты сушёные. Абрикосы сушёные (курага-половинки) без косточки</v>
      </c>
      <c r="C190" s="18" t="str">
        <v>Фрукты сушеные тип 3</v>
      </c>
      <c r="D190" s="18" t="str">
        <f>IFERROR(VLOOKUP(C190,'11. Свод Перечней'!C:H,2,0),"")</f>
        <v>10.39.25.132</v>
      </c>
      <c r="E190" s="18" t="str">
        <f>IFERROR(VLOOKUP(C190,'11. Свод Перечней'!C:H,3,0),"")</f>
        <v>010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0" s="18" t="str">
        <f>IF(LEN(IFERROR(VLOOKUP(C190,'11. Свод Перечней'!C:H,6,0),""))&gt;1,IFERROR(VLOOKUP(C190,'11. Свод Перечней'!C:H,6,0),""),"")</f>
        <v>10.39.25.130-00000029</v>
      </c>
    </row>
    <row r="191" spans="1:8" ht="156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Фрукты сушёные. Слива сушёная чернослив (целые плоды) без косточки</v>
      </c>
      <c r="C191" s="18" t="str">
        <v>Фрукты сушеные тип 7</v>
      </c>
      <c r="D191" s="18" t="str">
        <f>IFERROR(VLOOKUP(C191,'11. Свод Перечней'!C:H,2,0),"")</f>
        <v>10.39.25.132</v>
      </c>
      <c r="E191" s="18" t="str">
        <f>IFERROR(VLOOKUP(C191,'11. Свод Перечней'!C:H,3,0),"")</f>
        <v>008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1" s="18" t="str">
        <f>IF(LEN(IFERROR(VLOOKUP(C191,'11. Свод Перечней'!C:H,6,0),""))&gt;1,IFERROR(VLOOKUP(C191,'11. Свод Перечней'!C:H,6,0),""),"")</f>
        <v>10.39.25.130-00000005</v>
      </c>
    </row>
    <row r="192" spans="1:8" ht="157.5" customHeight="1" x14ac:dyDescent="0.25">
      <c r="A192" s="18">
        <f>IF(LEN(C192)&gt;0,MAX($A$5:A191)+1,"")</f>
        <v>187</v>
      </c>
      <c r="B192" s="8">
        <f>IFERROR(INDEX('11. Свод Перечней'!B:C,MATCH(C192,'11. Свод Перечней'!C:C,0),1),"")</f>
        <v>0</v>
      </c>
      <c r="C192" s="18" t="str">
        <v>Фрукты сушеные тип 8</v>
      </c>
      <c r="D192" s="18" t="str">
        <f>IFERROR(VLOOKUP(C192,'11. Свод Перечней'!C:H,2,0),"")</f>
        <v>10.39.25.132</v>
      </c>
      <c r="E192" s="18" t="str">
        <f>IFERROR(VLOOKUP(C192,'11. Свод Перечней'!C:H,3,0),"")</f>
        <v>009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2" s="18" t="str">
        <f>IF(LEN(IFERROR(VLOOKUP(C192,'11. Свод Перечней'!C:H,6,0),""))&gt;1,IFERROR(VLOOKUP(C192,'11. Свод Перечней'!C:H,6,0),""),"")</f>
        <v>10.39.25.130-00000005</v>
      </c>
    </row>
    <row r="193" spans="1:8" ht="163.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Фрукты сушёные. Слива сушёная чернослив (целые плоды) без косточки</v>
      </c>
      <c r="C193" s="18" t="str">
        <v>Фрукты сушеные тип 6</v>
      </c>
      <c r="D193" s="18" t="str">
        <f>IFERROR(VLOOKUP(C193,'11. Свод Перечней'!C:H,2,0),"")</f>
        <v>10.39.25.132</v>
      </c>
      <c r="E193" s="18" t="str">
        <f>IFERROR(VLOOKUP(C193,'11. Свод Перечней'!C:H,3,0),"")</f>
        <v>005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3" s="18" t="str">
        <f>IF(LEN(IFERROR(VLOOKUP(C193,'11. Свод Перечней'!C:H,6,0),""))&gt;1,IFERROR(VLOOKUP(C193,'11. Свод Перечней'!C:H,6,0),""),"")</f>
        <v>10.39.25.130-00000005</v>
      </c>
    </row>
    <row r="194" spans="1:8" ht="165.7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Компотная смесь из сухофруктов</v>
      </c>
      <c r="C194" s="18" t="str">
        <v>Смесь сушеных фруктов (сухой компот) тип 1</v>
      </c>
      <c r="D194" s="18" t="str">
        <f>IFERROR(VLOOKUP(C194,'11. Свод Перечней'!C:H,2,0),"")</f>
        <v>10.39.25.134</v>
      </c>
      <c r="E194" s="18" t="str">
        <f>IFERROR(VLOOKUP(C194,'11. Свод Перечней'!C:H,3,0),"")</f>
        <v>002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4" s="18" t="str">
        <f>IF(LEN(IFERROR(VLOOKUP(C194,'11. Свод Перечней'!C:H,6,0),""))&gt;1,IFERROR(VLOOKUP(C194,'11. Свод Перечней'!C:H,6,0),""),"")</f>
        <v>10.39.25.134-00000001</v>
      </c>
    </row>
    <row r="195" spans="1:8" ht="150.7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Масло подсолнечное рафинированное дезодорированное</v>
      </c>
      <c r="C195" s="18" t="str">
        <v>Масло подсолнечное рафинированное тип 1</v>
      </c>
      <c r="D195" s="18" t="str">
        <f>IFERROR(VLOOKUP(C195,'11. Свод Перечней'!C:H,2,0),"")</f>
        <v>10.41.54.110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Л; ДМ3</v>
      </c>
      <c r="G195" s="40" t="str">
        <f>IFERROR(VLOOKUP(C195,'11.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5" s="18" t="str">
        <f>IF(LEN(IFERROR(VLOOKUP(C195,'11. Свод Перечней'!C:H,6,0),""))&gt;1,IFERROR(VLOOKUP(C195,'11. Свод Перечней'!C:H,6,0),""),"")</f>
        <v>10.41.54.000-00000003</v>
      </c>
    </row>
    <row r="196" spans="1:8" ht="156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Масло подсолнечное рафинированное дезодорированное</v>
      </c>
      <c r="C196" s="18" t="str">
        <v>Масло подсолнечное рафинированное тип 2</v>
      </c>
      <c r="D196" s="18" t="str">
        <f>IFERROR(VLOOKUP(C196,'11. Свод Перечней'!C:H,2,0),"")</f>
        <v>10.41.54.110</v>
      </c>
      <c r="E196" s="18" t="str">
        <f>IFERROR(VLOOKUP(C196,'11. Свод Перечней'!C:H,3,0),"")</f>
        <v>002</v>
      </c>
      <c r="F196" s="18" t="str">
        <f>IFERROR(VLOOKUP(C196,'11. Свод Перечней'!C:H,4,0),"")</f>
        <v>Л; ДМ3</v>
      </c>
      <c r="G196" s="40" t="str">
        <f>IFERROR(VLOOKUP(C196,'11.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6" s="18" t="str">
        <f>IF(LEN(IFERROR(VLOOKUP(C196,'11. Свод Перечней'!C:H,6,0),""))&gt;1,IFERROR(VLOOKUP(C196,'11. Свод Перечней'!C:H,6,0),""),"")</f>
        <v>10.41.54.000-00000004</v>
      </c>
    </row>
    <row r="197" spans="1:8" ht="156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Маргарин</v>
      </c>
      <c r="C197" s="18" t="str">
        <v>Маргарин тип 1</v>
      </c>
      <c r="D197" s="18" t="str">
        <f>IFERROR(VLOOKUP(C197,'11. Свод Перечней'!C:H,2,0),"")</f>
        <v>10.42.10.112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7" s="18" t="str">
        <f>IF(LEN(IFERROR(VLOOKUP(C197,'11. Свод Перечней'!C:H,6,0),""))&gt;1,IFERROR(VLOOKUP(C197,'11. Свод Перечней'!C:H,6,0),""),"")</f>
        <v>10.42.10.110-00000002</v>
      </c>
    </row>
    <row r="198" spans="1:8" ht="16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Маргарин</v>
      </c>
      <c r="C198" s="18" t="str">
        <v>Маргарин тип 2</v>
      </c>
      <c r="D198" s="18" t="str">
        <f>IFERROR(VLOOKUP(C198,'11. Свод Перечней'!C:H,2,0),"")</f>
        <v>10.42.10.112</v>
      </c>
      <c r="E198" s="18" t="str">
        <f>IFERROR(VLOOKUP(C198,'11. Свод Перечней'!C:H,3,0),"")</f>
        <v>002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8" s="18" t="str">
        <f>IF(LEN(IFERROR(VLOOKUP(C198,'11. Свод Перечней'!C:H,6,0),""))&gt;1,IFERROR(VLOOKUP(C198,'11. Свод Перечней'!C:H,6,0),""),"")</f>
        <v>10.42.10.110-00000002</v>
      </c>
    </row>
    <row r="199" spans="1:8" ht="99.9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Молоко питьевое пастеризованное 2,5% жирности </v>
      </c>
      <c r="C199" s="18" t="str">
        <v>Молоко питьевое тип 1</v>
      </c>
      <c r="D199" s="18" t="str">
        <f>IFERROR(VLOOKUP(C199,'11. Свод Перечней'!C:H,2,0),"")</f>
        <v>10.51.11.111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Л; ДМ3</v>
      </c>
      <c r="G199" s="40" t="str">
        <f>IFERROR(VLOOKUP(C199,'11.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9" s="18" t="str">
        <f>IF(LEN(IFERROR(VLOOKUP(C199,'11. Свод Перечней'!C:H,6,0),""))&gt;1,IFERROR(VLOOKUP(C199,'11. Свод Перечней'!C:H,6,0),""),"")</f>
        <v>10.51.11.000-00000008</v>
      </c>
    </row>
    <row r="200" spans="1:8" ht="99.9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Молоко питьевое пастеризованное 3,2% жирности</v>
      </c>
      <c r="C200" s="18" t="str">
        <v>Молоко питьевое тип 3</v>
      </c>
      <c r="D200" s="18" t="str">
        <f>IFERROR(VLOOKUP(C200,'11. Свод Перечней'!C:H,2,0),"")</f>
        <v>10.51.11.111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Л; ДМ3</v>
      </c>
      <c r="G200" s="40" t="str">
        <f>IFERROR(VLOOKUP(C200,'11.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0" s="18" t="str">
        <f>IF(LEN(IFERROR(VLOOKUP(C200,'11. Свод Перечней'!C:H,6,0),""))&gt;1,IFERROR(VLOOKUP(C200,'11. Свод Перечней'!C:H,6,0),""),"")</f>
        <v>10.51.11.000-00000008</v>
      </c>
    </row>
    <row r="201" spans="1:8" ht="164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питьевое пастеризованное 3,5% жирности</v>
      </c>
      <c r="C201" s="18" t="str">
        <v>Молоко питьевое тип 21</v>
      </c>
      <c r="D201" s="18" t="str">
        <f>IFERROR(VLOOKUP(C201,'11. Свод Перечней'!C:H,2,0),"")</f>
        <v>10.51.11.111</v>
      </c>
      <c r="E201" s="18" t="str">
        <f>IFERROR(VLOOKUP(C201,'11. Свод Перечней'!C:H,3,0),"")</f>
        <v>005</v>
      </c>
      <c r="F201" s="18" t="str">
        <f>IFERROR(VLOOKUP(C201,'11. Свод Перечней'!C:H,4,0),"")</f>
        <v>Л; ДМ3</v>
      </c>
      <c r="G201" s="40" t="str">
        <f>IFERROR(VLOOKUP(C201,'11.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1" s="18" t="str">
        <f>IF(LEN(IFERROR(VLOOKUP(C201,'11. Свод Перечней'!C:H,6,0),""))&gt;1,IFERROR(VLOOKUP(C201,'11. Свод Перечней'!C:H,6,0),""),"")</f>
        <v>10.51.11.000-00000008</v>
      </c>
    </row>
    <row r="202" spans="1:8" ht="168.7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Молоко питьевое ультрапастеризованное 2,5 % жирности длительного хранения</v>
      </c>
      <c r="C202" s="18" t="str">
        <v>Молоко питьевое тип 25</v>
      </c>
      <c r="D202" s="18" t="str">
        <f>IFERROR(VLOOKUP(C202,'11. Свод Перечней'!C:H,2,0),"")</f>
        <v>10.51.11.121</v>
      </c>
      <c r="E202" s="18" t="str">
        <f>IFERROR(VLOOKUP(C202,'11. Свод Перечней'!C:H,3,0),"")</f>
        <v>001</v>
      </c>
      <c r="F202" s="18" t="str">
        <f>IFERROR(VLOOKUP(C202,'11. Свод Перечней'!C:H,4,0),"")</f>
        <v>Л; ДМ3</v>
      </c>
      <c r="G202" s="40" t="str">
        <f>IFERROR(VLOOKUP(C202,'11.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2" s="18" t="str">
        <f>IF(LEN(IFERROR(VLOOKUP(C202,'11. Свод Перечней'!C:H,6,0),""))&gt;1,IFERROR(VLOOKUP(C202,'11. Свод Перечней'!C:H,6,0),""),"")</f>
        <v>10.51.11.000-00000007</v>
      </c>
    </row>
    <row r="203" spans="1:8" ht="160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Молоко питьевое стерилизованное 2,5 % жирности длительного хранения</v>
      </c>
      <c r="C203" s="18" t="str">
        <v>Молоко питьевое тип 23</v>
      </c>
      <c r="D203" s="18" t="str">
        <f>IFERROR(VLOOKUP(C203,'11. Свод Перечней'!C:H,2,0),"")</f>
        <v>10.51.11.141</v>
      </c>
      <c r="E203" s="18" t="str">
        <f>IFERROR(VLOOKUP(C203,'11. Свод Перечней'!C:H,3,0),"")</f>
        <v>001</v>
      </c>
      <c r="F203" s="18" t="str">
        <f>IFERROR(VLOOKUP(C203,'11. Свод Перечней'!C:H,4,0),"")</f>
        <v>Л; ДМ3</v>
      </c>
      <c r="G203" s="40" t="str">
        <f>IFERROR(VLOOKUP(C203,'11.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3" s="18" t="str">
        <f>IF(LEN(IFERROR(VLOOKUP(C203,'11. Свод Перечней'!C:H,6,0),""))&gt;1,IFERROR(VLOOKUP(C203,'11. Свод Перечней'!C:H,6,0),""),"")</f>
        <v>10.51.11.000-00000009</v>
      </c>
    </row>
    <row r="204" spans="1:8" ht="160.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 xml:space="preserve">Сливки питьевые пастеризованные 10 % жирности </v>
      </c>
      <c r="C204" s="18" t="str">
        <v>Сливки питьевые из коровьего молока тип 1</v>
      </c>
      <c r="D204" s="18" t="str">
        <f>IFERROR(VLOOKUP(C204,'11. Свод Перечней'!C:H,2,0),"")</f>
        <v>10.51.12.111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4" s="18" t="str">
        <f>IF(LEN(IFERROR(VLOOKUP(C204,'11. Свод Перечней'!C:H,6,0),""))&gt;1,IFERROR(VLOOKUP(C204,'11. Свод Перечней'!C:H,6,0),""),"")</f>
        <v>10.51.12.110-00000003</v>
      </c>
    </row>
    <row r="205" spans="1:8" ht="162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Молоко цельное сухое, не менее 26% жирности</v>
      </c>
      <c r="C205" s="18" t="str">
        <v>Молоко сухое коровье тип 1</v>
      </c>
      <c r="D205" s="18" t="str">
        <f>IFERROR(VLOOKUP(C205,'11. Свод Перечней'!C:H,2,0),"")</f>
        <v>10.51.22.112</v>
      </c>
      <c r="E205" s="18" t="str">
        <f>IFERROR(VLOOKUP(C205,'11. Свод Перечней'!C:H,3,0),"")</f>
        <v>004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5" s="18" t="str">
        <f>IF(LEN(IFERROR(VLOOKUP(C205,'11. Свод Перечней'!C:H,6,0),""))&gt;1,IFERROR(VLOOKUP(C205,'11. Свод Перечней'!C:H,6,0),""),"")</f>
        <v>10.51.20.000-00000004</v>
      </c>
    </row>
    <row r="206" spans="1:8" ht="13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Молоко цельное сухое, не менее 26% жирности</v>
      </c>
      <c r="C206" s="18" t="str">
        <v>Молоко сухое коровье тип 2</v>
      </c>
      <c r="D206" s="18" t="str">
        <f>IFERROR(VLOOKUP(C206,'11. Свод Перечней'!C:H,2,0),"")</f>
        <v>10.51.22.112</v>
      </c>
      <c r="E206" s="18" t="str">
        <f>IFERROR(VLOOKUP(C206,'11. Свод Перечней'!C:H,3,0),"")</f>
        <v>005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6" s="18" t="str">
        <f>IF(LEN(IFERROR(VLOOKUP(C206,'11. Свод Перечней'!C:H,6,0),""))&gt;1,IFERROR(VLOOKUP(C206,'11. Свод Перечней'!C:H,6,0),""),"")</f>
        <v>10.51.20.000-00000004</v>
      </c>
    </row>
    <row r="207" spans="1:8" ht="181.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Молоко сухое козье быстрорастворимое</v>
      </c>
      <c r="C207" s="18" t="str">
        <v>Молоко сухое тип 1</v>
      </c>
      <c r="D207" s="18" t="str">
        <f>IFERROR(VLOOKUP(C207,'11. Свод Перечней'!C:H,2,0),"")</f>
        <v>10.51.22.112</v>
      </c>
      <c r="E207" s="18" t="str">
        <f>IFERROR(VLOOKUP(C207,'11. Свод Перечней'!C:H,3,0),"")</f>
        <v>003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7" s="18" t="str">
        <f>IF(LEN(IFERROR(VLOOKUP(C207,'11. Свод Перечней'!C:H,6,0),""))&gt;1,IFERROR(VLOOKUP(C207,'11. Свод Перечней'!C:H,6,0),""),"")</f>
        <v/>
      </c>
    </row>
    <row r="208" spans="1:8" ht="177.7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Масло сливочное несоленое, 82,5% жирности</v>
      </c>
      <c r="C208" s="18" t="str">
        <v>Масло сливочное тип 1</v>
      </c>
      <c r="D208" s="18" t="str">
        <f>IFERROR(VLOOKUP(C208,'11. Свод Перечней'!C:H,2,0),"")</f>
        <v>10.51.30.111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8" s="18" t="str">
        <f>IF(LEN(IFERROR(VLOOKUP(C208,'11. Свод Перечней'!C:H,6,0),""))&gt;1,IFERROR(VLOOKUP(C208,'11. Свод Перечней'!C:H,6,0),""),"")</f>
        <v>10.51.30.110-00000004</v>
      </c>
    </row>
    <row r="209" spans="1:8" ht="199.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 xml:space="preserve">Масло из коровьего молока несоленое, 82,5% жирности </v>
      </c>
      <c r="C209" s="18" t="str">
        <v>Масло сливочное тип 3</v>
      </c>
      <c r="D209" s="18" t="str">
        <f>IFERROR(VLOOKUP(C209,'11. Свод Перечней'!C:H,2,0),"")</f>
        <v>10.51.30.111</v>
      </c>
      <c r="E209" s="18" t="str">
        <f>IFERROR(VLOOKUP(C209,'11. Свод Перечней'!C:H,3,0),"")</f>
        <v>007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9" s="18" t="str">
        <f>IF(LEN(IFERROR(VLOOKUP(C209,'11. Свод Перечней'!C:H,6,0),""))&gt;1,IFERROR(VLOOKUP(C209,'11. Свод Перечней'!C:H,6,0),""),"")</f>
        <v>10.51.30.110-00000004</v>
      </c>
    </row>
    <row r="210" spans="1:8" ht="189.7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 xml:space="preserve">Масло из коровьего молока несоленое, 82,5% жирности </v>
      </c>
      <c r="C210" s="18" t="str">
        <v>Масло сливочное тип 4</v>
      </c>
      <c r="D210" s="18" t="str">
        <f>IFERROR(VLOOKUP(C210,'11. Свод Перечней'!C:H,2,0),"")</f>
        <v>10.51.30.111</v>
      </c>
      <c r="E210" s="18" t="str">
        <f>IFERROR(VLOOKUP(C210,'11. Свод Перечней'!C:H,3,0),"")</f>
        <v>008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0" s="18" t="str">
        <f>IF(LEN(IFERROR(VLOOKUP(C210,'11. Свод Перечней'!C:H,6,0),""))&gt;1,IFERROR(VLOOKUP(C210,'11. Свод Перечней'!C:H,6,0),""),"")</f>
        <v>10.51.30.110-00000004</v>
      </c>
    </row>
    <row r="211" spans="1:8" ht="197.2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 xml:space="preserve">Масло из коровьего молока несоленое, 82,5% жирности </v>
      </c>
      <c r="C211" s="18" t="str">
        <v>Масло сливочное тип 5</v>
      </c>
      <c r="D211" s="18" t="str">
        <f>IFERROR(VLOOKUP(C211,'11. Свод Перечней'!C:H,2,0),"")</f>
        <v>10.51.30.111</v>
      </c>
      <c r="E211" s="18" t="str">
        <f>IFERROR(VLOOKUP(C211,'11. Свод Перечней'!C:H,3,0),"")</f>
        <v>009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1" s="18" t="str">
        <f>IF(LEN(IFERROR(VLOOKUP(C211,'11. Свод Перечней'!C:H,6,0),""))&gt;1,IFERROR(VLOOKUP(C211,'11. Свод Перечней'!C:H,6,0),""),"")</f>
        <v>10.51.30.110-00000004</v>
      </c>
    </row>
    <row r="212" spans="1:8" ht="149.2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Масло сливочное несоленое, 82,5% жирности</v>
      </c>
      <c r="C212" s="18" t="str">
        <v>Масло сливочное тип 6</v>
      </c>
      <c r="D212" s="18" t="str">
        <f>IFERROR(VLOOKUP(C212,'11. Свод Перечней'!C:H,2,0),"")</f>
        <v>10.51.30.111</v>
      </c>
      <c r="E212" s="18" t="str">
        <f>IFERROR(VLOOKUP(C212,'11. Свод Перечней'!C:H,3,0),"")</f>
        <v>005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2" s="18" t="str">
        <f>IF(LEN(IFERROR(VLOOKUP(C212,'11. Свод Перечней'!C:H,6,0),""))&gt;1,IFERROR(VLOOKUP(C212,'11. Свод Перечней'!C:H,6,0),""),"")</f>
        <v>10.51.30.110-00000004</v>
      </c>
    </row>
    <row r="213" spans="1:8" ht="153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Масло сливочное несоленое, 82,5% жирности</v>
      </c>
      <c r="C213" s="18" t="str">
        <v>Масло сливочное тип 8</v>
      </c>
      <c r="D213" s="18" t="str">
        <f>IFERROR(VLOOKUP(C213,'11. Свод Перечней'!C:H,2,0),"")</f>
        <v>10.51.30.111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3" s="18" t="str">
        <f>IF(LEN(IFERROR(VLOOKUP(C213,'11. Свод Перечней'!C:H,6,0),""))&gt;1,IFERROR(VLOOKUP(C213,'11. Свод Перечней'!C:H,6,0),""),"")</f>
        <v>10.51.30.110-00000004</v>
      </c>
    </row>
    <row r="214" spans="1:8" ht="142.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Сыры полутвердые в ассортименте</v>
      </c>
      <c r="C214" s="18" t="str">
        <v>Сыры полутвердые тип 2</v>
      </c>
      <c r="D214" s="18" t="str">
        <f>IFERROR(VLOOKUP(C214,'11. Свод Перечней'!C:H,2,0),"")</f>
        <v>10.51.40.121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4" s="18" t="str">
        <f>IF(LEN(IFERROR(VLOOKUP(C214,'11. Свод Перечней'!C:H,6,0),""))&gt;1,IFERROR(VLOOKUP(C214,'11. Свод Перечней'!C:H,6,0),""),"")</f>
        <v>10.51.40.120-00000002</v>
      </c>
    </row>
    <row r="215" spans="1:8" ht="143.2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Сыры полутвердые в ассортименте</v>
      </c>
      <c r="C215" s="18" t="str">
        <v>Сыры полутвердые тип 3</v>
      </c>
      <c r="D215" s="18" t="str">
        <f>IFERROR(VLOOKUP(C215,'11. Свод Перечней'!C:H,2,0),"")</f>
        <v>10.51.40.121</v>
      </c>
      <c r="E215" s="18" t="str">
        <f>IFERROR(VLOOKUP(C215,'11. Свод Перечней'!C:H,3,0),"")</f>
        <v>002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5" s="18" t="str">
        <f>IF(LEN(IFERROR(VLOOKUP(C215,'11. Свод Перечней'!C:H,6,0),""))&gt;1,IFERROR(VLOOKUP(C215,'11. Свод Перечней'!C:H,6,0),""),"")</f>
        <v>10.51.40.120-00000002</v>
      </c>
    </row>
    <row r="216" spans="1:8" ht="136.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Сыры полутвердые в ассортименте</v>
      </c>
      <c r="C216" s="18" t="str">
        <v>Сыры полутвердые тип 4</v>
      </c>
      <c r="D216" s="18" t="str">
        <f>IFERROR(VLOOKUP(C216,'11. Свод Перечней'!C:H,2,0),"")</f>
        <v>10.51.40.121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6" s="18" t="str">
        <f>IF(LEN(IFERROR(VLOOKUP(C216,'11. Свод Перечней'!C:H,6,0),""))&gt;1,IFERROR(VLOOKUP(C216,'11. Свод Перечней'!C:H,6,0),""),"")</f>
        <v/>
      </c>
    </row>
    <row r="217" spans="1:8" ht="126.7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Сыры полутвердые в ассортименте</v>
      </c>
      <c r="C217" s="18" t="str">
        <v>Сыры полутвердые тип 5</v>
      </c>
      <c r="D217" s="18" t="str">
        <f>IFERROR(VLOOKUP(C217,'11. Свод Перечней'!C:H,2,0),"")</f>
        <v>10.51.40.121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7" s="18" t="str">
        <f>IF(LEN(IFERROR(VLOOKUP(C217,'11. Свод Перечней'!C:H,6,0),""))&gt;1,IFERROR(VLOOKUP(C217,'11. Свод Перечней'!C:H,6,0),""),"")</f>
        <v/>
      </c>
    </row>
    <row r="218" spans="1:8" ht="132.7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Сыры плавленые (ломтевые)</v>
      </c>
      <c r="C218" s="18" t="str">
        <v>Сыры плавленые тип 1</v>
      </c>
      <c r="D218" s="18" t="str">
        <f>IFERROR(VLOOKUP(C218,'11. Свод Перечней'!C:H,2,0),"")</f>
        <v>10.51.40.171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18" s="18" t="str">
        <f>IF(LEN(IFERROR(VLOOKUP(C218,'11. Свод Перечней'!C:H,6,0),""))&gt;1,IFERROR(VLOOKUP(C218,'11. Свод Перечней'!C:H,6,0),""),"")</f>
        <v>10.51.40.170-00000008</v>
      </c>
    </row>
    <row r="219" spans="1:8" ht="129.7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Творог 5 % жирности</v>
      </c>
      <c r="C219" s="18" t="str">
        <v>Творог тип 1</v>
      </c>
      <c r="D219" s="18" t="str">
        <f>IFERROR(VLOOKUP(C219,'11. Свод Перечней'!C:H,2,0),"")</f>
        <v>10.51.40.313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18" t="str">
        <f>IF(LEN(IFERROR(VLOOKUP(C219,'11. Свод Перечней'!C:H,6,0),""))&gt;1,IFERROR(VLOOKUP(C219,'11. Свод Перечней'!C:H,6,0),""),"")</f>
        <v>10.51.40.300-00000002</v>
      </c>
    </row>
    <row r="220" spans="1:8" ht="152.2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Творог 5 % жирности</v>
      </c>
      <c r="C220" s="18" t="str">
        <v>Творог тип 2</v>
      </c>
      <c r="D220" s="18" t="str">
        <f>IFERROR(VLOOKUP(C220,'11. Свод Перечней'!C:H,2,0),"")</f>
        <v>10.51.40.313</v>
      </c>
      <c r="E220" s="18" t="str">
        <f>IFERROR(VLOOKUP(C220,'11. Свод Перечней'!C:H,3,0),"")</f>
        <v>002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0" s="18" t="str">
        <f>IF(LEN(IFERROR(VLOOKUP(C220,'11. Свод Перечней'!C:H,6,0),""))&gt;1,IFERROR(VLOOKUP(C220,'11. Свод Перечней'!C:H,6,0),""),"")</f>
        <v>10.51.40.300-00000005</v>
      </c>
    </row>
    <row r="221" spans="1:8" ht="153.7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Творог 5 % жирности</v>
      </c>
      <c r="C221" s="18" t="str">
        <v>Творог тип 3</v>
      </c>
      <c r="D221" s="18" t="str">
        <f>IFERROR(VLOOKUP(C221,'11. Свод Перечней'!C:H,2,0),"")</f>
        <v>10.51.40.313</v>
      </c>
      <c r="E221" s="18" t="str">
        <f>IFERROR(VLOOKUP(C221,'11. Свод Перечней'!C:H,3,0),"")</f>
        <v>003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1" s="18" t="str">
        <f>IF(LEN(IFERROR(VLOOKUP(C221,'11. Свод Перечней'!C:H,6,0),""))&gt;1,IFERROR(VLOOKUP(C221,'11. Свод Перечней'!C:H,6,0),""),"")</f>
        <v>10.51.40.300-00000002</v>
      </c>
    </row>
    <row r="222" spans="1:8" ht="125.2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Творог 5 % жирности</v>
      </c>
      <c r="C222" s="18" t="str">
        <v>Творог тип 4</v>
      </c>
      <c r="D222" s="18" t="str">
        <f>IFERROR(VLOOKUP(C222,'11. Свод Перечней'!C:H,2,0),"")</f>
        <v>10.51.40.313</v>
      </c>
      <c r="E222" s="18" t="str">
        <f>IFERROR(VLOOKUP(C222,'11. Свод Перечней'!C:H,3,0),"")</f>
        <v>004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2" s="18" t="str">
        <f>IF(LEN(IFERROR(VLOOKUP(C222,'11. Свод Перечней'!C:H,6,0),""))&gt;1,IFERROR(VLOOKUP(C222,'11. Свод Перечней'!C:H,6,0),""),"")</f>
        <v>10.51.40.300-00000005</v>
      </c>
    </row>
    <row r="223" spans="1:8" ht="123.7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Творог 9% жирности</v>
      </c>
      <c r="C223" s="18" t="str">
        <v>Творог тип 5</v>
      </c>
      <c r="D223" s="18" t="str">
        <f>IFERROR(VLOOKUP(C223,'11. Свод Перечней'!C:H,2,0),"")</f>
        <v>10.51.40.313</v>
      </c>
      <c r="E223" s="18" t="str">
        <f>IFERROR(VLOOKUP(C223,'11. Свод Перечней'!C:H,3,0),"")</f>
        <v>005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3" s="18" t="str">
        <f>IF(LEN(IFERROR(VLOOKUP(C223,'11. Свод Перечней'!C:H,6,0),""))&gt;1,IFERROR(VLOOKUP(C223,'11. Свод Перечней'!C:H,6,0),""),"")</f>
        <v>10.51.40.300-00000002</v>
      </c>
    </row>
    <row r="224" spans="1:8" ht="117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Творог 9% жирности</v>
      </c>
      <c r="C224" s="18" t="str">
        <v>Творог тип 6</v>
      </c>
      <c r="D224" s="18" t="str">
        <f>IFERROR(VLOOKUP(C224,'11. Свод Перечней'!C:H,2,0),"")</f>
        <v>10.51.40.313</v>
      </c>
      <c r="E224" s="18" t="str">
        <f>IFERROR(VLOOKUP(C224,'11. Свод Перечней'!C:H,3,0),"")</f>
        <v>006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4" s="18" t="str">
        <f>IF(LEN(IFERROR(VLOOKUP(C224,'11. Свод Перечней'!C:H,6,0),""))&gt;1,IFERROR(VLOOKUP(C224,'11. Свод Перечней'!C:H,6,0),""),"")</f>
        <v>10.51.40.300-00000005</v>
      </c>
    </row>
    <row r="225" spans="1:8" ht="130.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Творог 9% жирности</v>
      </c>
      <c r="C225" s="18" t="str">
        <v>Творог тип 7</v>
      </c>
      <c r="D225" s="18" t="str">
        <f>IFERROR(VLOOKUP(C225,'11. Свод Перечней'!C:H,2,0),"")</f>
        <v>10.51.40.313</v>
      </c>
      <c r="E225" s="18" t="str">
        <f>IFERROR(VLOOKUP(C225,'11. Свод Перечней'!C:H,3,0),"")</f>
        <v>007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5" s="18" t="str">
        <f>IF(LEN(IFERROR(VLOOKUP(C225,'11. Свод Перечней'!C:H,6,0),""))&gt;1,IFERROR(VLOOKUP(C225,'11. Свод Перечней'!C:H,6,0),""),"")</f>
        <v>10.51.40.300-00000002</v>
      </c>
    </row>
    <row r="226" spans="1:8" ht="159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Творог 9% жирности</v>
      </c>
      <c r="C226" s="18" t="str">
        <v>Творог тип 8</v>
      </c>
      <c r="D226" s="18" t="str">
        <f>IFERROR(VLOOKUP(C226,'11. Свод Перечней'!C:H,2,0),"")</f>
        <v>10.51.40.313</v>
      </c>
      <c r="E226" s="18" t="str">
        <f>IFERROR(VLOOKUP(C226,'11. Свод Перечней'!C:H,3,0),"")</f>
        <v>008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6" s="18" t="str">
        <f>IF(LEN(IFERROR(VLOOKUP(C226,'11. Свод Перечней'!C:H,6,0),""))&gt;1,IFERROR(VLOOKUP(C226,'11. Свод Перечней'!C:H,6,0),""),"")</f>
        <v>10.51.40.300-00000005</v>
      </c>
    </row>
    <row r="227" spans="1:8" ht="154.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Консервы молочные. Молоко цельное сгущенное с сахаром 
8,5 % жирности</v>
      </c>
      <c r="C227" s="18" t="str">
        <v>Молоко сгущенное тип 1</v>
      </c>
      <c r="D227" s="18" t="str">
        <f>IFERROR(VLOOKUP(C227,'11. Свод Перечней'!C:H,2,0),"")</f>
        <v>10.51.51.113</v>
      </c>
      <c r="E227" s="18" t="str">
        <f>IFERROR(VLOOKUP(C227,'11. Свод Перечней'!C:H,3,0),"")</f>
        <v>001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7" s="18" t="str">
        <f>IF(LEN(IFERROR(VLOOKUP(C227,'11. Свод Перечней'!C:H,6,0),""))&gt;1,IFERROR(VLOOKUP(C227,'11. Свод Перечней'!C:H,6,0),""),"")</f>
        <v>10.51.51.000-00000001</v>
      </c>
    </row>
    <row r="228" spans="1:8" ht="132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Биойогурт, массовая доля жира 2,5-3,2 %</v>
      </c>
      <c r="C228" s="18" t="str">
        <v>Йогурт тип 2</v>
      </c>
      <c r="D228" s="18" t="str">
        <f>IFERROR(VLOOKUP(C228,'11. Свод Перечней'!C:H,2,0),"")</f>
        <v>10.51.52.111</v>
      </c>
      <c r="E228" s="18" t="str">
        <f>IFERROR(VLOOKUP(C228,'11. Свод Перечней'!C:H,3,0),"")</f>
        <v>001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8" s="18" t="str">
        <f>IF(LEN(IFERROR(VLOOKUP(C228,'11. Свод Перечней'!C:H,6,0),""))&gt;1,IFERROR(VLOOKUP(C228,'11. Свод Перечней'!C:H,6,0),""),"")</f>
        <v>10.51.52.110-00000001</v>
      </c>
    </row>
    <row r="229" spans="1:8" ht="114.7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Биойогурт, массовая доля жира 2,5-3,2 %</v>
      </c>
      <c r="C229" s="18" t="str">
        <v>Йогурт тип 12</v>
      </c>
      <c r="D229" s="18" t="str">
        <f>IFERROR(VLOOKUP(C229,'11. Свод Перечней'!C:H,2,0),"")</f>
        <v>10.51.52.111</v>
      </c>
      <c r="E229" s="18" t="str">
        <f>IFERROR(VLOOKUP(C229,'11. Свод Перечней'!C:H,3,0),"")</f>
        <v>012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9" s="18" t="str">
        <f>IF(LEN(IFERROR(VLOOKUP(C229,'11. Свод Перечней'!C:H,6,0),""))&gt;1,IFERROR(VLOOKUP(C229,'11. Свод Перечней'!C:H,6,0),""),"")</f>
        <v>10.51.52.110-00000002</v>
      </c>
    </row>
    <row r="230" spans="1:8" ht="105.7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Биойогурт, массовая доля жира 2,5-3,2 %</v>
      </c>
      <c r="C230" s="18" t="str">
        <v>Йогурт тип 4</v>
      </c>
      <c r="D230" s="18" t="str">
        <f>IFERROR(VLOOKUP(C230,'11. Свод Перечней'!C:H,2,0),"")</f>
        <v>10.51.52.111</v>
      </c>
      <c r="E230" s="18" t="str">
        <f>IFERROR(VLOOKUP(C230,'11. Свод Перечней'!C:H,3,0),"")</f>
        <v>002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0" s="18" t="str">
        <f>IF(LEN(IFERROR(VLOOKUP(C230,'11. Свод Перечней'!C:H,6,0),""))&gt;1,IFERROR(VLOOKUP(C230,'11. Свод Перечней'!C:H,6,0),""),"")</f>
        <v>10.51.52.110-00000001</v>
      </c>
    </row>
    <row r="231" spans="1:8" ht="118.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Биойогурт, массовая доля жира 2,5-3,2 %</v>
      </c>
      <c r="C231" s="18" t="str">
        <v>Йогурт тип 13</v>
      </c>
      <c r="D231" s="18" t="str">
        <f>IFERROR(VLOOKUP(C231,'11. Свод Перечней'!C:H,2,0),"")</f>
        <v>10.51.52.111</v>
      </c>
      <c r="E231" s="18" t="str">
        <f>IFERROR(VLOOKUP(C231,'11. Свод Перечней'!C:H,3,0),"")</f>
        <v>013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1" s="18" t="str">
        <f>IF(LEN(IFERROR(VLOOKUP(C231,'11. Свод Перечней'!C:H,6,0),""))&gt;1,IFERROR(VLOOKUP(C231,'11. Свод Перечней'!C:H,6,0),""),"")</f>
        <v>10.51.52.110-00000002</v>
      </c>
    </row>
    <row r="232" spans="1:8" ht="99.9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Йогурт 2,5 % жирности в ассортименте</v>
      </c>
      <c r="C232" s="18" t="str">
        <v>Йогурт тип 5</v>
      </c>
      <c r="D232" s="18" t="str">
        <f>IFERROR(VLOOKUP(C232,'11. Свод Перечней'!C:H,2,0),"")</f>
        <v>10.51.52.112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2" s="18" t="str">
        <f>IF(LEN(IFERROR(VLOOKUP(C232,'11. Свод Перечней'!C:H,6,0),""))&gt;1,IFERROR(VLOOKUP(C232,'11. Свод Перечней'!C:H,6,0),""),"")</f>
        <v>10.51.52.110-00000004</v>
      </c>
    </row>
    <row r="233" spans="1:8" ht="99.9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Йогурт 2,5 % жирности в ассортименте</v>
      </c>
      <c r="C233" s="18" t="str">
        <v>Йогурт тип 7</v>
      </c>
      <c r="D233" s="18" t="str">
        <f>IFERROR(VLOOKUP(C233,'11. Свод Перечней'!C:H,2,0),"")</f>
        <v>10.51.52.112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3" s="18" t="str">
        <f>IF(LEN(IFERROR(VLOOKUP(C233,'11. Свод Перечней'!C:H,6,0),""))&gt;1,IFERROR(VLOOKUP(C233,'11. Свод Перечней'!C:H,6,0),""),"")</f>
        <v>10.51.52.110-00000004</v>
      </c>
    </row>
    <row r="234" spans="1:8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Йогурт 2,5 % жирности в ассортименте</v>
      </c>
      <c r="C234" s="18" t="str">
        <v>Йогурт тип 9</v>
      </c>
      <c r="D234" s="18" t="str">
        <f>IFERROR(VLOOKUP(C234,'11. Свод Перечней'!C:H,2,0),"")</f>
        <v>10.51.52.112</v>
      </c>
      <c r="E234" s="18" t="str">
        <f>IFERROR(VLOOKUP(C234,'11. Свод Перечней'!C:H,3,0),"")</f>
        <v>006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4" s="18" t="str">
        <f>IF(LEN(IFERROR(VLOOKUP(C234,'11. Свод Перечней'!C:H,6,0),""))&gt;1,IFERROR(VLOOKUP(C234,'11. Свод Перечней'!C:H,6,0),""),"")</f>
        <v>10.51.52.110-00000004</v>
      </c>
    </row>
    <row r="235" spans="1:8" ht="99.9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Ряженка 2,5% жирности</v>
      </c>
      <c r="C235" s="18" t="str">
        <v>Ряженка тип 2</v>
      </c>
      <c r="D235" s="18" t="str">
        <f>IFERROR(VLOOKUP(C235,'11. Свод Перечней'!C:H,2,0),"")</f>
        <v>10.51.52.130</v>
      </c>
      <c r="E235" s="18" t="str">
        <f>IFERROR(VLOOKUP(C235,'11. Свод Перечней'!C:H,3,0),"")</f>
        <v>005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5" s="18" t="str">
        <f>IF(LEN(IFERROR(VLOOKUP(C235,'11. Свод Перечней'!C:H,6,0),""))&gt;1,IFERROR(VLOOKUP(C235,'11. Свод Перечней'!C:H,6,0),""),"")</f>
        <v>10.51.52.130-00000001</v>
      </c>
    </row>
    <row r="236" spans="1:8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Ряженка 2,5% жирности</v>
      </c>
      <c r="C236" s="18" t="str">
        <v>Ряженка тип 4</v>
      </c>
      <c r="D236" s="18" t="str">
        <f>IFERROR(VLOOKUP(C236,'11. Свод Перечней'!C:H,2,0),"")</f>
        <v>10.51.52.130</v>
      </c>
      <c r="E236" s="18" t="str">
        <f>IFERROR(VLOOKUP(C236,'11. Свод Перечней'!C:H,3,0),"")</f>
        <v>006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6" s="18" t="str">
        <f>IF(LEN(IFERROR(VLOOKUP(C236,'11. Свод Перечней'!C:H,6,0),""))&gt;1,IFERROR(VLOOKUP(C236,'11. Свод Перечней'!C:H,6,0),""),"")</f>
        <v>10.51.52.130-00000001</v>
      </c>
    </row>
    <row r="237" spans="1:8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Кефир 2,5% жирности</v>
      </c>
      <c r="C237" s="18" t="str">
        <v>Кефир тип 6</v>
      </c>
      <c r="D237" s="18" t="str">
        <f>IFERROR(VLOOKUP(C237,'11. Свод Перечней'!C:H,2,0),"")</f>
        <v>10.51.52.140</v>
      </c>
      <c r="E237" s="18" t="str">
        <f>IFERROR(VLOOKUP(C237,'11. Свод Перечней'!C:H,3,0),"")</f>
        <v>006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7" s="18" t="str">
        <f>IF(LEN(IFERROR(VLOOKUP(C237,'11. Свод Перечней'!C:H,6,0),""))&gt;1,IFERROR(VLOOKUP(C237,'11. Свод Перечней'!C:H,6,0),""),"")</f>
        <v>10.51.52.140-00000008</v>
      </c>
    </row>
    <row r="238" spans="1:8" ht="99.9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Кефир 2,5% жирности</v>
      </c>
      <c r="C238" s="18" t="str">
        <v>Кефир тип 9</v>
      </c>
      <c r="D238" s="18" t="str">
        <f>IFERROR(VLOOKUP(C238,'11. Свод Перечней'!C:H,2,0),"")</f>
        <v>10.51.52.140</v>
      </c>
      <c r="E238" s="18" t="str">
        <f>IFERROR(VLOOKUP(C238,'11. Свод Перечней'!C:H,3,0),"")</f>
        <v>009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8" s="18" t="str">
        <f>IF(LEN(IFERROR(VLOOKUP(C238,'11. Свод Перечней'!C:H,6,0),""))&gt;1,IFERROR(VLOOKUP(C238,'11. Свод Перечней'!C:H,6,0),""),"")</f>
        <v>10.51.52.140-00000011</v>
      </c>
    </row>
    <row r="239" spans="1:8" ht="99.9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Кефир 2,5% жирности</v>
      </c>
      <c r="C239" s="18" t="str">
        <v>Кефир тип 7</v>
      </c>
      <c r="D239" s="18" t="str">
        <f>IFERROR(VLOOKUP(C239,'11. Свод Перечней'!C:H,2,0),"")</f>
        <v>10.51.52.140</v>
      </c>
      <c r="E239" s="18" t="str">
        <f>IFERROR(VLOOKUP(C239,'11. Свод Перечней'!C:H,3,0),"")</f>
        <v>007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9" s="18" t="str">
        <f>IF(LEN(IFERROR(VLOOKUP(C239,'11. Свод Перечней'!C:H,6,0),""))&gt;1,IFERROR(VLOOKUP(C239,'11. Свод Перечней'!C:H,6,0),""),"")</f>
        <v>10.51.52.140-00000008</v>
      </c>
    </row>
    <row r="240" spans="1:8" ht="99.9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Кефир 2,5% жирности</v>
      </c>
      <c r="C240" s="18" t="str">
        <v>Кефир тип 10</v>
      </c>
      <c r="D240" s="18" t="str">
        <f>IFERROR(VLOOKUP(C240,'11. Свод Перечней'!C:H,2,0),"")</f>
        <v>10.51.52.140</v>
      </c>
      <c r="E240" s="18" t="str">
        <f>IFERROR(VLOOKUP(C240,'11. Свод Перечней'!C:H,3,0),"")</f>
        <v>010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0" s="18" t="str">
        <f>IF(LEN(IFERROR(VLOOKUP(C240,'11. Свод Перечней'!C:H,6,0),""))&gt;1,IFERROR(VLOOKUP(C240,'11. Свод Перечней'!C:H,6,0),""),"")</f>
        <v>10.51.52.140-00000011</v>
      </c>
    </row>
    <row r="241" spans="1:8" ht="99.9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Кефир для детского питания 3,2 % жирности</v>
      </c>
      <c r="C241" s="18" t="str">
        <v>Кефир тип 8</v>
      </c>
      <c r="D241" s="18" t="str">
        <f>IFERROR(VLOOKUP(C241,'11. Свод Перечней'!C:H,2,0),"")</f>
        <v>10.51.52.140</v>
      </c>
      <c r="E241" s="18" t="str">
        <f>IFERROR(VLOOKUP(C241,'11. Свод Перечней'!C:H,3,0),"")</f>
        <v>008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1" s="18" t="str">
        <f>IF(LEN(IFERROR(VLOOKUP(C241,'11. Свод Перечней'!C:H,6,0),""))&gt;1,IFERROR(VLOOKUP(C241,'11. Свод Перечней'!C:H,6,0),""),"")</f>
        <v>10.51.52.140-00000008</v>
      </c>
    </row>
    <row r="242" spans="1:8" ht="99.9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Кефир для детского питания 3,2 % жирности</v>
      </c>
      <c r="C242" s="18" t="str">
        <v>Кефир тип 11</v>
      </c>
      <c r="D242" s="18" t="str">
        <f>IFERROR(VLOOKUP(C242,'11. Свод Перечней'!C:H,2,0),"")</f>
        <v>10.51.52.140</v>
      </c>
      <c r="E242" s="18" t="str">
        <f>IFERROR(VLOOKUP(C242,'11. Свод Перечней'!C:H,3,0),"")</f>
        <v>011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2" s="18" t="str">
        <f>IF(LEN(IFERROR(VLOOKUP(C242,'11. Свод Перечней'!C:H,6,0),""))&gt;1,IFERROR(VLOOKUP(C242,'11. Свод Перечней'!C:H,6,0),""),"")</f>
        <v>10.51.52.140-00000011</v>
      </c>
    </row>
    <row r="243" spans="1:8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 xml:space="preserve">Кисломолочные продукты, обогащенные бифидобактериями бифидум 2,5% жирности </v>
      </c>
      <c r="C243" s="18" t="str">
        <v>Кисломолочные продукты тип 1</v>
      </c>
      <c r="D243" s="18" t="str">
        <f>IFERROR(VLOOKUP(C243,'11. Свод Перечней'!C:H,2,0),"")</f>
        <v>10.51.52.190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3" s="18" t="str">
        <f>IF(LEN(IFERROR(VLOOKUP(C243,'11. Свод Перечней'!C:H,6,0),""))&gt;1,IFERROR(VLOOKUP(C243,'11. Свод Перечней'!C:H,6,0),""),"")</f>
        <v/>
      </c>
    </row>
    <row r="244" spans="1:8" ht="99.9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Кисломолочные продукты, обогащенные бифидобактериями бифидум 2,5% жирности </v>
      </c>
      <c r="C244" s="18" t="str">
        <v>Кисломолочные продукты тип 3</v>
      </c>
      <c r="D244" s="18" t="str">
        <f>IFERROR(VLOOKUP(C244,'11. Свод Перечней'!C:H,2,0),"")</f>
        <v>10.51.52.190</v>
      </c>
      <c r="E244" s="18" t="str">
        <f>IFERROR(VLOOKUP(C244,'11. Свод Перечней'!C:H,3,0),"")</f>
        <v>004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4" s="18" t="str">
        <f>IF(LEN(IFERROR(VLOOKUP(C244,'11. Свод Перечней'!C:H,6,0),""))&gt;1,IFERROR(VLOOKUP(C244,'11. Свод Перечней'!C:H,6,0),""),"")</f>
        <v/>
      </c>
    </row>
    <row r="245" spans="1:8" ht="99.9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Кисломолочные продукты, обогащенные бифидобактериями бифидум 2,5% жирности </v>
      </c>
      <c r="C245" s="18" t="str">
        <v>Кисломолочные продукты тип 5</v>
      </c>
      <c r="D245" s="18" t="str">
        <f>IFERROR(VLOOKUP(C245,'11. Свод Перечней'!C:H,2,0),"")</f>
        <v>10.51.52.190</v>
      </c>
      <c r="E245" s="18" t="str">
        <f>IFERROR(VLOOKUP(C245,'11. Свод Перечней'!C:H,3,0),"")</f>
        <v>008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5" s="18" t="str">
        <f>IF(LEN(IFERROR(VLOOKUP(C245,'11. Свод Перечней'!C:H,6,0),""))&gt;1,IFERROR(VLOOKUP(C245,'11. Свод Перечней'!C:H,6,0),""),"")</f>
        <v/>
      </c>
    </row>
    <row r="246" spans="1:8" ht="99.9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Кисломолочные продукты, обогащенные бифидобактериями бифидум для детского питания, 2,5-3,2 % жирности*</v>
      </c>
      <c r="C246" s="18" t="str">
        <v>Кисломолочные продукты тип 7</v>
      </c>
      <c r="D246" s="18" t="str">
        <f>IFERROR(VLOOKUP(C246,'11. Свод Перечней'!C:H,2,0),"")</f>
        <v>10.51.52.190</v>
      </c>
      <c r="E246" s="18" t="str">
        <f>IFERROR(VLOOKUP(C246,'11. Свод Перечней'!C:H,3,0),"")</f>
        <v>005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6" s="18" t="str">
        <f>IF(LEN(IFERROR(VLOOKUP(C246,'11. Свод Перечней'!C:H,6,0),""))&gt;1,IFERROR(VLOOKUP(C246,'11. Свод Перечней'!C:H,6,0),""),"")</f>
        <v/>
      </c>
    </row>
    <row r="247" spans="1:8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Сметана 15% жирности </v>
      </c>
      <c r="C247" s="18" t="str">
        <v>Сметана тип 1</v>
      </c>
      <c r="D247" s="18" t="str">
        <f>IFERROR(VLOOKUP(C247,'11. Свод Перечней'!C:H,2,0),"")</f>
        <v>10.51.52.211</v>
      </c>
      <c r="E247" s="18" t="str">
        <f>IFERROR(VLOOKUP(C247,'11. Свод Перечней'!C:H,3,0),"")</f>
        <v>001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7" s="18" t="str">
        <f>IF(LEN(IFERROR(VLOOKUP(C247,'11. Свод Перечней'!C:H,6,0),""))&gt;1,IFERROR(VLOOKUP(C247,'11. Свод Перечней'!C:H,6,0),""),"")</f>
        <v>10.51.52.200-00000002</v>
      </c>
    </row>
    <row r="248" spans="1:8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Сметана 20% жирности </v>
      </c>
      <c r="C248" s="18" t="str">
        <v>Сметана тип 3</v>
      </c>
      <c r="D248" s="18" t="str">
        <f>IFERROR(VLOOKUP(C248,'11. Свод Перечней'!C:H,2,0),"")</f>
        <v>10.51.52.212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8" s="18" t="str">
        <f>IF(LEN(IFERROR(VLOOKUP(C248,'11. Свод Перечней'!C:H,6,0),""))&gt;1,IFERROR(VLOOKUP(C248,'11. Свод Перечней'!C:H,6,0),""),"")</f>
        <v>10.51.52.200-00000002</v>
      </c>
    </row>
    <row r="249" spans="1:8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Рис шлифованный</v>
      </c>
      <c r="C249" s="18" t="str">
        <v>Рис тип 1</v>
      </c>
      <c r="D249" s="18" t="str">
        <f>IFERROR(VLOOKUP(C249,'11. Свод Перечней'!C:H,2,0),"")</f>
        <v>10.61.12.000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9" s="18" t="str">
        <f>IF(LEN(IFERROR(VLOOKUP(C249,'11. Свод Перечней'!C:H,6,0),""))&gt;1,IFERROR(VLOOKUP(C249,'11. Свод Перечней'!C:H,6,0),""),"")</f>
        <v>10.61.10.000-00000003</v>
      </c>
    </row>
    <row r="250" spans="1:8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 xml:space="preserve">Рис шлифованный дроблённый </v>
      </c>
      <c r="C250" s="18" t="str">
        <v>Рис тип 2</v>
      </c>
      <c r="D250" s="18" t="str">
        <f>IFERROR(VLOOKUP(C250,'11. Свод Перечней'!C:H,2,0),"")</f>
        <v>10.61.12.000</v>
      </c>
      <c r="E250" s="18" t="str">
        <f>IFERROR(VLOOKUP(C250,'11. Свод Перечней'!C:H,3,0),"")</f>
        <v>003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0" s="18" t="str">
        <f>IF(LEN(IFERROR(VLOOKUP(C250,'11. Свод Перечней'!C:H,6,0),""))&gt;1,IFERROR(VLOOKUP(C250,'11. Свод Перечней'!C:H,6,0),""),"")</f>
        <v>10.61.10.000-00000002</v>
      </c>
    </row>
    <row r="251" spans="1:8" ht="99.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 xml:space="preserve">Рис шлифованный дроблённый </v>
      </c>
      <c r="C251" s="18" t="str">
        <v>Рис тип 3</v>
      </c>
      <c r="D251" s="18" t="str">
        <f>IFERROR(VLOOKUP(C251,'11. Свод Перечней'!C:H,2,0),"")</f>
        <v>10.61.12.000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1" s="18" t="str">
        <f>IF(LEN(IFERROR(VLOOKUP(C251,'11. Свод Перечней'!C:H,6,0),""))&gt;1,IFERROR(VLOOKUP(C251,'11. Свод Перечней'!C:H,6,0),""),"")</f>
        <v>10.61.10.000-00000002</v>
      </c>
    </row>
    <row r="252" spans="1:8" ht="99.9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Рис шлифованный</v>
      </c>
      <c r="C252" s="18" t="str">
        <v>Рис тип 4</v>
      </c>
      <c r="D252" s="18" t="str">
        <f>IFERROR(VLOOKUP(C252,'11. Свод Перечней'!C:H,2,0),"")</f>
        <v>10.61.12.000</v>
      </c>
      <c r="E252" s="18" t="str">
        <f>IFERROR(VLOOKUP(C252,'11. Свод Перечней'!C:H,3,0),"")</f>
        <v>002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2" s="18" t="str">
        <f>IF(LEN(IFERROR(VLOOKUP(C252,'11. Свод Перечней'!C:H,6,0),""))&gt;1,IFERROR(VLOOKUP(C252,'11. Свод Перечней'!C:H,6,0),""),"")</f>
        <v>10.61.10.000-00000003</v>
      </c>
    </row>
    <row r="253" spans="1:8" ht="99.9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Рис шлифованный пропаренный </v>
      </c>
      <c r="C253" s="18" t="str">
        <v>Рис тип 5</v>
      </c>
      <c r="D253" s="18" t="str">
        <f>IFERROR(VLOOKUP(C253,'11. Свод Перечней'!C:H,2,0),"")</f>
        <v>10.61.12.000</v>
      </c>
      <c r="E253" s="18" t="str">
        <f>IFERROR(VLOOKUP(C253,'11. Свод Перечней'!C:H,3,0),"")</f>
        <v>005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3" s="18" t="str">
        <f>IF(LEN(IFERROR(VLOOKUP(C253,'11. Свод Перечней'!C:H,6,0),""))&gt;1,IFERROR(VLOOKUP(C253,'11. Свод Перечней'!C:H,6,0),""),"")</f>
        <v/>
      </c>
    </row>
    <row r="254" spans="1:8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Мука пшеничная, хлебопекарная</v>
      </c>
      <c r="C254" s="18" t="str">
        <v>Мука пшеничная хлебопекарная тип 1</v>
      </c>
      <c r="D254" s="18" t="str">
        <f>IFERROR(VLOOKUP(C254,'11. Свод Перечней'!C:H,2,0),"")</f>
        <v>10.61.21.113</v>
      </c>
      <c r="E254" s="18" t="str">
        <f>IFERROR(VLOOKUP(C254,'11. Свод Перечней'!C:H,3,0),"")</f>
        <v>001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54" s="18" t="str">
        <f>IF(LEN(IFERROR(VLOOKUP(C254,'11. Свод Перечней'!C:H,6,0),""))&gt;1,IFERROR(VLOOKUP(C254,'11. Свод Перечней'!C:H,6,0),""),"")</f>
        <v>10.61.21.110-00000004</v>
      </c>
    </row>
    <row r="255" spans="1:8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Мука пшеничная, хлебопекарная</v>
      </c>
      <c r="C255" s="18" t="str">
        <v>Мука пшеничная хлебопекарная тип 2</v>
      </c>
      <c r="D255" s="18" t="str">
        <f>IFERROR(VLOOKUP(C255,'11. Свод Перечней'!C:H,2,0),"")</f>
        <v>10.61.21.113</v>
      </c>
      <c r="E255" s="18" t="str">
        <f>IFERROR(VLOOKUP(C255,'11. Свод Перечней'!C:H,3,0),"")</f>
        <v>002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55" s="18" t="str">
        <f>IF(LEN(IFERROR(VLOOKUP(C255,'11. Свод Перечней'!C:H,6,0),""))&gt;1,IFERROR(VLOOKUP(C255,'11. Свод Перечней'!C:H,6,0),""),"")</f>
        <v>10.61.21.110-00000004</v>
      </c>
    </row>
    <row r="256" spans="1:8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Манная крупа, марка М</v>
      </c>
      <c r="C256" s="18" t="str">
        <v>Крупа манная тип 1</v>
      </c>
      <c r="D256" s="18" t="str">
        <f>IFERROR(VLOOKUP(C256,'11. Свод Перечней'!C:H,2,0),"")</f>
        <v>10.61.31.111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6" s="18" t="str">
        <f>IF(LEN(IFERROR(VLOOKUP(C256,'11. Свод Перечней'!C:H,6,0),""))&gt;1,IFERROR(VLOOKUP(C256,'11. Свод Перечней'!C:H,6,0),""),"")</f>
        <v>10.61.31.111-00000004</v>
      </c>
    </row>
    <row r="257" spans="1:8" ht="99.9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Манная крупа, марка М</v>
      </c>
      <c r="C257" s="18" t="str">
        <v>Крупа манная тип 2</v>
      </c>
      <c r="D257" s="18" t="str">
        <f>IFERROR(VLOOKUP(C257,'11. Свод Перечней'!C:H,2,0),"")</f>
        <v>10.61.31.111</v>
      </c>
      <c r="E257" s="18" t="str">
        <f>IFERROR(VLOOKUP(C257,'11. Свод Перечней'!C:H,3,0),"")</f>
        <v>002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7" s="18" t="str">
        <f>IF(LEN(IFERROR(VLOOKUP(C257,'11. Свод Перечней'!C:H,6,0),""))&gt;1,IFERROR(VLOOKUP(C257,'11. Свод Перечней'!C:H,6,0),""),"")</f>
        <v>10.61.31.111-00000004</v>
      </c>
    </row>
    <row r="258" spans="1:8" ht="99.9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пшеничная: «Артек»</v>
      </c>
      <c r="C258" s="18" t="str">
        <v>Крупа пшеничная тип 1</v>
      </c>
      <c r="D258" s="18" t="str">
        <f>IFERROR(VLOOKUP(C258,'11. Свод Перечней'!C:H,2,0),"")</f>
        <v>10.61.31.119</v>
      </c>
      <c r="E258" s="18" t="str">
        <f>IFERROR(VLOOKUP(C258,'11. Свод Перечней'!C:H,3,0),"")</f>
        <v>001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8" s="18" t="str">
        <f>IF(LEN(IFERROR(VLOOKUP(C258,'11. Свод Перечней'!C:H,6,0),""))&gt;1,IFERROR(VLOOKUP(C258,'11. Свод Перечней'!C:H,6,0),""),"")</f>
        <v>10.61.31.110-00000004</v>
      </c>
    </row>
    <row r="259" spans="1:8" ht="99.9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пшеничная: «Артек»</v>
      </c>
      <c r="C259" s="18" t="str">
        <v>Крупа пшеничная тип 2</v>
      </c>
      <c r="D259" s="18" t="str">
        <f>IFERROR(VLOOKUP(C259,'11. Свод Перечней'!C:H,2,0),"")</f>
        <v>10.61.31.119</v>
      </c>
      <c r="E259" s="18" t="str">
        <f>IFERROR(VLOOKUP(C259,'11. Свод Перечней'!C:H,3,0),"")</f>
        <v>002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9" s="18" t="str">
        <f>IF(LEN(IFERROR(VLOOKUP(C259,'11. Свод Перечней'!C:H,6,0),""))&gt;1,IFERROR(VLOOKUP(C259,'11. Свод Перечней'!C:H,6,0),""),"")</f>
        <v>10.61.31.110-00000004</v>
      </c>
    </row>
    <row r="260" spans="1:8" ht="99.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пшеничная: «Полтавская №1»</v>
      </c>
      <c r="C260" s="18" t="str">
        <v>Крупа пшеничная тип 3</v>
      </c>
      <c r="D260" s="18" t="str">
        <f>IFERROR(VLOOKUP(C260,'11. Свод Перечней'!C:H,2,0),"")</f>
        <v>10.61.31.119</v>
      </c>
      <c r="E260" s="18" t="str">
        <f>IFERROR(VLOOKUP(C260,'11. Свод Перечней'!C:H,3,0),"")</f>
        <v>003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60" s="18" t="str">
        <f>IF(LEN(IFERROR(VLOOKUP(C260,'11. Свод Перечней'!C:H,6,0),""))&gt;1,IFERROR(VLOOKUP(C260,'11. Свод Перечней'!C:H,6,0),""),"")</f>
        <v>10.61.31.110-00000005</v>
      </c>
    </row>
    <row r="261" spans="1:8" ht="99.9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Крупа пшеничная: «Полтавская №1»</v>
      </c>
      <c r="C261" s="18" t="str">
        <v>Крупа пшеничная тип 4</v>
      </c>
      <c r="D261" s="18" t="str">
        <f>IFERROR(VLOOKUP(C261,'11. Свод Перечней'!C:H,2,0),"")</f>
        <v>10.61.31.119</v>
      </c>
      <c r="E261" s="18" t="str">
        <f>IFERROR(VLOOKUP(C261,'11. Свод Перечней'!C:H,3,0),"")</f>
        <v>004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61" s="18" t="str">
        <f>IF(LEN(IFERROR(VLOOKUP(C261,'11. Свод Перечней'!C:H,6,0),""))&gt;1,IFERROR(VLOOKUP(C261,'11. Свод Перечней'!C:H,6,0),""),"")</f>
        <v>10.61.31.110-00000005</v>
      </c>
    </row>
    <row r="262" spans="1:8" ht="99.9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Крупа гречневая ядрица</v>
      </c>
      <c r="C262" s="18" t="str">
        <v>Крупа гречневая тип 1</v>
      </c>
      <c r="D262" s="18" t="str">
        <f>IFERROR(VLOOKUP(C262,'11. Свод Перечней'!C:H,2,0),"")</f>
        <v>10.61.32.113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2" s="18" t="str">
        <f>IF(LEN(IFERROR(VLOOKUP(C262,'11. Свод Перечней'!C:H,6,0),""))&gt;1,IFERROR(VLOOKUP(C262,'11. Свод Перечней'!C:H,6,0),""),"")</f>
        <v>10.61.32.113-00000003</v>
      </c>
    </row>
    <row r="263" spans="1:8" ht="99.9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Крупа гречневая ядрица</v>
      </c>
      <c r="C263" s="18" t="str">
        <v>Крупа гречневая тип 2</v>
      </c>
      <c r="D263" s="18" t="str">
        <f>IFERROR(VLOOKUP(C263,'11. Свод Перечней'!C:H,2,0),"")</f>
        <v>10.61.32.113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3" s="18" t="str">
        <f>IF(LEN(IFERROR(VLOOKUP(C263,'11. Свод Перечней'!C:H,6,0),""))&gt;1,IFERROR(VLOOKUP(C263,'11. Свод Перечней'!C:H,6,0),""),"")</f>
        <v>10.61.32.113-00000003</v>
      </c>
    </row>
    <row r="264" spans="1:8" ht="99.9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Пшено шлифованное</v>
      </c>
      <c r="C264" s="18" t="str">
        <v>Крупа пшено шлифованное тип 1</v>
      </c>
      <c r="D264" s="18" t="str">
        <f>IFERROR(VLOOKUP(C264,'11. Свод Перечней'!C:H,2,0),"")</f>
        <v>10.61.32.114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4" s="18" t="str">
        <f>IF(LEN(IFERROR(VLOOKUP(C264,'11. Свод Перечней'!C:H,6,0),""))&gt;1,IFERROR(VLOOKUP(C264,'11. Свод Перечней'!C:H,6,0),""),"")</f>
        <v>10.61.32.114-00000004</v>
      </c>
    </row>
    <row r="265" spans="1:8" ht="99.9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Пшено шлифованное</v>
      </c>
      <c r="C265" s="18" t="str">
        <v>Крупа пшено шлифованное тип 2</v>
      </c>
      <c r="D265" s="18" t="str">
        <f>IFERROR(VLOOKUP(C265,'11. Свод Перечней'!C:H,2,0),"")</f>
        <v>10.61.32.114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5" s="18" t="str">
        <f>IF(LEN(IFERROR(VLOOKUP(C265,'11. Свод Перечней'!C:H,6,0),""))&gt;1,IFERROR(VLOOKUP(C265,'11. Свод Перечней'!C:H,6,0),""),"")</f>
        <v>10.61.32.114-00000004</v>
      </c>
    </row>
    <row r="266" spans="1:8" ht="120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Пшено шлифованное</v>
      </c>
      <c r="C266" s="18" t="str">
        <v>Крупа пшено шлифованное тип 3</v>
      </c>
      <c r="D266" s="18" t="str">
        <f>IFERROR(VLOOKUP(C266,'11. Свод Перечней'!C:H,2,0),"")</f>
        <v>10.61.32.114</v>
      </c>
      <c r="E266" s="18" t="str">
        <f>IFERROR(VLOOKUP(C266,'11. Свод Перечней'!C:H,3,0),"")</f>
        <v>003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6" s="18" t="str">
        <f>IF(LEN(IFERROR(VLOOKUP(C266,'11. Свод Перечней'!C:H,6,0),""))&gt;1,IFERROR(VLOOKUP(C266,'11. Свод Перечней'!C:H,6,0),""),"")</f>
        <v>10.61.32.114-00000003</v>
      </c>
    </row>
    <row r="267" spans="1:8" ht="143.2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Пшено шлифованное</v>
      </c>
      <c r="C267" s="18" t="str">
        <v>Крупа пшено шлифованное тип 4</v>
      </c>
      <c r="D267" s="18" t="str">
        <f>IFERROR(VLOOKUP(C267,'11. Свод Перечней'!C:H,2,0),"")</f>
        <v>10.61.32.114</v>
      </c>
      <c r="E267" s="18" t="str">
        <f>IFERROR(VLOOKUP(C267,'11. Свод Перечней'!C:H,3,0),"")</f>
        <v>004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7" s="18" t="str">
        <f>IF(LEN(IFERROR(VLOOKUP(C267,'11. Свод Перечней'!C:H,6,0),""))&gt;1,IFERROR(VLOOKUP(C267,'11. Свод Перечней'!C:H,6,0),""),"")</f>
        <v>10.61.32.114-00000003</v>
      </c>
    </row>
    <row r="268" spans="1:8" ht="144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Крупа ячневая № 1</v>
      </c>
      <c r="C268" s="18" t="str">
        <v>Крупа ячменная ячневая тип 1</v>
      </c>
      <c r="D268" s="18" t="str">
        <f>IFERROR(VLOOKUP(C268,'11. Свод Перечней'!C:H,2,0),"")</f>
        <v>10.61.32.115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8" s="18" t="str">
        <f>IF(LEN(IFERROR(VLOOKUP(C268,'11. Свод Перечней'!C:H,6,0),""))&gt;1,IFERROR(VLOOKUP(C268,'11. Свод Перечней'!C:H,6,0),""),"")</f>
        <v>10.61.32.115-00000003</v>
      </c>
    </row>
    <row r="269" spans="1:8" ht="147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Крупа ячневая № 1</v>
      </c>
      <c r="C269" s="18" t="str">
        <v>Крупа ячменная ячневая тип 2</v>
      </c>
      <c r="D269" s="18" t="str">
        <f>IFERROR(VLOOKUP(C269,'11. Свод Перечней'!C:H,2,0),"")</f>
        <v>10.61.32.115</v>
      </c>
      <c r="E269" s="18" t="str">
        <f>IFERROR(VLOOKUP(C269,'11. Свод Перечней'!C:H,3,0),"")</f>
        <v>002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9" s="18" t="str">
        <f>IF(LEN(IFERROR(VLOOKUP(C269,'11. Свод Перечней'!C:H,6,0),""))&gt;1,IFERROR(VLOOKUP(C269,'11. Свод Перечней'!C:H,6,0),""),"")</f>
        <v>10.61.32.115-00000003</v>
      </c>
    </row>
    <row r="270" spans="1:8" ht="141.7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Крупа ячменная перловая № 1</v>
      </c>
      <c r="C270" s="18" t="str">
        <v>Крупа ячменная перловая тип 1</v>
      </c>
      <c r="D270" s="18" t="str">
        <f>IFERROR(VLOOKUP(C270,'11. Свод Перечней'!C:H,2,0),"")</f>
        <v>10.61.32.116</v>
      </c>
      <c r="E270" s="18" t="str">
        <f>IFERROR(VLOOKUP(C270,'11. Свод Перечней'!C:H,3,0),"")</f>
        <v>001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70" s="18" t="str">
        <f>IF(LEN(IFERROR(VLOOKUP(C270,'11. Свод Перечней'!C:H,6,0),""))&gt;1,IFERROR(VLOOKUP(C270,'11. Свод Перечней'!C:H,6,0),""),"")</f>
        <v>10.61.32.116-00000005</v>
      </c>
    </row>
    <row r="271" spans="1:8" ht="99.9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Крупа ячменная перловая № 1</v>
      </c>
      <c r="C271" s="18" t="str">
        <v>Крупа ячменная перловая тип 2</v>
      </c>
      <c r="D271" s="18" t="str">
        <f>IFERROR(VLOOKUP(C271,'11. Свод Перечней'!C:H,2,0),"")</f>
        <v>10.61.32.116</v>
      </c>
      <c r="E271" s="18" t="str">
        <f>IFERROR(VLOOKUP(C271,'11. Свод Перечней'!C:H,3,0),"")</f>
        <v>002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71" s="18" t="str">
        <f>IF(LEN(IFERROR(VLOOKUP(C271,'11. Свод Перечней'!C:H,6,0),""))&gt;1,IFERROR(VLOOKUP(C271,'11. Свод Перечней'!C:H,6,0),""),"")</f>
        <v>10.61.32.116-00000005</v>
      </c>
    </row>
    <row r="272" spans="1:8" ht="99.9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Крупа кукурузная шлифованная 
№ 1</v>
      </c>
      <c r="C272" s="18" t="str">
        <v>Крупа кукурузная тип 1</v>
      </c>
      <c r="D272" s="18" t="str">
        <f>IFERROR(VLOOKUP(C272,'11. Свод Перечней'!C:H,2,0),"")</f>
        <v>10.61.32.117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2" s="18" t="str">
        <f>IF(LEN(IFERROR(VLOOKUP(C272,'11. Свод Перечней'!C:H,6,0),""))&gt;1,IFERROR(VLOOKUP(C272,'11. Свод Перечней'!C:H,6,0),""),"")</f>
        <v>10.61.32.117-00000003</v>
      </c>
    </row>
    <row r="273" spans="1:8" ht="99.9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Крупа кукурузная шлифованная 
№ 1</v>
      </c>
      <c r="C273" s="18" t="str">
        <v>Крупа кукурузная тип 2</v>
      </c>
      <c r="D273" s="18" t="str">
        <f>IFERROR(VLOOKUP(C273,'11. Свод Перечней'!C:H,2,0),"")</f>
        <v>10.61.32.117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3" s="18" t="str">
        <f>IF(LEN(IFERROR(VLOOKUP(C273,'11. Свод Перечней'!C:H,6,0),""))&gt;1,IFERROR(VLOOKUP(C273,'11. Свод Перечней'!C:H,6,0),""),"")</f>
        <v>10.61.32.117-00000003</v>
      </c>
    </row>
    <row r="274" spans="1:8" ht="122.2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Крупа кукурузная шлифованная 
№ 4</v>
      </c>
      <c r="C274" s="18" t="str">
        <v>Крупа кукурузная тип 3</v>
      </c>
      <c r="D274" s="18" t="str">
        <f>IFERROR(VLOOKUP(C274,'11. Свод Перечней'!C:H,2,0),"")</f>
        <v>10.61.32.117</v>
      </c>
      <c r="E274" s="18" t="str">
        <f>IFERROR(VLOOKUP(C274,'11. Свод Перечней'!C:H,3,0),"")</f>
        <v>003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4" s="18" t="str">
        <f>IF(LEN(IFERROR(VLOOKUP(C274,'11. Свод Перечней'!C:H,6,0),""))&gt;1,IFERROR(VLOOKUP(C274,'11. Свод Перечней'!C:H,6,0),""),"")</f>
        <v>10.61.32.117-00000003</v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Крупа кукурузная шлифованная 
№ 4</v>
      </c>
      <c r="C275" s="18" t="str">
        <v>Крупа кукурузная тип 4</v>
      </c>
      <c r="D275" s="18" t="str">
        <f>IFERROR(VLOOKUP(C275,'11. Свод Перечней'!C:H,2,0),"")</f>
        <v>10.61.32.117</v>
      </c>
      <c r="E275" s="18" t="str">
        <f>IFERROR(VLOOKUP(C275,'11. Свод Перечней'!C:H,3,0),"")</f>
        <v>004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5" s="18" t="str">
        <f>IF(LEN(IFERROR(VLOOKUP(C275,'11. Свод Перечней'!C:H,6,0),""))&gt;1,IFERROR(VLOOKUP(C275,'11. Свод Перечней'!C:H,6,0),""),"")</f>
        <v>10.61.32.117-00000003</v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Крупа кукурузная шлифованная 
№ 5</v>
      </c>
      <c r="C276" s="18" t="str">
        <v>Крупа кукурузная тип 5</v>
      </c>
      <c r="D276" s="18" t="str">
        <f>IFERROR(VLOOKUP(C276,'11. Свод Перечней'!C:H,2,0),"")</f>
        <v>10.61.32.117</v>
      </c>
      <c r="E276" s="18" t="str">
        <f>IFERROR(VLOOKUP(C276,'11. Свод Перечней'!C:H,3,0),"")</f>
        <v>005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6" s="18" t="str">
        <f>IF(LEN(IFERROR(VLOOKUP(C276,'11. Свод Перечней'!C:H,6,0),""))&gt;1,IFERROR(VLOOKUP(C276,'11. Свод Перечней'!C:H,6,0),""),"")</f>
        <v>10.61.32.117-00000003</v>
      </c>
    </row>
    <row r="277" spans="1:8" ht="99.9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Крупа кукурузная шлифованная 
№ 5</v>
      </c>
      <c r="C277" s="18" t="str">
        <v>Крупа кукурузная тип 6</v>
      </c>
      <c r="D277" s="18" t="str">
        <f>IFERROR(VLOOKUP(C277,'11. Свод Перечней'!C:H,2,0),"")</f>
        <v>10.61.32.117</v>
      </c>
      <c r="E277" s="18" t="str">
        <f>IFERROR(VLOOKUP(C277,'11. Свод Перечней'!C:H,3,0),"")</f>
        <v>006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7" s="18" t="str">
        <f>IF(LEN(IFERROR(VLOOKUP(C277,'11. Свод Перечней'!C:H,6,0),""))&gt;1,IFERROR(VLOOKUP(C277,'11. Свод Перечней'!C:H,6,0),""),"")</f>
        <v>10.61.32.117-00000003</v>
      </c>
    </row>
    <row r="278" spans="1:8" ht="99.9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Хлопья овсяные «Геркулес»</v>
      </c>
      <c r="C278" s="18" t="str">
        <v>Хлопья овсяные тип 1</v>
      </c>
      <c r="D278" s="18" t="str">
        <f>IFERROR(VLOOKUP(C278,'11. Свод Перечней'!C:H,2,0),"")</f>
        <v>10.61.33.111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8" s="18" t="str">
        <f>IF(LEN(IFERROR(VLOOKUP(C278,'11. Свод Перечней'!C:H,6,0),""))&gt;1,IFERROR(VLOOKUP(C278,'11. Свод Перечней'!C:H,6,0),""),"")</f>
        <v>10.61.33.111-00000003</v>
      </c>
    </row>
    <row r="279" spans="1:8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Хлопья овсяные "Экстра" №1</v>
      </c>
      <c r="C279" s="18" t="str">
        <v>Хлопья овсяные тип 2</v>
      </c>
      <c r="D279" s="18" t="str">
        <f>IFERROR(VLOOKUP(C279,'11. Свод Перечней'!C:H,2,0),"")</f>
        <v>10.61.33.111</v>
      </c>
      <c r="E279" s="18" t="str">
        <f>IFERROR(VLOOKUP(C279,'11. Свод Перечней'!C:H,3,0),"")</f>
        <v>003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9" s="18" t="str">
        <f>IF(LEN(IFERROR(VLOOKUP(C279,'11. Свод Перечней'!C:H,6,0),""))&gt;1,IFERROR(VLOOKUP(C279,'11. Свод Перечней'!C:H,6,0),""),"")</f>
        <v>10.61.33.111-00000002</v>
      </c>
    </row>
    <row r="280" spans="1:8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Хлопья овсяные "Экстра" №1</v>
      </c>
      <c r="C280" s="18" t="str">
        <v>Хлопья овсяные тип 3</v>
      </c>
      <c r="D280" s="18" t="str">
        <f>IFERROR(VLOOKUP(C280,'11. Свод Перечней'!C:H,2,0),"")</f>
        <v>10.61.33.111</v>
      </c>
      <c r="E280" s="18" t="str">
        <f>IFERROR(VLOOKUP(C280,'11. Свод Перечней'!C:H,3,0),"")</f>
        <v>002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80" s="18" t="str">
        <f>IF(LEN(IFERROR(VLOOKUP(C280,'11. Свод Перечней'!C:H,6,0),""))&gt;1,IFERROR(VLOOKUP(C280,'11. Свод Перечней'!C:H,6,0),""),"")</f>
        <v>10.61.33.111-00000002</v>
      </c>
    </row>
    <row r="281" spans="1:8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Хлопья овсяные «Геркулес»</v>
      </c>
      <c r="C281" s="18" t="str">
        <v>Хлопья овсяные тип 4</v>
      </c>
      <c r="D281" s="18" t="str">
        <f>IFERROR(VLOOKUP(C281,'11. Свод Перечней'!C:H,2,0),"")</f>
        <v>10.61.33.111</v>
      </c>
      <c r="E281" s="18" t="str">
        <f>IFERROR(VLOOKUP(C281,'11. Свод Перечней'!C:H,3,0),"")</f>
        <v>004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81" s="18" t="str">
        <f>IF(LEN(IFERROR(VLOOKUP(C281,'11. Свод Перечней'!C:H,6,0),""))&gt;1,IFERROR(VLOOKUP(C281,'11. Свод Перечней'!C:H,6,0),""),"")</f>
        <v>10.61.33.111-00000003</v>
      </c>
    </row>
    <row r="282" spans="1:8" ht="121.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Завтраки сухие. Хлопья пшеничные</v>
      </c>
      <c r="C282" s="18" t="str">
        <v>Завтраки сухие тип 2</v>
      </c>
      <c r="D282" s="18" t="str">
        <f>IFERROR(VLOOKUP(C282,'11. Свод Перечней'!C:H,2,0),"")</f>
        <v>10.61.33.113</v>
      </c>
      <c r="E282" s="18" t="str">
        <f>IFERROR(VLOOKUP(C282,'11. Свод Перечней'!C:H,3,0),"")</f>
        <v>001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2" s="18" t="str">
        <f>IF(LEN(IFERROR(VLOOKUP(C282,'11. Свод Перечней'!C:H,6,0),""))&gt;1,IFERROR(VLOOKUP(C282,'11. Свод Перечней'!C:H,6,0),""),"")</f>
        <v/>
      </c>
    </row>
    <row r="283" spans="1:8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Завтраки сухие. Хлопья кукурузные</v>
      </c>
      <c r="C283" s="18" t="str">
        <v>Завтраки сухие тип 1</v>
      </c>
      <c r="D283" s="18" t="str">
        <f>IFERROR(VLOOKUP(C283,'11. Свод Перечней'!C:H,2,0),"")</f>
        <v>10.61.33.115</v>
      </c>
      <c r="E283" s="18" t="str">
        <f>IFERROR(VLOOKUP(C283,'11. Свод Перечней'!C:H,3,0),"")</f>
        <v>001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99.9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 xml:space="preserve">Крахмал картофельный, </v>
      </c>
      <c r="C284" s="18" t="str">
        <v>Крахмалы, кроме модифицированных тип 1</v>
      </c>
      <c r="D284" s="18" t="str">
        <f>IFERROR(VLOOKUP(C284,'11. Свод Перечней'!C:H,2,0),"")</f>
        <v>10.62.11.111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4" s="18" t="str">
        <f>IF(LEN(IFERROR(VLOOKUP(C284,'11. Свод Перечней'!C:H,6,0),""))&gt;1,IFERROR(VLOOKUP(C284,'11. Свод Перечней'!C:H,6,0),""),"")</f>
        <v>10.62.11.110-00000010</v>
      </c>
    </row>
    <row r="285" spans="1:8" ht="131.2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 xml:space="preserve">Крахмал картофельный, </v>
      </c>
      <c r="C285" s="18" t="str">
        <v>Крахмалы, кроме модифицированных тип 2</v>
      </c>
      <c r="D285" s="18" t="str">
        <f>IFERROR(VLOOKUP(C285,'11. Свод Перечней'!C:H,2,0),"")</f>
        <v>10.62.11.111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5" s="18" t="str">
        <f>IF(LEN(IFERROR(VLOOKUP(C285,'11. Свод Перечней'!C:H,6,0),""))&gt;1,IFERROR(VLOOKUP(C285,'11. Свод Перечней'!C:H,6,0),""),"")</f>
        <v>10.62.11.110-00000010</v>
      </c>
    </row>
    <row r="286" spans="1:8" ht="144.7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Сироп шиповника</v>
      </c>
      <c r="C286" s="18" t="str">
        <v>Сироп шиповника тип 1</v>
      </c>
      <c r="D286" s="18" t="str">
        <f>IFERROR(VLOOKUP(C286,'11. Свод Перечней'!C:H,2,0),"")</f>
        <v>10.62.13.190</v>
      </c>
      <c r="E286" s="18" t="str">
        <f>IFERROR(VLOOKUP(C286,'11. Свод Перечней'!C:H,3,0),"")</f>
        <v>001</v>
      </c>
      <c r="F286" s="18" t="str">
        <f>IFERROR(VLOOKUP(C286,'11. Свод Перечней'!C:H,4,0),"")</f>
        <v>Л; ДМ3</v>
      </c>
      <c r="G286" s="40" t="str">
        <f>IFERROR(VLOOKUP(C286,'11.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29.7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Масло кукурузное рафинированное дезодорированное</v>
      </c>
      <c r="C287" s="18" t="str">
        <v>Масло кукурузное тип 1</v>
      </c>
      <c r="D287" s="18" t="str">
        <f>IFERROR(VLOOKUP(C287,'11. Свод Перечней'!C:H,2,0),"")</f>
        <v>10.62.14.120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41.7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 xml:space="preserve">Хлеб ржаной </v>
      </c>
      <c r="C288" s="18" t="str">
        <v>Хлеб недлительного хранения тип 1</v>
      </c>
      <c r="D288" s="18" t="str">
        <f>IFERROR(VLOOKUP(C288,'11. Свод Перечней'!C:H,2,0),"")</f>
        <v>10.71.11.112</v>
      </c>
      <c r="E288" s="18" t="str">
        <f>IFERROR(VLOOKUP(C288,'11. Свод Перечней'!C:H,3,0),"")</f>
        <v>002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88" s="18" t="str">
        <f>IF(LEN(IFERROR(VLOOKUP(C288,'11. Свод Перечней'!C:H,6,0),""))&gt;1,IFERROR(VLOOKUP(C288,'11. Свод Перечней'!C:H,6,0),""),"")</f>
        <v>10.71.11.110-00000003</v>
      </c>
    </row>
    <row r="289" spans="1:8" ht="164.2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Хлеб ржаной </v>
      </c>
      <c r="C289" s="18" t="str">
        <v>Хлеб недлительного хранения тип 2</v>
      </c>
      <c r="D289" s="18" t="str">
        <f>IFERROR(VLOOKUP(C289,'11. Свод Перечней'!C:H,2,0),"")</f>
        <v>10.71.11.112</v>
      </c>
      <c r="E289" s="18" t="str">
        <f>IFERROR(VLOOKUP(C289,'11. Свод Перечней'!C:H,3,0),"")</f>
        <v>004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89" s="18" t="str">
        <f>IF(LEN(IFERROR(VLOOKUP(C289,'11. Свод Перечней'!C:H,6,0),""))&gt;1,IFERROR(VLOOKUP(C289,'11. Свод Перечней'!C:H,6,0),""),"")</f>
        <v>10.71.11.110-00000003</v>
      </c>
    </row>
    <row r="290" spans="1:8" ht="144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Хлеб ржано-пшеничный обогащенный микронутриентами </v>
      </c>
      <c r="C290" s="18" t="str">
        <v>Хлеб недлительного хранения тип 3</v>
      </c>
      <c r="D290" s="18" t="str">
        <f>IFERROR(VLOOKUP(C290,'11. Свод Перечней'!C:H,2,0),"")</f>
        <v>10.71.11.112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90" s="18" t="str">
        <f>IF(LEN(IFERROR(VLOOKUP(C290,'11. Свод Перечней'!C:H,6,0),""))&gt;1,IFERROR(VLOOKUP(C290,'11. Свод Перечней'!C:H,6,0),""),"")</f>
        <v>10.71.11.110-00000002</v>
      </c>
    </row>
    <row r="291" spans="1:8" ht="157.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Хлеб ржано-пшеничный </v>
      </c>
      <c r="C291" s="18" t="str">
        <v>Хлеб недлительного хранения тип 4</v>
      </c>
      <c r="D291" s="18" t="str">
        <f>IFERROR(VLOOKUP(C291,'11. Свод Перечней'!C:H,2,0),"")</f>
        <v>10.71.11.112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91" s="18" t="str">
        <f>IF(LEN(IFERROR(VLOOKUP(C291,'11. Свод Перечней'!C:H,6,0),""))&gt;1,IFERROR(VLOOKUP(C291,'11. Свод Перечней'!C:H,6,0),""),"")</f>
        <v>10.71.11.110-00000002</v>
      </c>
    </row>
    <row r="292" spans="1:8" ht="144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Батон нарезной из муки высшего сорта </v>
      </c>
      <c r="C292" s="18" t="str">
        <v>Батон нарезной тип 2</v>
      </c>
      <c r="D292" s="18" t="str">
        <f>IFERROR(VLOOKUP(C292,'11. Свод Перечней'!C:H,2,0),"")</f>
        <v>10.71.11.121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92" s="18" t="str">
        <f>IF(LEN(IFERROR(VLOOKUP(C292,'11. Свод Перечней'!C:H,6,0),""))&gt;1,IFERROR(VLOOKUP(C292,'11. Свод Перечней'!C:H,6,0),""),"")</f>
        <v/>
      </c>
    </row>
    <row r="293" spans="1:8" ht="159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Батон нарезной из муки высшего сорта с микронутриентами, витаминами </v>
      </c>
      <c r="C293" s="18" t="str">
        <v>Батон нарезной тип 1</v>
      </c>
      <c r="D293" s="18" t="str">
        <f>IFERROR(VLOOKUP(C293,'11. Свод Перечней'!C:H,2,0),"")</f>
        <v>10.71.11.179</v>
      </c>
      <c r="E293" s="18" t="str">
        <f>IFERROR(VLOOKUP(C293,'11. Свод Перечней'!C:H,3,0),"")</f>
        <v>001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93" s="18" t="str">
        <f>IF(LEN(IFERROR(VLOOKUP(C293,'11. Свод Перечней'!C:H,6,0),""))&gt;1,IFERROR(VLOOKUP(C293,'11. Свод Перечней'!C:H,6,0),""),"")</f>
        <v/>
      </c>
    </row>
    <row r="294" spans="1:8" ht="152.2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Кондитерские изделия, обогащенные витаминно-минеральными комплексами</v>
      </c>
      <c r="C294" s="18" t="str">
        <v>Кондитерские изделия тип 1</v>
      </c>
      <c r="D294" s="18" t="str">
        <f>IFERROR(VLOOKUP(C294,'11. Свод Перечней'!C:H,2,0),"")</f>
        <v>10.71.11.179</v>
      </c>
      <c r="E294" s="18" t="str">
        <f>IFERROR(VLOOKUP(C294,'11. Свод Перечней'!C:H,3,0),"")</f>
        <v>004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4" s="18" t="str">
        <f>IF(LEN(IFERROR(VLOOKUP(C294,'11. Свод Перечней'!C:H,6,0),""))&gt;1,IFERROR(VLOOKUP(C294,'11. Свод Перечней'!C:H,6,0),""),"")</f>
        <v/>
      </c>
    </row>
    <row r="295" spans="1:8" ht="156.7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Кондитерские изделия, обогащенные витаминно-минеральными комплексами</v>
      </c>
      <c r="C295" s="18" t="str">
        <v>Кондитерские изделия тип 2</v>
      </c>
      <c r="D295" s="18" t="str">
        <f>IFERROR(VLOOKUP(C295,'11. Свод Перечней'!C:H,2,0),"")</f>
        <v>10.71.11.179</v>
      </c>
      <c r="E295" s="18" t="str">
        <f>IFERROR(VLOOKUP(C295,'11. Свод Перечней'!C:H,3,0),"")</f>
        <v>003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44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Кондитерские изделия</v>
      </c>
      <c r="C296" s="18" t="str">
        <v>Кондитерские изделия тип 3</v>
      </c>
      <c r="D296" s="18" t="str">
        <f>IFERROR(VLOOKUP(C296,'11. Свод Перечней'!C:H,2,0),"")</f>
        <v>10.71.11.179</v>
      </c>
      <c r="E296" s="18" t="str">
        <f>IFERROR(VLOOKUP(C296,'11. Свод Перечней'!C:H,3,0),"")</f>
        <v>005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6" s="18" t="str">
        <f>IF(LEN(IFERROR(VLOOKUP(C296,'11. Свод Перечней'!C:H,6,0),""))&gt;1,IFERROR(VLOOKUP(C296,'11. Свод Перечней'!C:H,6,0),""),"")</f>
        <v/>
      </c>
    </row>
    <row r="297" spans="1:8" ht="157.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Кондитерские изделия</v>
      </c>
      <c r="C297" s="18" t="str">
        <v>Кондитерские изделия тип 4</v>
      </c>
      <c r="D297" s="18" t="str">
        <f>IFERROR(VLOOKUP(C297,'11. Свод Перечней'!C:H,2,0),"")</f>
        <v>10.71.11.179</v>
      </c>
      <c r="E297" s="18" t="str">
        <f>IFERROR(VLOOKUP(C297,'11. Свод Перечней'!C:H,3,0),"")</f>
        <v>006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7" s="18" t="str">
        <f>IF(LEN(IFERROR(VLOOKUP(C297,'11. Свод Перечней'!C:H,6,0),""))&gt;1,IFERROR(VLOOKUP(C297,'11. Свод Перечней'!C:H,6,0),""),"")</f>
        <v/>
      </c>
    </row>
    <row r="298" spans="1:8" ht="123.7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Изделия хлебобулочные бараночные (бублики)</v>
      </c>
      <c r="C298" s="18" t="str">
        <v>Изделия бараночные тип 1</v>
      </c>
      <c r="D298" s="18" t="str">
        <f>IFERROR(VLOOKUP(C298,'11. Свод Перечней'!C:H,2,0),"")</f>
        <v>10.72.11.110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8" s="18" t="str">
        <f>IF(LEN(IFERROR(VLOOKUP(C298,'11. Свод Перечней'!C:H,6,0),""))&gt;1,IFERROR(VLOOKUP(C298,'11. Свод Перечней'!C:H,6,0),""),"")</f>
        <v>10.72.11.110-00000001</v>
      </c>
    </row>
    <row r="299" spans="1:8" ht="144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Изделия хлебобулочные бараночные (сушки)</v>
      </c>
      <c r="C299" s="18" t="str">
        <v>Изделия бараночные тип 5</v>
      </c>
      <c r="D299" s="18" t="str">
        <f>IFERROR(VLOOKUP(C299,'11. Свод Перечней'!C:H,2,0),"")</f>
        <v>10.72.11.110</v>
      </c>
      <c r="E299" s="18" t="str">
        <f>IFERROR(VLOOKUP(C299,'11. Свод Перечней'!C:H,3,0),"")</f>
        <v>005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9" s="18" t="str">
        <f>IF(LEN(IFERROR(VLOOKUP(C299,'11. Свод Перечней'!C:H,6,0),""))&gt;1,IFERROR(VLOOKUP(C299,'11. Свод Перечней'!C:H,6,0),""),"")</f>
        <v>10.72.11.110-00000002</v>
      </c>
    </row>
    <row r="300" spans="1:8" ht="189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Изделия хлебобулочные бараночные (баранки)</v>
      </c>
      <c r="C300" s="18" t="str">
        <v>Изделия бараночные тип 6</v>
      </c>
      <c r="D300" s="18" t="str">
        <f>IFERROR(VLOOKUP(C300,'11. Свод Перечней'!C:H,2,0),"")</f>
        <v>10.72.11.110</v>
      </c>
      <c r="E300" s="18" t="str">
        <f>IFERROR(VLOOKUP(C300,'11. Свод Перечней'!C:H,3,0),"")</f>
        <v>006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0" s="18" t="str">
        <f>IF(LEN(IFERROR(VLOOKUP(C300,'11. Свод Перечней'!C:H,6,0),""))&gt;1,IFERROR(VLOOKUP(C300,'11. Свод Перечней'!C:H,6,0),""),"")</f>
        <v>10.72.11.110-00000003</v>
      </c>
    </row>
    <row r="301" spans="1:8" ht="196.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Изделия хлебобулочные бараночные (бублики)</v>
      </c>
      <c r="C301" s="18" t="str">
        <v>Изделия бараночные тип 2</v>
      </c>
      <c r="D301" s="18" t="str">
        <f>IFERROR(VLOOKUP(C301,'11. Свод Перечней'!C:H,2,0),"")</f>
        <v>10.72.11.110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1" s="18" t="str">
        <f>IF(LEN(IFERROR(VLOOKUP(C301,'11. Свод Перечней'!C:H,6,0),""))&gt;1,IFERROR(VLOOKUP(C301,'11. Свод Перечней'!C:H,6,0),""),"")</f>
        <v>10.72.11.110-00000001</v>
      </c>
    </row>
    <row r="302" spans="1:8" ht="144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Изделия хлебобулочные бараночные (сушки)</v>
      </c>
      <c r="C302" s="18" t="str">
        <v>Изделия бараночные тип 7</v>
      </c>
      <c r="D302" s="18" t="str">
        <f>IFERROR(VLOOKUP(C302,'11. Свод Перечней'!C:H,2,0),"")</f>
        <v>10.72.11.110</v>
      </c>
      <c r="E302" s="18" t="str">
        <f>IFERROR(VLOOKUP(C302,'11. Свод Перечней'!C:H,3,0),"")</f>
        <v>007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2" s="18" t="str">
        <f>IF(LEN(IFERROR(VLOOKUP(C302,'11. Свод Перечней'!C:H,6,0),""))&gt;1,IFERROR(VLOOKUP(C302,'11. Свод Перечней'!C:H,6,0),""),"")</f>
        <v>10.72.11.110-00000002</v>
      </c>
    </row>
    <row r="303" spans="1:8" ht="152.2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Изделия хлебобулочные бараночные (баранки)</v>
      </c>
      <c r="C303" s="18" t="str">
        <v>Изделия бараночные тип 8</v>
      </c>
      <c r="D303" s="18" t="str">
        <f>IFERROR(VLOOKUP(C303,'11. Свод Перечней'!C:H,2,0),"")</f>
        <v>10.72.11.110</v>
      </c>
      <c r="E303" s="18" t="str">
        <f>IFERROR(VLOOKUP(C303,'11. Свод Перечней'!C:H,3,0),"")</f>
        <v>008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3" s="18" t="str">
        <f>IF(LEN(IFERROR(VLOOKUP(C303,'11. Свод Перечней'!C:H,6,0),""))&gt;1,IFERROR(VLOOKUP(C303,'11. Свод Перечней'!C:H,6,0),""),"")</f>
        <v>10.72.11.110-00000003</v>
      </c>
    </row>
    <row r="304" spans="1:8" ht="140.2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>Изделия хлебобулочные бараночные (бублики)</v>
      </c>
      <c r="C304" s="18" t="str">
        <v>Изделия бараночные тип 3</v>
      </c>
      <c r="D304" s="18" t="str">
        <f>IFERROR(VLOOKUP(C304,'11. Свод Перечней'!C:H,2,0),"")</f>
        <v>10.72.11.110</v>
      </c>
      <c r="E304" s="18" t="str">
        <f>IFERROR(VLOOKUP(C304,'11. Свод Перечней'!C:H,3,0),"")</f>
        <v>003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4" s="18" t="str">
        <f>IF(LEN(IFERROR(VLOOKUP(C304,'11. Свод Перечней'!C:H,6,0),""))&gt;1,IFERROR(VLOOKUP(C304,'11. Свод Перечней'!C:H,6,0),""),"")</f>
        <v>10.72.11.110-00000001</v>
      </c>
    </row>
    <row r="305" spans="1:8" ht="158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Изделия хлебобулочные бараночные (сушки)</v>
      </c>
      <c r="C305" s="18" t="str">
        <v>Изделия бараночные тип 9</v>
      </c>
      <c r="D305" s="18" t="str">
        <f>IFERROR(VLOOKUP(C305,'11. Свод Перечней'!C:H,2,0),"")</f>
        <v>10.72.11.110</v>
      </c>
      <c r="E305" s="18" t="str">
        <f>IFERROR(VLOOKUP(C305,'11. Свод Перечней'!C:H,3,0),"")</f>
        <v>009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5" s="18" t="str">
        <f>IF(LEN(IFERROR(VLOOKUP(C305,'11. Свод Перечней'!C:H,6,0),""))&gt;1,IFERROR(VLOOKUP(C305,'11. Свод Перечней'!C:H,6,0),""),"")</f>
        <v>10.72.11.110-00000002</v>
      </c>
    </row>
    <row r="306" spans="1:8" ht="123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Изделия хлебобулочные бараночные (баранки)</v>
      </c>
      <c r="C306" s="18" t="str">
        <v>Изделия бараночные тип 10</v>
      </c>
      <c r="D306" s="18" t="str">
        <f>IFERROR(VLOOKUP(C306,'11. Свод Перечней'!C:H,2,0),"")</f>
        <v>10.72.11.110</v>
      </c>
      <c r="E306" s="18" t="str">
        <f>IFERROR(VLOOKUP(C306,'11. Свод Перечней'!C:H,3,0),"")</f>
        <v>010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6" s="18" t="str">
        <f>IF(LEN(IFERROR(VLOOKUP(C306,'11. Свод Перечней'!C:H,6,0),""))&gt;1,IFERROR(VLOOKUP(C306,'11. Свод Перечней'!C:H,6,0),""),"")</f>
        <v>10.72.11.110-00000003</v>
      </c>
    </row>
    <row r="307" spans="1:8" ht="118.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Изделия хлебобулочные бараночные (бублики)</v>
      </c>
      <c r="C307" s="18" t="str">
        <v>Изделия бараночные тип 4</v>
      </c>
      <c r="D307" s="18" t="str">
        <f>IFERROR(VLOOKUP(C307,'11. Свод Перечней'!C:H,2,0),"")</f>
        <v>10.72.11.110</v>
      </c>
      <c r="E307" s="18" t="str">
        <f>IFERROR(VLOOKUP(C307,'11. Свод Перечней'!C:H,3,0),"")</f>
        <v>004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7" s="18" t="str">
        <f>IF(LEN(IFERROR(VLOOKUP(C307,'11. Свод Перечней'!C:H,6,0),""))&gt;1,IFERROR(VLOOKUP(C307,'11. Свод Перечней'!C:H,6,0),""),"")</f>
        <v>10.72.11.110-00000001</v>
      </c>
    </row>
    <row r="308" spans="1:8" ht="129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Изделия хлебобулочные бараночные (сушки)</v>
      </c>
      <c r="C308" s="18" t="str">
        <v>Изделия бараночные тип 11</v>
      </c>
      <c r="D308" s="18" t="str">
        <f>IFERROR(VLOOKUP(C308,'11. Свод Перечней'!C:H,2,0),"")</f>
        <v>10.72.11.110</v>
      </c>
      <c r="E308" s="18" t="str">
        <f>IFERROR(VLOOKUP(C308,'11. Свод Перечней'!C:H,3,0),"")</f>
        <v>011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8" s="18" t="str">
        <f>IF(LEN(IFERROR(VLOOKUP(C308,'11. Свод Перечней'!C:H,6,0),""))&gt;1,IFERROR(VLOOKUP(C308,'11. Свод Перечней'!C:H,6,0),""),"")</f>
        <v>10.72.11.110-00000002</v>
      </c>
    </row>
    <row r="309" spans="1:8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>Изделия хлебобулочные бараночные (баранки)</v>
      </c>
      <c r="C309" s="18" t="str">
        <v>Изделия бараночные тип 12</v>
      </c>
      <c r="D309" s="18" t="str">
        <f>IFERROR(VLOOKUP(C309,'11. Свод Перечней'!C:H,2,0),"")</f>
        <v>10.72.11.110</v>
      </c>
      <c r="E309" s="18" t="str">
        <f>IFERROR(VLOOKUP(C309,'11. Свод Перечней'!C:H,3,0),"")</f>
        <v>012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9" s="18" t="str">
        <f>IF(LEN(IFERROR(VLOOKUP(C309,'11. Свод Перечней'!C:H,6,0),""))&gt;1,IFERROR(VLOOKUP(C309,'11. Свод Перечней'!C:H,6,0),""),"")</f>
        <v>10.72.11.110-00000003</v>
      </c>
    </row>
    <row r="310" spans="1:8" ht="161.2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Сухари сдобные пшеничные в ассортименте, из муки пшеничной хлебопекарной высшего сорта</v>
      </c>
      <c r="C310" s="18" t="str">
        <v>Изделия сухарные тип 1</v>
      </c>
      <c r="D310" s="18" t="str">
        <f>IFERROR(VLOOKUP(C310,'11. Свод Перечней'!C:H,2,0),"")</f>
        <v>10.72.11.120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10" s="18" t="str">
        <f>IF(LEN(IFERROR(VLOOKUP(C310,'11. Свод Перечней'!C:H,6,0),""))&gt;1,IFERROR(VLOOKUP(C310,'11. Свод Перечней'!C:H,6,0),""),"")</f>
        <v>10.72.11.120-00000001</v>
      </c>
    </row>
    <row r="311" spans="1:8" ht="155.2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Сухари сдобные пшеничные в ассортименте, из муки пшеничной хлебопекарной высшего сорта</v>
      </c>
      <c r="C311" s="18" t="str">
        <v>Изделия сухарные тип 2</v>
      </c>
      <c r="D311" s="18" t="str">
        <f>IFERROR(VLOOKUP(C311,'11. Свод Перечней'!C:H,2,0),"")</f>
        <v>10.72.11.120</v>
      </c>
      <c r="E311" s="18" t="str">
        <f>IFERROR(VLOOKUP(C311,'11. Свод Перечней'!C:H,3,0),"")</f>
        <v>002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11" s="18" t="str">
        <f>IF(LEN(IFERROR(VLOOKUP(C311,'11. Свод Перечней'!C:H,6,0),""))&gt;1,IFERROR(VLOOKUP(C311,'11. Свод Перечней'!C:H,6,0),""),"")</f>
        <v>10.72.11.120-00000001</v>
      </c>
    </row>
    <row r="312" spans="1:8" ht="129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Сухари панировочные</v>
      </c>
      <c r="C312" s="18" t="str">
        <v>Сухари панировочные тип 1</v>
      </c>
      <c r="D312" s="18" t="str">
        <f>IFERROR(VLOOKUP(C312,'11. Свод Перечней'!C:H,2,0),"")</f>
        <v>10.72.11.120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2" s="18" t="str">
        <f>IF(LEN(IFERROR(VLOOKUP(C312,'11. Свод Перечней'!C:H,6,0),""))&gt;1,IFERROR(VLOOKUP(C312,'11. Свод Перечней'!C:H,6,0),""),"")</f>
        <v>10.72.11.120-00000005</v>
      </c>
    </row>
    <row r="313" spans="1:8" ht="136.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Сухари панировочные</v>
      </c>
      <c r="C313" s="18" t="str">
        <v>Сухари панировочные тип 3</v>
      </c>
      <c r="D313" s="18" t="str">
        <f>IFERROR(VLOOKUP(C313,'11. Свод Перечней'!C:H,2,0),"")</f>
        <v>10.72.11.120</v>
      </c>
      <c r="E313" s="18" t="str">
        <f>IFERROR(VLOOKUP(C313,'11. Свод Перечней'!C:H,3,0),"")</f>
        <v>005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3" s="18" t="str">
        <f>IF(LEN(IFERROR(VLOOKUP(C313,'11. Свод Перечней'!C:H,6,0),""))&gt;1,IFERROR(VLOOKUP(C313,'11. Свод Перечней'!C:H,6,0),""),"")</f>
        <v>10.72.11.120-00000006</v>
      </c>
    </row>
    <row r="314" spans="1:8" ht="99.9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Сухари панировочные</v>
      </c>
      <c r="C314" s="18" t="str">
        <v>Сухари панировочные тип 4</v>
      </c>
      <c r="D314" s="18" t="str">
        <f>IFERROR(VLOOKUP(C314,'11. Свод Перечней'!C:H,2,0),"")</f>
        <v>10.72.11.120</v>
      </c>
      <c r="E314" s="18" t="str">
        <f>IFERROR(VLOOKUP(C314,'11. Свод Перечней'!C:H,3,0),"")</f>
        <v>006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4" s="18" t="str">
        <f>IF(LEN(IFERROR(VLOOKUP(C314,'11. Свод Перечней'!C:H,6,0),""))&gt;1,IFERROR(VLOOKUP(C314,'11. Свод Перечней'!C:H,6,0),""),"")</f>
        <v>10.72.11.120-00000007</v>
      </c>
    </row>
    <row r="315" spans="1:8" ht="99.9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Сухари панировочные</v>
      </c>
      <c r="C315" s="18" t="str">
        <v>Сухари панировочные тип 5</v>
      </c>
      <c r="D315" s="18" t="str">
        <f>IFERROR(VLOOKUP(C315,'11. Свод Перечней'!C:H,2,0),"")</f>
        <v>10.72.11.120</v>
      </c>
      <c r="E315" s="18" t="str">
        <f>IFERROR(VLOOKUP(C315,'11. Свод Перечней'!C:H,3,0),"")</f>
        <v>007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5" s="18" t="str">
        <f>IF(LEN(IFERROR(VLOOKUP(C315,'11. Свод Перечней'!C:H,6,0),""))&gt;1,IFERROR(VLOOKUP(C315,'11. Свод Перечней'!C:H,6,0),""),"")</f>
        <v>10.72.11.120-00000008</v>
      </c>
    </row>
    <row r="316" spans="1:8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Палочки хлебные</v>
      </c>
      <c r="C316" s="18" t="str">
        <v>Палочки хлебные тип 1</v>
      </c>
      <c r="D316" s="18" t="str">
        <f>IFERROR(VLOOKUP(C316,'11. Свод Перечней'!C:H,2,0),"")</f>
        <v>10.72.11.150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>10.72.11.150-00000001</v>
      </c>
    </row>
    <row r="317" spans="1:8" ht="129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Пряники заварные глазированные без начинки в ассортименте</v>
      </c>
      <c r="C317" s="18" t="str">
        <v>Пряники тип 1</v>
      </c>
      <c r="D317" s="18" t="str">
        <f>IFERROR(VLOOKUP(C317,'11. Свод Перечней'!C:H,2,0),"")</f>
        <v>10.72.12.112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7" s="18" t="str">
        <f>IF(LEN(IFERROR(VLOOKUP(C317,'11. Свод Перечней'!C:H,6,0),""))&gt;1,IFERROR(VLOOKUP(C317,'11. Свод Перечней'!C:H,6,0),""),"")</f>
        <v>10.72.12.112-00000001</v>
      </c>
    </row>
    <row r="318" spans="1:8" ht="131.2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Пряники заварные глазированные без начинки в ассортименте</v>
      </c>
      <c r="C318" s="18" t="str">
        <v>Пряники тип 2</v>
      </c>
      <c r="D318" s="18" t="str">
        <f>IFERROR(VLOOKUP(C318,'11. Свод Перечней'!C:H,2,0),"")</f>
        <v>10.72.12.112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8" s="18" t="str">
        <f>IF(LEN(IFERROR(VLOOKUP(C318,'11. Свод Перечней'!C:H,6,0),""))&gt;1,IFERROR(VLOOKUP(C318,'11. Свод Перечней'!C:H,6,0),""),"")</f>
        <v>10.72.12.112-00000001</v>
      </c>
    </row>
    <row r="319" spans="1:8" ht="123.7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Пряники заварные глазированные с начинкой в ассортименте</v>
      </c>
      <c r="C319" s="18" t="str">
        <v>Пряники тип 3</v>
      </c>
      <c r="D319" s="18" t="str">
        <f>IFERROR(VLOOKUP(C319,'11. Свод Перечней'!C:H,2,0),"")</f>
        <v>10.72.12.112</v>
      </c>
      <c r="E319" s="18" t="str">
        <f>IFERROR(VLOOKUP(C319,'11. Свод Перечней'!C:H,3,0),"")</f>
        <v>003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9" s="18" t="str">
        <f>IF(LEN(IFERROR(VLOOKUP(C319,'11. Свод Перечней'!C:H,6,0),""))&gt;1,IFERROR(VLOOKUP(C319,'11. Свод Перечней'!C:H,6,0),""),"")</f>
        <v>10.72.12.112-00000001</v>
      </c>
    </row>
    <row r="320" spans="1:8" ht="128.2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Пряники заварные глазированные с начинкой в ассортименте</v>
      </c>
      <c r="C320" s="18" t="str">
        <v>Пряники тип 4</v>
      </c>
      <c r="D320" s="18" t="str">
        <f>IFERROR(VLOOKUP(C320,'11. Свод Перечней'!C:H,2,0),"")</f>
        <v>10.72.12.112</v>
      </c>
      <c r="E320" s="18" t="str">
        <f>IFERROR(VLOOKUP(C320,'11. Свод Перечней'!C:H,3,0),"")</f>
        <v>006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20" s="18" t="str">
        <f>IF(LEN(IFERROR(VLOOKUP(C320,'11. Свод Перечней'!C:H,6,0),""))&gt;1,IFERROR(VLOOKUP(C320,'11. Свод Перечней'!C:H,6,0),""),"")</f>
        <v>10.72.12.112-00000001</v>
      </c>
    </row>
    <row r="321" spans="1:8" ht="117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Кексы в ассортименте</v>
      </c>
      <c r="C321" s="18" t="str">
        <v>Кекс тип 1</v>
      </c>
      <c r="D321" s="18" t="str">
        <f>IFERROR(VLOOKUP(C321,'11. Свод Перечней'!C:H,2,0),"")</f>
        <v>10.72.12.114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21" s="18" t="str">
        <f>IF(LEN(IFERROR(VLOOKUP(C321,'11. Свод Перечней'!C:H,6,0),""))&gt;1,IFERROR(VLOOKUP(C321,'11. Свод Перечней'!C:H,6,0),""),"")</f>
        <v>10.72.12.114-00000001</v>
      </c>
    </row>
    <row r="322" spans="1:8" ht="119.2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Печенье сахарное в ассортименте </v>
      </c>
      <c r="C322" s="18" t="str">
        <v>Печенье сладкое тип 2</v>
      </c>
      <c r="D322" s="18" t="str">
        <f>IFERROR(VLOOKUP(C322,'11. Свод Перечней'!C:H,2,0),"")</f>
        <v>10.72.12.120</v>
      </c>
      <c r="E322" s="18" t="str">
        <f>IFERROR(VLOOKUP(C322,'11. Свод Перечней'!C:H,3,0),"")</f>
        <v>005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2" s="18" t="str">
        <f>IF(LEN(IFERROR(VLOOKUP(C322,'11. Свод Перечней'!C:H,6,0),""))&gt;1,IFERROR(VLOOKUP(C322,'11. Свод Перечней'!C:H,6,0),""),"")</f>
        <v>10.72.12.120-00000002</v>
      </c>
    </row>
    <row r="323" spans="1:8" ht="128.2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 xml:space="preserve">Печенье сахарное в ассортименте </v>
      </c>
      <c r="C323" s="18" t="str">
        <v>Печенье сладкое тип 3</v>
      </c>
      <c r="D323" s="18" t="str">
        <f>IFERROR(VLOOKUP(C323,'11. Свод Перечней'!C:H,2,0),"")</f>
        <v>10.72.12.120</v>
      </c>
      <c r="E323" s="18" t="str">
        <f>IFERROR(VLOOKUP(C323,'11. Свод Перечней'!C:H,3,0),"")</f>
        <v>006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3" s="18" t="str">
        <f>IF(LEN(IFERROR(VLOOKUP(C323,'11. Свод Перечней'!C:H,6,0),""))&gt;1,IFERROR(VLOOKUP(C323,'11. Свод Перечней'!C:H,6,0),""),"")</f>
        <v>10.72.12.120-00000002</v>
      </c>
    </row>
    <row r="324" spans="1:8" ht="99.9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Печенье сдобное в ассортименте </v>
      </c>
      <c r="C324" s="18" t="str">
        <v>Печенье сладкое тип 4</v>
      </c>
      <c r="D324" s="18" t="str">
        <f>IFERROR(VLOOKUP(C324,'11. Свод Перечней'!C:H,2,0),"")</f>
        <v>10.72.12.120</v>
      </c>
      <c r="E324" s="18" t="str">
        <f>IFERROR(VLOOKUP(C324,'11. Свод Перечней'!C:H,3,0),"")</f>
        <v>007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4" s="18" t="str">
        <f>IF(LEN(IFERROR(VLOOKUP(C324,'11. Свод Перечней'!C:H,6,0),""))&gt;1,IFERROR(VLOOKUP(C324,'11. Свод Перечней'!C:H,6,0),""),"")</f>
        <v>10.72.12.120-00000001</v>
      </c>
    </row>
    <row r="325" spans="1:8" ht="99.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 xml:space="preserve">Печенье сдобное в ассортименте </v>
      </c>
      <c r="C325" s="18" t="str">
        <v>Печенье сладкое тип 5</v>
      </c>
      <c r="D325" s="18" t="str">
        <f>IFERROR(VLOOKUP(C325,'11. Свод Перечней'!C:H,2,0),"")</f>
        <v>10.72.12.120</v>
      </c>
      <c r="E325" s="18" t="str">
        <f>IFERROR(VLOOKUP(C325,'11. Свод Перечней'!C:H,3,0),"")</f>
        <v>008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5" s="18" t="str">
        <f>IF(LEN(IFERROR(VLOOKUP(C325,'11. Свод Перечней'!C:H,6,0),""))&gt;1,IFERROR(VLOOKUP(C325,'11. Свод Перечней'!C:H,6,0),""),"")</f>
        <v>10.72.12.120-00000001</v>
      </c>
    </row>
    <row r="326" spans="1:8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 xml:space="preserve">Печенье затяжное в ассортименте </v>
      </c>
      <c r="C326" s="18" t="str">
        <v>Печенье сладкое тип 6</v>
      </c>
      <c r="D326" s="18" t="str">
        <f>IFERROR(VLOOKUP(C326,'11. Свод Перечней'!C:H,2,0),"")</f>
        <v>10.72.12.120</v>
      </c>
      <c r="E326" s="18" t="str">
        <f>IFERROR(VLOOKUP(C326,'11. Свод Перечней'!C:H,3,0),"")</f>
        <v>002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6" s="18" t="str">
        <f>IF(LEN(IFERROR(VLOOKUP(C326,'11. Свод Перечней'!C:H,6,0),""))&gt;1,IFERROR(VLOOKUP(C326,'11. Свод Перечней'!C:H,6,0),""),"")</f>
        <v>10.72.12.120-00000006</v>
      </c>
    </row>
    <row r="327" spans="1:8" ht="119.2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 xml:space="preserve">Печенье затяжное в ассортименте </v>
      </c>
      <c r="C327" s="18" t="str">
        <v>Печенье сладкое тип 7</v>
      </c>
      <c r="D327" s="18" t="str">
        <f>IFERROR(VLOOKUP(C327,'11. Свод Перечней'!C:H,2,0),"")</f>
        <v>10.72.12.120</v>
      </c>
      <c r="E327" s="18" t="str">
        <f>IFERROR(VLOOKUP(C327,'11. Свод Перечней'!C:H,3,0),"")</f>
        <v>009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7" s="18" t="str">
        <f>IF(LEN(IFERROR(VLOOKUP(C327,'11. Свод Перечней'!C:H,6,0),""))&gt;1,IFERROR(VLOOKUP(C327,'11. Свод Перечней'!C:H,6,0),""),"")</f>
        <v>10.72.12.120-00000006</v>
      </c>
    </row>
    <row r="328" spans="1:8" ht="130.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Печенье овсяное</v>
      </c>
      <c r="C328" s="18" t="str">
        <v>Печенье сладкое тип 8</v>
      </c>
      <c r="D328" s="18" t="str">
        <f>IFERROR(VLOOKUP(C328,'11. Свод Перечней'!C:H,2,0),"")</f>
        <v>10.72.12.120</v>
      </c>
      <c r="E328" s="18" t="str">
        <f>IFERROR(VLOOKUP(C328,'11. Свод Перечней'!C:H,3,0),"")</f>
        <v>004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8" s="18" t="str">
        <f>IF(LEN(IFERROR(VLOOKUP(C328,'11. Свод Перечней'!C:H,6,0),""))&gt;1,IFERROR(VLOOKUP(C328,'11. Свод Перечней'!C:H,6,0),""),"")</f>
        <v>10.72.12.120-00000005</v>
      </c>
    </row>
    <row r="329" spans="1:8" ht="151.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Печенье овсяное</v>
      </c>
      <c r="C329" s="18" t="str">
        <v>Печенье сладкое тип 9</v>
      </c>
      <c r="D329" s="18" t="str">
        <f>IFERROR(VLOOKUP(C329,'11. Свод Перечней'!C:H,2,0),"")</f>
        <v>10.72.12.120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9" s="18" t="str">
        <f>IF(LEN(IFERROR(VLOOKUP(C329,'11. Свод Перечней'!C:H,6,0),""))&gt;1,IFERROR(VLOOKUP(C329,'11. Свод Перечней'!C:H,6,0),""),"")</f>
        <v>10.72.12.120-00000005</v>
      </c>
    </row>
    <row r="330" spans="1:8" ht="99.9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Печенье витаминизированное</v>
      </c>
      <c r="C330" s="18" t="str">
        <v>Печенье тип 1</v>
      </c>
      <c r="D330" s="18" t="str">
        <f>IFERROR(VLOOKUP(C330,'11. Свод Перечней'!C:H,2,0),"")</f>
        <v>10.72.12.120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30" s="18" t="str">
        <f>IF(LEN(IFERROR(VLOOKUP(C330,'11. Свод Перечней'!C:H,6,0),""))&gt;1,IFERROR(VLOOKUP(C330,'11. Свод Перечней'!C:H,6,0),""),"")</f>
        <v/>
      </c>
    </row>
    <row r="331" spans="1:8" ht="99.9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Вафли с начинкой в ассортименте витаминизированные</v>
      </c>
      <c r="C331" s="18" t="str">
        <v>Вафли тип 1</v>
      </c>
      <c r="D331" s="18" t="str">
        <f>IFERROR(VLOOKUP(C331,'11. Свод Перечней'!C:H,2,0),"")</f>
        <v>10.72.12.130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1" s="18" t="str">
        <f>IF(LEN(IFERROR(VLOOKUP(C331,'11. Свод Перечней'!C:H,6,0),""))&gt;1,IFERROR(VLOOKUP(C331,'11. Свод Перечней'!C:H,6,0),""),"")</f>
        <v/>
      </c>
    </row>
    <row r="332" spans="1:8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Вафли диабетические с жировой начинкой</v>
      </c>
      <c r="C332" s="18" t="str">
        <v>Вафли тип 2</v>
      </c>
      <c r="D332" s="18" t="str">
        <f>IFERROR(VLOOKUP(C332,'11. Свод Перечней'!C:H,2,0),"")</f>
        <v>10.72.12.130</v>
      </c>
      <c r="E332" s="18" t="str">
        <f>IFERROR(VLOOKUP(C332,'11. Свод Перечней'!C:H,3,0),"")</f>
        <v>004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32" s="18" t="str">
        <f>IF(LEN(IFERROR(VLOOKUP(C332,'11. Свод Перечней'!C:H,6,0),""))&gt;1,IFERROR(VLOOKUP(C332,'11. Свод Перечней'!C:H,6,0),""),"")</f>
        <v>10.72.12.130-00000002</v>
      </c>
    </row>
    <row r="333" spans="1:8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Вафли диабетические с жировой начинкой</v>
      </c>
      <c r="C333" s="18" t="str">
        <v>Вафли тип 3</v>
      </c>
      <c r="D333" s="18" t="str">
        <f>IFERROR(VLOOKUP(C333,'11. Свод Перечней'!C:H,2,0),"")</f>
        <v>10.72.12.130</v>
      </c>
      <c r="E333" s="18" t="str">
        <f>IFERROR(VLOOKUP(C333,'11. Свод Перечней'!C:H,3,0),"")</f>
        <v>005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33" s="18" t="str">
        <f>IF(LEN(IFERROR(VLOOKUP(C333,'11. Свод Перечней'!C:H,6,0),""))&gt;1,IFERROR(VLOOKUP(C333,'11. Свод Перечней'!C:H,6,0),""),"")</f>
        <v>10.72.12.130-00000002</v>
      </c>
    </row>
    <row r="334" spans="1:8" ht="99.9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Вафли с начинкой в ассортименте</v>
      </c>
      <c r="C334" s="18" t="str">
        <v>Вафли тип 4</v>
      </c>
      <c r="D334" s="18" t="str">
        <f>IFERROR(VLOOKUP(C334,'11. Свод Перечней'!C:H,2,0),"")</f>
        <v>10.72.12.130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4" s="18" t="str">
        <f>IF(LEN(IFERROR(VLOOKUP(C334,'11. Свод Перечней'!C:H,6,0),""))&gt;1,IFERROR(VLOOKUP(C334,'11. Свод Перечней'!C:H,6,0),""),"")</f>
        <v>10.72.12.130-00000002</v>
      </c>
    </row>
    <row r="335" spans="1:8" ht="99.9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Вафли с начинкой в ассортименте</v>
      </c>
      <c r="C335" s="18" t="str">
        <v>Вафли тип 5</v>
      </c>
      <c r="D335" s="18" t="str">
        <f>IFERROR(VLOOKUP(C335,'11. Свод Перечней'!C:H,2,0),"")</f>
        <v>10.72.12.130</v>
      </c>
      <c r="E335" s="18" t="str">
        <f>IFERROR(VLOOKUP(C335,'11. Свод Перечней'!C:H,3,0),"")</f>
        <v>002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5" s="18" t="str">
        <f>IF(LEN(IFERROR(VLOOKUP(C335,'11. Свод Перечней'!C:H,6,0),""))&gt;1,IFERROR(VLOOKUP(C335,'11. Свод Перечней'!C:H,6,0),""),"")</f>
        <v>10.72.12.130-00000002</v>
      </c>
    </row>
    <row r="336" spans="1:8" ht="99.9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Крекер (сухое печенье) </v>
      </c>
      <c r="C336" s="18" t="str">
        <v>Крекеры тип 1</v>
      </c>
      <c r="D336" s="18" t="str">
        <f>IFERROR(VLOOKUP(C336,'11. Свод Перечней'!C:H,2,0),"")</f>
        <v>10.72.12.140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6" s="18" t="str">
        <f>IF(LEN(IFERROR(VLOOKUP(C336,'11. Свод Перечней'!C:H,6,0),""))&gt;1,IFERROR(VLOOKUP(C336,'11. Свод Перечней'!C:H,6,0),""),"")</f>
        <v>10.72.12.140-00000005</v>
      </c>
    </row>
    <row r="337" spans="1:8" ht="99.9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Крекер (сухое печенье) </v>
      </c>
      <c r="C337" s="18" t="str">
        <v>Крекеры тип 3</v>
      </c>
      <c r="D337" s="18" t="str">
        <f>IFERROR(VLOOKUP(C337,'11. Свод Перечней'!C:H,2,0),"")</f>
        <v>10.72.12.140</v>
      </c>
      <c r="E337" s="18" t="str">
        <f>IFERROR(VLOOKUP(C337,'11. Свод Перечней'!C:H,3,0),"")</f>
        <v>003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7" s="18" t="str">
        <f>IF(LEN(IFERROR(VLOOKUP(C337,'11. Свод Перечней'!C:H,6,0),""))&gt;1,IFERROR(VLOOKUP(C337,'11. Свод Перечней'!C:H,6,0),""),"")</f>
        <v>10.72.12.140-00000006</v>
      </c>
    </row>
    <row r="338" spans="1:8" ht="147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 xml:space="preserve">Крекер (сухое печенье) </v>
      </c>
      <c r="C338" s="18" t="str">
        <v>Крекеры тип 4</v>
      </c>
      <c r="D338" s="18" t="str">
        <f>IFERROR(VLOOKUP(C338,'11. Свод Перечней'!C:H,2,0),"")</f>
        <v>10.72.12.140</v>
      </c>
      <c r="E338" s="18" t="str">
        <f>IFERROR(VLOOKUP(C338,'11. Свод Перечней'!C:H,3,0),"")</f>
        <v>004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8" s="18" t="str">
        <f>IF(LEN(IFERROR(VLOOKUP(C338,'11. Свод Перечней'!C:H,6,0),""))&gt;1,IFERROR(VLOOKUP(C338,'11. Свод Перечней'!C:H,6,0),""),"")</f>
        <v>10.72.12.140-00000007</v>
      </c>
    </row>
    <row r="339" spans="1:8" ht="148.5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 xml:space="preserve">Крекер (сухое печенье) </v>
      </c>
      <c r="C339" s="18" t="str">
        <v>Крекеры тип 2</v>
      </c>
      <c r="D339" s="18" t="str">
        <f>IFERROR(VLOOKUP(C339,'11. Свод Перечней'!C:H,2,0),"")</f>
        <v>10.72.12.140</v>
      </c>
      <c r="E339" s="18" t="str">
        <f>IFERROR(VLOOKUP(C339,'11. Свод Перечней'!C:H,3,0),"")</f>
        <v>002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9" s="18" t="str">
        <f>IF(LEN(IFERROR(VLOOKUP(C339,'11. Свод Перечней'!C:H,6,0),""))&gt;1,IFERROR(VLOOKUP(C339,'11. Свод Перечней'!C:H,6,0),""),"")</f>
        <v>10.72.12.140-00000005</v>
      </c>
    </row>
    <row r="340" spans="1:8" ht="150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 xml:space="preserve">Крекер (сухое печенье) </v>
      </c>
      <c r="C340" s="18" t="str">
        <v>Крекеры тип 5</v>
      </c>
      <c r="D340" s="18" t="str">
        <f>IFERROR(VLOOKUP(C340,'11. Свод Перечней'!C:H,2,0),"")</f>
        <v>10.72.12.140</v>
      </c>
      <c r="E340" s="18" t="str">
        <f>IFERROR(VLOOKUP(C340,'11. Свод Перечней'!C:H,3,0),"")</f>
        <v>005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40" s="18" t="str">
        <f>IF(LEN(IFERROR(VLOOKUP(C340,'11. Свод Перечней'!C:H,6,0),""))&gt;1,IFERROR(VLOOKUP(C340,'11. Свод Перечней'!C:H,6,0),""),"")</f>
        <v>10.72.12.140-00000006</v>
      </c>
    </row>
    <row r="341" spans="1:8" ht="138.7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 xml:space="preserve">Крекер (сухое печенье) </v>
      </c>
      <c r="C341" s="18" t="str">
        <v>Крекеры тип 6</v>
      </c>
      <c r="D341" s="18" t="str">
        <f>IFERROR(VLOOKUP(C341,'11. Свод Перечней'!C:H,2,0),"")</f>
        <v>10.72.12.140</v>
      </c>
      <c r="E341" s="18" t="str">
        <f>IFERROR(VLOOKUP(C341,'11. Свод Перечней'!C:H,3,0),"")</f>
        <v>006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41" s="18" t="str">
        <f>IF(LEN(IFERROR(VLOOKUP(C341,'11. Свод Перечней'!C:H,6,0),""))&gt;1,IFERROR(VLOOKUP(C341,'11. Свод Перечней'!C:H,6,0),""),"")</f>
        <v>10.72.12.140-00000007</v>
      </c>
    </row>
    <row r="342" spans="1:8" ht="139.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 xml:space="preserve">Изделия хлебобулочные диетические </v>
      </c>
      <c r="C342" s="18" t="str">
        <v>Изделия хлебобулочные тип 5</v>
      </c>
      <c r="D342" s="18" t="str">
        <f>IFERROR(VLOOKUP(C342,'11. Свод Перечней'!C:H,2,0),"")</f>
        <v>10.72.19.111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42" s="18" t="str">
        <f>IF(LEN(IFERROR(VLOOKUP(C342,'11. Свод Перечней'!C:H,6,0),""))&gt;1,IFERROR(VLOOKUP(C342,'11. Свод Перечней'!C:H,6,0),""),"")</f>
        <v/>
      </c>
    </row>
    <row r="343" spans="1:8" ht="139.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Изделия хлебобулочные сдобные в ассортименте из пшеничной муки высшего сорта</v>
      </c>
      <c r="C343" s="18" t="str">
        <v>Изделия хлебобулочные тип 6</v>
      </c>
      <c r="D343" s="18" t="str">
        <f>IFERROR(VLOOKUP(C343,'11. Свод Перечней'!C:H,2,0),"")</f>
        <v>10.72.19.111</v>
      </c>
      <c r="E343" s="18" t="str">
        <f>IFERROR(VLOOKUP(C343,'11. Свод Перечней'!C:H,3,0),"")</f>
        <v>002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43" s="18" t="str">
        <f>IF(LEN(IFERROR(VLOOKUP(C343,'11. Свод Перечней'!C:H,6,0),""))&gt;1,IFERROR(VLOOKUP(C343,'11. Свод Перечней'!C:H,6,0),""),"")</f>
        <v/>
      </c>
    </row>
    <row r="344" spans="1:8" ht="156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 xml:space="preserve">Изделия хлебобулочные сдобные мелкоштучные в ассортименте из пшеничной муки </v>
      </c>
      <c r="C344" s="18" t="str">
        <v>Изделия хлебобулочные тип 7</v>
      </c>
      <c r="D344" s="18" t="str">
        <f>IFERROR(VLOOKUP(C344,'11. Свод Перечней'!C:H,2,0),"")</f>
        <v>10.72.19.111</v>
      </c>
      <c r="E344" s="18" t="str">
        <f>IFERROR(VLOOKUP(C344,'11. Свод Перечней'!C:H,3,0),"")</f>
        <v>005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</row>
    <row r="345" spans="1:8" ht="153.7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Изделия хлебобулочные слоёные в ассортименте</v>
      </c>
      <c r="C345" s="18" t="str">
        <v>Изделия хлебобулочные тип 8</v>
      </c>
      <c r="D345" s="18" t="str">
        <f>IFERROR(VLOOKUP(C345,'11. Свод Перечней'!C:H,2,0),"")</f>
        <v>10.72.19.111</v>
      </c>
      <c r="E345" s="18" t="str">
        <f>IFERROR(VLOOKUP(C345,'11. Свод Перечней'!C:H,3,0),"")</f>
        <v>006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45" s="18" t="str">
        <f>IF(LEN(IFERROR(VLOOKUP(C345,'11. Свод Перечней'!C:H,6,0),""))&gt;1,IFERROR(VLOOKUP(C345,'11. Свод Перечней'!C:H,6,0),""),"")</f>
        <v/>
      </c>
    </row>
    <row r="346" spans="1:8" ht="153.7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Макаронные изделия </v>
      </c>
      <c r="C346" s="18" t="str">
        <v>Изделия макаронные тип 1</v>
      </c>
      <c r="D346" s="18" t="str">
        <f>IFERROR(VLOOKUP(C346,'11. Свод Перечней'!C:H,2,0),"")</f>
        <v>10.73.11.110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6" s="18" t="str">
        <f>IF(LEN(IFERROR(VLOOKUP(C346,'11. Свод Перечней'!C:H,6,0),""))&gt;1,IFERROR(VLOOKUP(C346,'11. Свод Перечней'!C:H,6,0),""),"")</f>
        <v>10.73.11.000-00000009</v>
      </c>
    </row>
    <row r="347" spans="1:8" ht="156.7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 xml:space="preserve">Макаронные изделия </v>
      </c>
      <c r="C347" s="18" t="str">
        <v>Изделия макаронные тип 5</v>
      </c>
      <c r="D347" s="18" t="str">
        <f>IFERROR(VLOOKUP(C347,'11. Свод Перечней'!C:H,2,0),"")</f>
        <v>10.73.11.110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7" s="18" t="str">
        <f>IF(LEN(IFERROR(VLOOKUP(C347,'11. Свод Перечней'!C:H,6,0),""))&gt;1,IFERROR(VLOOKUP(C347,'11. Свод Перечней'!C:H,6,0),""),"")</f>
        <v>10.73.11.000-00000010</v>
      </c>
    </row>
    <row r="348" spans="1:8" ht="157.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 xml:space="preserve">Макаронные изделия </v>
      </c>
      <c r="C348" s="18" t="str">
        <v>Изделия макаронные тип 6</v>
      </c>
      <c r="D348" s="18" t="str">
        <f>IFERROR(VLOOKUP(C348,'11. Свод Перечней'!C:H,2,0),"")</f>
        <v>10.73.11.110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8" s="18" t="str">
        <f>IF(LEN(IFERROR(VLOOKUP(C348,'11. Свод Перечней'!C:H,6,0),""))&gt;1,IFERROR(VLOOKUP(C348,'11. Свод Перечней'!C:H,6,0),""),"")</f>
        <v>10.73.11.000-00000011</v>
      </c>
    </row>
    <row r="349" spans="1:8" ht="157.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 xml:space="preserve">Макаронные изделия </v>
      </c>
      <c r="C349" s="18" t="str">
        <v>Изделия макаронные тип 7</v>
      </c>
      <c r="D349" s="18" t="str">
        <f>IFERROR(VLOOKUP(C349,'11. Свод Перечней'!C:H,2,0),"")</f>
        <v>10.73.11.110</v>
      </c>
      <c r="E349" s="18" t="str">
        <f>IFERROR(VLOOKUP(C349,'11. Свод Перечней'!C:H,3,0),"")</f>
        <v>007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9" s="18" t="str">
        <f>IF(LEN(IFERROR(VLOOKUP(C349,'11. Свод Перечней'!C:H,6,0),""))&gt;1,IFERROR(VLOOKUP(C349,'11. Свод Перечней'!C:H,6,0),""),"")</f>
        <v>10.73.11.000-00000012</v>
      </c>
    </row>
    <row r="350" spans="1:8" ht="144.7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 xml:space="preserve">Макаронные изделия </v>
      </c>
      <c r="C350" s="18" t="str">
        <v>Изделия макаронные тип 2</v>
      </c>
      <c r="D350" s="18" t="str">
        <f>IFERROR(VLOOKUP(C350,'11. Свод Перечней'!C:H,2,0),"")</f>
        <v>10.73.11.110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0" s="18" t="str">
        <f>IF(LEN(IFERROR(VLOOKUP(C350,'11. Свод Перечней'!C:H,6,0),""))&gt;1,IFERROR(VLOOKUP(C350,'11. Свод Перечней'!C:H,6,0),""),"")</f>
        <v>10.73.11.000-00000009</v>
      </c>
    </row>
    <row r="351" spans="1:8" ht="162.7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 xml:space="preserve">Макаронные изделия </v>
      </c>
      <c r="C351" s="18" t="str">
        <v>Изделия макаронные тип 8</v>
      </c>
      <c r="D351" s="18" t="str">
        <f>IFERROR(VLOOKUP(C351,'11. Свод Перечней'!C:H,2,0),"")</f>
        <v>10.73.11.110</v>
      </c>
      <c r="E351" s="18" t="str">
        <f>IFERROR(VLOOKUP(C351,'11. Свод Перечней'!C:H,3,0),"")</f>
        <v>008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1" s="18" t="str">
        <f>IF(LEN(IFERROR(VLOOKUP(C351,'11. Свод Перечней'!C:H,6,0),""))&gt;1,IFERROR(VLOOKUP(C351,'11. Свод Перечней'!C:H,6,0),""),"")</f>
        <v>10.73.11.000-00000011</v>
      </c>
    </row>
    <row r="352" spans="1:8" ht="164.2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 xml:space="preserve">Макаронные изделия </v>
      </c>
      <c r="C352" s="18" t="str">
        <v>Изделия макаронные тип 9</v>
      </c>
      <c r="D352" s="18" t="str">
        <f>IFERROR(VLOOKUP(C352,'11. Свод Перечней'!C:H,2,0),"")</f>
        <v>10.73.11.110</v>
      </c>
      <c r="E352" s="18" t="str">
        <f>IFERROR(VLOOKUP(C352,'11. Свод Перечней'!C:H,3,0),"")</f>
        <v>009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2" s="18" t="str">
        <f>IF(LEN(IFERROR(VLOOKUP(C352,'11. Свод Перечней'!C:H,6,0),""))&gt;1,IFERROR(VLOOKUP(C352,'11. Свод Перечней'!C:H,6,0),""),"")</f>
        <v>10.73.11.000-00000012</v>
      </c>
    </row>
    <row r="353" spans="1:8" ht="162.7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Сахар белый кристаллический</v>
      </c>
      <c r="C353" s="18" t="str">
        <v>Сахар белый тип 1</v>
      </c>
      <c r="D353" s="18" t="str">
        <f>IFERROR(VLOOKUP(C353,'11. Свод Перечней'!C:H,2,0),"")</f>
        <v>10.81.12.110</v>
      </c>
      <c r="E353" s="18" t="str">
        <f>IFERROR(VLOOKUP(C353,'11. Свод Перечней'!C:H,3,0),"")</f>
        <v>005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3" s="18" t="str">
        <f>IF(LEN(IFERROR(VLOOKUP(C353,'11. Свод Перечней'!C:H,6,0),""))&gt;1,IFERROR(VLOOKUP(C353,'11. Свод Перечней'!C:H,6,0),""),"")</f>
        <v>10.81.12.110-00007</v>
      </c>
    </row>
    <row r="354" spans="1:8" ht="171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Сахар белый кристаллический</v>
      </c>
      <c r="C354" s="18" t="str">
        <v>Сахар белый тип 2</v>
      </c>
      <c r="D354" s="18" t="str">
        <f>IFERROR(VLOOKUP(C354,'11. Свод Перечней'!C:H,2,0),"")</f>
        <v>10.81.12.110</v>
      </c>
      <c r="E354" s="18" t="str">
        <f>IFERROR(VLOOKUP(C354,'11. Свод Перечней'!C:H,3,0),"")</f>
        <v>006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4" s="18" t="str">
        <f>IF(LEN(IFERROR(VLOOKUP(C354,'11. Свод Перечней'!C:H,6,0),""))&gt;1,IFERROR(VLOOKUP(C354,'11. Свод Перечней'!C:H,6,0),""),"")</f>
        <v>10.81.12.110-00007</v>
      </c>
    </row>
    <row r="355" spans="1:8" ht="144.7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Сахар белый. Сахарная пудра</v>
      </c>
      <c r="C355" s="18" t="str">
        <v>Сахар белый тип 3</v>
      </c>
      <c r="D355" s="18" t="str">
        <f>IFERROR(VLOOKUP(C355,'11. Свод Перечней'!C:H,2,0),"")</f>
        <v>10.81.12.110</v>
      </c>
      <c r="E355" s="18" t="str">
        <f>IFERROR(VLOOKUP(C355,'11. Свод Перечней'!C:H,3,0),"")</f>
        <v>003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5" s="18" t="str">
        <f>IF(LEN(IFERROR(VLOOKUP(C355,'11. Свод Перечней'!C:H,6,0),""))&gt;1,IFERROR(VLOOKUP(C355,'11. Свод Перечней'!C:H,6,0),""),"")</f>
        <v>10.81.12.110-00007</v>
      </c>
    </row>
    <row r="356" spans="1:8" ht="129.7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 xml:space="preserve">Какао-порошок </v>
      </c>
      <c r="C356" s="18" t="str">
        <v>Какао-порошок тип 1</v>
      </c>
      <c r="D356" s="18" t="str">
        <f>IFERROR(VLOOKUP(C356,'11. Свод Перечней'!C:H,2,0),"")</f>
        <v>10.82.13.000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56" s="18" t="str">
        <f>IF(LEN(IFERROR(VLOOKUP(C356,'11. Свод Перечней'!C:H,6,0),""))&gt;1,IFERROR(VLOOKUP(C356,'11. Свод Перечней'!C:H,6,0),""),"")</f>
        <v>10.82.14.000-00000009</v>
      </c>
    </row>
    <row r="357" spans="1:8" ht="213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Мармелад фруктово-ягодный неглазированный</v>
      </c>
      <c r="C357" s="18" t="str">
        <v>Мармелад тип 5</v>
      </c>
      <c r="D357" s="18" t="str">
        <f>IFERROR(VLOOKUP(C357,'11. Свод Перечней'!C:H,2,0),"")</f>
        <v>10.82.23.171</v>
      </c>
      <c r="E357" s="18" t="str">
        <f>IFERROR(VLOOKUP(C357,'11. Свод Перечней'!C:H,3,0),"")</f>
        <v>002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199.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Мармелад фруктово-ягодный неглазированный</v>
      </c>
      <c r="C358" s="18" t="str">
        <v>Мармелад тип 6</v>
      </c>
      <c r="D358" s="18" t="str">
        <f>IFERROR(VLOOKUP(C358,'11. Свод Перечней'!C:H,2,0),"")</f>
        <v>10.82.23.171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8" s="18" t="str">
        <f>IF(LEN(IFERROR(VLOOKUP(C358,'11. Свод Перечней'!C:H,6,0),""))&gt;1,IFERROR(VLOOKUP(C358,'11. Свод Перечней'!C:H,6,0),""),"")</f>
        <v/>
      </c>
    </row>
    <row r="359" spans="1:8" ht="219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Мармелад желейно- фруктовый неглазированный </v>
      </c>
      <c r="C359" s="18" t="str">
        <v>Мармелад тип 1</v>
      </c>
      <c r="D359" s="18" t="str">
        <f>IFERROR(VLOOKUP(C359,'11. Свод Перечней'!C:H,2,0),"")</f>
        <v>10.82.23.172</v>
      </c>
      <c r="E359" s="18" t="str">
        <f>IFERROR(VLOOKUP(C359,'11. Свод Перечней'!C:H,3,0),"")</f>
        <v>001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9" s="18" t="str">
        <f>IF(LEN(IFERROR(VLOOKUP(C359,'11. Свод Перечней'!C:H,6,0),""))&gt;1,IFERROR(VLOOKUP(C359,'11. Свод Перечней'!C:H,6,0),""),"")</f>
        <v/>
      </c>
    </row>
    <row r="360" spans="1:8" ht="168.7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Мармелад желейно- фруктовый неглазированный </v>
      </c>
      <c r="C360" s="18" t="str">
        <v>Мармелад тип 2</v>
      </c>
      <c r="D360" s="18" t="str">
        <f>IFERROR(VLOOKUP(C360,'11. Свод Перечней'!C:H,2,0),"")</f>
        <v>10.82.23.172</v>
      </c>
      <c r="E360" s="18" t="str">
        <f>IFERROR(VLOOKUP(C360,'11. Свод Перечней'!C:H,3,0),"")</f>
        <v>002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0" s="18" t="str">
        <f>IF(LEN(IFERROR(VLOOKUP(C360,'11. Свод Перечней'!C:H,6,0),""))&gt;1,IFERROR(VLOOKUP(C360,'11. Свод Перечней'!C:H,6,0),""),"")</f>
        <v/>
      </c>
    </row>
    <row r="361" spans="1:8" ht="154.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Мармелад желейный неглазированный</v>
      </c>
      <c r="C361" s="18" t="str">
        <v>Мармелад тип 3</v>
      </c>
      <c r="D361" s="18" t="str">
        <f>IFERROR(VLOOKUP(C361,'11. Свод Перечней'!C:H,2,0),"")</f>
        <v>10.82.23.172</v>
      </c>
      <c r="E361" s="18" t="str">
        <f>IFERROR(VLOOKUP(C361,'11. Свод Перечней'!C:H,3,0),"")</f>
        <v>003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128.2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Мармелад желейный неглазированный</v>
      </c>
      <c r="C362" s="18" t="str">
        <v>Мармелад тип 4</v>
      </c>
      <c r="D362" s="18" t="str">
        <f>IFERROR(VLOOKUP(C362,'11. Свод Перечней'!C:H,2,0),"")</f>
        <v>10.82.23.172</v>
      </c>
      <c r="E362" s="18" t="str">
        <f>IFERROR(VLOOKUP(C362,'11. Свод Перечней'!C:H,3,0),"")</f>
        <v>004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123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 xml:space="preserve">Пастила </v>
      </c>
      <c r="C363" s="18" t="str">
        <v>Пастила тип 1</v>
      </c>
      <c r="D363" s="18" t="str">
        <f>IFERROR(VLOOKUP(C363,'11. Свод Перечней'!C:H,2,0),"")</f>
        <v>10.82.23.180</v>
      </c>
      <c r="E363" s="18" t="str">
        <f>IFERROR(VLOOKUP(C363,'11. Свод Перечней'!C:H,3,0),"")</f>
        <v>001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17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Пастила </v>
      </c>
      <c r="C364" s="18" t="str">
        <v>Пастила тип 2</v>
      </c>
      <c r="D364" s="18" t="str">
        <f>IFERROR(VLOOKUP(C364,'11. Свод Перечней'!C:H,2,0),"")</f>
        <v>10.82.23.180</v>
      </c>
      <c r="E364" s="18" t="str">
        <f>IFERROR(VLOOKUP(C364,'11. Свод Перечней'!C:H,3,0),"")</f>
        <v>002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20.7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 xml:space="preserve">Пастила </v>
      </c>
      <c r="C365" s="18" t="str">
        <v>Пастила тип 3</v>
      </c>
      <c r="D365" s="18" t="str">
        <f>IFERROR(VLOOKUP(C365,'11. Свод Перечней'!C:H,2,0),"")</f>
        <v>10.82.23.180</v>
      </c>
      <c r="E365" s="18" t="str">
        <f>IFERROR(VLOOKUP(C365,'11. Свод Перечней'!C:H,3,0),"")</f>
        <v>003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123.7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Зефир</v>
      </c>
      <c r="C366" s="18" t="str">
        <v>Зефир тип 1</v>
      </c>
      <c r="D366" s="18" t="str">
        <f>IFERROR(VLOOKUP(C366,'11. Свод Перечней'!C:H,2,0),"")</f>
        <v>10.82.23.210</v>
      </c>
      <c r="E366" s="18" t="str">
        <f>IFERROR(VLOOKUP(C366,'11. Свод Перечней'!C:H,3,0),"")</f>
        <v>001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6" s="18" t="str">
        <f>IF(LEN(IFERROR(VLOOKUP(C366,'11. Свод Перечней'!C:H,6,0),""))&gt;1,IFERROR(VLOOKUP(C366,'11. Свод Перечней'!C:H,6,0),""),"")</f>
        <v>10.82.23.210-00000002</v>
      </c>
    </row>
    <row r="367" spans="1:8" ht="164.2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 xml:space="preserve">Зефир </v>
      </c>
      <c r="C367" s="18" t="str">
        <v>Зефир тип 2</v>
      </c>
      <c r="D367" s="18" t="str">
        <f>IFERROR(VLOOKUP(C367,'11. Свод Перечней'!C:H,2,0),"")</f>
        <v>10.82.23.210</v>
      </c>
      <c r="E367" s="18" t="str">
        <f>IFERROR(VLOOKUP(C367,'11. Свод Перечней'!C:H,3,0),"")</f>
        <v>002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7" s="18" t="str">
        <f>IF(LEN(IFERROR(VLOOKUP(C367,'11. Свод Перечней'!C:H,6,0),""))&gt;1,IFERROR(VLOOKUP(C367,'11. Свод Перечней'!C:H,6,0),""),"")</f>
        <v>10.82.23.210-00000002</v>
      </c>
    </row>
    <row r="368" spans="1:8" ht="98.2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Зефир витаминизированный</v>
      </c>
      <c r="C368" s="18" t="str">
        <v>Зефир тип 3</v>
      </c>
      <c r="D368" s="18" t="str">
        <f>IFERROR(VLOOKUP(C368,'11. Свод Перечней'!C:H,2,0),"")</f>
        <v>10.82.23.210</v>
      </c>
      <c r="E368" s="18" t="str">
        <f>IFERROR(VLOOKUP(C368,'11. Свод Перечней'!C:H,3,0),"")</f>
        <v>003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8" s="18" t="str">
        <f>IF(LEN(IFERROR(VLOOKUP(C368,'11. Свод Перечней'!C:H,6,0),""))&gt;1,IFERROR(VLOOKUP(C368,'11. Свод Перечней'!C:H,6,0),""),"")</f>
        <v>10.82.23.210-00000002</v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Кофейный напиток (не содержащий в своём составе натуральный кофе)</v>
      </c>
      <c r="C369" s="18" t="str">
        <v>Кофейный напиток тип 1</v>
      </c>
      <c r="D369" s="18" t="str">
        <f>IFERROR(VLOOKUP(C369,'11. Свод Перечней'!C:H,2,0),"")</f>
        <v>10.83.12.120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>10.83.12.120-00000002</v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Чай черный крупнолистовой</v>
      </c>
      <c r="C370" s="18" t="str">
        <v>Чай черный (ферментированный) тип 1</v>
      </c>
      <c r="D370" s="18" t="str">
        <f>IFERROR(VLOOKUP(C370,'11. Свод Перечней'!C:H,2,0),"")</f>
        <v>10.83.13.120</v>
      </c>
      <c r="E370" s="18" t="str">
        <f>IFERROR(VLOOKUP(C370,'11. Свод Перечней'!C:H,3,0),"")</f>
        <v>001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0" s="18" t="str">
        <f>IF(LEN(IFERROR(VLOOKUP(C370,'11. Свод Перечней'!C:H,6,0),""))&gt;1,IFERROR(VLOOKUP(C370,'11. Свод Перечней'!C:H,6,0),""),"")</f>
        <v>10.83.13.120-00000003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Чай черный гранулированный </v>
      </c>
      <c r="C371" s="18" t="str">
        <v>Чай черный (ферментированный) тип 2</v>
      </c>
      <c r="D371" s="18" t="str">
        <f>IFERROR(VLOOKUP(C371,'11. Свод Перечней'!C:H,2,0),"")</f>
        <v>10.83.13.120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1" s="18" t="str">
        <f>IF(LEN(IFERROR(VLOOKUP(C371,'11. Свод Перечней'!C:H,6,0),""))&gt;1,IFERROR(VLOOKUP(C371,'11. Свод Перечней'!C:H,6,0),""),"")</f>
        <v>10.83.13.120-00000004</v>
      </c>
    </row>
    <row r="372" spans="1:8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Чай черный мелколистовой</v>
      </c>
      <c r="C372" s="18" t="str">
        <v>Чай черный (ферментированный) тип 3</v>
      </c>
      <c r="D372" s="18" t="str">
        <f>IFERROR(VLOOKUP(C372,'11. Свод Перечней'!C:H,2,0),"")</f>
        <v>10.83.13.120</v>
      </c>
      <c r="E372" s="18" t="str">
        <f>IFERROR(VLOOKUP(C372,'11. Свод Перечней'!C:H,3,0),"")</f>
        <v>003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2" s="18" t="str">
        <f>IF(LEN(IFERROR(VLOOKUP(C372,'11. Свод Перечней'!C:H,6,0),""))&gt;1,IFERROR(VLOOKUP(C372,'11. Свод Перечней'!C:H,6,0),""),"")</f>
        <v>10.83.13.120-00000003</v>
      </c>
    </row>
    <row r="373" spans="1:8" ht="99.9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Фиточай в ассортименте</v>
      </c>
      <c r="C373" s="18" t="str">
        <v>Фиточай тип 1</v>
      </c>
      <c r="D373" s="18" t="str">
        <f>IFERROR(VLOOKUP(C373,'11. Свод Перечней'!C:H,2,0),"")</f>
        <v>10.83.14.140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 xml:space="preserve">Лавровый лист сухой </v>
      </c>
      <c r="C374" s="18" t="str">
        <v>Лист лавровый сушеный тип 1</v>
      </c>
      <c r="D374" s="18" t="str">
        <f>IFERROR(VLOOKUP(C374,'11. Свод Перечней'!C:H,2,0),"")</f>
        <v>10.84.23.164</v>
      </c>
      <c r="E374" s="18" t="str">
        <f>IFERROR(VLOOKUP(C374,'11. Свод Перечней'!C:H,3,0),"")</f>
        <v>001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74" s="18" t="str">
        <f>IF(LEN(IFERROR(VLOOKUP(C374,'11. Свод Перечней'!C:H,6,0),""))&gt;1,IFERROR(VLOOKUP(C374,'11. Свод Перечней'!C:H,6,0),""),"")</f>
        <v>10.84.23.164-00000001</v>
      </c>
    </row>
    <row r="375" spans="1:8" ht="99.9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Зелень сушеная (петрушка)</v>
      </c>
      <c r="C375" s="18" t="str">
        <v>Зелень сушеная тип 1</v>
      </c>
      <c r="D375" s="18" t="str">
        <f>IFERROR(VLOOKUP(C375,'11. Свод Перечней'!C:H,2,0),"")</f>
        <v>10.84.23.190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 xml:space="preserve">Зелень сушеная (укроп) </v>
      </c>
      <c r="C376" s="18" t="str">
        <v>Зелень сушеная тип 5</v>
      </c>
      <c r="D376" s="18" t="str">
        <f>IFERROR(VLOOKUP(C376,'11. Свод Перечней'!C:H,2,0),"")</f>
        <v>10.84.23.190</v>
      </c>
      <c r="E376" s="18" t="str">
        <f>IFERROR(VLOOKUP(C376,'11. Свод Перечней'!C:H,3,0),"")</f>
        <v>006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76" s="18" t="str">
        <f>IF(LEN(IFERROR(VLOOKUP(C376,'11. Свод Перечней'!C:H,6,0),""))&gt;1,IFERROR(VLOOKUP(C376,'11. Свод Перечней'!C:H,6,0),""),"")</f>
        <v/>
      </c>
    </row>
    <row r="377" spans="1:8" ht="139.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Соль пищевая</v>
      </c>
      <c r="C377" s="18" t="str">
        <v>Соль пищевая тип 1</v>
      </c>
      <c r="D377" s="18" t="str">
        <f>IFERROR(VLOOKUP(C377,'11. Свод Перечней'!C:H,2,0),"")</f>
        <v>10.84.30.140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7" s="18" t="str">
        <f>IF(LEN(IFERROR(VLOOKUP(C377,'11. Свод Перечней'!C:H,6,0),""))&gt;1,IFERROR(VLOOKUP(C377,'11. Свод Перечней'!C:H,6,0),""),"")</f>
        <v>10.84.30.000-00000001</v>
      </c>
    </row>
    <row r="378" spans="1:8" ht="144.7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Соль пищевая</v>
      </c>
      <c r="C378" s="18" t="str">
        <v>Соль пищевая тип 2</v>
      </c>
      <c r="D378" s="18" t="str">
        <f>IFERROR(VLOOKUP(C378,'11. Свод Перечней'!C:H,2,0),"")</f>
        <v>10.84.30.140</v>
      </c>
      <c r="E378" s="18" t="str">
        <f>IFERROR(VLOOKUP(C378,'11. Свод Перечней'!C:H,3,0),"")</f>
        <v>002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8" s="18" t="str">
        <f>IF(LEN(IFERROR(VLOOKUP(C378,'11. Свод Перечней'!C:H,6,0),""))&gt;1,IFERROR(VLOOKUP(C378,'11. Свод Перечней'!C:H,6,0),""),"")</f>
        <v>10.84.30.000-00000001</v>
      </c>
    </row>
    <row r="379" spans="1:8" ht="141.7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Соль пищевая</v>
      </c>
      <c r="C379" s="18" t="str">
        <v>Соль пищевая тип 3</v>
      </c>
      <c r="D379" s="18" t="str">
        <f>IFERROR(VLOOKUP(C379,'11. Свод Перечней'!C:H,2,0),"")</f>
        <v>10.84.30.140</v>
      </c>
      <c r="E379" s="18" t="str">
        <f>IFERROR(VLOOKUP(C379,'11. Свод Перечней'!C:H,3,0),"")</f>
        <v>003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9" s="18" t="str">
        <f>IF(LEN(IFERROR(VLOOKUP(C379,'11. Свод Перечней'!C:H,6,0),""))&gt;1,IFERROR(VLOOKUP(C379,'11. Свод Перечней'!C:H,6,0),""),"")</f>
        <v>10.84.30.000-00000003</v>
      </c>
    </row>
    <row r="380" spans="1:8" ht="199.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Соль пищевая</v>
      </c>
      <c r="C380" s="18" t="str">
        <v>Соль пищевая тип 4</v>
      </c>
      <c r="D380" s="18" t="str">
        <f>IFERROR(VLOOKUP(C380,'11. Свод Перечней'!C:H,2,0),"")</f>
        <v>10.84.30.140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0" s="18" t="str">
        <f>IF(LEN(IFERROR(VLOOKUP(C380,'11. Свод Перечней'!C:H,6,0),""))&gt;1,IFERROR(VLOOKUP(C380,'11. Свод Перечней'!C:H,6,0),""),"")</f>
        <v>10.84.30.000-00000003</v>
      </c>
    </row>
    <row r="381" spans="1:8" ht="194.2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Соль пищевая</v>
      </c>
      <c r="C381" s="18" t="str">
        <v>Соль пищевая тип 5</v>
      </c>
      <c r="D381" s="18" t="str">
        <f>IFERROR(VLOOKUP(C381,'11. Свод Перечней'!C:H,2,0),"")</f>
        <v>10.84.30.140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1" s="18" t="str">
        <f>IF(LEN(IFERROR(VLOOKUP(C381,'11. Свод Перечней'!C:H,6,0),""))&gt;1,IFERROR(VLOOKUP(C381,'11. Свод Перечней'!C:H,6,0),""),"")</f>
        <v>10.84.30.000-00000007</v>
      </c>
    </row>
    <row r="382" spans="1:8" ht="202.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Соль пищевая</v>
      </c>
      <c r="C382" s="18" t="str">
        <v>Соль пищевая тип 6</v>
      </c>
      <c r="D382" s="18" t="str">
        <f>IFERROR(VLOOKUP(C382,'11. Свод Перечней'!C:H,2,0),"")</f>
        <v>10.84.30.140</v>
      </c>
      <c r="E382" s="18" t="str">
        <f>IFERROR(VLOOKUP(C382,'11. Свод Перечней'!C:H,3,0),"")</f>
        <v>006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2" s="18" t="str">
        <f>IF(LEN(IFERROR(VLOOKUP(C382,'11. Свод Перечней'!C:H,6,0),""))&gt;1,IFERROR(VLOOKUP(C382,'11. Свод Перечней'!C:H,6,0),""),"")</f>
        <v>10.84.30.000-00000007</v>
      </c>
    </row>
    <row r="383" spans="1:8" ht="198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Соль пищевая йодированная</v>
      </c>
      <c r="C383" s="18" t="str">
        <v>Соль пищевая тип 7</v>
      </c>
      <c r="D383" s="18" t="str">
        <f>IFERROR(VLOOKUP(C383,'11. Свод Перечней'!C:H,2,0),"")</f>
        <v>10.84.30.130</v>
      </c>
      <c r="E383" s="18" t="str">
        <f>IFERROR(VLOOKUP(C383,'11. Свод Перечней'!C:H,3,0),"")</f>
        <v>001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3" s="18" t="str">
        <f>IF(LEN(IFERROR(VLOOKUP(C383,'11. Свод Перечней'!C:H,6,0),""))&gt;1,IFERROR(VLOOKUP(C383,'11. Свод Перечней'!C:H,6,0),""),"")</f>
        <v>10.84.30.000-00000002</v>
      </c>
    </row>
    <row r="384" spans="1:8" ht="198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>Соль пищевая йодированная</v>
      </c>
      <c r="C384" s="18" t="str">
        <v>Соль пищевая тип 8</v>
      </c>
      <c r="D384" s="18" t="str">
        <f>IFERROR(VLOOKUP(C384,'11. Свод Перечней'!C:H,2,0),"")</f>
        <v>10.84.30.130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4" s="18" t="str">
        <f>IF(LEN(IFERROR(VLOOKUP(C384,'11. Свод Перечней'!C:H,6,0),""))&gt;1,IFERROR(VLOOKUP(C384,'11. Свод Перечней'!C:H,6,0),""),"")</f>
        <v>10.84.30.000-00000002</v>
      </c>
    </row>
    <row r="385" spans="1:8" ht="19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>Соль пищевая йодированная</v>
      </c>
      <c r="C385" s="18" t="str">
        <v>Соль пищевая тип 9</v>
      </c>
      <c r="D385" s="18" t="str">
        <f>IFERROR(VLOOKUP(C385,'11. Свод Перечней'!C:H,2,0),"")</f>
        <v>10.84.30.130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5" s="18" t="str">
        <f>IF(LEN(IFERROR(VLOOKUP(C385,'11. Свод Перечней'!C:H,6,0),""))&gt;1,IFERROR(VLOOKUP(C385,'11. Свод Перечней'!C:H,6,0),""),"")</f>
        <v>10.84.30.000-00000004</v>
      </c>
    </row>
    <row r="386" spans="1:8" ht="127.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>Соль пищевая йодированная</v>
      </c>
      <c r="C386" s="18" t="str">
        <v>Соль пищевая тип 10</v>
      </c>
      <c r="D386" s="18" t="str">
        <f>IFERROR(VLOOKUP(C386,'11. Свод Перечней'!C:H,2,0),"")</f>
        <v>10.84.30.130</v>
      </c>
      <c r="E386" s="18" t="str">
        <f>IFERROR(VLOOKUP(C386,'11. Свод Перечней'!C:H,3,0),"")</f>
        <v>004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6" s="18" t="str">
        <f>IF(LEN(IFERROR(VLOOKUP(C386,'11. Свод Перечней'!C:H,6,0),""))&gt;1,IFERROR(VLOOKUP(C386,'11. Свод Перечней'!C:H,6,0),""),"")</f>
        <v>10.84.30.000-00000004</v>
      </c>
    </row>
    <row r="387" spans="1:8" ht="99.9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>Соль пищевая йодированная</v>
      </c>
      <c r="C387" s="18" t="str">
        <v>Соль пищевая тип 11</v>
      </c>
      <c r="D387" s="18" t="str">
        <f>IFERROR(VLOOKUP(C387,'11. Свод Перечней'!C:H,2,0),"")</f>
        <v>10.84.30.130</v>
      </c>
      <c r="E387" s="18" t="str">
        <f>IFERROR(VLOOKUP(C387,'11. Свод Перечней'!C:H,3,0),"")</f>
        <v>005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7" s="18" t="str">
        <f>IF(LEN(IFERROR(VLOOKUP(C387,'11. Свод Перечней'!C:H,6,0),""))&gt;1,IFERROR(VLOOKUP(C387,'11. Свод Перечней'!C:H,6,0),""),"")</f>
        <v>10.84.30.000-00000008</v>
      </c>
    </row>
    <row r="388" spans="1:8" ht="126.7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>Соль пищевая йодированная</v>
      </c>
      <c r="C388" s="18" t="str">
        <v>Соль пищевая тип 12</v>
      </c>
      <c r="D388" s="18" t="str">
        <f>IFERROR(VLOOKUP(C388,'11. Свод Перечней'!C:H,2,0),"")</f>
        <v>10.84.30.130</v>
      </c>
      <c r="E388" s="18" t="str">
        <f>IFERROR(VLOOKUP(C388,'11. Свод Перечней'!C:H,3,0),"")</f>
        <v>006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8" s="18" t="str">
        <f>IF(LEN(IFERROR(VLOOKUP(C388,'11. Свод Перечней'!C:H,6,0),""))&gt;1,IFERROR(VLOOKUP(C388,'11. Свод Перечней'!C:H,6,0),""),"")</f>
        <v>10.84.30.000-00000008</v>
      </c>
    </row>
    <row r="389" spans="1:8" ht="118.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Молоко, обогащенное витаминно-минеральными комплексами для детского питания 3,2% жирности</v>
      </c>
      <c r="C389" s="18" t="str">
        <v>Молоко питьевое для детского питания тип 1</v>
      </c>
      <c r="D389" s="18" t="str">
        <f>IFERROR(VLOOKUP(C389,'11. Свод Перечней'!C:H,2,0),"")</f>
        <v>10.86.10.110</v>
      </c>
      <c r="E389" s="18" t="str">
        <f>IFERROR(VLOOKUP(C389,'11. Свод Перечней'!C:H,3,0),"")</f>
        <v>003</v>
      </c>
      <c r="F389" s="18" t="str">
        <f>IFERROR(VLOOKUP(C389,'11. Свод Перечней'!C:H,4,0),"")</f>
        <v>Л; ДМ3</v>
      </c>
      <c r="G389" s="40" t="str">
        <f>IFERROR(VLOOKUP(C389,'11.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89" s="18" t="str">
        <f>IF(LEN(IFERROR(VLOOKUP(C389,'11. Свод Перечней'!C:H,6,0),""))&gt;1,IFERROR(VLOOKUP(C389,'11. Свод Перечней'!C:H,6,0),""),"")</f>
        <v>10.86.10.110-00000002</v>
      </c>
    </row>
    <row r="390" spans="1:8" ht="126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Молоко, обогащенное витаминно-минеральными комплексами для детского питания 3,5 % жирности</v>
      </c>
      <c r="C390" s="18" t="str">
        <v>Молоко питьевое для детского питания тип 3</v>
      </c>
      <c r="D390" s="18" t="str">
        <f>IFERROR(VLOOKUP(C390,'11. Свод Перечней'!C:H,2,0),"")</f>
        <v>10.86.10.110</v>
      </c>
      <c r="E390" s="18" t="str">
        <f>IFERROR(VLOOKUP(C390,'11. Свод Перечней'!C:H,3,0),"")</f>
        <v>011</v>
      </c>
      <c r="F390" s="18" t="str">
        <f>IFERROR(VLOOKUP(C390,'11. Свод Перечней'!C:H,4,0),"")</f>
        <v>Л; ДМ3</v>
      </c>
      <c r="G390" s="40" t="str">
        <f>IFERROR(VLOOKUP(C390,'11.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90" s="18" t="str">
        <f>IF(LEN(IFERROR(VLOOKUP(C390,'11. Свод Перечней'!C:H,6,0),""))&gt;1,IFERROR(VLOOKUP(C390,'11. Свод Перечней'!C:H,6,0),""),"")</f>
        <v>10.86.10.110-00000002</v>
      </c>
    </row>
    <row r="391" spans="1:8" ht="117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Молоко для питания детей дошкольного и школьного возраста 3,5 % жирности</v>
      </c>
      <c r="C391" s="18" t="str">
        <v>Молоко питьевое для детского питания тип 4</v>
      </c>
      <c r="D391" s="18" t="str">
        <f>IFERROR(VLOOKUP(C391,'11. Свод Перечней'!C:H,2,0),"")</f>
        <v>10.86.10.110</v>
      </c>
      <c r="E391" s="18" t="str">
        <f>IFERROR(VLOOKUP(C391,'11. Свод Перечней'!C:H,3,0),"")</f>
        <v>006</v>
      </c>
      <c r="F391" s="18" t="str">
        <f>IFERROR(VLOOKUP(C391,'11. Свод Перечней'!C:H,4,0),"")</f>
        <v>Л; ДМ3</v>
      </c>
      <c r="G391" s="40" t="str">
        <f>IFERROR(VLOOKUP(C391,'11.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91" s="18" t="str">
        <f>IF(LEN(IFERROR(VLOOKUP(C391,'11. Свод Перечней'!C:H,6,0),""))&gt;1,IFERROR(VLOOKUP(C391,'11. Свод Перечней'!C:H,6,0),""),"")</f>
        <v>10.86.10.110-00000001</v>
      </c>
    </row>
    <row r="392" spans="1:8" ht="118.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>Творог для детского питания 4,0%, 5,0%, 9,0%, 10% жирности (в индивидуальной вакуумной упаковке)</v>
      </c>
      <c r="C392" s="18" t="str">
        <v>Творог для детского питания тип 1</v>
      </c>
      <c r="D392" s="18" t="str">
        <f>IFERROR(VLOOKUP(C392,'11. Свод Перечней'!C:H,2,0),"")</f>
        <v>10.86.10.126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2" s="18" t="str">
        <f>IF(LEN(IFERROR(VLOOKUP(C392,'11. Свод Перечней'!C:H,6,0),""))&gt;1,IFERROR(VLOOKUP(C392,'11. Свод Перечней'!C:H,6,0),""),"")</f>
        <v>10.86.10.100-00000019</v>
      </c>
    </row>
    <row r="393" spans="1:8" ht="123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93" s="18" t="str">
        <v>Творог для детского питания тип 2</v>
      </c>
      <c r="D393" s="18" t="str">
        <f>IFERROR(VLOOKUP(C393,'11. Свод Перечней'!C:H,2,0),"")</f>
        <v>10.86.10.126</v>
      </c>
      <c r="E393" s="18" t="str">
        <f>IFERROR(VLOOKUP(C393,'11. Свод Перечней'!C:H,3,0),"")</f>
        <v>002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3" s="18" t="str">
        <f>IF(LEN(IFERROR(VLOOKUP(C393,'11. Свод Перечней'!C:H,6,0),""))&gt;1,IFERROR(VLOOKUP(C393,'11. Свод Перечней'!C:H,6,0),""),"")</f>
        <v>10.86.10.100-00000019</v>
      </c>
    </row>
    <row r="394" spans="1:8" ht="121.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>Сухая молочная смесь для детей раннего возраста*</v>
      </c>
      <c r="C394" s="18" t="str">
        <v>Последующая молочная смесь для детского питания тип 1</v>
      </c>
      <c r="D394" s="18" t="str">
        <f>IFERROR(VLOOKUP(C394,'11. Свод Перечней'!C:H,2,0),"")</f>
        <v>10.86.10.133</v>
      </c>
      <c r="E394" s="18" t="str">
        <f>IFERROR(VLOOKUP(C394,'11. Свод Перечней'!C:H,3,0),"")</f>
        <v>001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4" s="18" t="str">
        <f>IF(LEN(IFERROR(VLOOKUP(C394,'11. Свод Перечней'!C:H,6,0),""))&gt;1,IFERROR(VLOOKUP(C394,'11. Свод Перечней'!C:H,6,0),""),"")</f>
        <v>10.86.10.133-00000007</v>
      </c>
    </row>
    <row r="395" spans="1:8" ht="179.2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Сухая витаминизированная смесь (для питания детей старше 1 года) на основе козьего молока*</v>
      </c>
      <c r="C395" s="18" t="str">
        <v>Сухая смесь тип 1</v>
      </c>
      <c r="D395" s="18" t="str">
        <f>IFERROR(VLOOKUP(C395,'11. Свод Перечней'!C:H,2,0),"")</f>
        <v>10.86.10.139</v>
      </c>
      <c r="E395" s="18" t="str">
        <f>IFERROR(VLOOKUP(C395,'11. Свод Перечней'!C:H,3,0),"")</f>
        <v>001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Консервы на овощной основе для питания детей раннего возраста</v>
      </c>
      <c r="C396" s="18" t="str">
        <v>Консервы овощные для детского питания тип 1</v>
      </c>
      <c r="D396" s="18" t="str">
        <f>IFERROR(VLOOKUP(C396,'11. Свод Перечней'!C:H,2,0),"")</f>
        <v>10.86.10.211</v>
      </c>
      <c r="E396" s="18" t="str">
        <f>IFERROR(VLOOKUP(C396,'11. Свод Перечней'!C:H,3,0),"")</f>
        <v>001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10.86.10.200-00000001</v>
      </c>
    </row>
    <row r="397" spans="1:8" ht="99.9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Консервы на овощной основе для питания детей раннего возраста</v>
      </c>
      <c r="C397" s="18" t="str">
        <v>Консервы овощные для детского питания тип 2</v>
      </c>
      <c r="D397" s="18" t="str">
        <f>IFERROR(VLOOKUP(C397,'11. Свод Перечней'!C:H,2,0),"")</f>
        <v>10.86.10.211</v>
      </c>
      <c r="E397" s="18" t="str">
        <f>IFERROR(VLOOKUP(C397,'11. Свод Перечней'!C:H,3,0),"")</f>
        <v>002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7" s="18" t="str">
        <f>IF(LEN(IFERROR(VLOOKUP(C397,'11. Свод Перечней'!C:H,6,0),""))&gt;1,IFERROR(VLOOKUP(C397,'11. Свод Перечней'!C:H,6,0),""),"")</f>
        <v>10.86.10.200-00000005</v>
      </c>
    </row>
    <row r="398" spans="1:8" ht="164.2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>Консервы на овощной основе для питания детей раннего возраста</v>
      </c>
      <c r="C398" s="18" t="str">
        <v>Консервы овощные для детского питания тип 3</v>
      </c>
      <c r="D398" s="18" t="str">
        <f>IFERROR(VLOOKUP(C398,'11. Свод Перечней'!C:H,2,0),"")</f>
        <v>10.86.10.211</v>
      </c>
      <c r="E398" s="18" t="str">
        <f>IFERROR(VLOOKUP(C398,'11. Свод Перечней'!C:H,3,0),"")</f>
        <v>003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8" s="18" t="str">
        <f>IF(LEN(IFERROR(VLOOKUP(C398,'11. Свод Перечней'!C:H,6,0),""))&gt;1,IFERROR(VLOOKUP(C398,'11. Свод Перечней'!C:H,6,0),""),"")</f>
        <v>10.86.10.200-00000006</v>
      </c>
    </row>
    <row r="399" spans="1:8" ht="177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>Консервы на фруктовой основе для питания детей раннего возраста</v>
      </c>
      <c r="C399" s="18" t="str">
        <v>Консервы фруктовые для детского питания тип 1</v>
      </c>
      <c r="D399" s="18" t="str">
        <f>IFERROR(VLOOKUP(C399,'11. Свод Перечней'!C:H,2,0),"")</f>
        <v>10.86.10.241</v>
      </c>
      <c r="E399" s="18" t="str">
        <f>IFERROR(VLOOKUP(C399,'11. Свод Перечней'!C:H,3,0),"")</f>
        <v>001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9" s="18" t="str">
        <f>IF(LEN(IFERROR(VLOOKUP(C399,'11. Свод Перечней'!C:H,6,0),""))&gt;1,IFERROR(VLOOKUP(C399,'11. Свод Перечней'!C:H,6,0),""),"")</f>
        <v>10.86.10.240-00000001</v>
      </c>
    </row>
    <row r="400" spans="1:8" ht="163.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>Консервы на фруктовой основе для питания детей раннего возраста</v>
      </c>
      <c r="C400" s="18" t="str">
        <v>Консервы фруктовые для детского питания тип 2</v>
      </c>
      <c r="D400" s="18" t="str">
        <f>IFERROR(VLOOKUP(C400,'11. Свод Перечней'!C:H,2,0),"")</f>
        <v>10.86.10.241</v>
      </c>
      <c r="E400" s="18" t="str">
        <f>IFERROR(VLOOKUP(C400,'11. Свод Перечней'!C:H,3,0),"")</f>
        <v>002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>10.86.10.240-00000002</v>
      </c>
    </row>
    <row r="401" spans="1:8" ht="157.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Продукция соковая. Соки фруктовые и фруктово-овощные для детского питания</v>
      </c>
      <c r="C401" s="18" t="str">
        <v>Сок фруктовый для детского питания тип 1</v>
      </c>
      <c r="D401" s="18" t="str">
        <f>IFERROR(VLOOKUP(C401,'11. Свод Перечней'!C:H,2,0),"")</f>
        <v>10.86.10.243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Л; ДМ3</v>
      </c>
      <c r="G401" s="40" t="str">
        <f>IFERROR(VLOOKUP(C401,'11.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1" s="18" t="str">
        <f>IF(LEN(IFERROR(VLOOKUP(C401,'11. Свод Перечней'!C:H,6,0),""))&gt;1,IFERROR(VLOOKUP(C401,'11. Свод Перечней'!C:H,6,0),""),"")</f>
        <v>10.86.10.243-00000001</v>
      </c>
    </row>
    <row r="402" spans="1:8" ht="133.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>Продукция соковая. Соки фруктовые и фруктово-овощные для детского питания</v>
      </c>
      <c r="C402" s="18" t="str">
        <v>Сок фруктовый для детского питания тип 2</v>
      </c>
      <c r="D402" s="18" t="str">
        <f>IFERROR(VLOOKUP(C402,'11. Свод Перечней'!C:H,2,0),"")</f>
        <v>10.86.10.243</v>
      </c>
      <c r="E402" s="18" t="str">
        <f>IFERROR(VLOOKUP(C402,'11. Свод Перечней'!C:H,3,0),"")</f>
        <v>002</v>
      </c>
      <c r="F402" s="18" t="str">
        <f>IFERROR(VLOOKUP(C402,'11. Свод Перечней'!C:H,4,0),"")</f>
        <v>Л; ДМ3</v>
      </c>
      <c r="G402" s="40" t="str">
        <f>IFERROR(VLOOKUP(C402,'11.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2" s="18" t="str">
        <f>IF(LEN(IFERROR(VLOOKUP(C402,'11. Свод Перечней'!C:H,6,0),""))&gt;1,IFERROR(VLOOKUP(C402,'11. Свод Перечней'!C:H,6,0),""),"")</f>
        <v>10.86.10.243-00000002</v>
      </c>
    </row>
    <row r="403" spans="1:8" ht="132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Каши лечебно- профилактические для детского питания*</v>
      </c>
      <c r="C403" s="18" t="str">
        <v>Каша молочная для детского питания тип 1</v>
      </c>
      <c r="D403" s="18" t="str">
        <f>IFERROR(VLOOKUP(C403,'11. Свод Перечней'!C:H,2,0),"")</f>
        <v>10.86.10.191</v>
      </c>
      <c r="E403" s="18" t="str">
        <f>IFERROR(VLOOKUP(C403,'11. Свод Перечней'!C:H,3,0),"")</f>
        <v>001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03" s="18" t="str">
        <f>IF(LEN(IFERROR(VLOOKUP(C403,'11. Свод Перечней'!C:H,6,0),""))&gt;1,IFERROR(VLOOKUP(C403,'11. Свод Перечней'!C:H,6,0),""),"")</f>
        <v>10.86.10.100-00000001</v>
      </c>
    </row>
    <row r="404" spans="1:8" ht="145.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>Продукты детского питания сухие. Каши</v>
      </c>
      <c r="C404" s="18" t="str">
        <v>Каша молочная для детского питания тип 2</v>
      </c>
      <c r="D404" s="18" t="str">
        <f>IFERROR(VLOOKUP(C404,'11. Свод Перечней'!C:H,2,0),"")</f>
        <v>10.86.10.136</v>
      </c>
      <c r="E404" s="18" t="str">
        <f>IFERROR(VLOOKUP(C404,'11. Свод Перечней'!C:H,3,0),"")</f>
        <v>001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04" s="18" t="str">
        <f>IF(LEN(IFERROR(VLOOKUP(C404,'11. Свод Перечней'!C:H,6,0),""))&gt;1,IFERROR(VLOOKUP(C404,'11. Свод Перечней'!C:H,6,0),""),"")</f>
        <v>10.86.10.100-00000001</v>
      </c>
    </row>
    <row r="405" spans="1:8" ht="133.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Продукты мясные консервированные для питания детей раннего возраста</v>
      </c>
      <c r="C405" s="18" t="str">
        <v>Консервы мясные для детского питания тип 1</v>
      </c>
      <c r="D405" s="18" t="str">
        <f>IFERROR(VLOOKUP(C405,'11. Свод Перечней'!C:H,2,0),"")</f>
        <v>10.86.10.661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5" s="18" t="str">
        <f>IF(LEN(IFERROR(VLOOKUP(C405,'11. Свод Перечней'!C:H,6,0),""))&gt;1,IFERROR(VLOOKUP(C405,'11. Свод Перечней'!C:H,6,0),""),"")</f>
        <v>10.86.10.660-00000004</v>
      </c>
    </row>
    <row r="406" spans="1:8" ht="99.9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Продукты мясные консервированные для питания детей раннего возраста</v>
      </c>
      <c r="C406" s="18" t="str">
        <v>Консервы мясные для детского питания тип 2</v>
      </c>
      <c r="D406" s="18" t="str">
        <f>IFERROR(VLOOKUP(C406,'11. Свод Перечней'!C:H,2,0),"")</f>
        <v>10.86.10.661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6" s="18" t="str">
        <f>IF(LEN(IFERROR(VLOOKUP(C406,'11. Свод Перечней'!C:H,6,0),""))&gt;1,IFERROR(VLOOKUP(C406,'11. Свод Перечней'!C:H,6,0),""),"")</f>
        <v>10.86.10.660-00000004</v>
      </c>
    </row>
    <row r="407" spans="1:8" ht="99.9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>Консервы мясные..Пюре мясное детское</v>
      </c>
      <c r="C407" s="18" t="str">
        <v>Консервы мясные для детского питания тип 3</v>
      </c>
      <c r="D407" s="18" t="str">
        <f>IFERROR(VLOOKUP(C407,'11. Свод Перечней'!C:H,2,0),"")</f>
        <v>10.86.10.662</v>
      </c>
      <c r="E407" s="18" t="str">
        <f>IFERROR(VLOOKUP(C407,'11. Свод Перечней'!C:H,3,0),"")</f>
        <v>001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7" s="18" t="str">
        <f>IF(LEN(IFERROR(VLOOKUP(C407,'11. Свод Перечней'!C:H,6,0),""))&gt;1,IFERROR(VLOOKUP(C407,'11. Свод Перечней'!C:H,6,0),""),"")</f>
        <v>10.86.10.660-00000003</v>
      </c>
    </row>
    <row r="408" spans="1:8" ht="122.2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>Консервы птичьи для детского питания</v>
      </c>
      <c r="C408" s="18" t="str">
        <v>Консервы мясные тип 4</v>
      </c>
      <c r="D408" s="18" t="str">
        <f>IFERROR(VLOOKUP(C408,'11. Свод Перечней'!C:H,2,0),"")</f>
        <v>10.86.10.669</v>
      </c>
      <c r="E408" s="18" t="str">
        <f>IFERROR(VLOOKUP(C408,'11. Свод Перечней'!C:H,3,0),"")</f>
        <v>002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8" s="18" t="str">
        <f>IF(LEN(IFERROR(VLOOKUP(C408,'11. Свод Перечней'!C:H,6,0),""))&gt;1,IFERROR(VLOOKUP(C408,'11. Свод Перечней'!C:H,6,0),""),"")</f>
        <v/>
      </c>
    </row>
    <row r="409" spans="1:8" ht="117.7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Специализированный пищевой продукт смесь белковая композитная сухая*</v>
      </c>
      <c r="C409" s="18" t="str">
        <v>Смесь сухая белковая композитная тип 1</v>
      </c>
      <c r="D409" s="18" t="str">
        <f>IFERROR(VLOOKUP(C409,'11. Свод Перечней'!C:H,2,0),"")</f>
        <v>10.86.10.910</v>
      </c>
      <c r="E409" s="18" t="str">
        <f>IFERROR(VLOOKUP(C409,'11. Свод Перечней'!C:H,3,0),"")</f>
        <v>001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33933-2025</v>
      </c>
      <c r="H409" s="18" t="str">
        <f>IF(LEN(IFERROR(VLOOKUP(C409,'11. Свод Перечней'!C:H,6,0),""))&gt;1,IFERROR(VLOOKUP(C409,'11. Свод Перечней'!C:H,6,0),""),"")</f>
        <v>10.86.10.910-00000002</v>
      </c>
    </row>
    <row r="410" spans="1:8" ht="121.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Меланж яичный</v>
      </c>
      <c r="C410" s="18" t="str">
        <v>Меланж яичный тип 1</v>
      </c>
      <c r="D410" s="18" t="str">
        <f>IFERROR(VLOOKUP(C410,'11. Свод Перечней'!C:H,2,0),"")</f>
        <v>10.89.12.111</v>
      </c>
      <c r="E410" s="18" t="str">
        <f>IFERROR(VLOOKUP(C410,'11. Свод Перечней'!C:H,3,0),"")</f>
        <v>001</v>
      </c>
      <c r="F410" s="18" t="str">
        <f>IFERROR(VLOOKUP(C410,'11. Свод Перечней'!C:H,4,0),"")</f>
        <v>Л; ДМ3</v>
      </c>
      <c r="G410" s="40" t="str">
        <f>IFERROR(VLOOKUP(C410,'11.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10" s="18" t="str">
        <f>IF(LEN(IFERROR(VLOOKUP(C410,'11. Свод Перечней'!C:H,6,0),""))&gt;1,IFERROR(VLOOKUP(C410,'11. Свод Перечней'!C:H,6,0),""),"")</f>
        <v/>
      </c>
    </row>
    <row r="411" spans="1:8" ht="121.5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 xml:space="preserve">Дрожжи хлебопекарные прессованные </v>
      </c>
      <c r="C411" s="18" t="str">
        <v>Дрожжи хлебопекарные прессованные тип 1</v>
      </c>
      <c r="D411" s="18" t="str">
        <f>IFERROR(VLOOKUP(C411,'11. Свод Перечней'!C:H,2,0),"")</f>
        <v>10.89.13.111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1" s="18" t="str">
        <f>IF(LEN(IFERROR(VLOOKUP(C411,'11. Свод Перечней'!C:H,6,0),""))&gt;1,IFERROR(VLOOKUP(C411,'11. Свод Перечней'!C:H,6,0),""),"")</f>
        <v>10.89.13.111-00000003</v>
      </c>
    </row>
    <row r="412" spans="1:8" ht="118.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 xml:space="preserve">Дрожжи хлебопекарные прессованные </v>
      </c>
      <c r="C412" s="18" t="str">
        <v>Дрожжи хлебопекарные прессованные тип 2</v>
      </c>
      <c r="D412" s="18" t="str">
        <f>IFERROR(VLOOKUP(C412,'11. Свод Перечней'!C:H,2,0),"")</f>
        <v>10.89.13.111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2" s="18" t="str">
        <f>IF(LEN(IFERROR(VLOOKUP(C412,'11. Свод Перечней'!C:H,6,0),""))&gt;1,IFERROR(VLOOKUP(C412,'11. Свод Перечней'!C:H,6,0),""),"")</f>
        <v>10.89.13.111-00000003</v>
      </c>
    </row>
    <row r="413" spans="1:8" ht="204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 xml:space="preserve">Дрожжи хлебопекарные прессованные </v>
      </c>
      <c r="C413" s="18" t="str">
        <v>Дрожжи хлебопекарные прессованные тип 4</v>
      </c>
      <c r="D413" s="18" t="str">
        <f>IFERROR(VLOOKUP(C413,'11. Свод Перечней'!C:H,2,0),"")</f>
        <v>10.89.13.111</v>
      </c>
      <c r="E413" s="18" t="str">
        <f>IFERROR(VLOOKUP(C413,'11. Свод Перечней'!C:H,3,0),"")</f>
        <v>004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3" s="18" t="str">
        <f>IF(LEN(IFERROR(VLOOKUP(C413,'11. Свод Перечней'!C:H,6,0),""))&gt;1,IFERROR(VLOOKUP(C413,'11. Свод Перечней'!C:H,6,0),""),"")</f>
        <v>10.89.13.111-00000003</v>
      </c>
    </row>
    <row r="414" spans="1:8" ht="147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 xml:space="preserve">Дрожжи хлебопекарные сушеные </v>
      </c>
      <c r="C414" s="18" t="str">
        <v>Дрожжи хлебопекарные сушеные тип 3</v>
      </c>
      <c r="D414" s="18" t="str">
        <f>IFERROR(VLOOKUP(C414,'11. Свод Перечней'!C:H,2,0),"")</f>
        <v>10.89.13.112</v>
      </c>
      <c r="E414" s="18" t="str">
        <f>IFERROR(VLOOKUP(C414,'11. Свод Перечней'!C:H,3,0),"")</f>
        <v>001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14" s="18" t="str">
        <f>IF(LEN(IFERROR(VLOOKUP(C414,'11. Свод Перечней'!C:H,6,0),""))&gt;1,IFERROR(VLOOKUP(C414,'11. Свод Перечней'!C:H,6,0),""),"")</f>
        <v>10.89.13.112-00000003</v>
      </c>
    </row>
    <row r="415" spans="1:8" ht="150.75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>Ванилин</v>
      </c>
      <c r="C415" s="18" t="str">
        <v>Ванилин тип 1</v>
      </c>
      <c r="D415" s="18" t="str">
        <f>IFERROR(VLOOKUP(C415,'11. Свод Перечней'!C:H,2,0),"")</f>
        <v>10.89.19.150</v>
      </c>
      <c r="E415" s="18" t="str">
        <f>IFERROR(VLOOKUP(C415,'11. Свод Перечней'!C:H,3,0),"")</f>
        <v>001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15" s="18" t="str">
        <f>IF(LEN(IFERROR(VLOOKUP(C415,'11. Свод Перечней'!C:H,6,0),""))&gt;1,IFERROR(VLOOKUP(C415,'11. Свод Перечней'!C:H,6,0),""),"")</f>
        <v/>
      </c>
    </row>
    <row r="416" spans="1:8" ht="229.5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Желатин пищевой</v>
      </c>
      <c r="C416" s="18" t="str">
        <v>Желатин тип 1</v>
      </c>
      <c r="D416" s="18" t="str">
        <f>IFERROR(VLOOKUP(C416,'11. Свод Перечней'!C:H,2,0),"")</f>
        <v>20.59.60.111</v>
      </c>
      <c r="E416" s="18" t="str">
        <f>IFERROR(VLOOKUP(C416,'11. Свод Перечней'!C:H,3,0),"")</f>
        <v>001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16" s="18" t="str">
        <f>IF(LEN(IFERROR(VLOOKUP(C416,'11. Свод Перечней'!C:H,6,0),""))&gt;1,IFERROR(VLOOKUP(C416,'11. Свод Перечней'!C:H,6,0),""),"")</f>
        <v/>
      </c>
    </row>
    <row r="417" spans="1:8" ht="134.2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>Сода пищевая</v>
      </c>
      <c r="C417" s="18" t="str">
        <v>Сода тип 1</v>
      </c>
      <c r="D417" s="18" t="str">
        <f>IFERROR(VLOOKUP(C417,'11. Свод Перечней'!C:H,2,0),"")</f>
        <v>10.89.19.150</v>
      </c>
      <c r="E417" s="18" t="str">
        <f>IFERROR(VLOOKUP(C417,'11. Свод Перечней'!C:H,3,0),"")</f>
        <v>004</v>
      </c>
      <c r="F417" s="18" t="str">
        <f>IFERROR(VLOOKUP(C417,'11. Свод Перечней'!C:H,4,0),"")</f>
        <v>КГ</v>
      </c>
      <c r="G417" s="40" t="str">
        <f>IFERROR(VLOOKUP(C417,'11.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17" s="18" t="str">
        <f>IF(LEN(IFERROR(VLOOKUP(C417,'11. Свод Перечней'!C:H,6,0),""))&gt;1,IFERROR(VLOOKUP(C417,'11. Свод Перечней'!C:H,6,0),""),"")</f>
        <v/>
      </c>
    </row>
    <row r="418" spans="1:8" ht="132.75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>Гематоген</v>
      </c>
      <c r="C418" s="18" t="str">
        <v>Гематоген тип 1</v>
      </c>
      <c r="D418" s="18" t="str">
        <f>IFERROR(VLOOKUP(C418,'11. Свод Перечней'!C:H,2,0),"")</f>
        <v>10.89.19.290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0" t="str">
        <f>IFERROR(VLOOKUP(C418,'11.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8" s="18" t="str">
        <f>IF(LEN(IFERROR(VLOOKUP(C418,'11. Свод Перечней'!C:H,6,0),""))&gt;1,IFERROR(VLOOKUP(C418,'11. Свод Перечней'!C:H,6,0),""),"")</f>
        <v/>
      </c>
    </row>
    <row r="419" spans="1:8" ht="162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>Гематоген, обогащенный витаминно-минеральными комплексами</v>
      </c>
      <c r="C419" s="18" t="str">
        <v>Гематоген тип 2</v>
      </c>
      <c r="D419" s="18" t="str">
        <f>IFERROR(VLOOKUP(C419,'11. Свод Перечней'!C:H,2,0),"")</f>
        <v>10.89.19.290</v>
      </c>
      <c r="E419" s="18" t="str">
        <f>IFERROR(VLOOKUP(C419,'11. Свод Перечней'!C:H,3,0),"")</f>
        <v>002</v>
      </c>
      <c r="F419" s="18" t="str">
        <f>IFERROR(VLOOKUP(C419,'11. Свод Перечней'!C:H,4,0),"")</f>
        <v>КГ</v>
      </c>
      <c r="G419" s="40" t="str">
        <f>IFERROR(VLOOKUP(C419,'11.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>Вода минеральная природная питьевая столовая</v>
      </c>
      <c r="C420" s="18" t="str">
        <v>Вода минеральная природная питьевая упакованная тип 1</v>
      </c>
      <c r="D420" s="18" t="str">
        <f>IFERROR(VLOOKUP(C420,'11. Свод Перечней'!C:H,2,0),"")</f>
        <v>11.07.11.111</v>
      </c>
      <c r="E420" s="18" t="str">
        <f>IFERROR(VLOOKUP(C420,'11. Свод Перечней'!C:H,3,0),"")</f>
        <v>002</v>
      </c>
      <c r="F420" s="18" t="str">
        <f>IFERROR(VLOOKUP(C420,'11. Свод Перечней'!C:H,4,0),"")</f>
        <v>ШТ</v>
      </c>
      <c r="G420" s="40" t="str">
        <f>IFERROR(VLOOKUP(C420,'11.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20" s="18" t="str">
        <f>IF(LEN(IFERROR(VLOOKUP(C420,'11. Свод Перечней'!C:H,6,0),""))&gt;1,IFERROR(VLOOKUP(C420,'11. Свод Перечней'!C:H,6,0),""),"")</f>
        <v>11.07.11.110-00000003</v>
      </c>
    </row>
    <row r="421" spans="1:8" ht="144.7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>Вода минеральная природная питьевая столовая</v>
      </c>
      <c r="C421" s="18" t="str">
        <v>Вода минеральная природная питьевая упакованная тип 2</v>
      </c>
      <c r="D421" s="18" t="str">
        <f>IFERROR(VLOOKUP(C421,'11. Свод Перечней'!C:H,2,0),"")</f>
        <v>11.07.11.111</v>
      </c>
      <c r="E421" s="18" t="str">
        <f>IFERROR(VLOOKUP(C421,'11. Свод Перечней'!C:H,3,0),"")</f>
        <v>001</v>
      </c>
      <c r="F421" s="18" t="str">
        <f>IFERROR(VLOOKUP(C421,'11. Свод Перечней'!C:H,4,0),"")</f>
        <v>ШТ</v>
      </c>
      <c r="G421" s="40" t="str">
        <f>IFERROR(VLOOKUP(C421,'11.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21" s="18" t="str">
        <f>IF(LEN(IFERROR(VLOOKUP(C421,'11. Свод Перечней'!C:H,6,0),""))&gt;1,IFERROR(VLOOKUP(C421,'11. Свод Перечней'!C:H,6,0),""),"")</f>
        <v>11.07.11.110-00000003</v>
      </c>
    </row>
    <row r="422" spans="1:8" ht="145.5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>Вода минеральная природная питьевая столовая</v>
      </c>
      <c r="C422" s="18" t="str">
        <v>Вода минеральная природная питьевая упакованная тип 3</v>
      </c>
      <c r="D422" s="18" t="str">
        <f>IFERROR(VLOOKUP(C422,'11. Свод Перечней'!C:H,2,0),"")</f>
        <v>11.07.11.111</v>
      </c>
      <c r="E422" s="18" t="str">
        <f>IFERROR(VLOOKUP(C422,'11. Свод Перечней'!C:H,3,0),"")</f>
        <v>003</v>
      </c>
      <c r="F422" s="18" t="str">
        <f>IFERROR(VLOOKUP(C422,'11. Свод Перечней'!C:H,4,0),"")</f>
        <v>ШТ</v>
      </c>
      <c r="G422" s="40" t="str">
        <f>IFERROR(VLOOKUP(C422,'11.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22" s="18" t="str">
        <f>IF(LEN(IFERROR(VLOOKUP(C422,'11. Свод Перечней'!C:H,6,0),""))&gt;1,IFERROR(VLOOKUP(C422,'11. Свод Перечней'!C:H,6,0),""),"")</f>
        <v>11.07.11.110-00000003</v>
      </c>
    </row>
    <row r="423" spans="1:8" ht="99.9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Вода питьевая упакованная тип 1</v>
      </c>
      <c r="C423" s="18" t="str">
        <v>Вода питьевая упакованная тип 1</v>
      </c>
      <c r="D423" s="18" t="str">
        <f>IFERROR(VLOOKUP(C423,'11. Свод Перечней'!C:H,2,0),"")</f>
        <v>11.07.11.121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ШТ</v>
      </c>
      <c r="G423" s="40" t="str">
        <f>IFERROR(VLOOKUP(C423,'11.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3" s="18" t="str">
        <f>IF(LEN(IFERROR(VLOOKUP(C423,'11. Свод Перечней'!C:H,6,0),""))&gt;1,IFERROR(VLOOKUP(C423,'11. Свод Перечней'!C:H,6,0),""),"")</f>
        <v>11.07.11.120-00000001</v>
      </c>
    </row>
    <row r="424" spans="1:8" ht="99.95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Вода питьевая упакованная тип 2</v>
      </c>
      <c r="C424" s="18" t="str">
        <v>Вода питьевая упакованная тип 2</v>
      </c>
      <c r="D424" s="18" t="str">
        <f>IFERROR(VLOOKUP(C424,'11. Свод Перечней'!C:H,2,0),"")</f>
        <v>11.07.11.121</v>
      </c>
      <c r="E424" s="18" t="str">
        <f>IFERROR(VLOOKUP(C424,'11. Свод Перечней'!C:H,3,0),"")</f>
        <v>002</v>
      </c>
      <c r="F424" s="18" t="str">
        <f>IFERROR(VLOOKUP(C424,'11. Свод Перечней'!C:H,4,0),"")</f>
        <v>ШТ</v>
      </c>
      <c r="G424" s="40" t="str">
        <f>IFERROR(VLOOKUP(C424,'11.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4" s="18" t="str">
        <f>IF(LEN(IFERROR(VLOOKUP(C424,'11. Свод Перечней'!C:H,6,0),""))&gt;1,IFERROR(VLOOKUP(C424,'11. Свод Перечней'!C:H,6,0),""),"")</f>
        <v>11.07.11.120-00000001</v>
      </c>
    </row>
    <row r="425" spans="1:8" ht="99.95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Вода питьевая упакованная тип 3</v>
      </c>
      <c r="C425" s="18" t="str">
        <v>Вода питьевая упакованная тип 3</v>
      </c>
      <c r="D425" s="18" t="str">
        <f>IFERROR(VLOOKUP(C425,'11. Свод Перечней'!C:H,2,0),"")</f>
        <v>11.07.11.121</v>
      </c>
      <c r="E425" s="18" t="str">
        <f>IFERROR(VLOOKUP(C425,'11. Свод Перечней'!C:H,3,0),"")</f>
        <v>003</v>
      </c>
      <c r="F425" s="18" t="str">
        <f>IFERROR(VLOOKUP(C425,'11. Свод Перечней'!C:H,4,0),"")</f>
        <v>ШТ</v>
      </c>
      <c r="G425" s="40" t="str">
        <f>IFERROR(VLOOKUP(C425,'11.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5" s="18" t="str">
        <f>IF(LEN(IFERROR(VLOOKUP(C425,'11. Свод Перечней'!C:H,6,0),""))&gt;1,IFERROR(VLOOKUP(C425,'11. Свод Перечней'!C:H,6,0),""),"")</f>
        <v>11.07.11.120-00000001</v>
      </c>
    </row>
    <row r="426" spans="1:8" ht="99.9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Вода питьевая упакованная тип 4</v>
      </c>
      <c r="C426" s="18" t="str">
        <v>Вода питьевая упакованная тип 4</v>
      </c>
      <c r="D426" s="18" t="str">
        <f>IFERROR(VLOOKUP(C426,'11. Свод Перечней'!C:H,2,0),"")</f>
        <v>11.07.11.121</v>
      </c>
      <c r="E426" s="18" t="str">
        <f>IFERROR(VLOOKUP(C426,'11. Свод Перечней'!C:H,3,0),"")</f>
        <v>004</v>
      </c>
      <c r="F426" s="18" t="str">
        <f>IFERROR(VLOOKUP(C426,'11. Свод Перечней'!C:H,4,0),"")</f>
        <v>ШТ</v>
      </c>
      <c r="G426" s="40" t="str">
        <f>IFERROR(VLOOKUP(C426,'11.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6" s="18" t="str">
        <f>IF(LEN(IFERROR(VLOOKUP(C426,'11. Свод Перечней'!C:H,6,0),""))&gt;1,IFERROR(VLOOKUP(C426,'11. Свод Перечней'!C:H,6,0),""),"")</f>
        <v>11.07.11.120-00000001</v>
      </c>
    </row>
    <row r="427" spans="1:8" ht="99.95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Вода питьевая упакованная тип 5</v>
      </c>
      <c r="C427" s="18" t="str">
        <v>Вода питьевая упакованная тип 5</v>
      </c>
      <c r="D427" s="18" t="str">
        <f>IFERROR(VLOOKUP(C427,'11. Свод Перечней'!C:H,2,0),"")</f>
        <v>11.07.11.121</v>
      </c>
      <c r="E427" s="18" t="str">
        <f>IFERROR(VLOOKUP(C427,'11. Свод Перечней'!C:H,3,0),"")</f>
        <v>005</v>
      </c>
      <c r="F427" s="18" t="str">
        <f>IFERROR(VLOOKUP(C427,'11. Свод Перечней'!C:H,4,0),"")</f>
        <v>ШТ</v>
      </c>
      <c r="G427" s="40" t="str">
        <f>IFERROR(VLOOKUP(C427,'11.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7" s="18" t="str">
        <f>IF(LEN(IFERROR(VLOOKUP(C427,'11. Свод Перечней'!C:H,6,0),""))&gt;1,IFERROR(VLOOKUP(C427,'11. Свод Перечней'!C:H,6,0),""),"")</f>
        <v>11.07.11.120-00000001</v>
      </c>
    </row>
    <row r="428" spans="1:8" ht="99.9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>Вода питьевая упакованная тип 6</v>
      </c>
      <c r="C428" s="18" t="str">
        <v>Вода питьевая упакованная тип 6</v>
      </c>
      <c r="D428" s="18" t="str">
        <f>IFERROR(VLOOKUP(C428,'11. Свод Перечней'!C:H,2,0),"")</f>
        <v>11.07.11.121</v>
      </c>
      <c r="E428" s="18" t="str">
        <f>IFERROR(VLOOKUP(C428,'11. Свод Перечней'!C:H,3,0),"")</f>
        <v>006</v>
      </c>
      <c r="F428" s="18" t="str">
        <f>IFERROR(VLOOKUP(C428,'11. Свод Перечней'!C:H,4,0),"")</f>
        <v>ШТ</v>
      </c>
      <c r="G428" s="40" t="str">
        <f>IFERROR(VLOOKUP(C428,'11.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8" s="18" t="str">
        <f>IF(LEN(IFERROR(VLOOKUP(C428,'11. Свод Перечней'!C:H,6,0),""))&gt;1,IFERROR(VLOOKUP(C428,'11. Свод Перечней'!C:H,6,0),""),"")</f>
        <v>11.07.11.120-00000001</v>
      </c>
    </row>
    <row r="429" spans="1:8" ht="99.95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Напитки витаминизированные промышленного производства сухие инстантные (быстрорастворимые)</v>
      </c>
      <c r="C429" s="18" t="str">
        <v>Напитки сухие инстантные (быстрорастворимые) тип 1</v>
      </c>
      <c r="D429" s="18" t="str">
        <f>IFERROR(VLOOKUP(C429,'11. Свод Перечней'!C:H,2,0),"")</f>
        <v>11.07.19.159</v>
      </c>
      <c r="E429" s="18" t="str">
        <f>IFERROR(VLOOKUP(C429,'11. Свод Перечней'!C:H,3,0),"")</f>
        <v>002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Кислота лимонная пищевая</v>
      </c>
      <c r="C430" s="18" t="str">
        <v>Кислота лимонная пищевая тип 1</v>
      </c>
      <c r="D430" s="18" t="str">
        <f>IFERROR(VLOOKUP(C430,'11. Свод Перечней'!C:H,2,0),"")</f>
        <v>20.14.34.231</v>
      </c>
      <c r="E430" s="18" t="str">
        <f>IFERROR(VLOOKUP(C430,'11. Свод Перечней'!C:H,3,0),"")</f>
        <v>001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30" s="18" t="str">
        <f>IF(LEN(IFERROR(VLOOKUP(C430,'11. Свод Перечней'!C:H,6,0),""))&gt;1,IFERROR(VLOOKUP(C430,'11. Свод Перечней'!C:H,6,0),""),"")</f>
        <v>20.14.34.231-00000001</v>
      </c>
    </row>
    <row r="431" spans="1:8" ht="99.95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>Брусника замороженная</v>
      </c>
      <c r="C431" s="18" t="str">
        <v>Ягоды замороженные тип 1</v>
      </c>
      <c r="D431" s="18" t="str">
        <f>IFERROR(VLOOKUP(C431,'11. Свод Перечней'!C:H,2,0),"")</f>
        <v>10.39.21.120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>10.39.21.120-00000023</v>
      </c>
    </row>
    <row r="432" spans="1:8" ht="99.9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>Вишня замороженная</v>
      </c>
      <c r="C432" s="18" t="str">
        <v>Ягоды замороженные тип 2</v>
      </c>
      <c r="D432" s="18" t="str">
        <f>IFERROR(VLOOKUP(C432,'11. Свод Перечней'!C:H,2,0),"")</f>
        <v>10.39.21.120</v>
      </c>
      <c r="E432" s="18" t="str">
        <f>IFERROR(VLOOKUP(C432,'11. Свод Перечней'!C:H,3,0),"")</f>
        <v>002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2" s="18" t="str">
        <f>IF(LEN(IFERROR(VLOOKUP(C432,'11. Свод Перечней'!C:H,6,0),""))&gt;1,IFERROR(VLOOKUP(C432,'11. Свод Перечней'!C:H,6,0),""),"")</f>
        <v>10.39.21.120-00000020</v>
      </c>
    </row>
    <row r="433" spans="1:8" ht="99.9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>Клубника замороженная</v>
      </c>
      <c r="C433" s="18" t="str">
        <v>Ягоды замороженные тип 3</v>
      </c>
      <c r="D433" s="18" t="str">
        <f>IFERROR(VLOOKUP(C433,'11. Свод Перечней'!C:H,2,0),"")</f>
        <v>10.39.21.120</v>
      </c>
      <c r="E433" s="18" t="str">
        <f>IFERROR(VLOOKUP(C433,'11. Свод Перечней'!C:H,3,0),"")</f>
        <v>003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3" s="18" t="str">
        <f>IF(LEN(IFERROR(VLOOKUP(C433,'11. Свод Перечней'!C:H,6,0),""))&gt;1,IFERROR(VLOOKUP(C433,'11. Свод Перечней'!C:H,6,0),""),"")</f>
        <v>10.39.21.120-00000014</v>
      </c>
    </row>
    <row r="434" spans="1:8" ht="99.95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Клюква замороженная</v>
      </c>
      <c r="C434" s="18" t="str">
        <v>Ягоды замороженные тип 4</v>
      </c>
      <c r="D434" s="18" t="str">
        <f>IFERROR(VLOOKUP(C434,'11. Свод Перечней'!C:H,2,0),"")</f>
        <v>10.39.21.120</v>
      </c>
      <c r="E434" s="18" t="str">
        <f>IFERROR(VLOOKUP(C434,'11. Свод Перечней'!C:H,3,0),"")</f>
        <v>004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4" s="18" t="str">
        <f>IF(LEN(IFERROR(VLOOKUP(C434,'11. Свод Перечней'!C:H,6,0),""))&gt;1,IFERROR(VLOOKUP(C434,'11. Свод Перечней'!C:H,6,0),""),"")</f>
        <v>10.39.21.120-00000013</v>
      </c>
    </row>
    <row r="435" spans="1:8" ht="99.95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Малина замороженная</v>
      </c>
      <c r="C435" s="18" t="str">
        <v>Ягоды замороженные тип 5</v>
      </c>
      <c r="D435" s="18" t="str">
        <f>IFERROR(VLOOKUP(C435,'11. Свод Перечней'!C:H,2,0),"")</f>
        <v>10.39.21.120</v>
      </c>
      <c r="E435" s="18" t="str">
        <f>IFERROR(VLOOKUP(C435,'11. Свод Перечней'!C:H,3,0),"")</f>
        <v>005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5" s="18" t="str">
        <f>IF(LEN(IFERROR(VLOOKUP(C435,'11. Свод Перечней'!C:H,6,0),""))&gt;1,IFERROR(VLOOKUP(C435,'11. Свод Перечней'!C:H,6,0),""),"")</f>
        <v>10.39.21.120-00000011</v>
      </c>
    </row>
    <row r="436" spans="1:8" ht="99.95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Облепиха замороженная</v>
      </c>
      <c r="C436" s="18" t="str">
        <v>Ягоды замороженные тип 6</v>
      </c>
      <c r="D436" s="18" t="str">
        <f>IFERROR(VLOOKUP(C436,'11. Свод Перечней'!C:H,2,0),"")</f>
        <v>10.39.21.120</v>
      </c>
      <c r="E436" s="18" t="str">
        <f>IFERROR(VLOOKUP(C436,'11. Свод Перечней'!C:H,3,0),"")</f>
        <v>006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6" s="18" t="str">
        <f>IF(LEN(IFERROR(VLOOKUP(C436,'11. Свод Перечней'!C:H,6,0),""))&gt;1,IFERROR(VLOOKUP(C436,'11. Свод Перечней'!C:H,6,0),""),"")</f>
        <v>10.39.21.120-00000009</v>
      </c>
    </row>
    <row r="437" spans="1:8" ht="99.9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Смородина черная замороженная</v>
      </c>
      <c r="C437" s="18" t="str">
        <v>Ягоды замороженные тип 7</v>
      </c>
      <c r="D437" s="18" t="str">
        <f>IFERROR(VLOOKUP(C437,'11. Свод Перечней'!C:H,2,0),"")</f>
        <v>10.39.21.120</v>
      </c>
      <c r="E437" s="18" t="str">
        <f>IFERROR(VLOOKUP(C437,'11. Свод Перечней'!C:H,3,0),"")</f>
        <v>007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7" s="18" t="str">
        <f>IF(LEN(IFERROR(VLOOKUP(C437,'11. Свод Перечней'!C:H,6,0),""))&gt;1,IFERROR(VLOOKUP(C437,'11. Свод Перечней'!C:H,6,0),""),"")</f>
        <v>10.39.21.120-00000001</v>
      </c>
    </row>
    <row r="438" spans="1:8" ht="99.95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Йогурт 3,2 % жирности в ассортименте</v>
      </c>
      <c r="C438" s="18" t="str">
        <v>Йогурт тип 10</v>
      </c>
      <c r="D438" s="18" t="str">
        <f>IFERROR(VLOOKUP(C438,'11. Свод Перечней'!C:H,2,0),"")</f>
        <v>10.51.52.111</v>
      </c>
      <c r="E438" s="18" t="str">
        <f>IFERROR(VLOOKUP(C438,'11. Свод Перечней'!C:H,3,0),"")</f>
        <v>003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38" s="18" t="str">
        <f>IF(LEN(IFERROR(VLOOKUP(C438,'11. Свод Перечней'!C:H,6,0),""))&gt;1,IFERROR(VLOOKUP(C438,'11. Свод Перечней'!C:H,6,0),""),"")</f>
        <v>10.51.52.110-00000004</v>
      </c>
    </row>
    <row r="439" spans="1:8" ht="99.95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Нектарины свежие</v>
      </c>
      <c r="C439" s="18" t="str">
        <v>Нектарины тип 1</v>
      </c>
      <c r="D439" s="18" t="str">
        <f>IFERROR(VLOOKUP(C439,'11. Свод Перечней'!C:H,2,0),"")</f>
        <v>01.24.26.000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КГ</v>
      </c>
      <c r="G439" s="40" t="str">
        <f>IFERROR(VLOOKUP(C439,'11.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39" s="18" t="str">
        <f>IF(LEN(IFERROR(VLOOKUP(C439,'11. Свод Перечней'!C:H,6,0),""))&gt;1,IFERROR(VLOOKUP(C439,'11. Свод Перечней'!C:H,6,0),""),"")</f>
        <v>01.24.26.000-00000003</v>
      </c>
    </row>
    <row r="440" spans="1:8" ht="99.95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>Нектарины свежие</v>
      </c>
      <c r="C440" s="18" t="str">
        <v>Нектарины тип 2</v>
      </c>
      <c r="D440" s="18" t="str">
        <f>IFERROR(VLOOKUP(C440,'11. Свод Перечней'!C:H,2,0),"")</f>
        <v>01.24.26.000</v>
      </c>
      <c r="E440" s="18" t="str">
        <f>IFERROR(VLOOKUP(C440,'11. Свод Перечней'!C:H,3,0),"")</f>
        <v>002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40" s="18" t="str">
        <f>IF(LEN(IFERROR(VLOOKUP(C440,'11. Свод Перечней'!C:H,6,0),""))&gt;1,IFERROR(VLOOKUP(C440,'11. Свод Перечней'!C:H,6,0),""),"")</f>
        <v>01.24.26.000-00000002</v>
      </c>
    </row>
    <row r="441" spans="1:8" ht="99.9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Творог для детского питания 4,0%, 5,0%, 9,0%, 10% жирности (в индивидуальной вакуумной упаковке)</v>
      </c>
      <c r="C441" s="18" t="str">
        <v>Творог для детского питания тип 3</v>
      </c>
      <c r="D441" s="18" t="str">
        <f>IFERROR(VLOOKUP(C441,'11. Свод Перечней'!C:H,2,0),"")</f>
        <v>10.86.10.144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1" s="18" t="str">
        <f>IF(LEN(IFERROR(VLOOKUP(C441,'11. Свод Перечней'!C:H,6,0),""))&gt;1,IFERROR(VLOOKUP(C441,'11. Свод Перечней'!C:H,6,0),""),"")</f>
        <v>10.86.10.100-00000018</v>
      </c>
    </row>
    <row r="442" spans="1:8" ht="99.95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42" s="18" t="str">
        <v>Творог для детского питания тип 4</v>
      </c>
      <c r="D442" s="18" t="str">
        <f>IFERROR(VLOOKUP(C442,'11. Свод Перечней'!C:H,2,0),"")</f>
        <v>10.86.10.144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2" s="18" t="str">
        <f>IF(LEN(IFERROR(VLOOKUP(C442,'11. Свод Перечней'!C:H,6,0),""))&gt;1,IFERROR(VLOOKUP(C442,'11. Свод Перечней'!C:H,6,0),""),"")</f>
        <v>10.86.10.100-00000018</v>
      </c>
    </row>
    <row r="443" spans="1:8" ht="99.9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>Биотворог для детского питания 2,5%-10,0% жирности (в индивидуальной вакуумной упаковке)</v>
      </c>
      <c r="C443" s="18" t="str">
        <v>Биотворог для детского питания тип 1</v>
      </c>
      <c r="D443" s="18" t="str">
        <f>IFERROR(VLOOKUP(C443,'11. Свод Перечней'!C:H,2,0),"")</f>
        <v>10.86.10.126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Биотворог для детского питания 2,5%-10,0% жирности (в индивидуальной вакуумной упаковке)</v>
      </c>
      <c r="C444" s="18" t="str">
        <v>Биотворог для детского питания тип 2</v>
      </c>
      <c r="D444" s="18" t="str">
        <f>IFERROR(VLOOKUP(C444,'11. Свод Перечней'!C:H,2,0),"")</f>
        <v>10.86.10.144</v>
      </c>
      <c r="E444" s="18" t="str">
        <f>IFERROR(VLOOKUP(C444,'11. Свод Перечней'!C:H,3,0),"")</f>
        <v>003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>Морская капуста</v>
      </c>
      <c r="C445" s="18" t="str">
        <v>Капуста морская тип 2</v>
      </c>
      <c r="D445" s="18" t="str">
        <f>IFERROR(VLOOKUP(C445,'11. Свод Перечней'!C:H,2,0),"")</f>
        <v>03.11.63.120</v>
      </c>
      <c r="E445" s="18" t="str">
        <f>IFERROR(VLOOKUP(C445,'11. Свод Перечней'!C:H,3,0),"")</f>
        <v>002</v>
      </c>
      <c r="F445" s="18" t="str">
        <f>IFERROR(VLOOKUP(C445,'11. Свод Перечней'!C:H,4,0),"")</f>
        <v>КГ</v>
      </c>
      <c r="G445" s="40" t="str">
        <f>IFERROR(VLOOKUP(C445,'11.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Чай черный байховый</v>
      </c>
      <c r="C446" s="18" t="str">
        <v>Чай черный (ферментированный) тип 4</v>
      </c>
      <c r="D446" s="18" t="str">
        <f>IFERROR(VLOOKUP(C446,'11. Свод Перечней'!C:H,2,0),"")</f>
        <v>10.83.13.120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6" s="18" t="str">
        <f>IF(LEN(IFERROR(VLOOKUP(C446,'11. Свод Перечней'!C:H,6,0),""))&gt;1,IFERROR(VLOOKUP(C446,'11. Свод Перечней'!C:H,6,0),""),"")</f>
        <v>10.83.13.120-00000003</v>
      </c>
    </row>
    <row r="447" spans="1:8" ht="99.9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Стевия (подсластитель)</v>
      </c>
      <c r="C447" s="18" t="str">
        <v>Подсластитель тип 1</v>
      </c>
      <c r="D447" s="18" t="str">
        <f>IFERROR(VLOOKUP(C447,'11. Свод Перечней'!C:H,2,0),"")</f>
        <v>10.86.10.910</v>
      </c>
      <c r="E447" s="18" t="str">
        <f>IFERROR(VLOOKUP(C447,'11. Свод Перечней'!C:H,3,0),"")</f>
        <v>002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Стевия (подсластитель)</v>
      </c>
      <c r="C448" s="18" t="str">
        <v>Подсластитель тип 2</v>
      </c>
      <c r="D448" s="18" t="str">
        <f>IFERROR(VLOOKUP(C448,'11. Свод Перечней'!C:H,2,0),"")</f>
        <v>10.86.10.910</v>
      </c>
      <c r="E448" s="18" t="str">
        <f>IFERROR(VLOOKUP(C448,'11. Свод Перечней'!C:H,3,0),"")</f>
        <v>003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Базилик свежий (зелень)</v>
      </c>
      <c r="C449" s="18" t="str">
        <v>Базилик свежий тип 1</v>
      </c>
      <c r="D449" s="18" t="str">
        <f>IFERROR(VLOOKUP(C449,'11. Свод Перечней'!C:H,2,0),"")</f>
        <v>01.13.19.000</v>
      </c>
      <c r="E449" s="18" t="str">
        <f>IFERROR(VLOOKUP(C449,'11. Свод Перечней'!C:H,3,0),"")</f>
        <v>006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49" s="18" t="str">
        <f>IF(LEN(IFERROR(VLOOKUP(C449,'11. Свод Перечней'!C:H,6,0),""))&gt;1,IFERROR(VLOOKUP(C449,'11. Свод Перечней'!C:H,6,0),""),"")</f>
        <v>01.13.19.000-00000001</v>
      </c>
    </row>
    <row r="450" spans="1:8" ht="99.95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Кориандр свежий (кинза) (зелень)</v>
      </c>
      <c r="C450" s="18" t="str">
        <v>Кориандр свежий (кинза) тип 1</v>
      </c>
      <c r="D450" s="18" t="str">
        <f>IFERROR(VLOOKUP(C450,'11. Свод Перечней'!C:H,2,0),"")</f>
        <v>01.13.19.000</v>
      </c>
      <c r="E450" s="18" t="str">
        <f>IFERROR(VLOOKUP(C450,'11. Свод Перечней'!C:H,3,0),"")</f>
        <v>007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>Хлебцы кукурузные безглютеновые</v>
      </c>
      <c r="C451" s="18" t="str">
        <v>Хлебцы хрустящие тип 2</v>
      </c>
      <c r="D451" s="18" t="str">
        <f>IFERROR(VLOOKUP(C451,'11. Свод Перечней'!C:H,2,0),"")</f>
        <v>10.72.11.130</v>
      </c>
      <c r="E451" s="18" t="str">
        <f>IFERROR(VLOOKUP(C451,'11. Свод Перечней'!C:H,3,0),"")</f>
        <v>002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1" s="18" t="str">
        <f>IF(LEN(IFERROR(VLOOKUP(C451,'11. Свод Перечней'!C:H,6,0),""))&gt;1,IFERROR(VLOOKUP(C451,'11. Свод Перечней'!C:H,6,0),""),"")</f>
        <v>10.72.11.130-00000008</v>
      </c>
    </row>
    <row r="452" spans="1:8" ht="99.9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Хлебцы рисовые безглютеновые</v>
      </c>
      <c r="C452" s="18" t="str">
        <v>Хлебцы хрустящие тип 3</v>
      </c>
      <c r="D452" s="18" t="str">
        <f>IFERROR(VLOOKUP(C452,'11. Свод Перечней'!C:H,2,0),"")</f>
        <v>10.72.11.130</v>
      </c>
      <c r="E452" s="18" t="str">
        <f>IFERROR(VLOOKUP(C452,'11. Свод Перечней'!C:H,3,0),"")</f>
        <v>003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2" s="18" t="str">
        <f>IF(LEN(IFERROR(VLOOKUP(C452,'11. Свод Перечней'!C:H,6,0),""))&gt;1,IFERROR(VLOOKUP(C452,'11. Свод Перечней'!C:H,6,0),""),"")</f>
        <v>10.72.11.130-00000002</v>
      </c>
    </row>
    <row r="453" spans="1:8" ht="99.95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>Хлебцы рисово-кукурузные безглютеновые</v>
      </c>
      <c r="C453" s="18" t="str">
        <v>Хлебцы хрустящие тип 4</v>
      </c>
      <c r="D453" s="18" t="str">
        <f>IFERROR(VLOOKUP(C453,'11. Свод Перечней'!C:H,2,0),"")</f>
        <v>10.72.11.130</v>
      </c>
      <c r="E453" s="18" t="str">
        <f>IFERROR(VLOOKUP(C453,'11. Свод Перечней'!C:H,3,0),"")</f>
        <v>004</v>
      </c>
      <c r="F453" s="18" t="str">
        <f>IFERROR(VLOOKUP(C453,'11. Свод Перечней'!C:H,4,0),"")</f>
        <v>КГ</v>
      </c>
      <c r="G453" s="40" t="str">
        <f>IFERROR(VLOOKUP(C453,'11.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Хлебцы гречнево-рисовые безглютеновые</v>
      </c>
      <c r="C454" s="18" t="str">
        <v>Хлебцы хрустящие тип 5</v>
      </c>
      <c r="D454" s="18" t="str">
        <f>IFERROR(VLOOKUP(C454,'11. Свод Перечней'!C:H,2,0),"")</f>
        <v>10.72.11.130</v>
      </c>
      <c r="E454" s="18" t="str">
        <f>IFERROR(VLOOKUP(C454,'11. Свод Перечней'!C:H,3,0),"")</f>
        <v>005</v>
      </c>
      <c r="F454" s="18" t="str">
        <f>IFERROR(VLOOKUP(C454,'11. Свод Перечней'!C:H,4,0),"")</f>
        <v>КГ</v>
      </c>
      <c r="G454" s="40" t="str">
        <f>IFERROR(VLOOKUP(C454,'11.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Мука рисовая ц/з без глютена</v>
      </c>
      <c r="C455" s="18" t="str">
        <v>Мука рисовая тип 2</v>
      </c>
      <c r="D455" s="18" t="str">
        <f>IFERROR(VLOOKUP(C455,'11. Свод Перечней'!C:H,2,0),"")</f>
        <v>10.61.22.130</v>
      </c>
      <c r="E455" s="18" t="str">
        <f>IFERROR(VLOOKUP(C455,'11. Свод Перечней'!C:H,3,0),"")</f>
        <v>002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5" s="18" t="str">
        <f>IF(LEN(IFERROR(VLOOKUP(C455,'11. Свод Перечней'!C:H,6,0),""))&gt;1,IFERROR(VLOOKUP(C455,'11. Свод Перечней'!C:H,6,0),""),"")</f>
        <v>10.61.22.130-00000001</v>
      </c>
    </row>
    <row r="456" spans="1:8" ht="99.9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Йогурт 2,5 % жирности без сахара в ассортименте</v>
      </c>
      <c r="C456" s="18" t="str">
        <v>Йогурт тип 11</v>
      </c>
      <c r="D456" s="18" t="str">
        <f>IFERROR(VLOOKUP(C456,'11. Свод Перечней'!C:H,2,0),"")</f>
        <v>10.51.52.112</v>
      </c>
      <c r="E456" s="18" t="str">
        <f>IFERROR(VLOOKUP(C456,'11. Свод Перечней'!C:H,3,0),"")</f>
        <v>010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56" s="18" t="str">
        <f>IF(LEN(IFERROR(VLOOKUP(C456,'11. Свод Перечней'!C:H,6,0),""))&gt;1,IFERROR(VLOOKUP(C456,'11. Свод Перечней'!C:H,6,0),""),"")</f>
        <v>10.51.52.110-00000004</v>
      </c>
    </row>
    <row r="457" spans="1:8" ht="99.9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Печенье без сахара в ассортименте</v>
      </c>
      <c r="C457" s="18" t="str">
        <v>Печенье тип 2</v>
      </c>
      <c r="D457" s="18" t="str">
        <f>IFERROR(VLOOKUP(C457,'11. Свод Перечней'!C:H,2,0),"")</f>
        <v>10.72.12.120</v>
      </c>
      <c r="E457" s="18" t="str">
        <f>IFERROR(VLOOKUP(C457,'11. Свод Перечней'!C:H,3,0),"")</f>
        <v>012</v>
      </c>
      <c r="F457" s="18" t="str">
        <f>IFERROR(VLOOKUP(C457,'11. Свод Перечней'!C:H,4,0),"")</f>
        <v>КГ</v>
      </c>
      <c r="G457" s="40" t="str">
        <f>IFERROR(VLOOKUP(C457,'11.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Печенье без сахара в ассортименте</v>
      </c>
      <c r="C458" s="18" t="str">
        <v>Печенье тип 3</v>
      </c>
      <c r="D458" s="18" t="str">
        <f>IFERROR(VLOOKUP(C458,'11. Свод Перечней'!C:H,2,0),"")</f>
        <v>10.72.12.120</v>
      </c>
      <c r="E458" s="18" t="str">
        <f>IFERROR(VLOOKUP(C458,'11. Свод Перечней'!C:H,3,0),"")</f>
        <v>013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 xml:space="preserve">Джем стерилизованный без сахара в ассортименте </v>
      </c>
      <c r="C459" s="18" t="str">
        <v>Джем тип 2</v>
      </c>
      <c r="D459" s="18" t="str">
        <f>IFERROR(VLOOKUP(C459,'11. Свод Перечней'!C:H,2,0),"")</f>
        <v>10.39.22.110</v>
      </c>
      <c r="E459" s="18" t="str">
        <f>IFERROR(VLOOKUP(C459,'11. Свод Перечней'!C:H,3,0),"")</f>
        <v>003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9" s="18" t="str">
        <f>IF(LEN(IFERROR(VLOOKUP(C459,'11. Свод Перечней'!C:H,6,0),""))&gt;1,IFERROR(VLOOKUP(C459,'11. Свод Перечней'!C:H,6,0),""),"")</f>
        <v>10.39.22.110-00000002</v>
      </c>
    </row>
    <row r="460" spans="1:8" ht="99.95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Лапша домашняя</v>
      </c>
      <c r="C460" s="18" t="str">
        <v>Изделия макаронные тип 4</v>
      </c>
      <c r="D460" s="18" t="str">
        <f>IFERROR(VLOOKUP(C460,'11. Свод Перечней'!C:H,2,0),"")</f>
        <v>10.73.11.400</v>
      </c>
      <c r="E460" s="18" t="str">
        <f>IFERROR(VLOOKUP(C460,'11. Свод Перечней'!C:H,3,0),"")</f>
        <v>002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60" s="18" t="str">
        <f>IF(LEN(IFERROR(VLOOKUP(C460,'11. Свод Перечней'!C:H,6,0),""))&gt;1,IFERROR(VLOOKUP(C460,'11. Свод Перечней'!C:H,6,0),""),"")</f>
        <v>10.73.11.000-00000010</v>
      </c>
    </row>
    <row r="461" spans="1:8" ht="99.95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Вафли без сахара в ассортименте</v>
      </c>
      <c r="C461" s="18" t="str">
        <v>Вафли тип 7</v>
      </c>
      <c r="D461" s="18" t="str">
        <f>IFERROR(VLOOKUP(C461,'11. Свод Перечней'!C:H,2,0),"")</f>
        <v>10.72.12.130</v>
      </c>
      <c r="E461" s="18" t="str">
        <f>IFERROR(VLOOKUP(C461,'11. Свод Перечней'!C:H,3,0),"")</f>
        <v>007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61" s="18" t="str">
        <f>IF(LEN(IFERROR(VLOOKUP(C461,'11. Свод Перечней'!C:H,6,0),""))&gt;1,IFERROR(VLOOKUP(C461,'11. Свод Перечней'!C:H,6,0),""),"")</f>
        <v>10.72.12.130-00000002</v>
      </c>
    </row>
    <row r="462" spans="1:8" ht="99.95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>Маргарин</v>
      </c>
      <c r="C462" s="18" t="str">
        <v>Маргарин тип 3</v>
      </c>
      <c r="D462" s="18" t="str">
        <f>IFERROR(VLOOKUP(C462,'11. Свод Перечней'!C:H,2,0),"")</f>
        <v>10.42.10.111</v>
      </c>
      <c r="E462" s="18" t="str">
        <f>IFERROR(VLOOKUP(C462,'11. Свод Перечней'!C:H,3,0),"")</f>
        <v>001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62" s="18" t="str">
        <f>IF(LEN(IFERROR(VLOOKUP(C462,'11. Свод Перечней'!C:H,6,0),""))&gt;1,IFERROR(VLOOKUP(C462,'11. Свод Перечней'!C:H,6,0),""),"")</f>
        <v>10.42.10.110-00000003</v>
      </c>
    </row>
    <row r="463" spans="1:8" ht="99.95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>Маргарин</v>
      </c>
      <c r="C463" s="18" t="str">
        <v>Маргарин тип 4</v>
      </c>
      <c r="D463" s="18" t="str">
        <f>IFERROR(VLOOKUP(C463,'11. Свод Перечней'!C:H,2,0),"")</f>
        <v>10.42.10.111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63" s="18" t="str">
        <f>IF(LEN(IFERROR(VLOOKUP(C463,'11. Свод Перечней'!C:H,6,0),""))&gt;1,IFERROR(VLOOKUP(C463,'11. Свод Перечней'!C:H,6,0),""),"")</f>
        <v>10.42.10.110-00000003</v>
      </c>
    </row>
    <row r="464" spans="1:8" ht="99.95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>Продукция соковая. Соки овощные  для детского питания</v>
      </c>
      <c r="C464" s="18" t="str">
        <v>Сок овощной для детского питания тип 1</v>
      </c>
      <c r="D464" s="18" t="str">
        <f>IFERROR(VLOOKUP(C464,'11. Свод Перечней'!C:H,2,0),"")</f>
        <v>10.86.10.231</v>
      </c>
      <c r="E464" s="18" t="str">
        <f>IFERROR(VLOOKUP(C464,'11. Свод Перечней'!C:H,3,0),"")</f>
        <v>001</v>
      </c>
      <c r="F464" s="18" t="str">
        <f>IFERROR(VLOOKUP(C464,'11. Свод Перечней'!C:H,4,0),"")</f>
        <v>Л; ДМ3</v>
      </c>
      <c r="G464" s="40" t="str">
        <f>IFERROR(VLOOKUP(C464,'11.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64" s="18" t="str">
        <f>IF(LEN(IFERROR(VLOOKUP(C464,'11. Свод Перечней'!C:H,6,0),""))&gt;1,IFERROR(VLOOKUP(C464,'11. Свод Перечней'!C:H,6,0),""),"")</f>
        <v>10.86.10.231-00000002</v>
      </c>
    </row>
    <row r="465" spans="1:8" ht="99.95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 xml:space="preserve">Крупа пшеничная (Булгур) </v>
      </c>
      <c r="C465" s="18" t="str">
        <v>Крупа пшеничная тип 5</v>
      </c>
      <c r="D465" s="18" t="str">
        <f>IFERROR(VLOOKUP(C465,'11. Свод Перечней'!C:H,2,0),"")</f>
        <v>10.61.31.119</v>
      </c>
      <c r="E465" s="18" t="str">
        <f>IFERROR(VLOOKUP(C465,'11. Свод Перечней'!C:H,3,0),"")</f>
        <v>005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5" s="18" t="str">
        <f>IF(LEN(IFERROR(VLOOKUP(C465,'11. Свод Перечней'!C:H,6,0),""))&gt;1,IFERROR(VLOOKUP(C465,'11. Свод Перечней'!C:H,6,0),""),"")</f>
        <v>10.61.31.110-00000003</v>
      </c>
    </row>
    <row r="466" spans="1:8" ht="99.9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Напиток из шиповника  промышленного производства витаминизированный</v>
      </c>
      <c r="C466" s="18" t="str">
        <v>Напиток из шиповника витаминизированный тип 1</v>
      </c>
      <c r="D466" s="18" t="str">
        <f>IFERROR(VLOOKUP(C466,'11. Свод Перечней'!C:H,2,0),"")</f>
        <v>11.07.19.190</v>
      </c>
      <c r="E466" s="18" t="str">
        <f>IFERROR(VLOOKUP(C466,'11. Свод Перечней'!C:H,3,0),"")</f>
        <v>001</v>
      </c>
      <c r="F466" s="18" t="str">
        <f>IFERROR(VLOOKUP(C466,'11. Свод Перечней'!C:H,4,0),"")</f>
        <v>Л; ДМ3</v>
      </c>
      <c r="G466" s="40" t="str">
        <f>IFERROR(VLOOKUP(C466,'11.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Напиток из шиповника  промышленного производства витаминизированный</v>
      </c>
      <c r="C467" s="18" t="str">
        <v>Напиток из шиповника витаминизированный тип 2</v>
      </c>
      <c r="D467" s="18" t="str">
        <f>IFERROR(VLOOKUP(C467,'11. Свод Перечней'!C:H,2,0),"")</f>
        <v>11.07.19.190</v>
      </c>
      <c r="E467" s="18" t="str">
        <f>IFERROR(VLOOKUP(C467,'11. Свод Перечней'!C:H,3,0),"")</f>
        <v>002</v>
      </c>
      <c r="F467" s="18" t="str">
        <f>IFERROR(VLOOKUP(C467,'11. Свод Перечней'!C:H,4,0),"")</f>
        <v>Л; ДМ3</v>
      </c>
      <c r="G467" s="40" t="str">
        <f>IFERROR(VLOOKUP(C467,'11.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Лососи дальневосточные солёные. Рыба соленая красная. Нерка</v>
      </c>
      <c r="C468" s="18" t="str">
        <v>Рыба лососевая соленая тип 5</v>
      </c>
      <c r="D468" s="18" t="str">
        <f>IFERROR(VLOOKUP(C468,'11. Свод Перечней'!C:H,2,0),"")</f>
        <v>10.20.23.121</v>
      </c>
      <c r="E468" s="18" t="str">
        <f>IFERROR(VLOOKUP(C468,'11. Свод Перечней'!C:H,3,0),"")</f>
        <v>005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68" s="18" t="str">
        <f>IF(LEN(IFERROR(VLOOKUP(C468,'11. Свод Перечней'!C:H,6,0),""))&gt;1,IFERROR(VLOOKUP(C468,'11. Свод Перечней'!C:H,6,0),""),"")</f>
        <v>10.20.23.121-00000013</v>
      </c>
    </row>
    <row r="469" spans="1:8" ht="99.9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Сельдь соленая слабой соли филе</v>
      </c>
      <c r="C469" s="18" t="str">
        <v>Сельдь соленая тип 2</v>
      </c>
      <c r="D469" s="18" t="str">
        <f>IFERROR(VLOOKUP(C469,'11. Свод Перечней'!C:H,2,0),"")</f>
        <v>10.20.23.122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69" s="18" t="str">
        <f>IF(LEN(IFERROR(VLOOKUP(C469,'11. Свод Перечней'!C:H,6,0),""))&gt;1,IFERROR(VLOOKUP(C469,'11. Свод Перечней'!C:H,6,0),""),"")</f>
        <v>10.20.23.122-00000004</v>
      </c>
    </row>
    <row r="470" spans="1:8" ht="99.9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Хлеб пшенично-ржаной</v>
      </c>
      <c r="C470" s="18" t="str">
        <v>Хлеб недлительного хранения тип 5</v>
      </c>
      <c r="D470" s="18" t="str">
        <f>IFERROR(VLOOKUP(C470,'11. Свод Перечней'!C:H,2,0),"")</f>
        <v>10.71.11.112</v>
      </c>
      <c r="E470" s="18" t="str">
        <f>IFERROR(VLOOKUP(C470,'11. Свод Перечней'!C:H,3,0),"")</f>
        <v>005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70" s="18" t="str">
        <f>IF(LEN(IFERROR(VLOOKUP(C470,'11. Свод Перечней'!C:H,6,0),""))&gt;1,IFERROR(VLOOKUP(C470,'11. Свод Перечней'!C:H,6,0),""),"")</f>
        <v>10.71.11.110-00000001</v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</sheetData>
  <sheetProtection sort="0" autoFilter="0"/>
  <autoFilter ref="A5:H1145"/>
  <mergeCells count="3">
    <mergeCell ref="A3:H3"/>
    <mergeCell ref="A1:H1"/>
    <mergeCell ref="A2:H2"/>
  </mergeCells>
  <conditionalFormatting sqref="A4:H1118">
    <cfRule type="expression" dxfId="66" priority="1" stopIfTrue="1">
      <formula>LEN($A4)&lt;1</formula>
    </cfRule>
    <cfRule type="expression" dxfId="65" priority="2">
      <formula>LEN(A4)&gt;0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00B0F0"/>
    <pageSetUpPr fitToPage="1"/>
  </sheetPr>
  <dimension ref="A1:P1177"/>
  <sheetViews>
    <sheetView tabSelected="1"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16" ht="35.25" customHeight="1" x14ac:dyDescent="0.25">
      <c r="A1" s="61" t="s">
        <v>3307</v>
      </c>
      <c r="B1" s="61"/>
      <c r="C1" s="61"/>
      <c r="D1" s="61"/>
      <c r="E1" s="61"/>
      <c r="F1" s="61"/>
      <c r="G1" s="61"/>
      <c r="H1" s="61"/>
    </row>
    <row r="2" spans="1:16" ht="44.25" customHeight="1" x14ac:dyDescent="0.25">
      <c r="A2" s="62" t="s">
        <v>2211</v>
      </c>
      <c r="B2" s="62"/>
      <c r="C2" s="62"/>
      <c r="D2" s="62"/>
      <c r="E2" s="62"/>
      <c r="F2" s="62"/>
      <c r="G2" s="62"/>
      <c r="H2" s="62"/>
    </row>
    <row r="3" spans="1:16" ht="78.75" customHeight="1" x14ac:dyDescent="0.25">
      <c r="A3" s="63" t="s">
        <v>2885</v>
      </c>
      <c r="B3" s="63"/>
      <c r="C3" s="63"/>
      <c r="D3" s="63"/>
      <c r="E3" s="63"/>
      <c r="F3" s="63"/>
      <c r="G3" s="63"/>
      <c r="H3" s="63"/>
    </row>
    <row r="4" spans="1:16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16" ht="15" customHeight="1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16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7">IFERROR(INDEX('11. Свод Перечней'!$C$4:$C$603,SMALL(IF("Д"='11.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64"/>
      <c r="J6" s="64"/>
      <c r="K6" s="64"/>
      <c r="L6" s="64"/>
      <c r="M6" s="64"/>
      <c r="N6" s="64"/>
      <c r="O6" s="64"/>
      <c r="P6" s="64"/>
    </row>
    <row r="7" spans="1:16" ht="99.9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16" ht="99.9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16" ht="99.9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16" ht="99.9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16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16" ht="99.9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16" ht="99.95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16" ht="116.25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16" ht="119.2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16" ht="99.95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брокколи тип 1</v>
      </c>
      <c r="C23" s="18" t="str">
        <v>Капуста брокколи тип 1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3" s="18" t="str">
        <f>IF(LEN(IFERROR(VLOOKUP(C23,'11. Свод Перечней'!C:H,6,0),""))&gt;1,IFERROR(VLOOKUP(C23,'11. Свод Перечней'!C:H,6,0),""),"")</f>
        <v>01.13.13.000-00000002</v>
      </c>
    </row>
    <row r="24" spans="1:8" ht="99.95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цветная свежая</v>
      </c>
      <c r="C24" s="18" t="str">
        <v>Капуста цветная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003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4" s="18" t="str">
        <f>IF(LEN(IFERROR(VLOOKUP(C24,'11. Свод Перечней'!C:H,6,0),""))&gt;1,IFERROR(VLOOKUP(C24,'11. Свод Перечней'!C:H,6,0),""),"")</f>
        <v>01.13.13.000-00000006</v>
      </c>
    </row>
    <row r="25" spans="1:8" ht="99.95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2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002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01.13.13.000-00000005</v>
      </c>
    </row>
    <row r="26" spans="1:8" ht="99.95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Шпинат свежий</v>
      </c>
      <c r="C26" s="18" t="str">
        <v>Шпинат тип 1</v>
      </c>
      <c r="D26" s="18" t="str">
        <f>IFERROR(VLOOKUP(C26,'11. Свод Перечней'!C:H,2,0),"")</f>
        <v>01.13.16.000</v>
      </c>
      <c r="E26" s="18" t="str">
        <f>IFERROR(VLOOKUP(C26,'11. Свод Перечней'!C:H,3,0),"")</f>
        <v>001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6" s="18" t="str">
        <f>IF(LEN(IFERROR(VLOOKUP(C26,'11. Свод Перечней'!C:H,6,0),""))&gt;1,IFERROR(VLOOKUP(C26,'11. Свод Перечней'!C:H,6,0),""),"")</f>
        <v/>
      </c>
    </row>
    <row r="27" spans="1:8" ht="99.95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Петрушка свежая (зелень)</v>
      </c>
      <c r="C27" s="18" t="str">
        <v>Петрушка свежая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7" s="18" t="str">
        <f>IF(LEN(IFERROR(VLOOKUP(C27,'11. Свод Перечней'!C:H,6,0),""))&gt;1,IFERROR(VLOOKUP(C27,'11. Свод Перечней'!C:H,6,0),""),"")</f>
        <v>01.13.19.000-00000002</v>
      </c>
    </row>
    <row r="28" spans="1:8" ht="99.9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Сельдерей свежий (зелень) обрезной</v>
      </c>
      <c r="C28" s="18" t="str">
        <v>Сельдерей тип 2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003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8" s="18" t="str">
        <f>IF(LEN(IFERROR(VLOOKUP(C28,'11. Свод Перечней'!C:H,6,0),""))&gt;1,IFERROR(VLOOKUP(C28,'11. Свод Перечней'!C:H,6,0),""),"")</f>
        <v/>
      </c>
    </row>
    <row r="29" spans="1:8" ht="99.95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Укроп свежий (зелень)</v>
      </c>
      <c r="C29" s="18" t="str">
        <v>Укроп свежий тип 1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002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9" s="18" t="str">
        <f>IF(LEN(IFERROR(VLOOKUP(C29,'11. Свод Перечней'!C:H,6,0),""))&gt;1,IFERROR(VLOOKUP(C29,'11. Свод Перечней'!C:H,6,0),""),"")</f>
        <v>01.13.19.000-00000006</v>
      </c>
    </row>
    <row r="30" spans="1:8" ht="99.95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Щавель свежий</v>
      </c>
      <c r="C30" s="18" t="str">
        <v>Щавель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005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" s="18" t="str">
        <f>IF(LEN(IFERROR(VLOOKUP(C30,'11. Свод Перечней'!C:H,6,0),""))&gt;1,IFERROR(VLOOKUP(C30,'11. Свод Перечней'!C:H,6,0),""),"")</f>
        <v/>
      </c>
    </row>
    <row r="31" spans="1:8" ht="99.95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Арбузы продовольственные свежие</v>
      </c>
      <c r="C31" s="18" t="str">
        <v>Арбузы тип 1</v>
      </c>
      <c r="D31" s="18" t="str">
        <f>IFERROR(VLOOKUP(C31,'11. Свод Перечней'!C:H,2,0),"")</f>
        <v>01.13.21.000</v>
      </c>
      <c r="E31" s="18" t="str">
        <f>IFERROR(VLOOKUP(C31,'11. Свод Перечней'!C:H,3,0),"")</f>
        <v>001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1" s="18" t="str">
        <f>IF(LEN(IFERROR(VLOOKUP(C31,'11. Свод Перечней'!C:H,6,0),""))&gt;1,IFERROR(VLOOKUP(C31,'11. Свод Перечней'!C:H,6,0),""),"")</f>
        <v/>
      </c>
    </row>
    <row r="32" spans="1:8" ht="116.25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Дыни свежие продовольственные</v>
      </c>
      <c r="C32" s="18" t="str">
        <v>Дыня тип 1</v>
      </c>
      <c r="D32" s="18" t="str">
        <f>IFERROR(VLOOKUP(C32,'11. Свод Перечней'!C:H,2,0),"")</f>
        <v>01.13.29.000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2" s="18" t="str">
        <f>IF(LEN(IFERROR(VLOOKUP(C32,'11. Свод Перечней'!C:H,6,0),""))&gt;1,IFERROR(VLOOKUP(C32,'11. Свод Перечней'!C:H,6,0),""),"")</f>
        <v/>
      </c>
    </row>
    <row r="33" spans="1:8" ht="113.25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3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002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ht="99.95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7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004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ht="99.95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8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005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ht="81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(длинноплодные)</v>
      </c>
      <c r="C36" s="18" t="str">
        <v>Огурцы тип 6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003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01.13.32.000-00000001</v>
      </c>
    </row>
    <row r="37" spans="1:8" ht="88.5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(среднеплодные)</v>
      </c>
      <c r="C37" s="18" t="str">
        <v>Огурцы тип 9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006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01.13.32.000-00000002</v>
      </c>
    </row>
    <row r="38" spans="1:8" ht="99.95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(короткоплодные)</v>
      </c>
      <c r="C38" s="18" t="str">
        <v>Огурцы тип 10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007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01.13.32.000-00000003</v>
      </c>
    </row>
    <row r="39" spans="1:8" ht="99.95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Баклажаны свежие</v>
      </c>
      <c r="C39" s="18" t="str">
        <v>Баклажаны тип 1</v>
      </c>
      <c r="D39" s="18" t="str">
        <f>IFERROR(VLOOKUP(C39,'11. Свод Перечней'!C:H,2,0),"")</f>
        <v>01.13.33.000</v>
      </c>
      <c r="E39" s="18" t="str">
        <f>IFERROR(VLOOKUP(C39,'11. Свод Перечней'!C:H,3,0),"")</f>
        <v>001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9" s="18" t="str">
        <f>IF(LEN(IFERROR(VLOOKUP(C39,'11. Свод Перечней'!C:H,6,0),""))&gt;1,IFERROR(VLOOKUP(C39,'11. Свод Перечней'!C:H,6,0),""),"")</f>
        <v>01.13.33.000-00000002</v>
      </c>
    </row>
    <row r="40" spans="1:8" ht="90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1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ht="99.95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5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005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01.13.34.000-00000002</v>
      </c>
    </row>
    <row r="42" spans="1:8" ht="99.95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2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003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01.13.34.000-00000004</v>
      </c>
    </row>
    <row r="43" spans="1:8" ht="99.95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6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006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01.13.34.000-00000002</v>
      </c>
    </row>
    <row r="44" spans="1:8" ht="99.95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3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002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01.13.34.000-00000001</v>
      </c>
    </row>
    <row r="45" spans="1:8" ht="119.25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4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004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01.13.34.000-00000004</v>
      </c>
    </row>
    <row r="46" spans="1:8" ht="102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>Кабачки свежие</v>
      </c>
      <c r="C46" s="18" t="str">
        <v>Кабачки тип 1</v>
      </c>
      <c r="D46" s="18" t="str">
        <f>IFERROR(VLOOKUP(C46,'11. Свод Перечней'!C:H,2,0),"")</f>
        <v>01.13.39.110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6" s="18" t="str">
        <f>IF(LEN(IFERROR(VLOOKUP(C46,'11. Свод Перечней'!C:H,6,0),""))&gt;1,IFERROR(VLOOKUP(C46,'11. Свод Перечней'!C:H,6,0),""),"")</f>
        <v>01.13.39.110-00000003</v>
      </c>
    </row>
    <row r="47" spans="1:8" ht="99.95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2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002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01.13.39.110-00000002</v>
      </c>
    </row>
    <row r="48" spans="1:8" ht="99.95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>Тыква свежая продовольственная</v>
      </c>
      <c r="C48" s="18" t="str">
        <v>Тыква продовольственная тип 1</v>
      </c>
      <c r="D48" s="18" t="str">
        <f>IFERROR(VLOOKUP(C48,'11. Свод Перечней'!C:H,2,0),"")</f>
        <v>01.13.39.130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8" s="18" t="str">
        <f>IF(LEN(IFERROR(VLOOKUP(C48,'11. Свод Перечней'!C:H,6,0),""))&gt;1,IFERROR(VLOOKUP(C48,'11. Свод Перечней'!C:H,6,0),""),"")</f>
        <v/>
      </c>
    </row>
    <row r="49" spans="1:8" ht="99.95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Перец сладкий свежий</v>
      </c>
      <c r="C49" s="18" t="str">
        <v>Перец сладкий тип 1</v>
      </c>
      <c r="D49" s="18" t="str">
        <f>IFERROR(VLOOKUP(C49,'11. Свод Перечней'!C:H,2,0),"")</f>
        <v>01.13.39.190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Морковь столовая свежая</v>
      </c>
      <c r="C50" s="18" t="str">
        <v>Морковь столовая тип 1</v>
      </c>
      <c r="D50" s="18" t="str">
        <f>IFERROR(VLOOKUP(C50,'11. Свод Перечней'!C:H,2,0),"")</f>
        <v>01.13.41.110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0" s="18" t="str">
        <f>IF(LEN(IFERROR(VLOOKUP(C50,'11. Свод Перечней'!C:H,6,0),""))&gt;1,IFERROR(VLOOKUP(C50,'11. Свод Перечней'!C:H,6,0),""),"")</f>
        <v>01.13.41.110-00000003</v>
      </c>
    </row>
    <row r="51" spans="1:8" ht="99.95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4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003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 xml:space="preserve">Репа столовая свежая </v>
      </c>
      <c r="C52" s="18" t="str">
        <v>Репа столовая тип 1</v>
      </c>
      <c r="D52" s="18" t="str">
        <f>IFERROR(VLOOKUP(C52,'11. Свод Перечней'!C:H,2,0),"")</f>
        <v>01.13.41.120</v>
      </c>
      <c r="E52" s="18" t="str">
        <f>IFERROR(VLOOKUP(C52,'11. Свод Перечней'!C:H,3,0),"")</f>
        <v>001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2" s="18" t="str">
        <f>IF(LEN(IFERROR(VLOOKUP(C52,'11. Свод Перечней'!C:H,6,0),""))&gt;1,IFERROR(VLOOKUP(C52,'11. Свод Перечней'!C:H,6,0),""),"")</f>
        <v/>
      </c>
    </row>
    <row r="53" spans="1:8" ht="99.95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>Репа столовая свежая</v>
      </c>
      <c r="C53" s="18" t="str">
        <v>Репа столовая тип 2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002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 xml:space="preserve">Брюква свежая столовая </v>
      </c>
      <c r="C54" s="18" t="str">
        <v>Брюква столовая тип 1</v>
      </c>
      <c r="D54" s="18" t="str">
        <f>IFERROR(VLOOKUP(C54,'11. Свод Перечней'!C:H,2,0),"")</f>
        <v>01.13.41.130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>Чеснок свежий</v>
      </c>
      <c r="C55" s="18" t="str">
        <v>Чеснок свежий тип 1</v>
      </c>
      <c r="D55" s="18" t="str">
        <f>IFERROR(VLOOKUP(C55,'11. Свод Перечней'!C:H,2,0),"")</f>
        <v>01.13.42.000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5" s="18" t="str">
        <f>IF(LEN(IFERROR(VLOOKUP(C55,'11. Свод Перечней'!C:H,6,0),""))&gt;1,IFERROR(VLOOKUP(C55,'11. Свод Перечней'!C:H,6,0),""),"")</f>
        <v>01.13.42.000-00000003</v>
      </c>
    </row>
    <row r="56" spans="1:8" ht="99.95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2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002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118.5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Лук репчатый свежий</v>
      </c>
      <c r="C57" s="18" t="str">
        <v>Лук репчатый тип 1</v>
      </c>
      <c r="D57" s="18" t="str">
        <f>IFERROR(VLOOKUP(C57,'11. Свод Перечней'!C:H,2,0),"")</f>
        <v>01.13.43.110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7" s="18" t="str">
        <f>IF(LEN(IFERROR(VLOOKUP(C57,'11. Свод Перечней'!C:H,6,0),""))&gt;1,IFERROR(VLOOKUP(C57,'11. Свод Перечней'!C:H,6,0),""),"")</f>
        <v>01.13.43.110-00000002</v>
      </c>
    </row>
    <row r="58" spans="1:8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свежий**</v>
      </c>
      <c r="C58" s="18" t="str">
        <v>Лук репчатый тип 2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порей свежий</v>
      </c>
      <c r="C59" s="18" t="str">
        <v>Лук порей тип 1</v>
      </c>
      <c r="D59" s="18" t="str">
        <f>IFERROR(VLOOKUP(C59,'11. Свод Перечней'!C:H,2,0),"")</f>
        <v>01.13.44.000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59" s="18" t="str">
        <f>IF(LEN(IFERROR(VLOOKUP(C59,'11. Свод Перечней'!C:H,6,0),""))&gt;1,IFERROR(VLOOKUP(C59,'11. Свод Перечней'!C:H,6,0),""),"")</f>
        <v/>
      </c>
    </row>
    <row r="60" spans="1:8" ht="99.9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зелёный свежий</v>
      </c>
      <c r="C60" s="18" t="str">
        <v>Лук свежий зеленый тип 1</v>
      </c>
      <c r="D60" s="18" t="str">
        <f>IFERROR(VLOOKUP(C60,'11. Свод Перечней'!C:H,2,0),"")</f>
        <v>01.13.43.190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0" s="18" t="str">
        <f>IF(LEN(IFERROR(VLOOKUP(C60,'11. Свод Перечней'!C:H,6,0),""))&gt;1,IFERROR(VLOOKUP(C60,'11. Свод Перечней'!C:H,6,0),""),"")</f>
        <v>01.13.43.190-00000002</v>
      </c>
    </row>
    <row r="61" spans="1:8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Свекла столовая свежая</v>
      </c>
      <c r="C61" s="18" t="str">
        <v>Свекла столовая тип 1</v>
      </c>
      <c r="D61" s="18" t="str">
        <f>IFERROR(VLOOKUP(C61,'11. Свод Перечней'!C:H,2,0),"")</f>
        <v>01.13.49.110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1" s="18" t="str">
        <f>IF(LEN(IFERROR(VLOOKUP(C61,'11. Свод Перечней'!C:H,6,0),""))&gt;1,IFERROR(VLOOKUP(C61,'11. Свод Перечней'!C:H,6,0),""),"")</f>
        <v>01.13.49.110-00000003</v>
      </c>
    </row>
    <row r="62" spans="1:8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2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002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Редька свежая</v>
      </c>
      <c r="C63" s="18" t="str">
        <v>Редька тип 1</v>
      </c>
      <c r="D63" s="18" t="str">
        <f>IFERROR(VLOOKUP(C63,'11. Свод Перечней'!C:H,2,0),"")</f>
        <v>01.13.49.120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3" s="18" t="str">
        <f>IF(LEN(IFERROR(VLOOKUP(C63,'11. Свод Перечней'!C:H,6,0),""))&gt;1,IFERROR(VLOOKUP(C63,'11. Свод Перечней'!C:H,6,0),""),"")</f>
        <v>01.13.49.120-00000004</v>
      </c>
    </row>
    <row r="64" spans="1:8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Редька свежая</v>
      </c>
      <c r="C64" s="18" t="str">
        <v>Редька тип 2</v>
      </c>
      <c r="D64" s="18" t="str">
        <f>IFERROR(VLOOKUP(C64,'11. Свод Перечней'!C:H,2,0),"")</f>
        <v>01.13.49.120</v>
      </c>
      <c r="E64" s="18" t="str">
        <f>IFERROR(VLOOKUP(C64,'11. Свод Перечней'!C:H,3,0),"")</f>
        <v>002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4" s="18" t="str">
        <f>IF(LEN(IFERROR(VLOOKUP(C64,'11. Свод Перечней'!C:H,6,0),""))&gt;1,IFERROR(VLOOKUP(C64,'11. Свод Перечней'!C:H,6,0),""),"")</f>
        <v>01.13.49.120-00000006</v>
      </c>
    </row>
    <row r="65" spans="1:8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Редис свежий</v>
      </c>
      <c r="C65" s="18" t="str">
        <v>Редис тип 1</v>
      </c>
      <c r="D65" s="18" t="str">
        <f>IFERROR(VLOOKUP(C65,'11. Свод Перечней'!C:H,2,0),"")</f>
        <v>01.13.49.130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5" s="18" t="str">
        <f>IF(LEN(IFERROR(VLOOKUP(C65,'11. Свод Перечней'!C:H,6,0),""))&gt;1,IFERROR(VLOOKUP(C65,'11. Свод Перечней'!C:H,6,0),""),"")</f>
        <v>01.13.49.130-00000002</v>
      </c>
    </row>
    <row r="66" spans="1:8" ht="99.95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Сельдерей свежий корневой</v>
      </c>
      <c r="C66" s="18" t="str">
        <v>Сельдерей тип 3</v>
      </c>
      <c r="D66" s="18" t="str">
        <f>IFERROR(VLOOKUP(C66,'11. Свод Перечней'!C:H,2,0),"")</f>
        <v>01.13.49.190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6" s="18" t="str">
        <f>IF(LEN(IFERROR(VLOOKUP(C66,'11. Свод Перечней'!C:H,6,0),""))&gt;1,IFERROR(VLOOKUP(C66,'11. Свод Перечней'!C:H,6,0),""),"")</f>
        <v/>
      </c>
    </row>
    <row r="67" spans="1:8" ht="114.7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продовольственный ранний (поступающий в продажу сразу после сбора до 01 сентября)</v>
      </c>
      <c r="C67" s="18" t="str">
        <v>Картофель продовольственный тип 1</v>
      </c>
      <c r="D67" s="18" t="str">
        <f>IFERROR(VLOOKUP(C67,'11. Свод Перечней'!C:H,2,0),"")</f>
        <v>01.13.51.110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7" s="18" t="str">
        <f>IF(LEN(IFERROR(VLOOKUP(C67,'11. Свод Перечней'!C:H,6,0),""))&gt;1,IFERROR(VLOOKUP(C67,'11. Свод Перечней'!C:H,6,0),""),"")</f>
        <v>01.13.51.000-00000002</v>
      </c>
    </row>
    <row r="68" spans="1:8" ht="118.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Картофель продовольственный поздний (поступающий в продажу с 01 сентября)</v>
      </c>
      <c r="C68" s="18" t="str">
        <v>Картофель продовольственный тип 2</v>
      </c>
      <c r="D68" s="18" t="str">
        <f>IFERROR(VLOOKUP(C68,'11. Свод Перечней'!C:H,2,0),"")</f>
        <v>01.13.51.120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8" s="18" t="str">
        <f>IF(LEN(IFERROR(VLOOKUP(C68,'11. Свод Перечней'!C:H,6,0),""))&gt;1,IFERROR(VLOOKUP(C68,'11. Свод Перечней'!C:H,6,0),""),"")</f>
        <v>01.13.51.000-00000002</v>
      </c>
    </row>
    <row r="69" spans="1:8" ht="99.9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Картофель свежий очищенный**</v>
      </c>
      <c r="C69" s="18" t="str">
        <v>Картофель продовольственный тип 3</v>
      </c>
      <c r="D69" s="18" t="str">
        <f>IFERROR(VLOOKUP(C69,'11. Свод Перечней'!C:H,2,0),"")</f>
        <v>01.13.51.120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9" s="18" t="str">
        <f>IF(LEN(IFERROR(VLOOKUP(C69,'11. Свод Перечней'!C:H,6,0),""))&gt;1,IFERROR(VLOOKUP(C69,'11. Свод Перечней'!C:H,6,0),""),"")</f>
        <v>01.13.51.000-00000002</v>
      </c>
    </row>
    <row r="70" spans="1:8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 xml:space="preserve">Виноград свежий столовый </v>
      </c>
      <c r="C70" s="18" t="str">
        <v>Виноград столовый свежий тип 1</v>
      </c>
      <c r="D70" s="18" t="str">
        <f>IFERROR(VLOOKUP(C70,'11. Свод Перечней'!C:H,2,0),"")</f>
        <v>01.21.11.000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0" s="18" t="str">
        <f>IF(LEN(IFERROR(VLOOKUP(C70,'11. Свод Перечней'!C:H,6,0),""))&gt;1,IFERROR(VLOOKUP(C70,'11. Свод Перечней'!C:H,6,0),""),"")</f>
        <v>01.21.11.000-00000002</v>
      </c>
    </row>
    <row r="71" spans="1:8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 xml:space="preserve">Бананы свежие весовые </v>
      </c>
      <c r="C71" s="18" t="str">
        <v>Бананы тип 1</v>
      </c>
      <c r="D71" s="18" t="str">
        <f>IFERROR(VLOOKUP(C71,'11. Свод Перечней'!C:H,2,0),"")</f>
        <v>01.22.12.000</v>
      </c>
      <c r="E71" s="18" t="str">
        <f>IFERROR(VLOOKUP(C71,'11. Свод Перечней'!C:H,3,0),"")</f>
        <v>001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71" s="18" t="str">
        <f>IF(LEN(IFERROR(VLOOKUP(C71,'11. Свод Перечней'!C:H,6,0),""))&gt;1,IFERROR(VLOOKUP(C71,'11. Свод Перечней'!C:H,6,0),""),"")</f>
        <v>01.22.12.000-00000002</v>
      </c>
    </row>
    <row r="72" spans="1:8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Лимоны свежие</v>
      </c>
      <c r="C72" s="18" t="str">
        <v>Лимоны тип 1</v>
      </c>
      <c r="D72" s="18" t="str">
        <f>IFERROR(VLOOKUP(C72,'11. Свод Перечней'!C:H,2,0),"")</f>
        <v>01.23.12.000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01.23.12.000-00000002</v>
      </c>
    </row>
    <row r="73" spans="1:8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Лимоны свежие</v>
      </c>
      <c r="C73" s="18" t="str">
        <v>Лимоны тип 2</v>
      </c>
      <c r="D73" s="18" t="str">
        <f>IFERROR(VLOOKUP(C73,'11. Свод Перечней'!C:H,2,0),"")</f>
        <v>01.23.12.000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01.23.12.000-00000003</v>
      </c>
    </row>
    <row r="74" spans="1:8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Апельсины свежие</v>
      </c>
      <c r="C74" s="18" t="str">
        <v>Апельсины тип 1</v>
      </c>
      <c r="D74" s="18" t="str">
        <f>IFERROR(VLOOKUP(C74,'11. Свод Перечней'!C:H,2,0),"")</f>
        <v>01.23.13.000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01.23.13.000-00000002</v>
      </c>
    </row>
    <row r="75" spans="1:8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Апельсины свежие</v>
      </c>
      <c r="C75" s="18" t="str">
        <v>Апельсины тип 2</v>
      </c>
      <c r="D75" s="18" t="str">
        <f>IFERROR(VLOOKUP(C75,'11. Свод Перечней'!C:H,2,0),"")</f>
        <v>01.23.13.000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01.23.13.000-00000003</v>
      </c>
    </row>
    <row r="76" spans="1:8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Мандарины свежие</v>
      </c>
      <c r="C76" s="18" t="str">
        <v>Мандарины тип 1</v>
      </c>
      <c r="D76" s="18" t="str">
        <f>IFERROR(VLOOKUP(C76,'11. Свод Перечней'!C:H,2,0),"")</f>
        <v>01.23.14.000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01.23.14.000-00000002</v>
      </c>
    </row>
    <row r="77" spans="1:8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Мандарины свежие</v>
      </c>
      <c r="C77" s="18" t="str">
        <v>Мандарины тип 2</v>
      </c>
      <c r="D77" s="18" t="str">
        <f>IFERROR(VLOOKUP(C77,'11. Свод Перечней'!C:H,2,0),"")</f>
        <v>01.23.14.000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01.23.14.000-00000003</v>
      </c>
    </row>
    <row r="78" spans="1:8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Яблоки свежие</v>
      </c>
      <c r="C78" s="18" t="str">
        <v>Яблоки тип 3</v>
      </c>
      <c r="D78" s="18" t="str">
        <f>IFERROR(VLOOKUP(C78,'11. Свод Перечней'!C:H,2,0),"")</f>
        <v>01.24.10.000</v>
      </c>
      <c r="E78" s="18" t="str">
        <f>IFERROR(VLOOKUP(C78,'11. Свод Перечней'!C:H,3,0),"")</f>
        <v>003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8" s="18" t="str">
        <f>IF(LEN(IFERROR(VLOOKUP(C78,'11. Свод Перечней'!C:H,6,0),""))&gt;1,IFERROR(VLOOKUP(C78,'11. Свод Перечней'!C:H,6,0),""),"")</f>
        <v>01.24.10.000-00000001</v>
      </c>
    </row>
    <row r="79" spans="1:8" ht="117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Яблоки свежие</v>
      </c>
      <c r="C79" s="18" t="str">
        <v>Яблоки тип 4</v>
      </c>
      <c r="D79" s="18" t="str">
        <f>IFERROR(VLOOKUP(C79,'11. Свод Перечней'!C:H,2,0),"")</f>
        <v>01.24.10.000</v>
      </c>
      <c r="E79" s="18" t="str">
        <f>IFERROR(VLOOKUP(C79,'11. Свод Перечней'!C:H,3,0),"")</f>
        <v>004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9" s="18" t="str">
        <f>IF(LEN(IFERROR(VLOOKUP(C79,'11. Свод Перечней'!C:H,6,0),""))&gt;1,IFERROR(VLOOKUP(C79,'11. Свод Перечней'!C:H,6,0),""),"")</f>
        <v>01.24.10.000-00000002</v>
      </c>
    </row>
    <row r="80" spans="1:8" ht="116.2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 xml:space="preserve">Груши свежие поздних сроков созревания </v>
      </c>
      <c r="C80" s="18" t="str">
        <v>Груши тип 1</v>
      </c>
      <c r="D80" s="18" t="str">
        <f>IFERROR(VLOOKUP(C80,'11. Свод Перечней'!C:H,2,0),"")</f>
        <v>01.24.21.000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0" s="18" t="str">
        <f>IF(LEN(IFERROR(VLOOKUP(C80,'11. Свод Перечней'!C:H,6,0),""))&gt;1,IFERROR(VLOOKUP(C80,'11. Свод Перечней'!C:H,6,0),""),"")</f>
        <v>01.24.21.000-00000002</v>
      </c>
    </row>
    <row r="81" spans="1:8" ht="99.9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 xml:space="preserve">Груши свежие ранних сроков созревания </v>
      </c>
      <c r="C81" s="18" t="str">
        <v>Груши тип 2</v>
      </c>
      <c r="D81" s="18" t="str">
        <f>IFERROR(VLOOKUP(C81,'11. Свод Перечней'!C:H,2,0),"")</f>
        <v>01.24.21.000</v>
      </c>
      <c r="E81" s="18" t="str">
        <f>IFERROR(VLOOKUP(C81,'11. Свод Перечней'!C:H,3,0),"")</f>
        <v>002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1" s="18" t="str">
        <f>IF(LEN(IFERROR(VLOOKUP(C81,'11. Свод Перечней'!C:H,6,0),""))&gt;1,IFERROR(VLOOKUP(C81,'11. Свод Перечней'!C:H,6,0),""),"")</f>
        <v>01.24.21.000-00000002</v>
      </c>
    </row>
    <row r="82" spans="1:8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Абрикосы свежие</v>
      </c>
      <c r="C82" s="18" t="str">
        <v>Абрикосы тип 1</v>
      </c>
      <c r="D82" s="18" t="str">
        <f>IFERROR(VLOOKUP(C82,'11. Свод Перечней'!C:H,2,0),"")</f>
        <v>01.24.23.000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2" s="18" t="str">
        <f>IF(LEN(IFERROR(VLOOKUP(C82,'11. Свод Перечней'!C:H,6,0),""))&gt;1,IFERROR(VLOOKUP(C82,'11. Свод Перечней'!C:H,6,0),""),"")</f>
        <v>01.24.23.000-00000002</v>
      </c>
    </row>
    <row r="83" spans="1:8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Вишня свежая</v>
      </c>
      <c r="C83" s="18" t="str">
        <v>Вишня тип 1</v>
      </c>
      <c r="D83" s="18" t="str">
        <f>IFERROR(VLOOKUP(C83,'11. Свод Перечней'!C:H,2,0),"")</f>
        <v>01.24.24.000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3" s="18" t="str">
        <f>IF(LEN(IFERROR(VLOOKUP(C83,'11. Свод Перечней'!C:H,6,0),""))&gt;1,IFERROR(VLOOKUP(C83,'11. Свод Перечней'!C:H,6,0),""),"")</f>
        <v/>
      </c>
    </row>
    <row r="84" spans="1:8" ht="118.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Персики свежие</v>
      </c>
      <c r="C84" s="18" t="str">
        <v>Персики тип 1</v>
      </c>
      <c r="D84" s="18" t="str">
        <f>IFERROR(VLOOKUP(C84,'11. Свод Перечней'!C:H,2,0),"")</f>
        <v>01.24.25.000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4" s="18" t="str">
        <f>IF(LEN(IFERROR(VLOOKUP(C84,'11. Свод Перечней'!C:H,6,0),""))&gt;1,IFERROR(VLOOKUP(C84,'11. Свод Перечней'!C:H,6,0),""),"")</f>
        <v>01.24.25.000-00000001</v>
      </c>
    </row>
    <row r="85" spans="1:8" ht="99.9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Персики свежие</v>
      </c>
      <c r="C85" s="18" t="str">
        <v>Персики тип 2</v>
      </c>
      <c r="D85" s="18" t="str">
        <f>IFERROR(VLOOKUP(C85,'11. Свод Перечней'!C:H,2,0),"")</f>
        <v>01.24.25.000</v>
      </c>
      <c r="E85" s="18" t="str">
        <f>IFERROR(VLOOKUP(C85,'11. Свод Перечней'!C:H,3,0),"")</f>
        <v>002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5" s="18" t="str">
        <f>IF(LEN(IFERROR(VLOOKUP(C85,'11. Свод Перечней'!C:H,6,0),""))&gt;1,IFERROR(VLOOKUP(C85,'11. Свод Перечней'!C:H,6,0),""),"")</f>
        <v>01.24.25.000-00000003</v>
      </c>
    </row>
    <row r="86" spans="1:8" ht="132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1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01.24.27.000-00000003</v>
      </c>
    </row>
    <row r="87" spans="1:8" ht="99.9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3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003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01.24.27.000-00000006</v>
      </c>
    </row>
    <row r="88" spans="1:8" ht="117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2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002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01.24.27.000-00000002</v>
      </c>
    </row>
    <row r="89" spans="1:8" ht="114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4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004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01.24.27.000-00000005</v>
      </c>
    </row>
    <row r="90" spans="1:8" ht="116.2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Черешня свежая</v>
      </c>
      <c r="C90" s="18" t="str">
        <v>Черешня тип 2</v>
      </c>
      <c r="D90" s="18" t="str">
        <f>IFERROR(VLOOKUP(C90,'11. Свод Перечней'!C:H,2,0),"")</f>
        <v>01.24.29.110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0" s="18" t="str">
        <f>IF(LEN(IFERROR(VLOOKUP(C90,'11. Свод Перечней'!C:H,6,0),""))&gt;1,IFERROR(VLOOKUP(C90,'11. Свод Перечней'!C:H,6,0),""),"")</f>
        <v/>
      </c>
    </row>
    <row r="91" spans="1:8" ht="114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Киви</v>
      </c>
      <c r="C91" s="18" t="str">
        <v>Киви тип 1</v>
      </c>
      <c r="D91" s="18" t="str">
        <f>IFERROR(VLOOKUP(C91,'11. Свод Перечней'!C:H,2,0),"")</f>
        <v>01.25.11.000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1" s="18" t="str">
        <f>IF(LEN(IFERROR(VLOOKUP(C91,'11. Свод Перечней'!C:H,6,0),""))&gt;1,IFERROR(VLOOKUP(C91,'11. Свод Перечней'!C:H,6,0),""),"")</f>
        <v>01.25.11.000-00000003</v>
      </c>
    </row>
    <row r="92" spans="1:8" ht="114.7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Клюква свежая</v>
      </c>
      <c r="C92" s="18" t="str">
        <v>Клюква тип 1</v>
      </c>
      <c r="D92" s="18" t="str">
        <f>IFERROR(VLOOKUP(C92,'11. Свод Перечней'!C:H,2,0),"")</f>
        <v>01.25.19.150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2" s="18" t="str">
        <f>IF(LEN(IFERROR(VLOOKUP(C92,'11. Свод Перечней'!C:H,6,0),""))&gt;1,IFERROR(VLOOKUP(C92,'11. Свод Перечней'!C:H,6,0),""),"")</f>
        <v/>
      </c>
    </row>
    <row r="93" spans="1:8" ht="99.9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Брусника свежая</v>
      </c>
      <c r="C93" s="18" t="str">
        <v>Брусника тип 2</v>
      </c>
      <c r="D93" s="18" t="str">
        <f>IFERROR(VLOOKUP(C93,'11. Свод Перечней'!C:H,2,0),"")</f>
        <v>01.25.19.160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3" s="18" t="str">
        <f>IF(LEN(IFERROR(VLOOKUP(C93,'11. Свод Перечней'!C:H,6,0),""))&gt;1,IFERROR(VLOOKUP(C93,'11. Свод Перечней'!C:H,6,0),""),"")</f>
        <v/>
      </c>
    </row>
    <row r="94" spans="1:8" ht="121.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Орехи миндаля сладкого (ядро)</v>
      </c>
      <c r="C94" s="18" t="str">
        <v>Орехи тип 2</v>
      </c>
      <c r="D94" s="18" t="str">
        <f>IFERROR(VLOOKUP(C94,'11. Свод Перечней'!C:H,2,0),"")</f>
        <v>01.25.31.000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4" s="18" t="str">
        <f>IF(LEN(IFERROR(VLOOKUP(C94,'11. Свод Перечней'!C:H,6,0),""))&gt;1,IFERROR(VLOOKUP(C94,'11. Свод Перечней'!C:H,6,0),""),"")</f>
        <v/>
      </c>
    </row>
    <row r="95" spans="1:8" ht="117.7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Орехи фундук (ядро)</v>
      </c>
      <c r="C95" s="18" t="str">
        <v>Орехи тип 4</v>
      </c>
      <c r="D95" s="18" t="str">
        <f>IFERROR(VLOOKUP(C95,'11. Свод Перечней'!C:H,2,0),"")</f>
        <v>01.25.33.000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5" s="18" t="str">
        <f>IF(LEN(IFERROR(VLOOKUP(C95,'11. Свод Перечней'!C:H,6,0),""))&gt;1,IFERROR(VLOOKUP(C95,'11. Свод Перечней'!C:H,6,0),""),"")</f>
        <v/>
      </c>
    </row>
    <row r="96" spans="1:8" ht="117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Орехи грецкие (ядро)</v>
      </c>
      <c r="C96" s="18" t="str">
        <v>Орех грецкий тип 1</v>
      </c>
      <c r="D96" s="18" t="str">
        <f>IFERROR(VLOOKUP(C96,'11. Свод Перечней'!C:H,2,0),"")</f>
        <v>01.25.35.000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6" s="18" t="str">
        <f>IF(LEN(IFERROR(VLOOKUP(C96,'11. Свод Перечней'!C:H,6,0),""))&gt;1,IFERROR(VLOOKUP(C96,'11. Свод Перечней'!C:H,6,0),""),"")</f>
        <v>01.25.35.000-00000003</v>
      </c>
    </row>
    <row r="97" spans="1:8" ht="114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Орехи кешью</v>
      </c>
      <c r="C97" s="18" t="str">
        <v>Орехи тип 1</v>
      </c>
      <c r="D97" s="18" t="str">
        <f>IFERROR(VLOOKUP(C97,'11. Свод Перечней'!C:H,2,0),"")</f>
        <v>01.25.39.000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7" s="18" t="str">
        <f>IF(LEN(IFERROR(VLOOKUP(C97,'11. Свод Перечней'!C:H,6,0),""))&gt;1,IFERROR(VLOOKUP(C97,'11. Свод Перечней'!C:H,6,0),""),"")</f>
        <v/>
      </c>
    </row>
    <row r="98" spans="1:8" ht="114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 xml:space="preserve">Плоды шиповника сушеные </v>
      </c>
      <c r="C98" s="18" t="str">
        <v>Ягоды сушеные тип 1</v>
      </c>
      <c r="D98" s="18" t="str">
        <f>IFERROR(VLOOKUP(C98,'11. Свод Перечней'!C:H,2,0),"")</f>
        <v>01.25.19.190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8" s="18" t="str">
        <f>IF(LEN(IFERROR(VLOOKUP(C98,'11. Свод Перечней'!C:H,6,0),""))&gt;1,IFERROR(VLOOKUP(C98,'11. Свод Перечней'!C:H,6,0),""),"")</f>
        <v>01.25.19.190-00000010</v>
      </c>
    </row>
    <row r="99" spans="1:8" ht="116.2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 xml:space="preserve">Плоды шиповника сушеные </v>
      </c>
      <c r="C99" s="18" t="str">
        <v>Ягоды сушеные тип 2</v>
      </c>
      <c r="D99" s="18" t="str">
        <f>IFERROR(VLOOKUP(C99,'11. Свод Перечней'!C:H,2,0),"")</f>
        <v>01.25.19.190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9" s="18" t="str">
        <f>IF(LEN(IFERROR(VLOOKUP(C99,'11. Свод Перечней'!C:H,6,0),""))&gt;1,IFERROR(VLOOKUP(C99,'11. Свод Перечней'!C:H,6,0),""),"")</f>
        <v>01.25.19.190-00000010</v>
      </c>
    </row>
    <row r="100" spans="1:8" ht="114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Яйцо куриное пищевое столовое</v>
      </c>
      <c r="C100" s="18" t="str">
        <v>Яйца куриные в скорлупе свежие тип 1</v>
      </c>
      <c r="D100" s="18" t="str">
        <f>IFERROR(VLOOKUP(C100,'11. Свод Перечней'!C:H,2,0),"")</f>
        <v>01.47.21.000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ШТ</v>
      </c>
      <c r="G100" s="40" t="str">
        <f>IFERROR(VLOOKUP(C100,'11.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0" s="18" t="str">
        <f>IF(LEN(IFERROR(VLOOKUP(C100,'11. Свод Перечней'!C:H,6,0),""))&gt;1,IFERROR(VLOOKUP(C100,'11. Свод Перечней'!C:H,6,0),""),"")</f>
        <v>01.47.21.000-00000014</v>
      </c>
    </row>
    <row r="101" spans="1:8" ht="99.9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Яйцо куриное пищевое диетическое</v>
      </c>
      <c r="C101" s="18" t="str">
        <v>Яйца куриные в скорлупе свежие тип 2</v>
      </c>
      <c r="D101" s="18" t="str">
        <f>IFERROR(VLOOKUP(C101,'11. Свод Перечней'!C:H,2,0),"")</f>
        <v>01.47.21.000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ШТ</v>
      </c>
      <c r="G101" s="40" t="str">
        <f>IFERROR(VLOOKUP(C101,'11.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1" s="18" t="str">
        <f>IF(LEN(IFERROR(VLOOKUP(C101,'11. Свод Перечней'!C:H,6,0),""))&gt;1,IFERROR(VLOOKUP(C101,'11. Свод Перечней'!C:H,6,0),""),"")</f>
        <v>01.47.21.000-00000019</v>
      </c>
    </row>
    <row r="102" spans="1:8" ht="99.9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Мед натуральный</v>
      </c>
      <c r="C102" s="18" t="str">
        <v>Мед натуральный пчелиный тип 1</v>
      </c>
      <c r="D102" s="18" t="str">
        <f>IFERROR(VLOOKUP(C102,'11. Свод Перечней'!C:H,2,0),"")</f>
        <v>01.49.21.110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2" s="18" t="str">
        <f>IF(LEN(IFERROR(VLOOKUP(C102,'11. Свод Перечней'!C:H,6,0),""))&gt;1,IFERROR(VLOOKUP(C102,'11. Свод Перечней'!C:H,6,0),""),"")</f>
        <v>01.49.21.110-00000001</v>
      </c>
    </row>
    <row r="103" spans="1:8" ht="99.9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Мед натуральный</v>
      </c>
      <c r="C103" s="18" t="str">
        <v>Мед натуральный пчелиный тип 2</v>
      </c>
      <c r="D103" s="18" t="str">
        <f>IFERROR(VLOOKUP(C103,'11. Свод Перечней'!C:H,2,0),"")</f>
        <v>01.49.21.110</v>
      </c>
      <c r="E103" s="18" t="str">
        <f>IFERROR(VLOOKUP(C103,'11. Свод Перечней'!C:H,3,0),"")</f>
        <v>002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3" s="18" t="str">
        <f>IF(LEN(IFERROR(VLOOKUP(C103,'11. Свод Перечней'!C:H,6,0),""))&gt;1,IFERROR(VLOOKUP(C103,'11. Свод Перечней'!C:H,6,0),""),"")</f>
        <v>01.49.21.110-00000003</v>
      </c>
    </row>
    <row r="104" spans="1:8" ht="117.7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Говядина, замороженная в полутушах</v>
      </c>
      <c r="C104" s="18" t="str">
        <v>Говядина замороженная тип 1</v>
      </c>
      <c r="D104" s="18" t="str">
        <f>IFERROR(VLOOKUP(C104,'11. Свод Перечней'!C:H,2,0),"")</f>
        <v>10.11.31.110</v>
      </c>
      <c r="E104" s="18" t="str">
        <f>IFERROR(VLOOKUP(C104,'11. Свод Перечней'!C:H,3,0),"")</f>
        <v>003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4" s="18" t="str">
        <f>IF(LEN(IFERROR(VLOOKUP(C104,'11. Свод Перечней'!C:H,6,0),""))&gt;1,IFERROR(VLOOKUP(C104,'11. Свод Перечней'!C:H,6,0),""),"")</f>
        <v>10.11.31.110-00000006</v>
      </c>
    </row>
    <row r="105" spans="1:8" ht="99.9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Говядина, замороженная в четвертинах</v>
      </c>
      <c r="C105" s="18" t="str">
        <v>Говядина замороженная тип 2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004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5" s="18" t="str">
        <f>IF(LEN(IFERROR(VLOOKUP(C105,'11. Свод Перечней'!C:H,6,0),""))&gt;1,IFERROR(VLOOKUP(C105,'11. Свод Перечней'!C:H,6,0),""),"")</f>
        <v>10.11.31.110-00000005</v>
      </c>
    </row>
    <row r="106" spans="1:8" ht="99.9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говядина б/к (задняя часть) замороженная</v>
      </c>
      <c r="C106" s="18" t="str">
        <v>Говядина замороженная тип 3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6" s="18" t="str">
        <f>IF(LEN(IFERROR(VLOOKUP(C106,'11. Свод Перечней'!C:H,6,0),""))&gt;1,IFERROR(VLOOKUP(C106,'11. Свод Перечней'!C:H,6,0),""),"")</f>
        <v>10.11.31.110-00000003</v>
      </c>
    </row>
    <row r="107" spans="1:8" ht="99.9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Мясо говядина б/к (лопатка) замороженная</v>
      </c>
      <c r="C107" s="18" t="str">
        <v>Говядина замороженная тип 4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002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</row>
    <row r="108" spans="1:8" ht="118.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Мясо говядина б/к (шея) замороженная</v>
      </c>
      <c r="C108" s="18" t="str">
        <v>Говядина замороженная тип 5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005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8" s="18" t="str">
        <f>IF(LEN(IFERROR(VLOOKUP(C108,'11. Свод Перечней'!C:H,6,0),""))&gt;1,IFERROR(VLOOKUP(C108,'11. Свод Перечней'!C:H,6,0),""),"")</f>
        <v>10.11.31.110-00000003</v>
      </c>
    </row>
    <row r="109" spans="1:8" ht="130.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Телятина замороженная</v>
      </c>
      <c r="C109" s="18" t="str">
        <v>Телятина замороженная тип 1</v>
      </c>
      <c r="D109" s="18" t="str">
        <f>IFERROR(VLOOKUP(C109,'11. Свод Перечней'!C:H,2,0),"")</f>
        <v>10.11.31.120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9" s="18" t="str">
        <f>IF(LEN(IFERROR(VLOOKUP(C109,'11. Свод Перечней'!C:H,6,0),""))&gt;1,IFERROR(VLOOKUP(C109,'11. Свод Перечней'!C:H,6,0),""),"")</f>
        <v>10.11.31.120-00000003</v>
      </c>
    </row>
    <row r="110" spans="1:8" ht="124.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Печень говяжья замороженная</v>
      </c>
      <c r="C110" s="18" t="str">
        <v>Субпродукты пищевые говяжьи замороженные тип 1</v>
      </c>
      <c r="D110" s="18" t="str">
        <f>IFERROR(VLOOKUP(C110,'11. Свод Перечней'!C:H,2,0),"")</f>
        <v>10.11.31.140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0" s="18" t="str">
        <f>IF(LEN(IFERROR(VLOOKUP(C110,'11. Свод Перечней'!C:H,6,0),""))&gt;1,IFERROR(VLOOKUP(C110,'11. Свод Перечней'!C:H,6,0),""),"")</f>
        <v>10.11.31.140-00000001</v>
      </c>
    </row>
    <row r="111" spans="1:8" ht="125.2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Сердце говяжье замороженное</v>
      </c>
      <c r="C111" s="18" t="str">
        <v>Субпродукты пищевые говяжьи замороженные тип 2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002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</row>
    <row r="112" spans="1:8" ht="114.7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Язык говяжий замороженный</v>
      </c>
      <c r="C112" s="18" t="str">
        <v>Субпродукты пищевые говяжьи замороженные тип 3</v>
      </c>
      <c r="D112" s="18" t="str">
        <f>IFERROR(VLOOKUP(C112,'11. Свод Перечней'!C:H,2,0),"")</f>
        <v>10.11.31.140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2" s="18" t="str">
        <f>IF(LEN(IFERROR(VLOOKUP(C112,'11. Свод Перечней'!C:H,6,0),""))&gt;1,IFERROR(VLOOKUP(C112,'11. Свод Перечней'!C:H,6,0),""),"")</f>
        <v>10.11.31.140-00000001</v>
      </c>
    </row>
    <row r="113" spans="1:8" ht="99.9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Свинина (в полутушах) замороженная</v>
      </c>
      <c r="C113" s="18" t="str">
        <v>Свинина замороженная тип 1</v>
      </c>
      <c r="D113" s="18" t="str">
        <f>IFERROR(VLOOKUP(C113,'11. Свод Перечней'!C:H,2,0),"")</f>
        <v>10.11.32.110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3" s="18" t="str">
        <f>IF(LEN(IFERROR(VLOOKUP(C113,'11. Свод Перечней'!C:H,6,0),""))&gt;1,IFERROR(VLOOKUP(C113,'11. Свод Перечней'!C:H,6,0),""),"")</f>
        <v>10.11.32.110-00000006</v>
      </c>
    </row>
    <row r="114" spans="1:8" ht="99.9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Свинина (в тушах) замороженная</v>
      </c>
      <c r="C114" s="18" t="str">
        <v>Свинина замороженная тип 2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004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4" s="18" t="str">
        <f>IF(LEN(IFERROR(VLOOKUP(C114,'11. Свод Перечней'!C:H,6,0),""))&gt;1,IFERROR(VLOOKUP(C114,'11. Свод Перечней'!C:H,6,0),""),"")</f>
        <v>10.11.32.110-00000007</v>
      </c>
    </row>
    <row r="115" spans="1:8" ht="121.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Свинина мясная б/к (лопатка) замороженная</v>
      </c>
      <c r="C115" s="18" t="str">
        <v>Свинина замороженная тип 3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002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5" s="18" t="str">
        <f>IF(LEN(IFERROR(VLOOKUP(C115,'11. Свод Перечней'!C:H,6,0),""))&gt;1,IFERROR(VLOOKUP(C115,'11. Свод Перечней'!C:H,6,0),""),"")</f>
        <v>10.11.32.110-00000003</v>
      </c>
    </row>
    <row r="116" spans="1:8" ht="116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Свинина мясная б/к (окорок) замороженная</v>
      </c>
      <c r="C116" s="18" t="str">
        <v>Свинина замороженная тип 4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003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6" s="18" t="str">
        <f>IF(LEN(IFERROR(VLOOKUP(C116,'11. Свод Перечней'!C:H,6,0),""))&gt;1,IFERROR(VLOOKUP(C116,'11. Свод Перечней'!C:H,6,0),""),"")</f>
        <v>10.11.32.110-00000003</v>
      </c>
    </row>
    <row r="117" spans="1:8" ht="117.7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Мясо кролика замороженное
(Тушки кроликов, кроликов-бройлеров и их части)</v>
      </c>
      <c r="C117" s="18" t="str">
        <v>Мясо кролика тип 1</v>
      </c>
      <c r="D117" s="18" t="str">
        <f>IFERROR(VLOOKUP(C117,'11. Свод Перечней'!C:H,2,0),"")</f>
        <v>10.11.39.110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7" s="18" t="str">
        <f>IF(LEN(IFERROR(VLOOKUP(C117,'11. Свод Перечней'!C:H,6,0),""))&gt;1,IFERROR(VLOOKUP(C117,'11. Свод Перечней'!C:H,6,0),""),"")</f>
        <v/>
      </c>
    </row>
    <row r="118" spans="1:8" ht="156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Грудки кур охлажденные</v>
      </c>
      <c r="C118" s="18" t="str">
        <v>Мясо сельскохозяйственной птицы охлажденное тип 1</v>
      </c>
      <c r="D118" s="18" t="str">
        <f>IFERROR(VLOOKUP(C118,'11. Свод Перечней'!C:H,2,0),"")</f>
        <v>10.12.10.110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10.12.10.000-00000006</v>
      </c>
    </row>
    <row r="119" spans="1:8" ht="145.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Мясо цыплят- бройлеров (тушки) охлажденные</v>
      </c>
      <c r="C119" s="18" t="str">
        <v>Мясо сельскохозяйственной птицы охлажденное тип 2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002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10.12.10.000-00000005</v>
      </c>
    </row>
    <row r="120" spans="1:8" ht="150.7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Окорчок куриный охлажденный (отечественный)</v>
      </c>
      <c r="C120" s="18" t="str">
        <v>Мясо сельскохозяйственной птицы охлажденное тип 3</v>
      </c>
      <c r="D120" s="18" t="str">
        <f>IFERROR(VLOOKUP(C120,'11. Свод Перечней'!C:H,2,0),"")</f>
        <v>10.12.10.110</v>
      </c>
      <c r="E120" s="18" t="str">
        <f>IFERROR(VLOOKUP(C120,'11. Свод Перечней'!C:H,3,0),"")</f>
        <v>003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0" s="18" t="str">
        <f>IF(LEN(IFERROR(VLOOKUP(C120,'11. Свод Перечней'!C:H,6,0),""))&gt;1,IFERROR(VLOOKUP(C120,'11. Свод Перечней'!C:H,6,0),""),"")</f>
        <v>10.12.10.000-00000006</v>
      </c>
    </row>
    <row r="121" spans="1:8" ht="144.7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индейки охлажденное</v>
      </c>
      <c r="C121" s="18" t="str">
        <v>Мясо сельскохозяйственной птицы охлажденное тип 4</v>
      </c>
      <c r="D121" s="18" t="str">
        <f>IFERROR(VLOOKUP(C121,'11. Свод Перечней'!C:H,2,0),"")</f>
        <v>10.12.10.120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1" s="18" t="str">
        <f>IF(LEN(IFERROR(VLOOKUP(C121,'11. Свод Перечней'!C:H,6,0),""))&gt;1,IFERROR(VLOOKUP(C121,'11. Свод Перечней'!C:H,6,0),""),"")</f>
        <v>10.12.10.000-00000007</v>
      </c>
    </row>
    <row r="122" spans="1:8" ht="144.7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цыпленка охлажденное</v>
      </c>
      <c r="C122" s="18" t="str">
        <v>Мясо сельскохозяйственной птицы охлажденное для детского питания тип 1</v>
      </c>
      <c r="D122" s="18" t="str">
        <f>IFERROR(VLOOKUP(C122,'11. Свод Перечней'!C:H,2,0),"")</f>
        <v>10.12.10.170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2" s="18" t="str">
        <f>IF(LEN(IFERROR(VLOOKUP(C122,'11. Свод Перечней'!C:H,6,0),""))&gt;1,IFERROR(VLOOKUP(C122,'11. Свод Перечней'!C:H,6,0),""),"")</f>
        <v>10.12.10.170-00000004</v>
      </c>
    </row>
    <row r="123" spans="1:8" ht="147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цыпленка замороженное</v>
      </c>
      <c r="C123" s="18" t="str">
        <v>Мясо сельскохозяйственной птицы замороженное, в том числе для детского питания тип 7</v>
      </c>
      <c r="D123" s="18" t="str">
        <f>IFERROR(VLOOKUP(C123,'11. Свод Перечней'!C:H,2,0),"")</f>
        <v>10.12.20.170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23" s="18" t="str">
        <f>IF(LEN(IFERROR(VLOOKUP(C123,'11. Свод Перечней'!C:H,6,0),""))&gt;1,IFERROR(VLOOKUP(C123,'11. Свод Перечней'!C:H,6,0),""),"")</f>
        <v>10.12.20.000-00000006</v>
      </c>
    </row>
    <row r="124" spans="1:8" ht="144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Грудки кур замороженные</v>
      </c>
      <c r="C124" s="18" t="str">
        <v>Мясо сельскохозяйственной птицы замороженное, в том числе для детского питания тип 1</v>
      </c>
      <c r="D124" s="18" t="str">
        <f>IFERROR(VLOOKUP(C124,'11. Свод Перечней'!C:H,2,0),"")</f>
        <v>10.12.20.110</v>
      </c>
      <c r="E124" s="18" t="str">
        <f>IFERROR(VLOOKUP(C124,'11. Свод Перечней'!C:H,3,0),"")</f>
        <v>004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10.12.20.000-00000007</v>
      </c>
    </row>
    <row r="125" spans="1:8" ht="143.2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Кура потрошеная замороженная</v>
      </c>
      <c r="C125" s="18" t="str">
        <v>Мясо сельскохозяйственной птицы замороженное, в том числе для детского питания тип 2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003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10.12.20.000-00000007</v>
      </c>
    </row>
    <row r="126" spans="1:8" ht="147.7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Мясо цыплят- бройлеров (тушки) замороженное</v>
      </c>
      <c r="C126" s="18" t="str">
        <v>Мясо сельскохозяйственной птицы замороженное, в том числе для детского питания тип 3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001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10.12.20.000-00000006</v>
      </c>
    </row>
    <row r="127" spans="1:8" ht="147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Окорочок куриный замороженный (отечественный)</v>
      </c>
      <c r="C127" s="18" t="str">
        <v>Мясо сельскохозяйственной птицы замороженное, в том числе для детского питания тип 4</v>
      </c>
      <c r="D127" s="18" t="str">
        <f>IFERROR(VLOOKUP(C127,'11. Свод Перечней'!C:H,2,0),"")</f>
        <v>10.12.20.110</v>
      </c>
      <c r="E127" s="18" t="str">
        <f>IFERROR(VLOOKUP(C127,'11. Свод Перечней'!C:H,3,0),"")</f>
        <v>005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7" s="18" t="str">
        <f>IF(LEN(IFERROR(VLOOKUP(C127,'11. Свод Перечней'!C:H,6,0),""))&gt;1,IFERROR(VLOOKUP(C127,'11. Свод Перечней'!C:H,6,0),""),"")</f>
        <v>10.12.20.000-00000007</v>
      </c>
    </row>
    <row r="128" spans="1:8" ht="144.7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индейки замороженное</v>
      </c>
      <c r="C128" s="18" t="str">
        <v>Мясо сельскохозяйственной птицы замороженное, в том числе для детского питания тип 6</v>
      </c>
      <c r="D128" s="18" t="str">
        <f>IFERROR(VLOOKUP(C128,'11. Свод Перечней'!C:H,2,0),"")</f>
        <v>10.12.20.120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8" s="18" t="str">
        <f>IF(LEN(IFERROR(VLOOKUP(C128,'11. Свод Перечней'!C:H,6,0),""))&gt;1,IFERROR(VLOOKUP(C128,'11. Свод Перечней'!C:H,6,0),""),"")</f>
        <v>10.12.20.000-00000008</v>
      </c>
    </row>
    <row r="129" spans="1:8" ht="133.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Колбаса вареная в ассортименте</v>
      </c>
      <c r="C129" s="18" t="str">
        <v>Изделия колбасные вареные, в том числе фаршированные мясные тип 1</v>
      </c>
      <c r="D129" s="18" t="str">
        <f>IFERROR(VLOOKUP(C129,'11. Свод Перечней'!C:H,2,0),"")</f>
        <v>10.13.14.111</v>
      </c>
      <c r="E129" s="18" t="str">
        <f>IFERROR(VLOOKUP(C129,'11. Свод Перечней'!C:H,3,0),"")</f>
        <v>001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9" s="18" t="str">
        <f>IF(LEN(IFERROR(VLOOKUP(C129,'11. Свод Перечней'!C:H,6,0),""))&gt;1,IFERROR(VLOOKUP(C129,'11. Свод Перечней'!C:H,6,0),""),"")</f>
        <v>10.13.14.110-00000002</v>
      </c>
    </row>
    <row r="130" spans="1:8" ht="143.2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Сосиски вареные в ассортименте</v>
      </c>
      <c r="C130" s="18" t="str">
        <v>Изделия колбасные вареные, в том числе фаршированные мясные тип 3</v>
      </c>
      <c r="D130" s="18" t="str">
        <f>IFERROR(VLOOKUP(C130,'11. Свод Перечней'!C:H,2,0),"")</f>
        <v>10.13.14.112</v>
      </c>
      <c r="E130" s="18" t="str">
        <f>IFERROR(VLOOKUP(C130,'11. Свод Перечней'!C:H,3,0),"")</f>
        <v>004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10.13.14.110-00000017</v>
      </c>
    </row>
    <row r="131" spans="1:8" ht="142.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Сосиски вареные в ассортименте</v>
      </c>
      <c r="C131" s="18" t="str">
        <v>Изделия колбасные вареные, в том числе фаршированные мясные тип 4</v>
      </c>
      <c r="D131" s="18" t="str">
        <f>IFERROR(VLOOKUP(C131,'11. Свод Перечней'!C:H,2,0),"")</f>
        <v>10.13.14.112</v>
      </c>
      <c r="E131" s="18" t="str">
        <f>IFERROR(VLOOKUP(C131,'11. Свод Перечней'!C:H,3,0),"")</f>
        <v>008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10.13.14.110-00000018</v>
      </c>
    </row>
    <row r="132" spans="1:8" ht="140.2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Сардельки говяжьи</v>
      </c>
      <c r="C132" s="18" t="str">
        <v>Изделия колбасные вареные, в том числе фаршированные мясные тип 2</v>
      </c>
      <c r="D132" s="18" t="str">
        <f>IFERROR(VLOOKUP(C132,'11. Свод Перечней'!C:H,2,0),"")</f>
        <v>10.13.14.113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2" s="18" t="str">
        <f>IF(LEN(IFERROR(VLOOKUP(C132,'11. Свод Перечней'!C:H,6,0),""))&gt;1,IFERROR(VLOOKUP(C132,'11. Свод Перечней'!C:H,6,0),""),"")</f>
        <v>10.13.14.110-00000014</v>
      </c>
    </row>
    <row r="133" spans="1:8" ht="145.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Колбаса полукопченая в ассортименте</v>
      </c>
      <c r="C133" s="18" t="str">
        <v>Колбаса (колбаска) полукопченая мясная тип 1</v>
      </c>
      <c r="D133" s="18" t="str">
        <f>IFERROR(VLOOKUP(C133,'11. Свод Перечней'!C:H,2,0),"")</f>
        <v>10.13.14.411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3" s="18" t="str">
        <f>IF(LEN(IFERROR(VLOOKUP(C133,'11. Свод Перечней'!C:H,6,0),""))&gt;1,IFERROR(VLOOKUP(C133,'11. Свод Перечней'!C:H,6,0),""),"")</f>
        <v>10.13.14.411-00000001</v>
      </c>
    </row>
    <row r="134" spans="1:8" ht="141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Колбаса варено-копченая в ассортименте</v>
      </c>
      <c r="C134" s="18" t="str">
        <v>Колбаса (колбаска) варено-копченая мясная тип 1</v>
      </c>
      <c r="D134" s="18" t="str">
        <f>IFERROR(VLOOKUP(C134,'11. Свод Перечней'!C:H,2,0),"")</f>
        <v>10.13.14.412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4" s="18" t="str">
        <f>IF(LEN(IFERROR(VLOOKUP(C134,'11. Свод Перечней'!C:H,6,0),""))&gt;1,IFERROR(VLOOKUP(C134,'11. Свод Перечней'!C:H,6,0),""),"")</f>
        <v>10.13.14.412-00000001</v>
      </c>
    </row>
    <row r="135" spans="1:8" ht="145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Консервы мясные. Мясо тушеное</v>
      </c>
      <c r="C135" s="18" t="str">
        <v>Консервы мясные тип 3</v>
      </c>
      <c r="D135" s="18" t="str">
        <f>IFERROR(VLOOKUP(C135,'11. Свод Перечней'!C:H,2,0),"")</f>
        <v>10.13.15.111</v>
      </c>
      <c r="E135" s="18" t="str">
        <f>IFERROR(VLOOKUP(C135,'11. Свод Перечней'!C:H,3,0),"")</f>
        <v>001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35" s="18" t="str">
        <f>IF(LEN(IFERROR(VLOOKUP(C135,'11. Свод Перечней'!C:H,6,0),""))&gt;1,IFERROR(VLOOKUP(C135,'11. Свод Перечней'!C:H,6,0),""),"")</f>
        <v>10.13.15.110-00000008</v>
      </c>
    </row>
    <row r="136" spans="1:8" ht="141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Консервы мясорастительные для питания детей раннего возраста</v>
      </c>
      <c r="C136" s="18" t="str">
        <v>Консервы мясорастительные с использованием мяса и субпродуктов птицы тип 1</v>
      </c>
      <c r="D136" s="18" t="str">
        <f>IFERROR(VLOOKUP(C136,'11. Свод Перечней'!C:H,2,0),"")</f>
        <v>10.13.15.140</v>
      </c>
      <c r="E136" s="18" t="str">
        <f>IFERROR(VLOOKUP(C136,'11. Свод Перечней'!C:H,3,0),"")</f>
        <v>001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36" s="18" t="str">
        <f>IF(LEN(IFERROR(VLOOKUP(C136,'11. Свод Перечней'!C:H,6,0),""))&gt;1,IFERROR(VLOOKUP(C136,'11. Свод Перечней'!C:H,6,0),""),"")</f>
        <v>10.13.15.140-00000001</v>
      </c>
    </row>
    <row r="137" spans="1:8" ht="143.2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Горбуша мороженая потрошеная с/г</v>
      </c>
      <c r="C137" s="18" t="str">
        <v>Рыба лососевая мороженая тип 1</v>
      </c>
      <c r="D137" s="18" t="str">
        <f>IFERROR(VLOOKUP(C137,'11. Свод Перечней'!C:H,2,0),"")</f>
        <v>10.20.13.110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7" s="18" t="str">
        <f>IF(LEN(IFERROR(VLOOKUP(C137,'11. Свод Перечней'!C:H,6,0),""))&gt;1,IFERROR(VLOOKUP(C137,'11. Свод Перечней'!C:H,6,0),""),"")</f>
        <v>10.20.13.110-00000002</v>
      </c>
    </row>
    <row r="138" spans="1:8" ht="147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Минтай мороженый потрошенный обезглавленный</v>
      </c>
      <c r="C138" s="18" t="str">
        <v>Рыба трескообразная мороженая тип 1</v>
      </c>
      <c r="D138" s="18" t="str">
        <f>IFERROR(VLOOKUP(C138,'11. Свод Перечней'!C:H,2,0),"")</f>
        <v>10.20.13.122</v>
      </c>
      <c r="E138" s="18" t="str">
        <f>IFERROR(VLOOKUP(C138,'11. Свод Перечней'!C:H,3,0),"")</f>
        <v>003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8" s="18" t="str">
        <f>IF(LEN(IFERROR(VLOOKUP(C138,'11. Свод Перечней'!C:H,6,0),""))&gt;1,IFERROR(VLOOKUP(C138,'11. Свод Перечней'!C:H,6,0),""),"")</f>
        <v>10.20.13.120-00000021</v>
      </c>
    </row>
    <row r="139" spans="1:8" ht="141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Пикша мороженая потрошенная обезглавленная</v>
      </c>
      <c r="C139" s="18" t="str">
        <v>Рыба трескообразная мороженая тип 2</v>
      </c>
      <c r="D139" s="18" t="str">
        <f>IFERROR(VLOOKUP(C139,'11. Свод Перечней'!C:H,2,0),"")</f>
        <v>10.20.13.122</v>
      </c>
      <c r="E139" s="18" t="str">
        <f>IFERROR(VLOOKUP(C139,'11. Свод Перечней'!C:H,3,0),"")</f>
        <v>005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9" s="18" t="str">
        <f>IF(LEN(IFERROR(VLOOKUP(C139,'11. Свод Перечней'!C:H,6,0),""))&gt;1,IFERROR(VLOOKUP(C139,'11. Свод Перечней'!C:H,6,0),""),"")</f>
        <v>10.20.13.120-00000021</v>
      </c>
    </row>
    <row r="140" spans="1:8" ht="126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Сайда мороженая потрошеная обезглавленная</v>
      </c>
      <c r="C140" s="18" t="str">
        <v>Рыба трескообразная мороженая тип 3</v>
      </c>
      <c r="D140" s="18" t="str">
        <f>IFERROR(VLOOKUP(C140,'11. Свод Перечней'!C:H,2,0),"")</f>
        <v>10.20.13.122</v>
      </c>
      <c r="E140" s="18" t="str">
        <f>IFERROR(VLOOKUP(C140,'11. Свод Перечней'!C:H,3,0),"")</f>
        <v>002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0" s="18" t="str">
        <f>IF(LEN(IFERROR(VLOOKUP(C140,'11. Свод Перечней'!C:H,6,0),""))&gt;1,IFERROR(VLOOKUP(C140,'11. Свод Перечней'!C:H,6,0),""),"")</f>
        <v>10.20.13.120-00000021</v>
      </c>
    </row>
    <row r="141" spans="1:8" ht="127.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Треска мороженая потрошенная обезглавленная</v>
      </c>
      <c r="C141" s="18" t="str">
        <v>Рыба трескообразная мороженая тип 4</v>
      </c>
      <c r="D141" s="18" t="str">
        <f>IFERROR(VLOOKUP(C141,'11. Свод Перечней'!C:H,2,0),"")</f>
        <v>10.20.13.122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1" s="18" t="str">
        <f>IF(LEN(IFERROR(VLOOKUP(C141,'11. Свод Перечней'!C:H,6,0),""))&gt;1,IFERROR(VLOOKUP(C141,'11. Свод Перечней'!C:H,6,0),""),"")</f>
        <v>10.20.13.120-00000021</v>
      </c>
    </row>
    <row r="142" spans="1:8" ht="120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Хек мороженый потрошённый обезглавленный</v>
      </c>
      <c r="C142" s="18" t="str">
        <v>Рыба трескообразная мороженая тип 5</v>
      </c>
      <c r="D142" s="18" t="str">
        <f>IFERROR(VLOOKUP(C142,'11. Свод Перечней'!C:H,2,0),"")</f>
        <v>10.20.13.122</v>
      </c>
      <c r="E142" s="18" t="str">
        <f>IFERROR(VLOOKUP(C142,'11. Свод Перечней'!C:H,3,0),"")</f>
        <v>006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2" s="18" t="str">
        <f>IF(LEN(IFERROR(VLOOKUP(C142,'11. Свод Перечней'!C:H,6,0),""))&gt;1,IFERROR(VLOOKUP(C142,'11. Свод Перечней'!C:H,6,0),""),"")</f>
        <v>10.20.13.120-00000021</v>
      </c>
    </row>
    <row r="143" spans="1:8" ht="13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Судак мороженый потрошенный с/г</v>
      </c>
      <c r="C143" s="18" t="str">
        <v>Судак тип 1</v>
      </c>
      <c r="D143" s="18" t="str">
        <f>IFERROR(VLOOKUP(C143,'11. Свод Перечней'!C:H,2,0),"")</f>
        <v>10.20.13.122</v>
      </c>
      <c r="E143" s="18" t="str">
        <f>IFERROR(VLOOKUP(C143,'11. Свод Перечней'!C:H,3,0),"")</f>
        <v>007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3" s="18" t="str">
        <f>IF(LEN(IFERROR(VLOOKUP(C143,'11. Свод Перечней'!C:H,6,0),""))&gt;1,IFERROR(VLOOKUP(C143,'11. Свод Перечней'!C:H,6,0),""),"")</f>
        <v/>
      </c>
    </row>
    <row r="144" spans="1:8" ht="131.2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Филе Горбуши мороженое</v>
      </c>
      <c r="C144" s="18" t="str">
        <v>Филе лососевых рыб мороженое тип 1</v>
      </c>
      <c r="D144" s="18" t="str">
        <f>IFERROR(VLOOKUP(C144,'11. Свод Перечней'!C:H,2,0),"")</f>
        <v>10.20.14.110</v>
      </c>
      <c r="E144" s="18" t="str">
        <f>IFERROR(VLOOKUP(C144,'11. Свод Перечней'!C:H,3,0),"")</f>
        <v>084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18" t="str">
        <f>IF(LEN(IFERROR(VLOOKUP(C144,'11. Свод Перечней'!C:H,6,0),""))&gt;1,IFERROR(VLOOKUP(C144,'11. Свод Перечней'!C:H,6,0),""),"")</f>
        <v>10.20.14.110-00000002</v>
      </c>
    </row>
    <row r="145" spans="1:8" ht="120.7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Филе Горбуши мороженое</v>
      </c>
      <c r="C145" s="18" t="str">
        <v>Филе лососевых рыб мороженое тип 2</v>
      </c>
      <c r="D145" s="18" t="str">
        <f>IFERROR(VLOOKUP(C145,'11. Свод Перечней'!C:H,2,0),"")</f>
        <v>10.20.14.110</v>
      </c>
      <c r="E145" s="18" t="str">
        <f>IFERROR(VLOOKUP(C145,'11. Свод Перечней'!C:H,3,0),"")</f>
        <v>017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18" t="str">
        <f>IF(LEN(IFERROR(VLOOKUP(C145,'11. Свод Перечней'!C:H,6,0),""))&gt;1,IFERROR(VLOOKUP(C145,'11. Свод Перечней'!C:H,6,0),""),"")</f>
        <v>10.20.14.110-00000003</v>
      </c>
    </row>
    <row r="146" spans="1:8" ht="116.2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Филе Судака мороженое</v>
      </c>
      <c r="C146" s="18" t="str">
        <v>Филе Судака тип 1</v>
      </c>
      <c r="D146" s="18" t="str">
        <f>IFERROR(VLOOKUP(C146,'11. Свод Перечней'!C:H,2,0),"")</f>
        <v>10.20.14.120</v>
      </c>
      <c r="E146" s="18" t="str">
        <f>IFERROR(VLOOKUP(C146,'11. Свод Перечней'!C:H,3,0),"")</f>
        <v>004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6" s="18" t="str">
        <f>IF(LEN(IFERROR(VLOOKUP(C146,'11. Свод Перечней'!C:H,6,0),""))&gt;1,IFERROR(VLOOKUP(C146,'11. Свод Перечней'!C:H,6,0),""),"")</f>
        <v/>
      </c>
    </row>
    <row r="147" spans="1:8" ht="182.2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Филе Минтая мороженое</v>
      </c>
      <c r="C147" s="18" t="str">
        <v>Филе тресковых рыб мороженое тип 1</v>
      </c>
      <c r="D147" s="18" t="str">
        <f>IFERROR(VLOOKUP(C147,'11. Свод Перечней'!C:H,2,0),"")</f>
        <v>10.20.14.120</v>
      </c>
      <c r="E147" s="18" t="str">
        <f>IFERROR(VLOOKUP(C147,'11. Свод Перечней'!C:H,3,0),"")</f>
        <v>007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7" s="18" t="str">
        <f>IF(LEN(IFERROR(VLOOKUP(C147,'11. Свод Перечней'!C:H,6,0),""))&gt;1,IFERROR(VLOOKUP(C147,'11. Свод Перечней'!C:H,6,0),""),"")</f>
        <v>10.20.14.120-00000005</v>
      </c>
    </row>
    <row r="148" spans="1:8" ht="109.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Филе Пикши мороженое</v>
      </c>
      <c r="C148" s="18" t="str">
        <v>Филе тресковых рыб мороженое тип 2</v>
      </c>
      <c r="D148" s="18" t="str">
        <f>IFERROR(VLOOKUP(C148,'11. Свод Перечней'!C:H,2,0),"")</f>
        <v>10.20.14.120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10.20.14.120-00000005</v>
      </c>
    </row>
    <row r="149" spans="1:8" ht="209.2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Филе Сайды мороженое</v>
      </c>
      <c r="C149" s="18" t="str">
        <v>Филе тресковых рыб мороженое тип 3</v>
      </c>
      <c r="D149" s="18" t="str">
        <f>IFERROR(VLOOKUP(C149,'11. Свод Перечней'!C:H,2,0),"")</f>
        <v>10.20.14.120</v>
      </c>
      <c r="E149" s="18" t="str">
        <f>IFERROR(VLOOKUP(C149,'11. Свод Перечней'!C:H,3,0),"")</f>
        <v>005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10.20.14.120-00000005</v>
      </c>
    </row>
    <row r="150" spans="1:8" ht="216.7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Филе Трески мороженое</v>
      </c>
      <c r="C150" s="18" t="str">
        <v>Филе тресковых рыб мороженое тип 4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002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>10.20.14.120-00000005</v>
      </c>
    </row>
    <row r="151" spans="1:8" ht="213.7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Филе Хека мороженое, высшая категория</v>
      </c>
      <c r="C151" s="18" t="str">
        <v>Филе тресковых рыб мороженое тип 5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006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10.20.14.120-00000005</v>
      </c>
    </row>
    <row r="152" spans="1:8" ht="213.7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Филе Минтая мороженое</v>
      </c>
      <c r="C152" s="18" t="str">
        <v>Филе тресковых рыб мороженое тип 6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009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10.20.14.120-00000006</v>
      </c>
    </row>
    <row r="153" spans="1:8" ht="210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Филе Пикши мороженое</v>
      </c>
      <c r="C153" s="18" t="str">
        <v>Филе тресковых рыб мороженое тип 7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010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10.20.14.120-00000006</v>
      </c>
    </row>
    <row r="154" spans="1:8" ht="210.7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Филе Сайды мороженое</v>
      </c>
      <c r="C154" s="18" t="str">
        <v>Филе тресковых рыб мороженое тип 8</v>
      </c>
      <c r="D154" s="18" t="str">
        <f>IFERROR(VLOOKUP(C154,'11. Свод Перечней'!C:H,2,0),"")</f>
        <v>10.20.14.120</v>
      </c>
      <c r="E154" s="18" t="str">
        <f>IFERROR(VLOOKUP(C154,'11. Свод Перечней'!C:H,3,0),"")</f>
        <v>011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4" s="18" t="str">
        <f>IF(LEN(IFERROR(VLOOKUP(C154,'11. Свод Перечней'!C:H,6,0),""))&gt;1,IFERROR(VLOOKUP(C154,'11. Свод Перечней'!C:H,6,0),""),"")</f>
        <v>10.20.14.120-00000006</v>
      </c>
    </row>
    <row r="155" spans="1:8" ht="185.2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Филе Трески мороженое</v>
      </c>
      <c r="C155" s="18" t="str">
        <v>Филе тресковых рыб мороженое тип 9</v>
      </c>
      <c r="D155" s="18" t="str">
        <f>IFERROR(VLOOKUP(C155,'11. Свод Перечней'!C:H,2,0),"")</f>
        <v>10.20.14.120</v>
      </c>
      <c r="E155" s="18" t="str">
        <f>IFERROR(VLOOKUP(C155,'11. Свод Перечней'!C:H,3,0),"")</f>
        <v>012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5" s="18" t="str">
        <f>IF(LEN(IFERROR(VLOOKUP(C155,'11. Свод Перечней'!C:H,6,0),""))&gt;1,IFERROR(VLOOKUP(C155,'11. Свод Перечней'!C:H,6,0),""),"")</f>
        <v>10.20.14.120-00000006</v>
      </c>
    </row>
    <row r="156" spans="1:8" ht="180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Филе Хека мороженое</v>
      </c>
      <c r="C156" s="18" t="str">
        <v>Филе тресковых рыб мороженое тип 10</v>
      </c>
      <c r="D156" s="18" t="str">
        <f>IFERROR(VLOOKUP(C156,'11. Свод Перечней'!C:H,2,0),"")</f>
        <v>10.20.14.120</v>
      </c>
      <c r="E156" s="18" t="str">
        <f>IFERROR(VLOOKUP(C156,'11. Свод Перечней'!C:H,3,0),"")</f>
        <v>013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6" s="18" t="str">
        <f>IF(LEN(IFERROR(VLOOKUP(C156,'11. Свод Перечней'!C:H,6,0),""))&gt;1,IFERROR(VLOOKUP(C156,'11. Свод Перечней'!C:H,6,0),""),"")</f>
        <v>10.20.14.120-00000006</v>
      </c>
    </row>
    <row r="157" spans="1:8" ht="157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Лососи дальневосточные солёные. Рыба соленая красная. Кета</v>
      </c>
      <c r="C157" s="18" t="str">
        <v>Рыба лососевая соленая тип 1</v>
      </c>
      <c r="D157" s="18" t="str">
        <f>IFERROR(VLOOKUP(C157,'11. Свод Перечней'!C:H,2,0),"")</f>
        <v>10.20.23.121</v>
      </c>
      <c r="E157" s="18" t="str">
        <f>IFERROR(VLOOKUP(C157,'11. Свод Перечней'!C:H,3,0),"")</f>
        <v>004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7" s="18" t="str">
        <f>IF(LEN(IFERROR(VLOOKUP(C157,'11. Свод Перечней'!C:H,6,0),""))&gt;1,IFERROR(VLOOKUP(C157,'11. Свод Перечней'!C:H,6,0),""),"")</f>
        <v>10.20.23.121-00000017</v>
      </c>
    </row>
    <row r="158" spans="1:8" ht="99.95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Лососи дальневосточные солёные. Рыба соленая красная. Кета</v>
      </c>
      <c r="C158" s="18" t="str">
        <v>Рыба лососевая соленая тип 2</v>
      </c>
      <c r="D158" s="18" t="str">
        <f>IFERROR(VLOOKUP(C158,'11. Свод Перечней'!C:H,2,0),"")</f>
        <v>10.20.23.121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8" s="18" t="str">
        <f>IF(LEN(IFERROR(VLOOKUP(C158,'11. Свод Перечней'!C:H,6,0),""))&gt;1,IFERROR(VLOOKUP(C158,'11. Свод Перечней'!C:H,6,0),""),"")</f>
        <v>10.20.23.121-00000017</v>
      </c>
    </row>
    <row r="159" spans="1:8" ht="99.9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 xml:space="preserve">Лососи дальневосточные солёные. Рыба соленая красная. Горбуша </v>
      </c>
      <c r="C159" s="18" t="str">
        <v>Рыба лососевая соленая тип 3</v>
      </c>
      <c r="D159" s="18" t="str">
        <f>IFERROR(VLOOKUP(C159,'11. Свод Перечней'!C:H,2,0),"")</f>
        <v>10.20.23.121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9" s="18" t="str">
        <f>IF(LEN(IFERROR(VLOOKUP(C159,'11. Свод Перечней'!C:H,6,0),""))&gt;1,IFERROR(VLOOKUP(C159,'11. Свод Перечней'!C:H,6,0),""),"")</f>
        <v>10.20.23.121-00000016</v>
      </c>
    </row>
    <row r="160" spans="1:8" ht="99.9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 xml:space="preserve">Лососи дальневосточные солёные. Рыба соленая красная. Горбуша </v>
      </c>
      <c r="C160" s="18" t="str">
        <v>Рыба лососевая соленая тип 4</v>
      </c>
      <c r="D160" s="18" t="str">
        <f>IFERROR(VLOOKUP(C160,'11. Свод Перечней'!C:H,2,0),"")</f>
        <v>10.20.23.121</v>
      </c>
      <c r="E160" s="18" t="str">
        <f>IFERROR(VLOOKUP(C160,'11. Свод Перечней'!C:H,3,0),"")</f>
        <v>001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0" s="18" t="str">
        <f>IF(LEN(IFERROR(VLOOKUP(C160,'11. Свод Перечней'!C:H,6,0),""))&gt;1,IFERROR(VLOOKUP(C160,'11. Свод Перечней'!C:H,6,0),""),"")</f>
        <v>10.20.23.121-00000016</v>
      </c>
    </row>
    <row r="161" spans="1:8" ht="99.9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Сельдь соленая слабой соли неразделанная</v>
      </c>
      <c r="C161" s="18" t="str">
        <v>Сельдь соленая тип 1</v>
      </c>
      <c r="D161" s="18" t="str">
        <f>IFERROR(VLOOKUP(C161,'11. Свод Перечней'!C:H,2,0),"")</f>
        <v>10.20.23.122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61" s="18" t="str">
        <f>IF(LEN(IFERROR(VLOOKUP(C161,'11. Свод Перечней'!C:H,6,0),""))&gt;1,IFERROR(VLOOKUP(C161,'11. Свод Перечней'!C:H,6,0),""),"")</f>
        <v>10.20.23.122-00000004</v>
      </c>
    </row>
    <row r="162" spans="1:8" ht="99.9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 xml:space="preserve">Консервы рыбные натуральные «Горбуша» </v>
      </c>
      <c r="C162" s="18" t="str">
        <v>Консервы рыбные натуральные тип 1</v>
      </c>
      <c r="D162" s="18" t="str">
        <f>IFERROR(VLOOKUP(C162,'11. Свод Перечней'!C:H,2,0),"")</f>
        <v>10.20.25.111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62" s="18" t="str">
        <f>IF(LEN(IFERROR(VLOOKUP(C162,'11. Свод Перечней'!C:H,6,0),""))&gt;1,IFERROR(VLOOKUP(C162,'11. Свод Перечней'!C:H,6,0),""),"")</f>
        <v>10.20.25.111-00000002</v>
      </c>
    </row>
    <row r="163" spans="1:8" ht="99.9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Консервы рыбные натуральные «Сайра»</v>
      </c>
      <c r="C163" s="18" t="str">
        <v>Консервы рыбные натуральные тип 2</v>
      </c>
      <c r="D163" s="18" t="str">
        <f>IFERROR(VLOOKUP(C163,'11. Свод Перечней'!C:H,2,0),"")</f>
        <v>10.20.25.111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3" s="18" t="str">
        <f>IF(LEN(IFERROR(VLOOKUP(C163,'11. Свод Перечней'!C:H,6,0),""))&gt;1,IFERROR(VLOOKUP(C163,'11. Свод Перечней'!C:H,6,0),""),"")</f>
        <v>10.20.25.111-00000002</v>
      </c>
    </row>
    <row r="164" spans="1:8" ht="99.9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Икра лососевая зернистая</v>
      </c>
      <c r="C164" s="18" t="str">
        <v>Икра зернистая тип 1</v>
      </c>
      <c r="D164" s="18" t="str">
        <f>IFERROR(VLOOKUP(C164,'11. Свод Перечней'!C:H,2,0),"")</f>
        <v>10.20.26.112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4" s="18" t="str">
        <f>IF(LEN(IFERROR(VLOOKUP(C164,'11. Свод Перечней'!C:H,6,0),""))&gt;1,IFERROR(VLOOKUP(C164,'11. Свод Перечней'!C:H,6,0),""),"")</f>
        <v>10.20.26.112-00000001</v>
      </c>
    </row>
    <row r="165" spans="1:8" ht="144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Кальмары - тушка замороженные</v>
      </c>
      <c r="C165" s="18" t="str">
        <v>Кальмар мороженый тип 1</v>
      </c>
      <c r="D165" s="18" t="str">
        <f>IFERROR(VLOOKUP(C165,'11. Свод Перечней'!C:H,2,0),"")</f>
        <v>10.20.32.110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65" s="18" t="str">
        <f>IF(LEN(IFERROR(VLOOKUP(C165,'11. Свод Перечней'!C:H,6,0),""))&gt;1,IFERROR(VLOOKUP(C165,'11. Свод Перечней'!C:H,6,0),""),"")</f>
        <v>10.20.32.110-00000001</v>
      </c>
    </row>
    <row r="166" spans="1:8" ht="149.2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Сок томатный восстановленный</v>
      </c>
      <c r="C166" s="18" t="str">
        <v>Сок из фруктов и (или) овощей тип 3</v>
      </c>
      <c r="D166" s="18" t="str">
        <f>IFERROR(VLOOKUP(C166,'11. Свод Перечней'!C:H,2,0),"")</f>
        <v>10.32.11.120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Л; ДМ3</v>
      </c>
      <c r="G166" s="40" t="str">
        <f>IFERROR(VLOOKUP(C166,'11.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6" s="18" t="str">
        <f>IF(LEN(IFERROR(VLOOKUP(C166,'11. Свод Перечней'!C:H,6,0),""))&gt;1,IFERROR(VLOOKUP(C166,'11. Свод Перечней'!C:H,6,0),""),"")</f>
        <v>10.32.10.000-00000010</v>
      </c>
    </row>
    <row r="167" spans="1:8" ht="99.9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Сок томатный восстановленный</v>
      </c>
      <c r="C167" s="18" t="str">
        <v>Сок из фруктов и (или) овощей тип 4</v>
      </c>
      <c r="D167" s="18" t="str">
        <f>IFERROR(VLOOKUP(C167,'11. Свод Перечней'!C:H,2,0),"")</f>
        <v>10.32.11.120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Л; ДМ3</v>
      </c>
      <c r="G167" s="40" t="str">
        <f>IFERROR(VLOOKUP(C167,'11.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7" s="18" t="str">
        <f>IF(LEN(IFERROR(VLOOKUP(C167,'11. Свод Перечней'!C:H,6,0),""))&gt;1,IFERROR(VLOOKUP(C167,'11. Свод Перечней'!C:H,6,0),""),"")</f>
        <v>10.32.10.000-00000010</v>
      </c>
    </row>
    <row r="168" spans="1:8" ht="99.9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 xml:space="preserve">Соки фруктовые прямого отжима в ассортименте </v>
      </c>
      <c r="C168" s="18" t="str">
        <v>Сок из фруктов и (или) овощей тип 5</v>
      </c>
      <c r="D168" s="18" t="str">
        <f>IFERROR(VLOOKUP(C168,'11. Свод Перечней'!C:H,2,0),"")</f>
        <v>10.32.19.111</v>
      </c>
      <c r="E168" s="18" t="str">
        <f>IFERROR(VLOOKUP(C168,'11. Свод Перечней'!C:H,3,0),"")</f>
        <v>006</v>
      </c>
      <c r="F168" s="18" t="str">
        <f>IFERROR(VLOOKUP(C168,'11. Свод Перечней'!C:H,4,0),"")</f>
        <v>Л; ДМ3</v>
      </c>
      <c r="G168" s="40" t="str">
        <f>IFERROR(VLOOKUP(C168,'11.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8" s="18" t="str">
        <f>IF(LEN(IFERROR(VLOOKUP(C168,'11. Свод Перечней'!C:H,6,0),""))&gt;1,IFERROR(VLOOKUP(C168,'11. Свод Перечней'!C:H,6,0),""),"")</f>
        <v>10.32.10.000-00000006</v>
      </c>
    </row>
    <row r="169" spans="1:8" ht="99.9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Соки фруктовые прямого отжима в ассортименте</v>
      </c>
      <c r="C169" s="18" t="str">
        <v>Сок из фруктов и (или) овощей тип 6</v>
      </c>
      <c r="D169" s="18" t="str">
        <f>IFERROR(VLOOKUP(C169,'11. Свод Перечней'!C:H,2,0),"")</f>
        <v>10.32.19.111</v>
      </c>
      <c r="E169" s="18" t="str">
        <f>IFERROR(VLOOKUP(C169,'11. Свод Перечней'!C:H,3,0),"")</f>
        <v>007</v>
      </c>
      <c r="F169" s="18" t="str">
        <f>IFERROR(VLOOKUP(C169,'11. Свод Перечней'!C:H,4,0),"")</f>
        <v>Л; ДМ3</v>
      </c>
      <c r="G169" s="40" t="str">
        <f>IFERROR(VLOOKUP(C169,'11.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10.32.10.000-00000006</v>
      </c>
    </row>
    <row r="170" spans="1:8" ht="99.9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Соки фруктовые восстановленные</v>
      </c>
      <c r="C170" s="18" t="str">
        <v>Сок из фруктов и (или) овощей тип 7</v>
      </c>
      <c r="D170" s="18" t="str">
        <f>IFERROR(VLOOKUP(C170,'11. Свод Перечней'!C:H,2,0),"")</f>
        <v>10.32.19.112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Л; ДМ3</v>
      </c>
      <c r="G170" s="40" t="str">
        <f>IFERROR(VLOOKUP(C170,'11.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0" s="18" t="str">
        <f>IF(LEN(IFERROR(VLOOKUP(C170,'11. Свод Перечней'!C:H,6,0),""))&gt;1,IFERROR(VLOOKUP(C170,'11. Свод Перечней'!C:H,6,0),""),"")</f>
        <v>10.32.10.000-00000006</v>
      </c>
    </row>
    <row r="171" spans="1:8" ht="99.9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Соки фруктовые восстановленные</v>
      </c>
      <c r="C171" s="18" t="str">
        <v>Сок из фруктов и (или) овощей тип 8</v>
      </c>
      <c r="D171" s="18" t="str">
        <f>IFERROR(VLOOKUP(C171,'11. Свод Перечней'!C:H,2,0),"")</f>
        <v>10.32.19.112</v>
      </c>
      <c r="E171" s="18" t="str">
        <f>IFERROR(VLOOKUP(C171,'11. Свод Перечней'!C:H,3,0),"")</f>
        <v>003</v>
      </c>
      <c r="F171" s="18" t="str">
        <f>IFERROR(VLOOKUP(C171,'11. Свод Перечней'!C:H,4,0),"")</f>
        <v>Л; ДМ3</v>
      </c>
      <c r="G171" s="40" t="str">
        <f>IFERROR(VLOOKUP(C171,'11.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1" s="18" t="str">
        <f>IF(LEN(IFERROR(VLOOKUP(C171,'11. Свод Перечней'!C:H,6,0),""))&gt;1,IFERROR(VLOOKUP(C171,'11. Свод Перечней'!C:H,6,0),""),"")</f>
        <v>10.32.10.000-00000006</v>
      </c>
    </row>
    <row r="172" spans="1:8" ht="99.9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Нектары фруктовые</v>
      </c>
      <c r="C172" s="18" t="str">
        <v>Нектар из фруктов и (или) овощей тип 1</v>
      </c>
      <c r="D172" s="18" t="str">
        <f>IFERROR(VLOOKUP(C172,'11. Свод Перечней'!C:H,2,0),"")</f>
        <v>10.32.21.110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Л; ДМ3</v>
      </c>
      <c r="G172" s="40" t="str">
        <f>IFERROR(VLOOKUP(C172,'11.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2" s="18" t="str">
        <f>IF(LEN(IFERROR(VLOOKUP(C172,'11. Свод Перечней'!C:H,6,0),""))&gt;1,IFERROR(VLOOKUP(C172,'11. Свод Перечней'!C:H,6,0),""),"")</f>
        <v>10.32.21.000-00000003</v>
      </c>
    </row>
    <row r="173" spans="1:8" ht="99.9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Нектары фруктовые</v>
      </c>
      <c r="C173" s="18" t="str">
        <v>Нектар из фруктов и (или) овощей тип 2</v>
      </c>
      <c r="D173" s="18" t="str">
        <f>IFERROR(VLOOKUP(C173,'11. Свод Перечней'!C:H,2,0),"")</f>
        <v>10.32.21.110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Л; ДМ3</v>
      </c>
      <c r="G173" s="40" t="str">
        <f>IFERROR(VLOOKUP(C173,'11.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73" s="18" t="str">
        <f>IF(LEN(IFERROR(VLOOKUP(C173,'11. Свод Перечней'!C:H,6,0),""))&gt;1,IFERROR(VLOOKUP(C173,'11. Свод Перечней'!C:H,6,0),""),"")</f>
        <v>10.32.21.000-00000003</v>
      </c>
    </row>
    <row r="174" spans="1:8" ht="237.7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>Овощи замороженные в ассортименте</v>
      </c>
      <c r="C174" s="18" t="str">
        <v>Овощи замороженные тип 1</v>
      </c>
      <c r="D174" s="18" t="str">
        <f>IFERROR(VLOOKUP(C174,'11. Свод Перечней'!C:H,2,0),"")</f>
        <v>10.39.11.000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4" s="18" t="str">
        <f>IF(LEN(IFERROR(VLOOKUP(C174,'11. Свод Перечней'!C:H,6,0),""))&gt;1,IFERROR(VLOOKUP(C174,'11. Свод Перечней'!C:H,6,0),""),"")</f>
        <v>10.39.11.000-00000016</v>
      </c>
    </row>
    <row r="175" spans="1:8" ht="121.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Овощи замороженные в ассортименте</v>
      </c>
      <c r="C175" s="18" t="str">
        <v>Овощи замороженные тип 2</v>
      </c>
      <c r="D175" s="18" t="str">
        <f>IFERROR(VLOOKUP(C175,'11. Свод Перечней'!C:H,2,0),"")</f>
        <v>10.39.11.000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5" s="18" t="str">
        <f>IF(LEN(IFERROR(VLOOKUP(C175,'11. Свод Перечней'!C:H,6,0),""))&gt;1,IFERROR(VLOOKUP(C175,'11. Свод Перечней'!C:H,6,0),""),"")</f>
        <v>10.39.11.000-00000015</v>
      </c>
    </row>
    <row r="176" spans="1:8" ht="155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Морковь столовая сушеная</v>
      </c>
      <c r="C176" s="18" t="str">
        <v>Морковь столовая тип 5</v>
      </c>
      <c r="D176" s="18" t="str">
        <f>IFERROR(VLOOKUP(C176,'11. Свод Перечней'!C:H,2,0),"")</f>
        <v>10.39.13.000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6" s="18" t="str">
        <f>IF(LEN(IFERROR(VLOOKUP(C176,'11. Свод Перечней'!C:H,6,0),""))&gt;1,IFERROR(VLOOKUP(C176,'11. Свод Перечней'!C:H,6,0),""),"")</f>
        <v/>
      </c>
    </row>
    <row r="177" spans="1:8" ht="131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Свекла столовая сушеная</v>
      </c>
      <c r="C177" s="18" t="str">
        <v>Свекла столовая тип 7</v>
      </c>
      <c r="D177" s="18" t="str">
        <f>IFERROR(VLOOKUP(C177,'11. Свод Перечней'!C:H,2,0),"")</f>
        <v>10.39.13.000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7" s="18" t="str">
        <f>IF(LEN(IFERROR(VLOOKUP(C177,'11. Свод Перечней'!C:H,6,0),""))&gt;1,IFERROR(VLOOKUP(C177,'11. Свод Перечней'!C:H,6,0),""),"")</f>
        <v/>
      </c>
    </row>
    <row r="178" spans="1:8" ht="125.2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Свекла столовая сушеная</v>
      </c>
      <c r="C178" s="18" t="str">
        <v>Свекла столовая тип 8</v>
      </c>
      <c r="D178" s="18" t="str">
        <f>IFERROR(VLOOKUP(C178,'11. Свод Перечней'!C:H,2,0),"")</f>
        <v>10.39.13.000</v>
      </c>
      <c r="E178" s="18" t="str">
        <f>IFERROR(VLOOKUP(C178,'11. Свод Перечней'!C:H,3,0),"")</f>
        <v>003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8" s="18" t="str">
        <f>IF(LEN(IFERROR(VLOOKUP(C178,'11. Свод Перечней'!C:H,6,0),""))&gt;1,IFERROR(VLOOKUP(C178,'11. Свод Перечней'!C:H,6,0),""),"")</f>
        <v/>
      </c>
    </row>
    <row r="179" spans="1:8" ht="129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Морковь свежая очищенная **</v>
      </c>
      <c r="C179" s="18" t="str">
        <v>Морковь столовая тип 6</v>
      </c>
      <c r="D179" s="18" t="str">
        <f>IFERROR(VLOOKUP(C179,'11. Свод Перечней'!C:H,2,0),"")</f>
        <v>01.13.41.110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9" s="18" t="str">
        <f>IF(LEN(IFERROR(VLOOKUP(C179,'11. Свод Перечней'!C:H,6,0),""))&gt;1,IFERROR(VLOOKUP(C179,'11. Свод Перечней'!C:H,6,0),""),"")</f>
        <v>01.13.41.110-00000003</v>
      </c>
    </row>
    <row r="180" spans="1:8" ht="126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 xml:space="preserve">Свекла столовая очищенная ** </v>
      </c>
      <c r="C180" s="18" t="str">
        <v>Свекла столовая тип 4</v>
      </c>
      <c r="D180" s="18" t="str">
        <f>IFERROR(VLOOKUP(C180,'11. Свод Перечней'!C:H,2,0),"")</f>
        <v>01.13.49.110</v>
      </c>
      <c r="E180" s="18" t="str">
        <f>IFERROR(VLOOKUP(C180,'11. Свод Перечней'!C:H,3,0),"")</f>
        <v>004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0" s="18" t="str">
        <f>IF(LEN(IFERROR(VLOOKUP(C180,'11. Свод Перечней'!C:H,6,0),""))&gt;1,IFERROR(VLOOKUP(C180,'11. Свод Перечней'!C:H,6,0),""),"")</f>
        <v>01.13.49.110-00000003</v>
      </c>
    </row>
    <row r="181" spans="1:8" ht="128.2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Горошек зеленый</v>
      </c>
      <c r="C181" s="18" t="str">
        <v>Горох, консервированный без уксуса или уксусной кислоты (кроме готовых блюд из овощей) тип 1</v>
      </c>
      <c r="D181" s="18" t="str">
        <f>IFERROR(VLOOKUP(C181,'11. Свод Перечней'!C:H,2,0),"")</f>
        <v>10.39.16.000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1" s="18" t="str">
        <f>IF(LEN(IFERROR(VLOOKUP(C181,'11. Свод Перечней'!C:H,6,0),""))&gt;1,IFERROR(VLOOKUP(C181,'11. Свод Перечней'!C:H,6,0),""),"")</f>
        <v>10.39.16.000-00000002</v>
      </c>
    </row>
    <row r="182" spans="1:8" ht="141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Горошек зеленый</v>
      </c>
      <c r="C182" s="18" t="str">
        <v>Горох, консервированный без уксуса или уксусной кислоты (кроме готовых блюд из овощей) тип 2</v>
      </c>
      <c r="D182" s="18" t="str">
        <f>IFERROR(VLOOKUP(C182,'11. Свод Перечней'!C:H,2,0),"")</f>
        <v>10.39.16.000</v>
      </c>
      <c r="E182" s="18" t="str">
        <f>IFERROR(VLOOKUP(C182,'11. Свод Перечней'!C:H,3,0),"")</f>
        <v>002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2" s="18" t="str">
        <f>IF(LEN(IFERROR(VLOOKUP(C182,'11. Свод Перечней'!C:H,6,0),""))&gt;1,IFERROR(VLOOKUP(C182,'11. Свод Перечней'!C:H,6,0),""),"")</f>
        <v>10.39.16.000-00000002</v>
      </c>
    </row>
    <row r="183" spans="1:8" ht="140.2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Томат- паста</v>
      </c>
      <c r="C183" s="18" t="str">
        <v>Томат- паста тип 2</v>
      </c>
      <c r="D183" s="18" t="str">
        <f>IFERROR(VLOOKUP(C183,'11. Свод Перечней'!C:H,2,0),"")</f>
        <v>10.39.17.112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3" s="18" t="str">
        <f>IF(LEN(IFERROR(VLOOKUP(C183,'11. Свод Перечней'!C:H,6,0),""))&gt;1,IFERROR(VLOOKUP(C183,'11. Свод Перечней'!C:H,6,0),""),"")</f>
        <v/>
      </c>
    </row>
    <row r="184" spans="1:8" ht="141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Пюре томатное</v>
      </c>
      <c r="C184" s="18" t="str">
        <v>Пюре томатное тип 1</v>
      </c>
      <c r="D184" s="18" t="str">
        <f>IFERROR(VLOOKUP(C184,'11. Свод Перечней'!C:H,2,0),"")</f>
        <v>10.39.17.111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4" s="18" t="str">
        <f>IF(LEN(IFERROR(VLOOKUP(C184,'11. Свод Перечней'!C:H,6,0),""))&gt;1,IFERROR(VLOOKUP(C184,'11. Свод Перечней'!C:H,6,0),""),"")</f>
        <v/>
      </c>
    </row>
    <row r="185" spans="1:8" ht="145.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Капуста белокочанная квашенная шинкованная</v>
      </c>
      <c r="C185" s="18" t="str">
        <v>Капуста белокочанная тип 3</v>
      </c>
      <c r="D185" s="18" t="str">
        <f>IFERROR(VLOOKUP(C185,'11. Свод Перечней'!C:H,2,0),"")</f>
        <v>10.39.17.190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5" s="18" t="str">
        <f>IF(LEN(IFERROR(VLOOKUP(C185,'11. Свод Перечней'!C:H,6,0),""))&gt;1,IFERROR(VLOOKUP(C185,'11. Свод Перечней'!C:H,6,0),""),"")</f>
        <v/>
      </c>
    </row>
    <row r="186" spans="1:8" ht="130.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Капуста белокочанная квашенная рубленная</v>
      </c>
      <c r="C186" s="18" t="str">
        <v>Капуста белокочанная тип 4</v>
      </c>
      <c r="D186" s="18" t="str">
        <f>IFERROR(VLOOKUP(C186,'11. Свод Перечней'!C:H,2,0),"")</f>
        <v>10.39.17.190</v>
      </c>
      <c r="E186" s="18" t="str">
        <f>IFERROR(VLOOKUP(C186,'11. Свод Перечней'!C:H,3,0),"")</f>
        <v>010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6" s="18" t="str">
        <f>IF(LEN(IFERROR(VLOOKUP(C186,'11. Свод Перечней'!C:H,6,0),""))&gt;1,IFERROR(VLOOKUP(C186,'11. Свод Перечней'!C:H,6,0),""),"")</f>
        <v/>
      </c>
    </row>
    <row r="187" spans="1:8" ht="126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Кукуруза сахарная</v>
      </c>
      <c r="C187" s="18" t="str">
        <v>Кукуруза консервированная тип 2</v>
      </c>
      <c r="D187" s="18" t="str">
        <f>IFERROR(VLOOKUP(C187,'11. Свод Перечней'!C:H,2,0),"")</f>
        <v>10.39.17.190</v>
      </c>
      <c r="E187" s="18" t="str">
        <f>IFERROR(VLOOKUP(C187,'11. Свод Перечней'!C:H,3,0),"")</f>
        <v>006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87" s="18" t="str">
        <f>IF(LEN(IFERROR(VLOOKUP(C187,'11. Свод Перечней'!C:H,6,0),""))&gt;1,IFERROR(VLOOKUP(C187,'11. Свод Перечней'!C:H,6,0),""),"")</f>
        <v/>
      </c>
    </row>
    <row r="188" spans="1:8" ht="127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Огурцы соленые
 (пикули, корнишоны, зеленцы)</v>
      </c>
      <c r="C188" s="18" t="str">
        <v>Огурцы тип 2</v>
      </c>
      <c r="D188" s="18" t="str">
        <f>IFERROR(VLOOKUP(C188,'11. Свод Перечней'!C:H,2,0),"")</f>
        <v>10.39.17.190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8" s="18" t="str">
        <f>IF(LEN(IFERROR(VLOOKUP(C188,'11. Свод Перечней'!C:H,6,0),""))&gt;1,IFERROR(VLOOKUP(C188,'11. Свод Перечней'!C:H,6,0),""),"")</f>
        <v/>
      </c>
    </row>
    <row r="189" spans="1:8" ht="129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Томаты соленые</v>
      </c>
      <c r="C189" s="18" t="str">
        <v>Томаты тип 4</v>
      </c>
      <c r="D189" s="18" t="str">
        <f>IFERROR(VLOOKUP(C189,'11. Свод Перечней'!C:H,2,0),"")</f>
        <v>10.39.17.190</v>
      </c>
      <c r="E189" s="18" t="str">
        <f>IFERROR(VLOOKUP(C189,'11. Свод Перечней'!C:H,3,0),"")</f>
        <v>009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9" s="18" t="str">
        <f>IF(LEN(IFERROR(VLOOKUP(C189,'11. Свод Перечней'!C:H,6,0),""))&gt;1,IFERROR(VLOOKUP(C189,'11. Свод Перечней'!C:H,6,0),""),"")</f>
        <v/>
      </c>
    </row>
    <row r="190" spans="1:8" ht="128.2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Икра из баклажанов</v>
      </c>
      <c r="C190" s="18" t="str">
        <v>Икра из баклажанов тип 1</v>
      </c>
      <c r="D190" s="18" t="str">
        <f>IFERROR(VLOOKUP(C190,'11. Свод Перечней'!C:H,2,0),"")</f>
        <v>10.39.18.110</v>
      </c>
      <c r="E190" s="18" t="str">
        <f>IFERROR(VLOOKUP(C190,'11. Свод Перечней'!C:H,3,0),"")</f>
        <v>002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29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Икра из кабачков</v>
      </c>
      <c r="C191" s="18" t="str">
        <v>Икра из кабачков тип 2</v>
      </c>
      <c r="D191" s="18" t="str">
        <f>IFERROR(VLOOKUP(C191,'11. Свод Перечней'!C:H,2,0),"")</f>
        <v>10.39.18.110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91" s="18" t="str">
        <f>IF(LEN(IFERROR(VLOOKUP(C191,'11. Свод Перечней'!C:H,6,0),""))&gt;1,IFERROR(VLOOKUP(C191,'11. Свод Перечней'!C:H,6,0),""),"")</f>
        <v/>
      </c>
    </row>
    <row r="192" spans="1:8" ht="126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 xml:space="preserve">Джем стерилизованный в ассортименте </v>
      </c>
      <c r="C192" s="18" t="str">
        <v>Джем тип 1</v>
      </c>
      <c r="D192" s="18" t="str">
        <f>IFERROR(VLOOKUP(C192,'11. Свод Перечней'!C:H,2,0),"")</f>
        <v>10.39.22.110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92" s="18" t="str">
        <f>IF(LEN(IFERROR(VLOOKUP(C192,'11. Свод Перечней'!C:H,6,0),""))&gt;1,IFERROR(VLOOKUP(C192,'11. Свод Перечней'!C:H,6,0),""),"")</f>
        <v>10.39.22.110-00000002</v>
      </c>
    </row>
    <row r="193" spans="1:8" ht="126.7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Конфитюр стерилизованный</v>
      </c>
      <c r="C193" s="18" t="str">
        <v>Конфитюр тип 1</v>
      </c>
      <c r="D193" s="18" t="str">
        <f>IFERROR(VLOOKUP(C193,'11. Свод Перечней'!C:H,2,0),"")</f>
        <v>10.39.22.110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93" s="18" t="str">
        <f>IF(LEN(IFERROR(VLOOKUP(C193,'11. Свод Перечней'!C:H,6,0),""))&gt;1,IFERROR(VLOOKUP(C193,'11. Свод Перечней'!C:H,6,0),""),"")</f>
        <v/>
      </c>
    </row>
    <row r="194" spans="1:8" ht="99.9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Компоты в ассортименте</v>
      </c>
      <c r="C194" s="18" t="str">
        <v>Компот тип 1</v>
      </c>
      <c r="D194" s="18" t="str">
        <f>IFERROR(VLOOKUP(C194,'11. Свод Перечней'!C:H,2,0),"")</f>
        <v>10.39.22.120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Л; ДМ3</v>
      </c>
      <c r="G194" s="40" t="str">
        <f>IFERROR(VLOOKUP(C194,'11.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94" s="18" t="str">
        <f>IF(LEN(IFERROR(VLOOKUP(C194,'11. Свод Перечней'!C:H,6,0),""))&gt;1,IFERROR(VLOOKUP(C194,'11. Свод Перечней'!C:H,6,0),""),"")</f>
        <v>10.39.22.120-00000001</v>
      </c>
    </row>
    <row r="195" spans="1:8" ht="120.7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Брусника протертая с сахаром стерилизованная</v>
      </c>
      <c r="C195" s="18" t="str">
        <v>Брусника тип 1</v>
      </c>
      <c r="D195" s="18" t="str">
        <f>IFERROR(VLOOKUP(C195,'11. Свод Перечней'!C:H,2,0),"")</f>
        <v>10.39.22.130</v>
      </c>
      <c r="E195" s="18" t="str">
        <f>IFERROR(VLOOKUP(C195,'11. Свод Перечней'!C:H,3,0),"")</f>
        <v>003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5" s="18" t="str">
        <f>IF(LEN(IFERROR(VLOOKUP(C195,'11. Свод Перечней'!C:H,6,0),""))&gt;1,IFERROR(VLOOKUP(C195,'11. Свод Перечней'!C:H,6,0),""),"")</f>
        <v/>
      </c>
    </row>
    <row r="196" spans="1:8" ht="121.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Варенье стерилизованное в ассортименте</v>
      </c>
      <c r="C196" s="18" t="str">
        <v>Варенье тип 1</v>
      </c>
      <c r="D196" s="18" t="str">
        <f>IFERROR(VLOOKUP(C196,'11. Свод Перечней'!C:H,2,0),"")</f>
        <v>10.39.22.130</v>
      </c>
      <c r="E196" s="18" t="str">
        <f>IFERROR(VLOOKUP(C196,'11. Свод Перечней'!C:H,3,0),"")</f>
        <v>004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96" s="18" t="str">
        <f>IF(LEN(IFERROR(VLOOKUP(C196,'11. Свод Перечней'!C:H,6,0),""))&gt;1,IFERROR(VLOOKUP(C196,'11. Свод Перечней'!C:H,6,0),""),"")</f>
        <v/>
      </c>
    </row>
    <row r="197" spans="1:8" ht="99.9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Клюква протертая с сахаром</v>
      </c>
      <c r="C197" s="18" t="str">
        <v>Клюква тип 2</v>
      </c>
      <c r="D197" s="18" t="str">
        <f>IFERROR(VLOOKUP(C197,'11. Свод Перечней'!C:H,2,0),"")</f>
        <v>10.39.22.130</v>
      </c>
      <c r="E197" s="18" t="str">
        <f>IFERROR(VLOOKUP(C197,'11. Свод Перечней'!C:H,3,0),"")</f>
        <v>005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7" s="18" t="str">
        <f>IF(LEN(IFERROR(VLOOKUP(C197,'11. Свод Перечней'!C:H,6,0),""))&gt;1,IFERROR(VLOOKUP(C197,'11. Свод Перечней'!C:H,6,0),""),"")</f>
        <v/>
      </c>
    </row>
    <row r="198" spans="1:8" ht="170.2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Повидло стерилизованное в ассортименте</v>
      </c>
      <c r="C198" s="18" t="str">
        <v>Повидло тип 1</v>
      </c>
      <c r="D198" s="18" t="str">
        <f>IFERROR(VLOOKUP(C198,'11. Свод Перечней'!C:H,2,0),"")</f>
        <v>10.39.22.130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8" s="18" t="str">
        <f>IF(LEN(IFERROR(VLOOKUP(C198,'11. Свод Перечней'!C:H,6,0),""))&gt;1,IFERROR(VLOOKUP(C198,'11. Свод Перечней'!C:H,6,0),""),"")</f>
        <v/>
      </c>
    </row>
    <row r="199" spans="1:8" ht="176.2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Повидло стерилизованное в ассортименте</v>
      </c>
      <c r="C199" s="18" t="str">
        <v>Повидло тип 2</v>
      </c>
      <c r="D199" s="18" t="str">
        <f>IFERROR(VLOOKUP(C199,'11. Свод Перечней'!C:H,2,0),"")</f>
        <v>10.39.22.130</v>
      </c>
      <c r="E199" s="18" t="str">
        <f>IFERROR(VLOOKUP(C199,'11. Свод Перечней'!C:H,3,0),"")</f>
        <v>002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9" s="18" t="str">
        <f>IF(LEN(IFERROR(VLOOKUP(C199,'11. Свод Перечней'!C:H,6,0),""))&gt;1,IFERROR(VLOOKUP(C199,'11. Свод Перечней'!C:H,6,0),""),"")</f>
        <v/>
      </c>
    </row>
    <row r="200" spans="1:8" ht="179.2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Виноград сушеный «Изюм»</v>
      </c>
      <c r="C200" s="18" t="str">
        <v>Ягоды сушеные тип 3</v>
      </c>
      <c r="D200" s="18" t="str">
        <f>IFERROR(VLOOKUP(C200,'11. Свод Перечней'!C:H,2,0),"")</f>
        <v>01.25.19.190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0" s="18" t="str">
        <f>IF(LEN(IFERROR(VLOOKUP(C200,'11. Свод Перечней'!C:H,6,0),""))&gt;1,IFERROR(VLOOKUP(C200,'11. Свод Перечней'!C:H,6,0),""),"")</f>
        <v>01.25.19.190-00000029</v>
      </c>
    </row>
    <row r="201" spans="1:8" ht="183.7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 xml:space="preserve">Виноград сушеный «Кишмиш» </v>
      </c>
      <c r="C201" s="18" t="str">
        <v>Ягоды сушеные тип 4</v>
      </c>
      <c r="D201" s="18" t="str">
        <f>IFERROR(VLOOKUP(C201,'11. Свод Перечней'!C:H,2,0),"")</f>
        <v>01.25.19.190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1" s="18" t="str">
        <f>IF(LEN(IFERROR(VLOOKUP(C201,'11. Свод Перечней'!C:H,6,0),""))&gt;1,IFERROR(VLOOKUP(C201,'11. Свод Перечней'!C:H,6,0),""),"")</f>
        <v>01.25.19.190-00000029</v>
      </c>
    </row>
    <row r="202" spans="1:8" ht="188.2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Виноград сушеный «Кишмиш» </v>
      </c>
      <c r="C202" s="18" t="str">
        <v>Ягоды сушеные тип 5</v>
      </c>
      <c r="D202" s="18" t="str">
        <f>IFERROR(VLOOKUP(C202,'11. Свод Перечней'!C:H,2,0),"")</f>
        <v>01.25.19.190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2" s="18" t="str">
        <f>IF(LEN(IFERROR(VLOOKUP(C202,'11. Свод Перечней'!C:H,6,0),""))&gt;1,IFERROR(VLOOKUP(C202,'11. Свод Перечней'!C:H,6,0),""),"")</f>
        <v>01.25.19.190-00000029</v>
      </c>
    </row>
    <row r="203" spans="1:8" ht="144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Виноград сушеный «Изюм»</v>
      </c>
      <c r="C203" s="18" t="str">
        <v>Ягоды сушеные тип 6</v>
      </c>
      <c r="D203" s="18" t="str">
        <f>IFERROR(VLOOKUP(C203,'11. Свод Перечней'!C:H,2,0),"")</f>
        <v>01.25.19.190</v>
      </c>
      <c r="E203" s="18" t="str">
        <f>IFERROR(VLOOKUP(C203,'11. Свод Перечней'!C:H,3,0),"")</f>
        <v>006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3" s="18" t="str">
        <f>IF(LEN(IFERROR(VLOOKUP(C203,'11. Свод Перечней'!C:H,6,0),""))&gt;1,IFERROR(VLOOKUP(C203,'11. Свод Перечней'!C:H,6,0),""),"")</f>
        <v>01.25.19.190-00000029</v>
      </c>
    </row>
    <row r="204" spans="1:8" ht="99.9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Фрукты сушёные. Абрикосы сушёные (курага-половинки) без косточки</v>
      </c>
      <c r="C204" s="18" t="str">
        <v>Фрукты сушеные тип 1</v>
      </c>
      <c r="D204" s="18" t="str">
        <f>IFERROR(VLOOKUP(C204,'11. Свод Перечней'!C:H,2,0),"")</f>
        <v>10.39.25.132</v>
      </c>
      <c r="E204" s="18" t="str">
        <f>IFERROR(VLOOKUP(C204,'11. Свод Перечней'!C:H,3,0),"")</f>
        <v>003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4" s="18" t="str">
        <f>IF(LEN(IFERROR(VLOOKUP(C204,'11. Свод Перечней'!C:H,6,0),""))&gt;1,IFERROR(VLOOKUP(C204,'11. Свод Перечней'!C:H,6,0),""),"")</f>
        <v>10.39.25.130-00000029</v>
      </c>
    </row>
    <row r="205" spans="1:8" ht="124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Фрукты сушёные. Абрикосы сушёные (курага-половинки) без косточки</v>
      </c>
      <c r="C205" s="18" t="str">
        <v>Фрукты сушеные тип 2</v>
      </c>
      <c r="D205" s="18" t="str">
        <f>IFERROR(VLOOKUP(C205,'11. Свод Перечней'!C:H,2,0),"")</f>
        <v>10.39.25.132</v>
      </c>
      <c r="E205" s="18" t="str">
        <f>IFERROR(VLOOKUP(C205,'11. Свод Перечней'!C:H,3,0),"")</f>
        <v>006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5" s="18" t="str">
        <f>IF(LEN(IFERROR(VLOOKUP(C205,'11. Свод Перечней'!C:H,6,0),""))&gt;1,IFERROR(VLOOKUP(C205,'11. Свод Перечней'!C:H,6,0),""),"")</f>
        <v>10.39.25.130-00000029</v>
      </c>
    </row>
    <row r="206" spans="1:8" ht="120.7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Фрукты сушёные. Абрикосы сушёные (целые плоды) без косточки</v>
      </c>
      <c r="C206" s="18" t="str">
        <v>Фрукты сушеные тип 5</v>
      </c>
      <c r="D206" s="18" t="str">
        <f>IFERROR(VLOOKUP(C206,'11. Свод Перечней'!C:H,2,0),"")</f>
        <v>10.39.25.132</v>
      </c>
      <c r="E206" s="18" t="str">
        <f>IFERROR(VLOOKUP(C206,'11. Свод Перечней'!C:H,3,0),"")</f>
        <v>007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6" s="18" t="str">
        <f>IF(LEN(IFERROR(VLOOKUP(C206,'11. Свод Перечней'!C:H,6,0),""))&gt;1,IFERROR(VLOOKUP(C206,'11. Свод Перечней'!C:H,6,0),""),"")</f>
        <v>10.39.25.130-00000029</v>
      </c>
    </row>
    <row r="207" spans="1:8" ht="159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Фрукты сушёные. Абрикосы сушёные (целые плоды) без косточки</v>
      </c>
      <c r="C207" s="18" t="str">
        <v>Фрукты сушеные тип 4</v>
      </c>
      <c r="D207" s="18" t="str">
        <f>IFERROR(VLOOKUP(C207,'11. Свод Перечней'!C:H,2,0),"")</f>
        <v>10.39.25.132</v>
      </c>
      <c r="E207" s="18" t="str">
        <f>IFERROR(VLOOKUP(C207,'11. Свод Перечней'!C:H,3,0),"")</f>
        <v>004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7" s="18" t="str">
        <f>IF(LEN(IFERROR(VLOOKUP(C207,'11. Свод Перечней'!C:H,6,0),""))&gt;1,IFERROR(VLOOKUP(C207,'11. Свод Перечней'!C:H,6,0),""),"")</f>
        <v>10.39.25.130-00000029</v>
      </c>
    </row>
    <row r="208" spans="1:8" ht="150.7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Фрукты сушёные. Абрикосы сушёные (курага-половинки) без косточки</v>
      </c>
      <c r="C208" s="18" t="str">
        <v>Фрукты сушеные тип 3</v>
      </c>
      <c r="D208" s="18" t="str">
        <f>IFERROR(VLOOKUP(C208,'11. Свод Перечней'!C:H,2,0),"")</f>
        <v>10.39.25.132</v>
      </c>
      <c r="E208" s="18" t="str">
        <f>IFERROR(VLOOKUP(C208,'11. Свод Перечней'!C:H,3,0),"")</f>
        <v>010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8" s="18" t="str">
        <f>IF(LEN(IFERROR(VLOOKUP(C208,'11. Свод Перечней'!C:H,6,0),""))&gt;1,IFERROR(VLOOKUP(C208,'11. Свод Перечней'!C:H,6,0),""),"")</f>
        <v>10.39.25.130-00000029</v>
      </c>
    </row>
    <row r="209" spans="1:8" ht="165.7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Фрукты сушёные. Слива сушёная чернослив (целые плоды) без косточки</v>
      </c>
      <c r="C209" s="18" t="str">
        <v>Фрукты сушеные тип 7</v>
      </c>
      <c r="D209" s="18" t="str">
        <f>IFERROR(VLOOKUP(C209,'11. Свод Перечней'!C:H,2,0),"")</f>
        <v>10.39.25.132</v>
      </c>
      <c r="E209" s="18" t="str">
        <f>IFERROR(VLOOKUP(C209,'11. Свод Перечней'!C:H,3,0),"")</f>
        <v>008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9" s="18" t="str">
        <f>IF(LEN(IFERROR(VLOOKUP(C209,'11. Свод Перечней'!C:H,6,0),""))&gt;1,IFERROR(VLOOKUP(C209,'11. Свод Перечней'!C:H,6,0),""),"")</f>
        <v>10.39.25.130-00000005</v>
      </c>
    </row>
    <row r="210" spans="1:8" ht="167.25" customHeight="1" x14ac:dyDescent="0.25">
      <c r="A210" s="18">
        <f>IF(LEN(C210)&gt;0,MAX($A$5:A209)+1,"")</f>
        <v>205</v>
      </c>
      <c r="B210" s="8">
        <f>IFERROR(INDEX('11. Свод Перечней'!B:C,MATCH(C210,'11. Свод Перечней'!C:C,0),1),"")</f>
        <v>0</v>
      </c>
      <c r="C210" s="18" t="str">
        <v>Фрукты сушеные тип 8</v>
      </c>
      <c r="D210" s="18" t="str">
        <f>IFERROR(VLOOKUP(C210,'11. Свод Перечней'!C:H,2,0),"")</f>
        <v>10.39.25.132</v>
      </c>
      <c r="E210" s="18" t="str">
        <f>IFERROR(VLOOKUP(C210,'11. Свод Перечней'!C:H,3,0),"")</f>
        <v>009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0" s="18" t="str">
        <f>IF(LEN(IFERROR(VLOOKUP(C210,'11. Свод Перечней'!C:H,6,0),""))&gt;1,IFERROR(VLOOKUP(C210,'11. Свод Перечней'!C:H,6,0),""),"")</f>
        <v>10.39.25.130-00000005</v>
      </c>
    </row>
    <row r="211" spans="1:8" ht="144.7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Фрукты сушёные. Слива сушёная чернослив (целые плоды) без косточки</v>
      </c>
      <c r="C211" s="18" t="str">
        <v>Фрукты сушеные тип 6</v>
      </c>
      <c r="D211" s="18" t="str">
        <f>IFERROR(VLOOKUP(C211,'11. Свод Перечней'!C:H,2,0),"")</f>
        <v>10.39.25.132</v>
      </c>
      <c r="E211" s="18" t="str">
        <f>IFERROR(VLOOKUP(C211,'11. Свод Перечней'!C:H,3,0),"")</f>
        <v>005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1" s="18" t="str">
        <f>IF(LEN(IFERROR(VLOOKUP(C211,'11. Свод Перечней'!C:H,6,0),""))&gt;1,IFERROR(VLOOKUP(C211,'11. Свод Перечней'!C:H,6,0),""),"")</f>
        <v>10.39.25.130-00000005</v>
      </c>
    </row>
    <row r="212" spans="1:8" ht="163.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Компотная смесь из сухофруктов</v>
      </c>
      <c r="C212" s="18" t="str">
        <v>Смесь сушеных фруктов (сухой компот) тип 1</v>
      </c>
      <c r="D212" s="18" t="str">
        <f>IFERROR(VLOOKUP(C212,'11. Свод Перечней'!C:H,2,0),"")</f>
        <v>10.39.25.134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2" s="18" t="str">
        <f>IF(LEN(IFERROR(VLOOKUP(C212,'11. Свод Перечней'!C:H,6,0),""))&gt;1,IFERROR(VLOOKUP(C212,'11. Свод Перечней'!C:H,6,0),""),"")</f>
        <v>10.39.25.134-00000001</v>
      </c>
    </row>
    <row r="213" spans="1:8" ht="159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Масло подсолнечное рафинированное дезодорированное</v>
      </c>
      <c r="C213" s="18" t="str">
        <v>Масло подсолнечное рафинированное тип 1</v>
      </c>
      <c r="D213" s="18" t="str">
        <f>IFERROR(VLOOKUP(C213,'11. Свод Перечней'!C:H,2,0),"")</f>
        <v>10.41.54.110</v>
      </c>
      <c r="E213" s="18" t="str">
        <f>IFERROR(VLOOKUP(C213,'11. Свод Перечней'!C:H,3,0),"")</f>
        <v>001</v>
      </c>
      <c r="F213" s="18" t="str">
        <f>IFERROR(VLOOKUP(C213,'11. Свод Перечней'!C:H,4,0),"")</f>
        <v>Л; ДМ3</v>
      </c>
      <c r="G213" s="40" t="str">
        <f>IFERROR(VLOOKUP(C213,'11.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3" s="18" t="str">
        <f>IF(LEN(IFERROR(VLOOKUP(C213,'11. Свод Перечней'!C:H,6,0),""))&gt;1,IFERROR(VLOOKUP(C213,'11. Свод Перечней'!C:H,6,0),""),"")</f>
        <v>10.41.54.000-00000003</v>
      </c>
    </row>
    <row r="214" spans="1:8" ht="168.7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Масло подсолнечное рафинированное дезодорированное</v>
      </c>
      <c r="C214" s="18" t="str">
        <v>Масло подсолнечное рафинированное тип 2</v>
      </c>
      <c r="D214" s="18" t="str">
        <f>IFERROR(VLOOKUP(C214,'11. Свод Перечней'!C:H,2,0),"")</f>
        <v>10.41.54.110</v>
      </c>
      <c r="E214" s="18" t="str">
        <f>IFERROR(VLOOKUP(C214,'11. Свод Перечней'!C:H,3,0),"")</f>
        <v>002</v>
      </c>
      <c r="F214" s="18" t="str">
        <f>IFERROR(VLOOKUP(C214,'11. Свод Перечней'!C:H,4,0),"")</f>
        <v>Л; ДМ3</v>
      </c>
      <c r="G214" s="40" t="str">
        <f>IFERROR(VLOOKUP(C214,'11.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4" s="18" t="str">
        <f>IF(LEN(IFERROR(VLOOKUP(C214,'11. Свод Перечней'!C:H,6,0),""))&gt;1,IFERROR(VLOOKUP(C214,'11. Свод Перечней'!C:H,6,0),""),"")</f>
        <v>10.41.54.000-00000004</v>
      </c>
    </row>
    <row r="215" spans="1:8" ht="99.9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Маргарин</v>
      </c>
      <c r="C215" s="18" t="str">
        <v>Маргарин тип 1</v>
      </c>
      <c r="D215" s="18" t="str">
        <f>IFERROR(VLOOKUP(C215,'11. Свод Перечней'!C:H,2,0),"")</f>
        <v>10.42.10.112</v>
      </c>
      <c r="E215" s="18" t="str">
        <f>IFERROR(VLOOKUP(C215,'11. Свод Перечней'!C:H,3,0),"")</f>
        <v>001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5" s="18" t="str">
        <f>IF(LEN(IFERROR(VLOOKUP(C215,'11. Свод Перечней'!C:H,6,0),""))&gt;1,IFERROR(VLOOKUP(C215,'11. Свод Перечней'!C:H,6,0),""),"")</f>
        <v>10.42.10.110-00000002</v>
      </c>
    </row>
    <row r="216" spans="1:8" ht="99.9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Маргарин</v>
      </c>
      <c r="C216" s="18" t="str">
        <v>Маргарин тип 2</v>
      </c>
      <c r="D216" s="18" t="str">
        <f>IFERROR(VLOOKUP(C216,'11. Свод Перечней'!C:H,2,0),"")</f>
        <v>10.42.10.112</v>
      </c>
      <c r="E216" s="18" t="str">
        <f>IFERROR(VLOOKUP(C216,'11. Свод Перечней'!C:H,3,0),"")</f>
        <v>002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6" s="18" t="str">
        <f>IF(LEN(IFERROR(VLOOKUP(C216,'11. Свод Перечней'!C:H,6,0),""))&gt;1,IFERROR(VLOOKUP(C216,'11. Свод Перечней'!C:H,6,0),""),"")</f>
        <v>10.42.10.110-00000002</v>
      </c>
    </row>
    <row r="217" spans="1:8" ht="155.2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 xml:space="preserve">Молоко питьевое пастеризованное 2,5% жирности </v>
      </c>
      <c r="C217" s="18" t="str">
        <v>Молоко питьевое тип 1</v>
      </c>
      <c r="D217" s="18" t="str">
        <f>IFERROR(VLOOKUP(C217,'11. Свод Перечней'!C:H,2,0),"")</f>
        <v>10.51.11.111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Л; ДМ3</v>
      </c>
      <c r="G217" s="40" t="str">
        <f>IFERROR(VLOOKUP(C217,'11.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7" s="18" t="str">
        <f>IF(LEN(IFERROR(VLOOKUP(C217,'11. Свод Перечней'!C:H,6,0),""))&gt;1,IFERROR(VLOOKUP(C217,'11. Свод Перечней'!C:H,6,0),""),"")</f>
        <v>10.51.11.000-00000008</v>
      </c>
    </row>
    <row r="218" spans="1:8" ht="175.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Молоко питьевое пастеризованное 3,2% жирности</v>
      </c>
      <c r="C218" s="18" t="str">
        <v>Молоко питьевое тип 3</v>
      </c>
      <c r="D218" s="18" t="str">
        <f>IFERROR(VLOOKUP(C218,'11. Свод Перечней'!C:H,2,0),"")</f>
        <v>10.51.11.111</v>
      </c>
      <c r="E218" s="18" t="str">
        <f>IFERROR(VLOOKUP(C218,'11. Свод Перечней'!C:H,3,0),"")</f>
        <v>003</v>
      </c>
      <c r="F218" s="18" t="str">
        <f>IFERROR(VLOOKUP(C218,'11. Свод Перечней'!C:H,4,0),"")</f>
        <v>Л; ДМ3</v>
      </c>
      <c r="G218" s="40" t="str">
        <f>IFERROR(VLOOKUP(C218,'11.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8" s="18" t="str">
        <f>IF(LEN(IFERROR(VLOOKUP(C218,'11. Свод Перечней'!C:H,6,0),""))&gt;1,IFERROR(VLOOKUP(C218,'11. Свод Перечней'!C:H,6,0),""),"")</f>
        <v>10.51.11.000-00000008</v>
      </c>
    </row>
    <row r="219" spans="1:8" ht="154.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Молоко питьевое пастеризованное 3,5% жирности</v>
      </c>
      <c r="C219" s="18" t="str">
        <v>Молоко питьевое тип 21</v>
      </c>
      <c r="D219" s="18" t="str">
        <f>IFERROR(VLOOKUP(C219,'11. Свод Перечней'!C:H,2,0),"")</f>
        <v>10.51.11.111</v>
      </c>
      <c r="E219" s="18" t="str">
        <f>IFERROR(VLOOKUP(C219,'11. Свод Перечней'!C:H,3,0),"")</f>
        <v>005</v>
      </c>
      <c r="F219" s="18" t="str">
        <f>IFERROR(VLOOKUP(C219,'11. Свод Перечней'!C:H,4,0),"")</f>
        <v>Л; ДМ3</v>
      </c>
      <c r="G219" s="40" t="str">
        <f>IFERROR(VLOOKUP(C219,'11.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9" s="18" t="str">
        <f>IF(LEN(IFERROR(VLOOKUP(C219,'11. Свод Перечней'!C:H,6,0),""))&gt;1,IFERROR(VLOOKUP(C219,'11. Свод Перечней'!C:H,6,0),""),"")</f>
        <v>10.51.11.000-00000008</v>
      </c>
    </row>
    <row r="220" spans="1:8" ht="159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Молоко питьевое ультрапастеризованное 2,5 % жирности длительного хранения</v>
      </c>
      <c r="C220" s="18" t="str">
        <v>Молоко питьевое тип 25</v>
      </c>
      <c r="D220" s="18" t="str">
        <f>IFERROR(VLOOKUP(C220,'11. Свод Перечней'!C:H,2,0),"")</f>
        <v>10.51.11.121</v>
      </c>
      <c r="E220" s="18" t="str">
        <f>IFERROR(VLOOKUP(C220,'11. Свод Перечней'!C:H,3,0),"")</f>
        <v>001</v>
      </c>
      <c r="F220" s="18" t="str">
        <f>IFERROR(VLOOKUP(C220,'11. Свод Перечней'!C:H,4,0),"")</f>
        <v>Л; ДМ3</v>
      </c>
      <c r="G220" s="40" t="str">
        <f>IFERROR(VLOOKUP(C220,'11.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20" s="18" t="str">
        <f>IF(LEN(IFERROR(VLOOKUP(C220,'11. Свод Перечней'!C:H,6,0),""))&gt;1,IFERROR(VLOOKUP(C220,'11. Свод Перечней'!C:H,6,0),""),"")</f>
        <v>10.51.11.000-00000007</v>
      </c>
    </row>
    <row r="221" spans="1:8" ht="168.7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Молоко питьевое стерилизованное 2,5 % жирности длительного хранения</v>
      </c>
      <c r="C221" s="18" t="str">
        <v>Молоко питьевое тип 23</v>
      </c>
      <c r="D221" s="18" t="str">
        <f>IFERROR(VLOOKUP(C221,'11. Свод Перечней'!C:H,2,0),"")</f>
        <v>10.51.11.141</v>
      </c>
      <c r="E221" s="18" t="str">
        <f>IFERROR(VLOOKUP(C221,'11. Свод Перечней'!C:H,3,0),"")</f>
        <v>001</v>
      </c>
      <c r="F221" s="18" t="str">
        <f>IFERROR(VLOOKUP(C221,'11. Свод Перечней'!C:H,4,0),"")</f>
        <v>Л; ДМ3</v>
      </c>
      <c r="G221" s="40" t="str">
        <f>IFERROR(VLOOKUP(C221,'11.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21" s="18" t="str">
        <f>IF(LEN(IFERROR(VLOOKUP(C221,'11. Свод Перечней'!C:H,6,0),""))&gt;1,IFERROR(VLOOKUP(C221,'11. Свод Перечней'!C:H,6,0),""),"")</f>
        <v>10.51.11.000-00000009</v>
      </c>
    </row>
    <row r="222" spans="1:8" ht="135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 xml:space="preserve">Сливки питьевые пастеризованные 10 % жирности </v>
      </c>
      <c r="C222" s="18" t="str">
        <v>Сливки питьевые из коровьего молока тип 1</v>
      </c>
      <c r="D222" s="18" t="str">
        <f>IFERROR(VLOOKUP(C222,'11. Свод Перечней'!C:H,2,0),"")</f>
        <v>10.51.12.111</v>
      </c>
      <c r="E222" s="18" t="str">
        <f>IFERROR(VLOOKUP(C222,'11. Свод Перечней'!C:H,3,0),"")</f>
        <v>001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2" s="18" t="str">
        <f>IF(LEN(IFERROR(VLOOKUP(C222,'11. Свод Перечней'!C:H,6,0),""))&gt;1,IFERROR(VLOOKUP(C222,'11. Свод Перечней'!C:H,6,0),""),"")</f>
        <v>10.51.12.110-00000003</v>
      </c>
    </row>
    <row r="223" spans="1:8" ht="180.7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Молоко цельное сухое, не менее 26% жирности</v>
      </c>
      <c r="C223" s="18" t="str">
        <v>Молоко сухое коровье тип 1</v>
      </c>
      <c r="D223" s="18" t="str">
        <f>IFERROR(VLOOKUP(C223,'11. Свод Перечней'!C:H,2,0),"")</f>
        <v>10.51.22.112</v>
      </c>
      <c r="E223" s="18" t="str">
        <f>IFERROR(VLOOKUP(C223,'11. Свод Перечней'!C:H,3,0),"")</f>
        <v>004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3" s="18" t="str">
        <f>IF(LEN(IFERROR(VLOOKUP(C223,'11. Свод Перечней'!C:H,6,0),""))&gt;1,IFERROR(VLOOKUP(C223,'11. Свод Перечней'!C:H,6,0),""),"")</f>
        <v>10.51.20.000-00000004</v>
      </c>
    </row>
    <row r="224" spans="1:8" ht="181.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Молоко цельное сухое, не менее 26% жирности</v>
      </c>
      <c r="C224" s="18" t="str">
        <v>Молоко сухое коровье тип 2</v>
      </c>
      <c r="D224" s="18" t="str">
        <f>IFERROR(VLOOKUP(C224,'11. Свод Перечней'!C:H,2,0),"")</f>
        <v>10.51.22.112</v>
      </c>
      <c r="E224" s="18" t="str">
        <f>IFERROR(VLOOKUP(C224,'11. Свод Перечней'!C:H,3,0),"")</f>
        <v>005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4" s="18" t="str">
        <f>IF(LEN(IFERROR(VLOOKUP(C224,'11. Свод Перечней'!C:H,6,0),""))&gt;1,IFERROR(VLOOKUP(C224,'11. Свод Перечней'!C:H,6,0),""),"")</f>
        <v>10.51.20.000-00000004</v>
      </c>
    </row>
    <row r="225" spans="1:8" ht="200.2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Молоко сухое козье быстрорастворимое</v>
      </c>
      <c r="C225" s="18" t="str">
        <v>Молоко сухое тип 1</v>
      </c>
      <c r="D225" s="18" t="str">
        <f>IFERROR(VLOOKUP(C225,'11. Свод Перечней'!C:H,2,0),"")</f>
        <v>10.51.22.112</v>
      </c>
      <c r="E225" s="18" t="str">
        <f>IFERROR(VLOOKUP(C225,'11. Свод Перечней'!C:H,3,0),"")</f>
        <v>003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5" s="18" t="str">
        <f>IF(LEN(IFERROR(VLOOKUP(C225,'11. Свод Перечней'!C:H,6,0),""))&gt;1,IFERROR(VLOOKUP(C225,'11. Свод Перечней'!C:H,6,0),""),"")</f>
        <v/>
      </c>
    </row>
    <row r="226" spans="1:8" ht="199.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Масло сливочное несоленое, 82,5% жирности</v>
      </c>
      <c r="C226" s="18" t="str">
        <v>Масло сливочное тип 1</v>
      </c>
      <c r="D226" s="18" t="str">
        <f>IFERROR(VLOOKUP(C226,'11. Свод Перечней'!C:H,2,0),"")</f>
        <v>10.51.30.111</v>
      </c>
      <c r="E226" s="18" t="str">
        <f>IFERROR(VLOOKUP(C226,'11. Свод Перечней'!C:H,3,0),"")</f>
        <v>001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6" s="18" t="str">
        <f>IF(LEN(IFERROR(VLOOKUP(C226,'11. Свод Перечней'!C:H,6,0),""))&gt;1,IFERROR(VLOOKUP(C226,'11. Свод Перечней'!C:H,6,0),""),"")</f>
        <v>10.51.30.110-00000004</v>
      </c>
    </row>
    <row r="227" spans="1:8" ht="191.2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 xml:space="preserve">Масло из коровьего молока несоленое, 82,5% жирности </v>
      </c>
      <c r="C227" s="18" t="str">
        <v>Масло сливочное тип 3</v>
      </c>
      <c r="D227" s="18" t="str">
        <f>IFERROR(VLOOKUP(C227,'11. Свод Перечней'!C:H,2,0),"")</f>
        <v>10.51.30.111</v>
      </c>
      <c r="E227" s="18" t="str">
        <f>IFERROR(VLOOKUP(C227,'11. Свод Перечней'!C:H,3,0),"")</f>
        <v>007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7" s="18" t="str">
        <f>IF(LEN(IFERROR(VLOOKUP(C227,'11. Свод Перечней'!C:H,6,0),""))&gt;1,IFERROR(VLOOKUP(C227,'11. Свод Перечней'!C:H,6,0),""),"")</f>
        <v>10.51.30.110-00000004</v>
      </c>
    </row>
    <row r="228" spans="1:8" ht="141.7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 xml:space="preserve">Масло из коровьего молока несоленое, 82,5% жирности </v>
      </c>
      <c r="C228" s="18" t="str">
        <v>Масло сливочное тип 4</v>
      </c>
      <c r="D228" s="18" t="str">
        <f>IFERROR(VLOOKUP(C228,'11. Свод Перечней'!C:H,2,0),"")</f>
        <v>10.51.30.111</v>
      </c>
      <c r="E228" s="18" t="str">
        <f>IFERROR(VLOOKUP(C228,'11. Свод Перечней'!C:H,3,0),"")</f>
        <v>008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8" s="18" t="str">
        <f>IF(LEN(IFERROR(VLOOKUP(C228,'11. Свод Перечней'!C:H,6,0),""))&gt;1,IFERROR(VLOOKUP(C228,'11. Свод Перечней'!C:H,6,0),""),"")</f>
        <v>10.51.30.110-00000004</v>
      </c>
    </row>
    <row r="229" spans="1:8" ht="146.2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 xml:space="preserve">Масло из коровьего молока несоленое, 82,5% жирности </v>
      </c>
      <c r="C229" s="18" t="str">
        <v>Масло сливочное тип 5</v>
      </c>
      <c r="D229" s="18" t="str">
        <f>IFERROR(VLOOKUP(C229,'11. Свод Перечней'!C:H,2,0),"")</f>
        <v>10.51.30.111</v>
      </c>
      <c r="E229" s="18" t="str">
        <f>IFERROR(VLOOKUP(C229,'11. Свод Перечней'!C:H,3,0),"")</f>
        <v>009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9" s="18" t="str">
        <f>IF(LEN(IFERROR(VLOOKUP(C229,'11. Свод Перечней'!C:H,6,0),""))&gt;1,IFERROR(VLOOKUP(C229,'11. Свод Перечней'!C:H,6,0),""),"")</f>
        <v>10.51.30.110-00000004</v>
      </c>
    </row>
    <row r="230" spans="1:8" ht="141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Масло сливочное несоленое, 82,5% жирности</v>
      </c>
      <c r="C230" s="18" t="str">
        <v>Масло сливочное тип 6</v>
      </c>
      <c r="D230" s="18" t="str">
        <f>IFERROR(VLOOKUP(C230,'11. Свод Перечней'!C:H,2,0),"")</f>
        <v>10.51.30.111</v>
      </c>
      <c r="E230" s="18" t="str">
        <f>IFERROR(VLOOKUP(C230,'11. Свод Перечней'!C:H,3,0),"")</f>
        <v>005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30" s="18" t="str">
        <f>IF(LEN(IFERROR(VLOOKUP(C230,'11. Свод Перечней'!C:H,6,0),""))&gt;1,IFERROR(VLOOKUP(C230,'11. Свод Перечней'!C:H,6,0),""),"")</f>
        <v>10.51.30.110-00000004</v>
      </c>
    </row>
    <row r="231" spans="1:8" ht="140.2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Масло сливочное несоленое, 82,5% жирности</v>
      </c>
      <c r="C231" s="18" t="str">
        <v>Масло сливочное тип 8</v>
      </c>
      <c r="D231" s="18" t="str">
        <f>IFERROR(VLOOKUP(C231,'11. Свод Перечней'!C:H,2,0),"")</f>
        <v>10.51.30.111</v>
      </c>
      <c r="E231" s="18" t="str">
        <f>IFERROR(VLOOKUP(C231,'11. Свод Перечней'!C:H,3,0),"")</f>
        <v>004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31" s="18" t="str">
        <f>IF(LEN(IFERROR(VLOOKUP(C231,'11. Свод Перечней'!C:H,6,0),""))&gt;1,IFERROR(VLOOKUP(C231,'11. Свод Перечней'!C:H,6,0),""),"")</f>
        <v>10.51.30.110-00000004</v>
      </c>
    </row>
    <row r="232" spans="1:8" ht="130.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Сыры полутвердые в ассортименте</v>
      </c>
      <c r="C232" s="18" t="str">
        <v>Сыры полутвердые тип 2</v>
      </c>
      <c r="D232" s="18" t="str">
        <f>IFERROR(VLOOKUP(C232,'11. Свод Перечней'!C:H,2,0),"")</f>
        <v>10.51.40.121</v>
      </c>
      <c r="E232" s="18" t="str">
        <f>IFERROR(VLOOKUP(C232,'11. Свод Перечней'!C:H,3,0),"")</f>
        <v>001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2" s="18" t="str">
        <f>IF(LEN(IFERROR(VLOOKUP(C232,'11. Свод Перечней'!C:H,6,0),""))&gt;1,IFERROR(VLOOKUP(C232,'11. Свод Перечней'!C:H,6,0),""),"")</f>
        <v>10.51.40.120-00000002</v>
      </c>
    </row>
    <row r="233" spans="1:8" ht="129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Сыры полутвердые в ассортименте</v>
      </c>
      <c r="C233" s="18" t="str">
        <v>Сыры полутвердые тип 3</v>
      </c>
      <c r="D233" s="18" t="str">
        <f>IFERROR(VLOOKUP(C233,'11. Свод Перечней'!C:H,2,0),"")</f>
        <v>10.51.40.121</v>
      </c>
      <c r="E233" s="18" t="str">
        <f>IFERROR(VLOOKUP(C233,'11. Свод Перечней'!C:H,3,0),"")</f>
        <v>002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3" s="18" t="str">
        <f>IF(LEN(IFERROR(VLOOKUP(C233,'11. Свод Перечней'!C:H,6,0),""))&gt;1,IFERROR(VLOOKUP(C233,'11. Свод Перечней'!C:H,6,0),""),"")</f>
        <v>10.51.40.120-00000002</v>
      </c>
    </row>
    <row r="234" spans="1:8" ht="132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Сыры полутвердые в ассортименте</v>
      </c>
      <c r="C234" s="18" t="str">
        <v>Сыры полутвердые тип 4</v>
      </c>
      <c r="D234" s="18" t="str">
        <f>IFERROR(VLOOKUP(C234,'11. Свод Перечней'!C:H,2,0),"")</f>
        <v>10.51.40.121</v>
      </c>
      <c r="E234" s="18" t="str">
        <f>IFERROR(VLOOKUP(C234,'11. Свод Перечней'!C:H,3,0),"")</f>
        <v>003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4" s="18" t="str">
        <f>IF(LEN(IFERROR(VLOOKUP(C234,'11. Свод Перечней'!C:H,6,0),""))&gt;1,IFERROR(VLOOKUP(C234,'11. Свод Перечней'!C:H,6,0),""),"")</f>
        <v/>
      </c>
    </row>
    <row r="235" spans="1:8" ht="130.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Сыры полутвердые в ассортименте</v>
      </c>
      <c r="C235" s="18" t="str">
        <v>Сыры полутвердые тип 5</v>
      </c>
      <c r="D235" s="18" t="str">
        <f>IFERROR(VLOOKUP(C235,'11. Свод Перечней'!C:H,2,0),"")</f>
        <v>10.51.40.121</v>
      </c>
      <c r="E235" s="18" t="str">
        <f>IFERROR(VLOOKUP(C235,'11. Свод Перечней'!C:H,3,0),"")</f>
        <v>004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5" s="18" t="str">
        <f>IF(LEN(IFERROR(VLOOKUP(C235,'11. Свод Перечней'!C:H,6,0),""))&gt;1,IFERROR(VLOOKUP(C235,'11. Свод Перечней'!C:H,6,0),""),"")</f>
        <v/>
      </c>
    </row>
    <row r="236" spans="1:8" ht="155.2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Сыры плавленые (ломтевые)</v>
      </c>
      <c r="C236" s="18" t="str">
        <v>Сыры плавленые тип 1</v>
      </c>
      <c r="D236" s="18" t="str">
        <f>IFERROR(VLOOKUP(C236,'11. Свод Перечней'!C:H,2,0),"")</f>
        <v>10.51.40.171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36" s="18" t="str">
        <f>IF(LEN(IFERROR(VLOOKUP(C236,'11. Свод Перечней'!C:H,6,0),""))&gt;1,IFERROR(VLOOKUP(C236,'11. Свод Перечней'!C:H,6,0),""),"")</f>
        <v>10.51.40.170-00000008</v>
      </c>
    </row>
    <row r="237" spans="1:8" ht="152.2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Творог 5 % жирности</v>
      </c>
      <c r="C237" s="18" t="str">
        <v>Творог тип 1</v>
      </c>
      <c r="D237" s="18" t="str">
        <f>IFERROR(VLOOKUP(C237,'11. Свод Перечней'!C:H,2,0),"")</f>
        <v>10.51.40.313</v>
      </c>
      <c r="E237" s="18" t="str">
        <f>IFERROR(VLOOKUP(C237,'11. Свод Перечней'!C:H,3,0),"")</f>
        <v>001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7" s="18" t="str">
        <f>IF(LEN(IFERROR(VLOOKUP(C237,'11. Свод Перечней'!C:H,6,0),""))&gt;1,IFERROR(VLOOKUP(C237,'11. Свод Перечней'!C:H,6,0),""),"")</f>
        <v>10.51.40.300-00000002</v>
      </c>
    </row>
    <row r="238" spans="1:8" ht="125.2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Творог 5 % жирности</v>
      </c>
      <c r="C238" s="18" t="str">
        <v>Творог тип 2</v>
      </c>
      <c r="D238" s="18" t="str">
        <f>IFERROR(VLOOKUP(C238,'11. Свод Перечней'!C:H,2,0),"")</f>
        <v>10.51.40.313</v>
      </c>
      <c r="E238" s="18" t="str">
        <f>IFERROR(VLOOKUP(C238,'11. Свод Перечней'!C:H,3,0),"")</f>
        <v>002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8" s="18" t="str">
        <f>IF(LEN(IFERROR(VLOOKUP(C238,'11. Свод Перечней'!C:H,6,0),""))&gt;1,IFERROR(VLOOKUP(C238,'11. Свод Перечней'!C:H,6,0),""),"")</f>
        <v>10.51.40.300-00000005</v>
      </c>
    </row>
    <row r="239" spans="1:8" ht="125.2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Творог 5 % жирности</v>
      </c>
      <c r="C239" s="18" t="str">
        <v>Творог тип 3</v>
      </c>
      <c r="D239" s="18" t="str">
        <f>IFERROR(VLOOKUP(C239,'11. Свод Перечней'!C:H,2,0),"")</f>
        <v>10.51.40.313</v>
      </c>
      <c r="E239" s="18" t="str">
        <f>IFERROR(VLOOKUP(C239,'11. Свод Перечней'!C:H,3,0),"")</f>
        <v>003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9" s="18" t="str">
        <f>IF(LEN(IFERROR(VLOOKUP(C239,'11. Свод Перечней'!C:H,6,0),""))&gt;1,IFERROR(VLOOKUP(C239,'11. Свод Перечней'!C:H,6,0),""),"")</f>
        <v>10.51.40.300-00000002</v>
      </c>
    </row>
    <row r="240" spans="1:8" ht="123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Творог 5 % жирности</v>
      </c>
      <c r="C240" s="18" t="str">
        <v>Творог тип 4</v>
      </c>
      <c r="D240" s="18" t="str">
        <f>IFERROR(VLOOKUP(C240,'11. Свод Перечней'!C:H,2,0),"")</f>
        <v>10.51.40.313</v>
      </c>
      <c r="E240" s="18" t="str">
        <f>IFERROR(VLOOKUP(C240,'11. Свод Перечней'!C:H,3,0),"")</f>
        <v>004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0" s="18" t="str">
        <f>IF(LEN(IFERROR(VLOOKUP(C240,'11. Свод Перечней'!C:H,6,0),""))&gt;1,IFERROR(VLOOKUP(C240,'11. Свод Перечней'!C:H,6,0),""),"")</f>
        <v>10.51.40.300-00000005</v>
      </c>
    </row>
    <row r="241" spans="1:8" ht="139.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Творог 9% жирности</v>
      </c>
      <c r="C241" s="18" t="str">
        <v>Творог тип 5</v>
      </c>
      <c r="D241" s="18" t="str">
        <f>IFERROR(VLOOKUP(C241,'11. Свод Перечней'!C:H,2,0),"")</f>
        <v>10.51.40.313</v>
      </c>
      <c r="E241" s="18" t="str">
        <f>IFERROR(VLOOKUP(C241,'11. Свод Перечней'!C:H,3,0),"")</f>
        <v>005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1" s="18" t="str">
        <f>IF(LEN(IFERROR(VLOOKUP(C241,'11. Свод Перечней'!C:H,6,0),""))&gt;1,IFERROR(VLOOKUP(C241,'11. Свод Перечней'!C:H,6,0),""),"")</f>
        <v>10.51.40.300-00000002</v>
      </c>
    </row>
    <row r="242" spans="1:8" ht="157.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Творог 9% жирности</v>
      </c>
      <c r="C242" s="18" t="str">
        <v>Творог тип 6</v>
      </c>
      <c r="D242" s="18" t="str">
        <f>IFERROR(VLOOKUP(C242,'11. Свод Перечней'!C:H,2,0),"")</f>
        <v>10.51.40.313</v>
      </c>
      <c r="E242" s="18" t="str">
        <f>IFERROR(VLOOKUP(C242,'11. Свод Перечней'!C:H,3,0),"")</f>
        <v>006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2" s="18" t="str">
        <f>IF(LEN(IFERROR(VLOOKUP(C242,'11. Свод Перечней'!C:H,6,0),""))&gt;1,IFERROR(VLOOKUP(C242,'11. Свод Перечней'!C:H,6,0),""),"")</f>
        <v>10.51.40.300-00000005</v>
      </c>
    </row>
    <row r="243" spans="1:8" ht="162.7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Творог 9% жирности</v>
      </c>
      <c r="C243" s="18" t="str">
        <v>Творог тип 7</v>
      </c>
      <c r="D243" s="18" t="str">
        <f>IFERROR(VLOOKUP(C243,'11. Свод Перечней'!C:H,2,0),"")</f>
        <v>10.51.40.313</v>
      </c>
      <c r="E243" s="18" t="str">
        <f>IFERROR(VLOOKUP(C243,'11. Свод Перечней'!C:H,3,0),"")</f>
        <v>007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3" s="18" t="str">
        <f>IF(LEN(IFERROR(VLOOKUP(C243,'11. Свод Перечней'!C:H,6,0),""))&gt;1,IFERROR(VLOOKUP(C243,'11. Свод Перечней'!C:H,6,0),""),"")</f>
        <v>10.51.40.300-00000002</v>
      </c>
    </row>
    <row r="244" spans="1:8" ht="182.2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Творог 9% жирности</v>
      </c>
      <c r="C244" s="18" t="str">
        <v>Творог тип 8</v>
      </c>
      <c r="D244" s="18" t="str">
        <f>IFERROR(VLOOKUP(C244,'11. Свод Перечней'!C:H,2,0),"")</f>
        <v>10.51.40.313</v>
      </c>
      <c r="E244" s="18" t="str">
        <f>IFERROR(VLOOKUP(C244,'11. Свод Перечней'!C:H,3,0),"")</f>
        <v>008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4" s="18" t="str">
        <f>IF(LEN(IFERROR(VLOOKUP(C244,'11. Свод Перечней'!C:H,6,0),""))&gt;1,IFERROR(VLOOKUP(C244,'11. Свод Перечней'!C:H,6,0),""),"")</f>
        <v>10.51.40.300-00000005</v>
      </c>
    </row>
    <row r="245" spans="1:8" ht="123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Консервы молочные. Молоко цельное сгущенное с сахаром 
8,5 % жирности</v>
      </c>
      <c r="C245" s="18" t="str">
        <v>Молоко сгущенное тип 1</v>
      </c>
      <c r="D245" s="18" t="str">
        <f>IFERROR(VLOOKUP(C245,'11. Свод Перечней'!C:H,2,0),"")</f>
        <v>10.51.51.113</v>
      </c>
      <c r="E245" s="18" t="str">
        <f>IFERROR(VLOOKUP(C245,'11. Свод Перечней'!C:H,3,0),"")</f>
        <v>001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45" s="18" t="str">
        <f>IF(LEN(IFERROR(VLOOKUP(C245,'11. Свод Перечней'!C:H,6,0),""))&gt;1,IFERROR(VLOOKUP(C245,'11. Свод Перечней'!C:H,6,0),""),"")</f>
        <v>10.51.51.000-00000001</v>
      </c>
    </row>
    <row r="246" spans="1:8" ht="131.2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Биойогурт, массовая доля жира 2,5-3,2 %</v>
      </c>
      <c r="C246" s="18" t="str">
        <v>Йогурт тип 2</v>
      </c>
      <c r="D246" s="18" t="str">
        <f>IFERROR(VLOOKUP(C246,'11. Свод Перечней'!C:H,2,0),"")</f>
        <v>10.51.52.111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6" s="18" t="str">
        <f>IF(LEN(IFERROR(VLOOKUP(C246,'11. Свод Перечней'!C:H,6,0),""))&gt;1,IFERROR(VLOOKUP(C246,'11. Свод Перечней'!C:H,6,0),""),"")</f>
        <v>10.51.52.110-00000001</v>
      </c>
    </row>
    <row r="247" spans="1:8" ht="119.2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Биойогурт, массовая доля жира 2,5-3,2 %</v>
      </c>
      <c r="C247" s="18" t="str">
        <v>Йогурт тип 12</v>
      </c>
      <c r="D247" s="18" t="str">
        <f>IFERROR(VLOOKUP(C247,'11. Свод Перечней'!C:H,2,0),"")</f>
        <v>10.51.52.111</v>
      </c>
      <c r="E247" s="18" t="str">
        <f>IFERROR(VLOOKUP(C247,'11. Свод Перечней'!C:H,3,0),"")</f>
        <v>012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7" s="18" t="str">
        <f>IF(LEN(IFERROR(VLOOKUP(C247,'11. Свод Перечней'!C:H,6,0),""))&gt;1,IFERROR(VLOOKUP(C247,'11. Свод Перечней'!C:H,6,0),""),"")</f>
        <v>10.51.52.110-00000002</v>
      </c>
    </row>
    <row r="248" spans="1:8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>Биойогурт, массовая доля жира 2,5-3,2 %</v>
      </c>
      <c r="C248" s="18" t="str">
        <v>Йогурт тип 4</v>
      </c>
      <c r="D248" s="18" t="str">
        <f>IFERROR(VLOOKUP(C248,'11. Свод Перечней'!C:H,2,0),"")</f>
        <v>10.51.52.111</v>
      </c>
      <c r="E248" s="18" t="str">
        <f>IFERROR(VLOOKUP(C248,'11. Свод Перечней'!C:H,3,0),"")</f>
        <v>002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8" s="18" t="str">
        <f>IF(LEN(IFERROR(VLOOKUP(C248,'11. Свод Перечней'!C:H,6,0),""))&gt;1,IFERROR(VLOOKUP(C248,'11. Свод Перечней'!C:H,6,0),""),"")</f>
        <v>10.51.52.110-00000001</v>
      </c>
    </row>
    <row r="249" spans="1:8" ht="120.7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Биойогурт, массовая доля жира 2,5-3,2 %</v>
      </c>
      <c r="C249" s="18" t="str">
        <v>Йогурт тип 13</v>
      </c>
      <c r="D249" s="18" t="str">
        <f>IFERROR(VLOOKUP(C249,'11. Свод Перечней'!C:H,2,0),"")</f>
        <v>10.51.52.111</v>
      </c>
      <c r="E249" s="18" t="str">
        <f>IFERROR(VLOOKUP(C249,'11. Свод Перечней'!C:H,3,0),"")</f>
        <v>013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9" s="18" t="str">
        <f>IF(LEN(IFERROR(VLOOKUP(C249,'11. Свод Перечней'!C:H,6,0),""))&gt;1,IFERROR(VLOOKUP(C249,'11. Свод Перечней'!C:H,6,0),""),"")</f>
        <v>10.51.52.110-00000002</v>
      </c>
    </row>
    <row r="250" spans="1:8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Йогурт 2,5 % жирности в ассортименте</v>
      </c>
      <c r="C250" s="18" t="str">
        <v>Йогурт тип 5</v>
      </c>
      <c r="D250" s="18" t="str">
        <f>IFERROR(VLOOKUP(C250,'11. Свод Перечней'!C:H,2,0),"")</f>
        <v>10.51.52.112</v>
      </c>
      <c r="E250" s="18" t="str">
        <f>IFERROR(VLOOKUP(C250,'11. Свод Перечней'!C:H,3,0),"")</f>
        <v>003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0" s="18" t="str">
        <f>IF(LEN(IFERROR(VLOOKUP(C250,'11. Свод Перечней'!C:H,6,0),""))&gt;1,IFERROR(VLOOKUP(C250,'11. Свод Перечней'!C:H,6,0),""),"")</f>
        <v>10.51.52.110-00000004</v>
      </c>
    </row>
    <row r="251" spans="1:8" ht="99.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Йогурт 2,5 % жирности в ассортименте</v>
      </c>
      <c r="C251" s="18" t="str">
        <v>Йогурт тип 7</v>
      </c>
      <c r="D251" s="18" t="str">
        <f>IFERROR(VLOOKUP(C251,'11. Свод Перечней'!C:H,2,0),"")</f>
        <v>10.51.52.112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1" s="18" t="str">
        <f>IF(LEN(IFERROR(VLOOKUP(C251,'11. Свод Перечней'!C:H,6,0),""))&gt;1,IFERROR(VLOOKUP(C251,'11. Свод Перечней'!C:H,6,0),""),"")</f>
        <v>10.51.52.110-00000004</v>
      </c>
    </row>
    <row r="252" spans="1:8" ht="99.9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Йогурт 2,5 % жирности в ассортименте</v>
      </c>
      <c r="C252" s="18" t="str">
        <v>Йогурт тип 9</v>
      </c>
      <c r="D252" s="18" t="str">
        <f>IFERROR(VLOOKUP(C252,'11. Свод Перечней'!C:H,2,0),"")</f>
        <v>10.51.52.112</v>
      </c>
      <c r="E252" s="18" t="str">
        <f>IFERROR(VLOOKUP(C252,'11. Свод Перечней'!C:H,3,0),"")</f>
        <v>006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2" s="18" t="str">
        <f>IF(LEN(IFERROR(VLOOKUP(C252,'11. Свод Перечней'!C:H,6,0),""))&gt;1,IFERROR(VLOOKUP(C252,'11. Свод Перечней'!C:H,6,0),""),"")</f>
        <v>10.51.52.110-00000004</v>
      </c>
    </row>
    <row r="253" spans="1:8" ht="99.9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Ряженка 2,5% жирности</v>
      </c>
      <c r="C253" s="18" t="str">
        <v>Ряженка тип 2</v>
      </c>
      <c r="D253" s="18" t="str">
        <f>IFERROR(VLOOKUP(C253,'11. Свод Перечней'!C:H,2,0),"")</f>
        <v>10.51.52.130</v>
      </c>
      <c r="E253" s="18" t="str">
        <f>IFERROR(VLOOKUP(C253,'11. Свод Перечней'!C:H,3,0),"")</f>
        <v>005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3" s="18" t="str">
        <f>IF(LEN(IFERROR(VLOOKUP(C253,'11. Свод Перечней'!C:H,6,0),""))&gt;1,IFERROR(VLOOKUP(C253,'11. Свод Перечней'!C:H,6,0),""),"")</f>
        <v>10.51.52.130-00000001</v>
      </c>
    </row>
    <row r="254" spans="1:8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Ряженка 2,5% жирности</v>
      </c>
      <c r="C254" s="18" t="str">
        <v>Ряженка тип 4</v>
      </c>
      <c r="D254" s="18" t="str">
        <f>IFERROR(VLOOKUP(C254,'11. Свод Перечней'!C:H,2,0),"")</f>
        <v>10.51.52.130</v>
      </c>
      <c r="E254" s="18" t="str">
        <f>IFERROR(VLOOKUP(C254,'11. Свод Перечней'!C:H,3,0),"")</f>
        <v>006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4" s="18" t="str">
        <f>IF(LEN(IFERROR(VLOOKUP(C254,'11. Свод Перечней'!C:H,6,0),""))&gt;1,IFERROR(VLOOKUP(C254,'11. Свод Перечней'!C:H,6,0),""),"")</f>
        <v>10.51.52.130-00000001</v>
      </c>
    </row>
    <row r="255" spans="1:8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Кефир 2,5% жирности</v>
      </c>
      <c r="C255" s="18" t="str">
        <v>Кефир тип 6</v>
      </c>
      <c r="D255" s="18" t="str">
        <f>IFERROR(VLOOKUP(C255,'11. Свод Перечней'!C:H,2,0),"")</f>
        <v>10.51.52.140</v>
      </c>
      <c r="E255" s="18" t="str">
        <f>IFERROR(VLOOKUP(C255,'11. Свод Перечней'!C:H,3,0),"")</f>
        <v>006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5" s="18" t="str">
        <f>IF(LEN(IFERROR(VLOOKUP(C255,'11. Свод Перечней'!C:H,6,0),""))&gt;1,IFERROR(VLOOKUP(C255,'11. Свод Перечней'!C:H,6,0),""),"")</f>
        <v>10.51.52.140-00000008</v>
      </c>
    </row>
    <row r="256" spans="1:8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Кефир 2,5% жирности</v>
      </c>
      <c r="C256" s="18" t="str">
        <v>Кефир тип 9</v>
      </c>
      <c r="D256" s="18" t="str">
        <f>IFERROR(VLOOKUP(C256,'11. Свод Перечней'!C:H,2,0),"")</f>
        <v>10.51.52.140</v>
      </c>
      <c r="E256" s="18" t="str">
        <f>IFERROR(VLOOKUP(C256,'11. Свод Перечней'!C:H,3,0),"")</f>
        <v>009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6" s="18" t="str">
        <f>IF(LEN(IFERROR(VLOOKUP(C256,'11. Свод Перечней'!C:H,6,0),""))&gt;1,IFERROR(VLOOKUP(C256,'11. Свод Перечней'!C:H,6,0),""),"")</f>
        <v>10.51.52.140-00000011</v>
      </c>
    </row>
    <row r="257" spans="1:8" ht="99.9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Кефир 2,5% жирности</v>
      </c>
      <c r="C257" s="18" t="str">
        <v>Кефир тип 7</v>
      </c>
      <c r="D257" s="18" t="str">
        <f>IFERROR(VLOOKUP(C257,'11. Свод Перечней'!C:H,2,0),"")</f>
        <v>10.51.52.140</v>
      </c>
      <c r="E257" s="18" t="str">
        <f>IFERROR(VLOOKUP(C257,'11. Свод Перечней'!C:H,3,0),"")</f>
        <v>007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7" s="18" t="str">
        <f>IF(LEN(IFERROR(VLOOKUP(C257,'11. Свод Перечней'!C:H,6,0),""))&gt;1,IFERROR(VLOOKUP(C257,'11. Свод Перечней'!C:H,6,0),""),"")</f>
        <v>10.51.52.140-00000008</v>
      </c>
    </row>
    <row r="258" spans="1:8" ht="99.9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Кефир 2,5% жирности</v>
      </c>
      <c r="C258" s="18" t="str">
        <v>Кефир тип 10</v>
      </c>
      <c r="D258" s="18" t="str">
        <f>IFERROR(VLOOKUP(C258,'11. Свод Перечней'!C:H,2,0),"")</f>
        <v>10.51.52.140</v>
      </c>
      <c r="E258" s="18" t="str">
        <f>IFERROR(VLOOKUP(C258,'11. Свод Перечней'!C:H,3,0),"")</f>
        <v>010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8" s="18" t="str">
        <f>IF(LEN(IFERROR(VLOOKUP(C258,'11. Свод Перечней'!C:H,6,0),""))&gt;1,IFERROR(VLOOKUP(C258,'11. Свод Перечней'!C:H,6,0),""),"")</f>
        <v>10.51.52.140-00000011</v>
      </c>
    </row>
    <row r="259" spans="1:8" ht="99.9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Кефир для детского питания 3,2 % жирности</v>
      </c>
      <c r="C259" s="18" t="str">
        <v>Кефир тип 8</v>
      </c>
      <c r="D259" s="18" t="str">
        <f>IFERROR(VLOOKUP(C259,'11. Свод Перечней'!C:H,2,0),"")</f>
        <v>10.51.52.140</v>
      </c>
      <c r="E259" s="18" t="str">
        <f>IFERROR(VLOOKUP(C259,'11. Свод Перечней'!C:H,3,0),"")</f>
        <v>008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9" s="18" t="str">
        <f>IF(LEN(IFERROR(VLOOKUP(C259,'11. Свод Перечней'!C:H,6,0),""))&gt;1,IFERROR(VLOOKUP(C259,'11. Свод Перечней'!C:H,6,0),""),"")</f>
        <v>10.51.52.140-00000008</v>
      </c>
    </row>
    <row r="260" spans="1:8" ht="99.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Кефир для детского питания 3,2 % жирности</v>
      </c>
      <c r="C260" s="18" t="str">
        <v>Кефир тип 11</v>
      </c>
      <c r="D260" s="18" t="str">
        <f>IFERROR(VLOOKUP(C260,'11. Свод Перечней'!C:H,2,0),"")</f>
        <v>10.51.52.140</v>
      </c>
      <c r="E260" s="18" t="str">
        <f>IFERROR(VLOOKUP(C260,'11. Свод Перечней'!C:H,3,0),"")</f>
        <v>011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60" s="18" t="str">
        <f>IF(LEN(IFERROR(VLOOKUP(C260,'11. Свод Перечней'!C:H,6,0),""))&gt;1,IFERROR(VLOOKUP(C260,'11. Свод Перечней'!C:H,6,0),""),"")</f>
        <v>10.51.52.140-00000011</v>
      </c>
    </row>
    <row r="261" spans="1:8" ht="99.9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 xml:space="preserve">Кисломолочные продукты, обогащенные бифидобактериями бифидум 2,5% жирности </v>
      </c>
      <c r="C261" s="18" t="str">
        <v>Кисломолочные продукты тип 1</v>
      </c>
      <c r="D261" s="18" t="str">
        <f>IFERROR(VLOOKUP(C261,'11. Свод Перечней'!C:H,2,0),"")</f>
        <v>10.51.52.190</v>
      </c>
      <c r="E261" s="18" t="str">
        <f>IFERROR(VLOOKUP(C261,'11. Свод Перечней'!C:H,3,0),"")</f>
        <v>001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1" s="18" t="str">
        <f>IF(LEN(IFERROR(VLOOKUP(C261,'11. Свод Перечней'!C:H,6,0),""))&gt;1,IFERROR(VLOOKUP(C261,'11. Свод Перечней'!C:H,6,0),""),"")</f>
        <v/>
      </c>
    </row>
    <row r="262" spans="1:8" ht="99.9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 xml:space="preserve">Кисломолочные продукты, обогащенные бифидобактериями бифидум 2,5% жирности </v>
      </c>
      <c r="C262" s="18" t="str">
        <v>Кисломолочные продукты тип 3</v>
      </c>
      <c r="D262" s="18" t="str">
        <f>IFERROR(VLOOKUP(C262,'11. Свод Перечней'!C:H,2,0),"")</f>
        <v>10.51.52.190</v>
      </c>
      <c r="E262" s="18" t="str">
        <f>IFERROR(VLOOKUP(C262,'11. Свод Перечней'!C:H,3,0),"")</f>
        <v>004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2" s="18" t="str">
        <f>IF(LEN(IFERROR(VLOOKUP(C262,'11. Свод Перечней'!C:H,6,0),""))&gt;1,IFERROR(VLOOKUP(C262,'11. Свод Перечней'!C:H,6,0),""),"")</f>
        <v/>
      </c>
    </row>
    <row r="263" spans="1:8" ht="99.9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 xml:space="preserve">Кисломолочные продукты, обогащенные бифидобактериями бифидум 2,5% жирности </v>
      </c>
      <c r="C263" s="18" t="str">
        <v>Кисломолочные продукты тип 5</v>
      </c>
      <c r="D263" s="18" t="str">
        <f>IFERROR(VLOOKUP(C263,'11. Свод Перечней'!C:H,2,0),"")</f>
        <v>10.51.52.190</v>
      </c>
      <c r="E263" s="18" t="str">
        <f>IFERROR(VLOOKUP(C263,'11. Свод Перечней'!C:H,3,0),"")</f>
        <v>008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3" s="18" t="str">
        <f>IF(LEN(IFERROR(VLOOKUP(C263,'11. Свод Перечней'!C:H,6,0),""))&gt;1,IFERROR(VLOOKUP(C263,'11. Свод Перечней'!C:H,6,0),""),"")</f>
        <v/>
      </c>
    </row>
    <row r="264" spans="1:8" ht="99.9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Кисломолочные продукты, обогащенные бифидобактериями бифидум для детского питания, 2,5-3,2 % жирности*</v>
      </c>
      <c r="C264" s="18" t="str">
        <v>Кисломолочные продукты тип 7</v>
      </c>
      <c r="D264" s="18" t="str">
        <f>IFERROR(VLOOKUP(C264,'11. Свод Перечней'!C:H,2,0),"")</f>
        <v>10.51.52.190</v>
      </c>
      <c r="E264" s="18" t="str">
        <f>IFERROR(VLOOKUP(C264,'11. Свод Перечней'!C:H,3,0),"")</f>
        <v>005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4" s="18" t="str">
        <f>IF(LEN(IFERROR(VLOOKUP(C264,'11. Свод Перечней'!C:H,6,0),""))&gt;1,IFERROR(VLOOKUP(C264,'11. Свод Перечней'!C:H,6,0),""),"")</f>
        <v/>
      </c>
    </row>
    <row r="265" spans="1:8" ht="99.9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Сметана 15% жирности </v>
      </c>
      <c r="C265" s="18" t="str">
        <v>Сметана тип 1</v>
      </c>
      <c r="D265" s="18" t="str">
        <f>IFERROR(VLOOKUP(C265,'11. Свод Перечней'!C:H,2,0),"")</f>
        <v>10.51.52.211</v>
      </c>
      <c r="E265" s="18" t="str">
        <f>IFERROR(VLOOKUP(C265,'11. Свод Перечней'!C:H,3,0),"")</f>
        <v>001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5" s="18" t="str">
        <f>IF(LEN(IFERROR(VLOOKUP(C265,'11. Свод Перечней'!C:H,6,0),""))&gt;1,IFERROR(VLOOKUP(C265,'11. Свод Перечней'!C:H,6,0),""),"")</f>
        <v>10.51.52.200-00000002</v>
      </c>
    </row>
    <row r="266" spans="1:8" ht="99.9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 xml:space="preserve">Сметана 20% жирности </v>
      </c>
      <c r="C266" s="18" t="str">
        <v>Сметана тип 3</v>
      </c>
      <c r="D266" s="18" t="str">
        <f>IFERROR(VLOOKUP(C266,'11. Свод Перечней'!C:H,2,0),"")</f>
        <v>10.51.52.212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6" s="18" t="str">
        <f>IF(LEN(IFERROR(VLOOKUP(C266,'11. Свод Перечней'!C:H,6,0),""))&gt;1,IFERROR(VLOOKUP(C266,'11. Свод Перечней'!C:H,6,0),""),"")</f>
        <v>10.51.52.200-00000002</v>
      </c>
    </row>
    <row r="267" spans="1:8" ht="99.9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Сырки глазированные не более 9 % жирности</v>
      </c>
      <c r="C267" s="18" t="str">
        <v>Сырки творожные тип 1</v>
      </c>
      <c r="D267" s="18" t="str">
        <f>IFERROR(VLOOKUP(C267,'11. Свод Перечней'!C:H,2,0),"")</f>
        <v>10.51.56.152</v>
      </c>
      <c r="E267" s="18" t="str">
        <f>IFERROR(VLOOKUP(C267,'11. Свод Перечней'!C:H,3,0),"")</f>
        <v>085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67" s="18" t="str">
        <f>IF(LEN(IFERROR(VLOOKUP(C267,'11. Свод Перечней'!C:H,6,0),""))&gt;1,IFERROR(VLOOKUP(C267,'11. Свод Перечней'!C:H,6,0),""),"")</f>
        <v>10.51.56.152-00000003</v>
      </c>
    </row>
    <row r="268" spans="1:8" ht="99.9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 xml:space="preserve">Мороженое </v>
      </c>
      <c r="C268" s="18" t="str">
        <v>Мороженое тип 1</v>
      </c>
      <c r="D268" s="18" t="str">
        <f>IFERROR(VLOOKUP(C268,'11. Свод Перечней'!C:H,2,0),"")</f>
        <v>10.52.10.111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68" s="18" t="str">
        <f>IF(LEN(IFERROR(VLOOKUP(C268,'11. Свод Перечней'!C:H,6,0),""))&gt;1,IFERROR(VLOOKUP(C268,'11. Свод Перечней'!C:H,6,0),""),"")</f>
        <v>10.52.10.000-00000010</v>
      </c>
    </row>
    <row r="269" spans="1:8" ht="99.9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Рис шлифованный</v>
      </c>
      <c r="C269" s="18" t="str">
        <v>Рис тип 1</v>
      </c>
      <c r="D269" s="18" t="str">
        <f>IFERROR(VLOOKUP(C269,'11. Свод Перечней'!C:H,2,0),"")</f>
        <v>10.61.12.000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>10.61.10.000-00000003</v>
      </c>
    </row>
    <row r="270" spans="1:8" ht="99.9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Рис шлифованный дроблённый </v>
      </c>
      <c r="C270" s="18" t="str">
        <v>Рис тип 2</v>
      </c>
      <c r="D270" s="18" t="str">
        <f>IFERROR(VLOOKUP(C270,'11. Свод Перечней'!C:H,2,0),"")</f>
        <v>10.61.12.000</v>
      </c>
      <c r="E270" s="18" t="str">
        <f>IFERROR(VLOOKUP(C270,'11. Свод Перечней'!C:H,3,0),"")</f>
        <v>003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>10.61.10.000-00000002</v>
      </c>
    </row>
    <row r="271" spans="1:8" ht="99.9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Рис шлифованный дроблённый </v>
      </c>
      <c r="C271" s="18" t="str">
        <v>Рис тип 3</v>
      </c>
      <c r="D271" s="18" t="str">
        <f>IFERROR(VLOOKUP(C271,'11. Свод Перечней'!C:H,2,0),"")</f>
        <v>10.61.12.000</v>
      </c>
      <c r="E271" s="18" t="str">
        <f>IFERROR(VLOOKUP(C271,'11. Свод Перечней'!C:H,3,0),"")</f>
        <v>004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1" s="18" t="str">
        <f>IF(LEN(IFERROR(VLOOKUP(C271,'11. Свод Перечней'!C:H,6,0),""))&gt;1,IFERROR(VLOOKUP(C271,'11. Свод Перечней'!C:H,6,0),""),"")</f>
        <v>10.61.10.000-00000002</v>
      </c>
    </row>
    <row r="272" spans="1:8" ht="99.9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Рис шлифованный</v>
      </c>
      <c r="C272" s="18" t="str">
        <v>Рис тип 4</v>
      </c>
      <c r="D272" s="18" t="str">
        <f>IFERROR(VLOOKUP(C272,'11. Свод Перечней'!C:H,2,0),"")</f>
        <v>10.61.12.000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>10.61.10.000-00000003</v>
      </c>
    </row>
    <row r="273" spans="1:8" ht="99.9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Рис шлифованный пропаренный </v>
      </c>
      <c r="C273" s="18" t="str">
        <v>Рис тип 5</v>
      </c>
      <c r="D273" s="18" t="str">
        <f>IFERROR(VLOOKUP(C273,'11. Свод Перечней'!C:H,2,0),"")</f>
        <v>10.61.12.000</v>
      </c>
      <c r="E273" s="18" t="str">
        <f>IFERROR(VLOOKUP(C273,'11. Свод Перечней'!C:H,3,0),"")</f>
        <v>005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Мука пшеничная, хлебопекарная</v>
      </c>
      <c r="C274" s="18" t="str">
        <v>Мука пшеничная хлебопекарная тип 1</v>
      </c>
      <c r="D274" s="18" t="str">
        <f>IFERROR(VLOOKUP(C274,'11. Свод Перечней'!C:H,2,0),"")</f>
        <v>10.61.21.113</v>
      </c>
      <c r="E274" s="18" t="str">
        <f>IFERROR(VLOOKUP(C274,'11. Свод Перечней'!C:H,3,0),"")</f>
        <v>001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4" s="18" t="str">
        <f>IF(LEN(IFERROR(VLOOKUP(C274,'11. Свод Перечней'!C:H,6,0),""))&gt;1,IFERROR(VLOOKUP(C274,'11. Свод Перечней'!C:H,6,0),""),"")</f>
        <v>10.61.21.110-00000004</v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Мука пшеничная, хлебопекарная</v>
      </c>
      <c r="C275" s="18" t="str">
        <v>Мука пшеничная хлебопекарная тип 2</v>
      </c>
      <c r="D275" s="18" t="str">
        <f>IFERROR(VLOOKUP(C275,'11. Свод Перечней'!C:H,2,0),"")</f>
        <v>10.61.21.113</v>
      </c>
      <c r="E275" s="18" t="str">
        <f>IFERROR(VLOOKUP(C275,'11. Свод Перечней'!C:H,3,0),"")</f>
        <v>002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5" s="18" t="str">
        <f>IF(LEN(IFERROR(VLOOKUP(C275,'11. Свод Перечней'!C:H,6,0),""))&gt;1,IFERROR(VLOOKUP(C275,'11. Свод Перечней'!C:H,6,0),""),"")</f>
        <v>10.61.21.110-00000004</v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Манная крупа, марка М</v>
      </c>
      <c r="C276" s="18" t="str">
        <v>Крупа манная тип 1</v>
      </c>
      <c r="D276" s="18" t="str">
        <f>IFERROR(VLOOKUP(C276,'11. Свод Перечней'!C:H,2,0),"")</f>
        <v>10.61.31.111</v>
      </c>
      <c r="E276" s="18" t="str">
        <f>IFERROR(VLOOKUP(C276,'11. Свод Перечней'!C:H,3,0),"")</f>
        <v>001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6" s="18" t="str">
        <f>IF(LEN(IFERROR(VLOOKUP(C276,'11. Свод Перечней'!C:H,6,0),""))&gt;1,IFERROR(VLOOKUP(C276,'11. Свод Перечней'!C:H,6,0),""),"")</f>
        <v>10.61.31.111-00000004</v>
      </c>
    </row>
    <row r="277" spans="1:8" ht="99.9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Манная крупа, марка М</v>
      </c>
      <c r="C277" s="18" t="str">
        <v>Крупа манная тип 2</v>
      </c>
      <c r="D277" s="18" t="str">
        <f>IFERROR(VLOOKUP(C277,'11. Свод Перечней'!C:H,2,0),"")</f>
        <v>10.61.31.111</v>
      </c>
      <c r="E277" s="18" t="str">
        <f>IFERROR(VLOOKUP(C277,'11. Свод Перечней'!C:H,3,0),"")</f>
        <v>002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7" s="18" t="str">
        <f>IF(LEN(IFERROR(VLOOKUP(C277,'11. Свод Перечней'!C:H,6,0),""))&gt;1,IFERROR(VLOOKUP(C277,'11. Свод Перечней'!C:H,6,0),""),"")</f>
        <v>10.61.31.111-00000004</v>
      </c>
    </row>
    <row r="278" spans="1:8" ht="99.9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Крупа пшеничная: «Артек»</v>
      </c>
      <c r="C278" s="18" t="str">
        <v>Крупа пшеничная тип 1</v>
      </c>
      <c r="D278" s="18" t="str">
        <f>IFERROR(VLOOKUP(C278,'11. Свод Перечней'!C:H,2,0),"")</f>
        <v>10.61.31.119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8" s="18" t="str">
        <f>IF(LEN(IFERROR(VLOOKUP(C278,'11. Свод Перечней'!C:H,6,0),""))&gt;1,IFERROR(VLOOKUP(C278,'11. Свод Перечней'!C:H,6,0),""),"")</f>
        <v>10.61.31.110-00000004</v>
      </c>
    </row>
    <row r="279" spans="1:8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Крупа пшеничная: «Артек»</v>
      </c>
      <c r="C279" s="18" t="str">
        <v>Крупа пшеничная тип 2</v>
      </c>
      <c r="D279" s="18" t="str">
        <f>IFERROR(VLOOKUP(C279,'11. Свод Перечней'!C:H,2,0),"")</f>
        <v>10.61.31.119</v>
      </c>
      <c r="E279" s="18" t="str">
        <f>IFERROR(VLOOKUP(C279,'11. Свод Перечней'!C:H,3,0),"")</f>
        <v>002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9" s="18" t="str">
        <f>IF(LEN(IFERROR(VLOOKUP(C279,'11. Свод Перечней'!C:H,6,0),""))&gt;1,IFERROR(VLOOKUP(C279,'11. Свод Перечней'!C:H,6,0),""),"")</f>
        <v>10.61.31.110-00000004</v>
      </c>
    </row>
    <row r="280" spans="1:8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Крупа пшеничная: «Полтавская №1»</v>
      </c>
      <c r="C280" s="18" t="str">
        <v>Крупа пшеничная тип 3</v>
      </c>
      <c r="D280" s="18" t="str">
        <f>IFERROR(VLOOKUP(C280,'11. Свод Перечней'!C:H,2,0),"")</f>
        <v>10.61.31.119</v>
      </c>
      <c r="E280" s="18" t="str">
        <f>IFERROR(VLOOKUP(C280,'11. Свод Перечней'!C:H,3,0),"")</f>
        <v>003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0" s="18" t="str">
        <f>IF(LEN(IFERROR(VLOOKUP(C280,'11. Свод Перечней'!C:H,6,0),""))&gt;1,IFERROR(VLOOKUP(C280,'11. Свод Перечней'!C:H,6,0),""),"")</f>
        <v>10.61.31.110-00000005</v>
      </c>
    </row>
    <row r="281" spans="1:8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Крупа пшеничная: «Полтавская №1»</v>
      </c>
      <c r="C281" s="18" t="str">
        <v>Крупа пшеничная тип 4</v>
      </c>
      <c r="D281" s="18" t="str">
        <f>IFERROR(VLOOKUP(C281,'11. Свод Перечней'!C:H,2,0),"")</f>
        <v>10.61.31.119</v>
      </c>
      <c r="E281" s="18" t="str">
        <f>IFERROR(VLOOKUP(C281,'11. Свод Перечней'!C:H,3,0),"")</f>
        <v>004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1" s="18" t="str">
        <f>IF(LEN(IFERROR(VLOOKUP(C281,'11. Свод Перечней'!C:H,6,0),""))&gt;1,IFERROR(VLOOKUP(C281,'11. Свод Перечней'!C:H,6,0),""),"")</f>
        <v>10.61.31.110-00000005</v>
      </c>
    </row>
    <row r="282" spans="1:8" ht="99.9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Крупа гречневая ядрица</v>
      </c>
      <c r="C282" s="18" t="str">
        <v>Крупа гречневая тип 1</v>
      </c>
      <c r="D282" s="18" t="str">
        <f>IFERROR(VLOOKUP(C282,'11. Свод Перечней'!C:H,2,0),"")</f>
        <v>10.61.32.113</v>
      </c>
      <c r="E282" s="18" t="str">
        <f>IFERROR(VLOOKUP(C282,'11. Свод Перечней'!C:H,3,0),"")</f>
        <v>001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2" s="18" t="str">
        <f>IF(LEN(IFERROR(VLOOKUP(C282,'11. Свод Перечней'!C:H,6,0),""))&gt;1,IFERROR(VLOOKUP(C282,'11. Свод Перечней'!C:H,6,0),""),"")</f>
        <v>10.61.32.113-00000003</v>
      </c>
    </row>
    <row r="283" spans="1:8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Крупа гречневая ядрица</v>
      </c>
      <c r="C283" s="18" t="str">
        <v>Крупа гречневая тип 2</v>
      </c>
      <c r="D283" s="18" t="str">
        <f>IFERROR(VLOOKUP(C283,'11. Свод Перечней'!C:H,2,0),"")</f>
        <v>10.61.32.113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3" s="18" t="str">
        <f>IF(LEN(IFERROR(VLOOKUP(C283,'11. Свод Перечней'!C:H,6,0),""))&gt;1,IFERROR(VLOOKUP(C283,'11. Свод Перечней'!C:H,6,0),""),"")</f>
        <v>10.61.32.113-00000003</v>
      </c>
    </row>
    <row r="284" spans="1:8" ht="123.7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Пшено шлифованное</v>
      </c>
      <c r="C284" s="18" t="str">
        <v>Крупа пшено шлифованное тип 1</v>
      </c>
      <c r="D284" s="18" t="str">
        <f>IFERROR(VLOOKUP(C284,'11. Свод Перечней'!C:H,2,0),"")</f>
        <v>10.61.32.114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4" s="18" t="str">
        <f>IF(LEN(IFERROR(VLOOKUP(C284,'11. Свод Перечней'!C:H,6,0),""))&gt;1,IFERROR(VLOOKUP(C284,'11. Свод Перечней'!C:H,6,0),""),"")</f>
        <v>10.61.32.114-00000004</v>
      </c>
    </row>
    <row r="285" spans="1:8" ht="144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Пшено шлифованное</v>
      </c>
      <c r="C285" s="18" t="str">
        <v>Крупа пшено шлифованное тип 2</v>
      </c>
      <c r="D285" s="18" t="str">
        <f>IFERROR(VLOOKUP(C285,'11. Свод Перечней'!C:H,2,0),"")</f>
        <v>10.61.32.114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5" s="18" t="str">
        <f>IF(LEN(IFERROR(VLOOKUP(C285,'11. Свод Перечней'!C:H,6,0),""))&gt;1,IFERROR(VLOOKUP(C285,'11. Свод Перечней'!C:H,6,0),""),"")</f>
        <v>10.61.32.114-00000004</v>
      </c>
    </row>
    <row r="286" spans="1:8" ht="144.7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Пшено шлифованное</v>
      </c>
      <c r="C286" s="18" t="str">
        <v>Крупа пшено шлифованное тип 3</v>
      </c>
      <c r="D286" s="18" t="str">
        <f>IFERROR(VLOOKUP(C286,'11. Свод Перечней'!C:H,2,0),"")</f>
        <v>10.61.32.114</v>
      </c>
      <c r="E286" s="18" t="str">
        <f>IFERROR(VLOOKUP(C286,'11. Свод Перечней'!C:H,3,0),"")</f>
        <v>003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6" s="18" t="str">
        <f>IF(LEN(IFERROR(VLOOKUP(C286,'11. Свод Перечней'!C:H,6,0),""))&gt;1,IFERROR(VLOOKUP(C286,'11. Свод Перечней'!C:H,6,0),""),"")</f>
        <v>10.61.32.114-00000003</v>
      </c>
    </row>
    <row r="287" spans="1:8" ht="144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Пшено шлифованное</v>
      </c>
      <c r="C287" s="18" t="str">
        <v>Крупа пшено шлифованное тип 4</v>
      </c>
      <c r="D287" s="18" t="str">
        <f>IFERROR(VLOOKUP(C287,'11. Свод Перечней'!C:H,2,0),"")</f>
        <v>10.61.32.114</v>
      </c>
      <c r="E287" s="18" t="str">
        <f>IFERROR(VLOOKUP(C287,'11. Свод Перечней'!C:H,3,0),"")</f>
        <v>004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7" s="18" t="str">
        <f>IF(LEN(IFERROR(VLOOKUP(C287,'11. Свод Перечней'!C:H,6,0),""))&gt;1,IFERROR(VLOOKUP(C287,'11. Свод Перечней'!C:H,6,0),""),"")</f>
        <v>10.61.32.114-00000003</v>
      </c>
    </row>
    <row r="288" spans="1:8" ht="141.7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Крупа ячневая № 1</v>
      </c>
      <c r="C288" s="18" t="str">
        <v>Крупа ячменная ячневая тип 1</v>
      </c>
      <c r="D288" s="18" t="str">
        <f>IFERROR(VLOOKUP(C288,'11. Свод Перечней'!C:H,2,0),"")</f>
        <v>10.61.32.115</v>
      </c>
      <c r="E288" s="18" t="str">
        <f>IFERROR(VLOOKUP(C288,'11. Свод Перечней'!C:H,3,0),"")</f>
        <v>001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8" s="18" t="str">
        <f>IF(LEN(IFERROR(VLOOKUP(C288,'11. Свод Перечней'!C:H,6,0),""))&gt;1,IFERROR(VLOOKUP(C288,'11. Свод Перечней'!C:H,6,0),""),"")</f>
        <v>10.61.32.115-00000003</v>
      </c>
    </row>
    <row r="289" spans="1:8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Крупа ячневая № 1</v>
      </c>
      <c r="C289" s="18" t="str">
        <v>Крупа ячменная ячневая тип 2</v>
      </c>
      <c r="D289" s="18" t="str">
        <f>IFERROR(VLOOKUP(C289,'11. Свод Перечней'!C:H,2,0),"")</f>
        <v>10.61.32.115</v>
      </c>
      <c r="E289" s="18" t="str">
        <f>IFERROR(VLOOKUP(C289,'11. Свод Перечней'!C:H,3,0),"")</f>
        <v>002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9" s="18" t="str">
        <f>IF(LEN(IFERROR(VLOOKUP(C289,'11. Свод Перечней'!C:H,6,0),""))&gt;1,IFERROR(VLOOKUP(C289,'11. Свод Перечней'!C:H,6,0),""),"")</f>
        <v>10.61.32.115-00000003</v>
      </c>
    </row>
    <row r="290" spans="1:8" ht="99.9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Крупа ячменная перловая № 1</v>
      </c>
      <c r="C290" s="18" t="str">
        <v>Крупа ячменная перловая тип 1</v>
      </c>
      <c r="D290" s="18" t="str">
        <f>IFERROR(VLOOKUP(C290,'11. Свод Перечней'!C:H,2,0),"")</f>
        <v>10.61.32.116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0" s="18" t="str">
        <f>IF(LEN(IFERROR(VLOOKUP(C290,'11. Свод Перечней'!C:H,6,0),""))&gt;1,IFERROR(VLOOKUP(C290,'11. Свод Перечней'!C:H,6,0),""),"")</f>
        <v>10.61.32.116-00000005</v>
      </c>
    </row>
    <row r="291" spans="1:8" ht="99.9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>Крупа ячменная перловая № 1</v>
      </c>
      <c r="C291" s="18" t="str">
        <v>Крупа ячменная перловая тип 2</v>
      </c>
      <c r="D291" s="18" t="str">
        <f>IFERROR(VLOOKUP(C291,'11. Свод Перечней'!C:H,2,0),"")</f>
        <v>10.61.32.116</v>
      </c>
      <c r="E291" s="18" t="str">
        <f>IFERROR(VLOOKUP(C291,'11. Свод Перечней'!C:H,3,0),"")</f>
        <v>002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1" s="18" t="str">
        <f>IF(LEN(IFERROR(VLOOKUP(C291,'11. Свод Перечней'!C:H,6,0),""))&gt;1,IFERROR(VLOOKUP(C291,'11. Свод Перечней'!C:H,6,0),""),"")</f>
        <v>10.61.32.116-00000005</v>
      </c>
    </row>
    <row r="292" spans="1:8" ht="123.7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Крупа кукурузная шлифованная 
№ 1</v>
      </c>
      <c r="C292" s="18" t="str">
        <v>Крупа кукурузная тип 1</v>
      </c>
      <c r="D292" s="18" t="str">
        <f>IFERROR(VLOOKUP(C292,'11. Свод Перечней'!C:H,2,0),"")</f>
        <v>10.61.32.117</v>
      </c>
      <c r="E292" s="18" t="str">
        <f>IFERROR(VLOOKUP(C292,'11. Свод Перечней'!C:H,3,0),"")</f>
        <v>002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2" s="18" t="str">
        <f>IF(LEN(IFERROR(VLOOKUP(C292,'11. Свод Перечней'!C:H,6,0),""))&gt;1,IFERROR(VLOOKUP(C292,'11. Свод Перечней'!C:H,6,0),""),"")</f>
        <v>10.61.32.117-00000003</v>
      </c>
    </row>
    <row r="293" spans="1:8" ht="99.9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Крупа кукурузная шлифованная 
№ 1</v>
      </c>
      <c r="C293" s="18" t="str">
        <v>Крупа кукурузная тип 2</v>
      </c>
      <c r="D293" s="18" t="str">
        <f>IFERROR(VLOOKUP(C293,'11. Свод Перечней'!C:H,2,0),"")</f>
        <v>10.61.32.117</v>
      </c>
      <c r="E293" s="18" t="str">
        <f>IFERROR(VLOOKUP(C293,'11. Свод Перечней'!C:H,3,0),"")</f>
        <v>001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3" s="18" t="str">
        <f>IF(LEN(IFERROR(VLOOKUP(C293,'11. Свод Перечней'!C:H,6,0),""))&gt;1,IFERROR(VLOOKUP(C293,'11. Свод Перечней'!C:H,6,0),""),"")</f>
        <v>10.61.32.117-00000003</v>
      </c>
    </row>
    <row r="294" spans="1:8" ht="99.9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Крупа кукурузная шлифованная 
№ 4</v>
      </c>
      <c r="C294" s="18" t="str">
        <v>Крупа кукурузная тип 3</v>
      </c>
      <c r="D294" s="18" t="str">
        <f>IFERROR(VLOOKUP(C294,'11. Свод Перечней'!C:H,2,0),"")</f>
        <v>10.61.32.117</v>
      </c>
      <c r="E294" s="18" t="str">
        <f>IFERROR(VLOOKUP(C294,'11. Свод Перечней'!C:H,3,0),"")</f>
        <v>003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4" s="18" t="str">
        <f>IF(LEN(IFERROR(VLOOKUP(C294,'11. Свод Перечней'!C:H,6,0),""))&gt;1,IFERROR(VLOOKUP(C294,'11. Свод Перечней'!C:H,6,0),""),"")</f>
        <v>10.61.32.117-00000003</v>
      </c>
    </row>
    <row r="295" spans="1:8" ht="99.9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Крупа кукурузная шлифованная 
№ 4</v>
      </c>
      <c r="C295" s="18" t="str">
        <v>Крупа кукурузная тип 4</v>
      </c>
      <c r="D295" s="18" t="str">
        <f>IFERROR(VLOOKUP(C295,'11. Свод Перечней'!C:H,2,0),"")</f>
        <v>10.61.32.117</v>
      </c>
      <c r="E295" s="18" t="str">
        <f>IFERROR(VLOOKUP(C295,'11. Свод Перечней'!C:H,3,0),"")</f>
        <v>004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5" s="18" t="str">
        <f>IF(LEN(IFERROR(VLOOKUP(C295,'11. Свод Перечней'!C:H,6,0),""))&gt;1,IFERROR(VLOOKUP(C295,'11. Свод Перечней'!C:H,6,0),""),"")</f>
        <v>10.61.32.117-00000003</v>
      </c>
    </row>
    <row r="296" spans="1:8" ht="99.9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Крупа кукурузная шлифованная 
№ 5</v>
      </c>
      <c r="C296" s="18" t="str">
        <v>Крупа кукурузная тип 5</v>
      </c>
      <c r="D296" s="18" t="str">
        <f>IFERROR(VLOOKUP(C296,'11. Свод Перечней'!C:H,2,0),"")</f>
        <v>10.61.32.117</v>
      </c>
      <c r="E296" s="18" t="str">
        <f>IFERROR(VLOOKUP(C296,'11. Свод Перечней'!C:H,3,0),"")</f>
        <v>005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6" s="18" t="str">
        <f>IF(LEN(IFERROR(VLOOKUP(C296,'11. Свод Перечней'!C:H,6,0),""))&gt;1,IFERROR(VLOOKUP(C296,'11. Свод Перечней'!C:H,6,0),""),"")</f>
        <v>10.61.32.117-00000003</v>
      </c>
    </row>
    <row r="297" spans="1:8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Крупа кукурузная шлифованная 
№ 5</v>
      </c>
      <c r="C297" s="18" t="str">
        <v>Крупа кукурузная тип 6</v>
      </c>
      <c r="D297" s="18" t="str">
        <f>IFERROR(VLOOKUP(C297,'11. Свод Перечней'!C:H,2,0),"")</f>
        <v>10.61.32.117</v>
      </c>
      <c r="E297" s="18" t="str">
        <f>IFERROR(VLOOKUP(C297,'11. Свод Перечней'!C:H,3,0),"")</f>
        <v>006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7" s="18" t="str">
        <f>IF(LEN(IFERROR(VLOOKUP(C297,'11. Свод Перечней'!C:H,6,0),""))&gt;1,IFERROR(VLOOKUP(C297,'11. Свод Перечней'!C:H,6,0),""),"")</f>
        <v>10.61.32.117-00000003</v>
      </c>
    </row>
    <row r="298" spans="1:8" ht="99.9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Хлопья овсяные «Геркулес»</v>
      </c>
      <c r="C298" s="18" t="str">
        <v>Хлопья овсяные тип 1</v>
      </c>
      <c r="D298" s="18" t="str">
        <f>IFERROR(VLOOKUP(C298,'11. Свод Перечней'!C:H,2,0),"")</f>
        <v>10.61.33.111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8" s="18" t="str">
        <f>IF(LEN(IFERROR(VLOOKUP(C298,'11. Свод Перечней'!C:H,6,0),""))&gt;1,IFERROR(VLOOKUP(C298,'11. Свод Перечней'!C:H,6,0),""),"")</f>
        <v>10.61.33.111-00000003</v>
      </c>
    </row>
    <row r="299" spans="1:8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Хлопья овсяные "Экстра" №1</v>
      </c>
      <c r="C299" s="18" t="str">
        <v>Хлопья овсяные тип 2</v>
      </c>
      <c r="D299" s="18" t="str">
        <f>IFERROR(VLOOKUP(C299,'11. Свод Перечней'!C:H,2,0),"")</f>
        <v>10.61.33.111</v>
      </c>
      <c r="E299" s="18" t="str">
        <f>IFERROR(VLOOKUP(C299,'11. Свод Перечней'!C:H,3,0),"")</f>
        <v>003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9" s="18" t="str">
        <f>IF(LEN(IFERROR(VLOOKUP(C299,'11. Свод Перечней'!C:H,6,0),""))&gt;1,IFERROR(VLOOKUP(C299,'11. Свод Перечней'!C:H,6,0),""),"")</f>
        <v>10.61.33.111-00000002</v>
      </c>
    </row>
    <row r="300" spans="1:8" ht="122.2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Хлопья овсяные "Экстра" №1</v>
      </c>
      <c r="C300" s="18" t="str">
        <v>Хлопья овсяные тип 3</v>
      </c>
      <c r="D300" s="18" t="str">
        <f>IFERROR(VLOOKUP(C300,'11. Свод Перечней'!C:H,2,0),"")</f>
        <v>10.61.33.111</v>
      </c>
      <c r="E300" s="18" t="str">
        <f>IFERROR(VLOOKUP(C300,'11. Свод Перечней'!C:H,3,0),"")</f>
        <v>002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0" s="18" t="str">
        <f>IF(LEN(IFERROR(VLOOKUP(C300,'11. Свод Перечней'!C:H,6,0),""))&gt;1,IFERROR(VLOOKUP(C300,'11. Свод Перечней'!C:H,6,0),""),"")</f>
        <v>10.61.33.111-00000002</v>
      </c>
    </row>
    <row r="301" spans="1:8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Хлопья овсяные «Геркулес»</v>
      </c>
      <c r="C301" s="18" t="str">
        <v>Хлопья овсяные тип 4</v>
      </c>
      <c r="D301" s="18" t="str">
        <f>IFERROR(VLOOKUP(C301,'11. Свод Перечней'!C:H,2,0),"")</f>
        <v>10.61.33.111</v>
      </c>
      <c r="E301" s="18" t="str">
        <f>IFERROR(VLOOKUP(C301,'11. Свод Перечней'!C:H,3,0),"")</f>
        <v>004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1" s="18" t="str">
        <f>IF(LEN(IFERROR(VLOOKUP(C301,'11. Свод Перечней'!C:H,6,0),""))&gt;1,IFERROR(VLOOKUP(C301,'11. Свод Перечней'!C:H,6,0),""),"")</f>
        <v>10.61.33.111-00000003</v>
      </c>
    </row>
    <row r="302" spans="1:8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Завтраки сухие. Хлопья пшеничные</v>
      </c>
      <c r="C302" s="18" t="str">
        <v>Завтраки сухие тип 2</v>
      </c>
      <c r="D302" s="18" t="str">
        <f>IFERROR(VLOOKUP(C302,'11. Свод Перечней'!C:H,2,0),"")</f>
        <v>10.61.33.113</v>
      </c>
      <c r="E302" s="18" t="str">
        <f>IFERROR(VLOOKUP(C302,'11. Свод Перечней'!C:H,3,0),"")</f>
        <v>001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2" s="18" t="str">
        <f>IF(LEN(IFERROR(VLOOKUP(C302,'11. Свод Перечней'!C:H,6,0),""))&gt;1,IFERROR(VLOOKUP(C302,'11. Свод Перечней'!C:H,6,0),""),"")</f>
        <v/>
      </c>
    </row>
    <row r="303" spans="1:8" ht="130.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Завтраки сухие. Хлопья кукурузные</v>
      </c>
      <c r="C303" s="18" t="str">
        <v>Завтраки сухие тип 1</v>
      </c>
      <c r="D303" s="18" t="str">
        <f>IFERROR(VLOOKUP(C303,'11. Свод Перечней'!C:H,2,0),"")</f>
        <v>10.61.33.115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41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Крахмал картофельный, </v>
      </c>
      <c r="C304" s="18" t="str">
        <v>Крахмалы, кроме модифицированных тип 1</v>
      </c>
      <c r="D304" s="18" t="str">
        <f>IFERROR(VLOOKUP(C304,'11. Свод Перечней'!C:H,2,0),"")</f>
        <v>10.62.11.111</v>
      </c>
      <c r="E304" s="18" t="str">
        <f>IFERROR(VLOOKUP(C304,'11. Свод Перечней'!C:H,3,0),"")</f>
        <v>001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4" s="18" t="str">
        <f>IF(LEN(IFERROR(VLOOKUP(C304,'11. Свод Перечней'!C:H,6,0),""))&gt;1,IFERROR(VLOOKUP(C304,'11. Свод Перечней'!C:H,6,0),""),"")</f>
        <v>10.62.11.110-00000010</v>
      </c>
    </row>
    <row r="305" spans="1:8" ht="125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 xml:space="preserve">Крахмал картофельный, </v>
      </c>
      <c r="C305" s="18" t="str">
        <v>Крахмалы, кроме модифицированных тип 2</v>
      </c>
      <c r="D305" s="18" t="str">
        <f>IFERROR(VLOOKUP(C305,'11. Свод Перечней'!C:H,2,0),"")</f>
        <v>10.62.11.111</v>
      </c>
      <c r="E305" s="18" t="str">
        <f>IFERROR(VLOOKUP(C305,'11. Свод Перечней'!C:H,3,0),"")</f>
        <v>002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5" s="18" t="str">
        <f>IF(LEN(IFERROR(VLOOKUP(C305,'11. Свод Перечней'!C:H,6,0),""))&gt;1,IFERROR(VLOOKUP(C305,'11. Свод Перечней'!C:H,6,0),""),"")</f>
        <v>10.62.11.110-00000010</v>
      </c>
    </row>
    <row r="306" spans="1:8" ht="141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Сироп шиповника</v>
      </c>
      <c r="C306" s="18" t="str">
        <v>Сироп шиповника тип 1</v>
      </c>
      <c r="D306" s="18" t="str">
        <f>IFERROR(VLOOKUP(C306,'11. Свод Перечней'!C:H,2,0),"")</f>
        <v>10.62.13.190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Л; ДМ3</v>
      </c>
      <c r="G306" s="40" t="str">
        <f>IFERROR(VLOOKUP(C306,'11.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70.2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Масло кукурузное рафинированное дезодорированное</v>
      </c>
      <c r="C307" s="18" t="str">
        <v>Масло кукурузное тип 1</v>
      </c>
      <c r="D307" s="18" t="str">
        <f>IFERROR(VLOOKUP(C307,'11. Свод Перечней'!C:H,2,0),"")</f>
        <v>10.62.14.120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07" s="18" t="str">
        <f>IF(LEN(IFERROR(VLOOKUP(C307,'11. Свод Перечней'!C:H,6,0),""))&gt;1,IFERROR(VLOOKUP(C307,'11. Свод Перечней'!C:H,6,0),""),"")</f>
        <v/>
      </c>
    </row>
    <row r="308" spans="1:8" ht="141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 xml:space="preserve">Хлеб ржаной </v>
      </c>
      <c r="C308" s="18" t="str">
        <v>Хлеб недлительного хранения тип 1</v>
      </c>
      <c r="D308" s="18" t="str">
        <f>IFERROR(VLOOKUP(C308,'11. Свод Перечней'!C:H,2,0),"")</f>
        <v>10.71.11.112</v>
      </c>
      <c r="E308" s="18" t="str">
        <f>IFERROR(VLOOKUP(C308,'11. Свод Перечней'!C:H,3,0),"")</f>
        <v>002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8" s="18" t="str">
        <f>IF(LEN(IFERROR(VLOOKUP(C308,'11. Свод Перечней'!C:H,6,0),""))&gt;1,IFERROR(VLOOKUP(C308,'11. Свод Перечней'!C:H,6,0),""),"")</f>
        <v>10.71.11.110-00000003</v>
      </c>
    </row>
    <row r="309" spans="1:8" ht="158.2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Хлеб ржаной </v>
      </c>
      <c r="C309" s="18" t="str">
        <v>Хлеб недлительного хранения тип 2</v>
      </c>
      <c r="D309" s="18" t="str">
        <f>IFERROR(VLOOKUP(C309,'11. Свод Перечней'!C:H,2,0),"")</f>
        <v>10.71.11.112</v>
      </c>
      <c r="E309" s="18" t="str">
        <f>IFERROR(VLOOKUP(C309,'11. Свод Перечней'!C:H,3,0),"")</f>
        <v>004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9" s="18" t="str">
        <f>IF(LEN(IFERROR(VLOOKUP(C309,'11. Свод Перечней'!C:H,6,0),""))&gt;1,IFERROR(VLOOKUP(C309,'11. Свод Перечней'!C:H,6,0),""),"")</f>
        <v>10.71.11.110-00000003</v>
      </c>
    </row>
    <row r="310" spans="1:8" ht="147.7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Хлеб ржано-пшеничный обогащенный микронутриентами </v>
      </c>
      <c r="C310" s="18" t="str">
        <v>Хлеб недлительного хранения тип 3</v>
      </c>
      <c r="D310" s="18" t="str">
        <f>IFERROR(VLOOKUP(C310,'11. Свод Перечней'!C:H,2,0),"")</f>
        <v>10.71.11.112</v>
      </c>
      <c r="E310" s="18" t="str">
        <f>IFERROR(VLOOKUP(C310,'11. Свод Перечней'!C:H,3,0),"")</f>
        <v>001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0" s="18" t="str">
        <f>IF(LEN(IFERROR(VLOOKUP(C310,'11. Свод Перечней'!C:H,6,0),""))&gt;1,IFERROR(VLOOKUP(C310,'11. Свод Перечней'!C:H,6,0),""),"")</f>
        <v>10.71.11.110-00000002</v>
      </c>
    </row>
    <row r="311" spans="1:8" ht="158.2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Хлеб ржано-пшеничный </v>
      </c>
      <c r="C311" s="18" t="str">
        <v>Хлеб недлительного хранения тип 4</v>
      </c>
      <c r="D311" s="18" t="str">
        <f>IFERROR(VLOOKUP(C311,'11. Свод Перечней'!C:H,2,0),"")</f>
        <v>10.71.11.112</v>
      </c>
      <c r="E311" s="18" t="str">
        <f>IFERROR(VLOOKUP(C311,'11. Свод Перечней'!C:H,3,0),"")</f>
        <v>003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1" s="18" t="str">
        <f>IF(LEN(IFERROR(VLOOKUP(C311,'11. Свод Перечней'!C:H,6,0),""))&gt;1,IFERROR(VLOOKUP(C311,'11. Свод Перечней'!C:H,6,0),""),"")</f>
        <v>10.71.11.110-00000002</v>
      </c>
    </row>
    <row r="312" spans="1:8" ht="144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Батон нарезной из муки высшего сорта </v>
      </c>
      <c r="C312" s="18" t="str">
        <v>Батон нарезной тип 2</v>
      </c>
      <c r="D312" s="18" t="str">
        <f>IFERROR(VLOOKUP(C312,'11. Свод Перечней'!C:H,2,0),"")</f>
        <v>10.71.11.121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12" s="18" t="str">
        <f>IF(LEN(IFERROR(VLOOKUP(C312,'11. Свод Перечней'!C:H,6,0),""))&gt;1,IFERROR(VLOOKUP(C312,'11. Свод Перечней'!C:H,6,0),""),"")</f>
        <v/>
      </c>
    </row>
    <row r="313" spans="1:8" ht="160.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 xml:space="preserve">Батон нарезной из муки высшего сорта с микронутриентами, витаминами </v>
      </c>
      <c r="C313" s="18" t="str">
        <v>Батон нарезной тип 1</v>
      </c>
      <c r="D313" s="18" t="str">
        <f>IFERROR(VLOOKUP(C313,'11. Свод Перечней'!C:H,2,0),"")</f>
        <v>10.71.11.179</v>
      </c>
      <c r="E313" s="18" t="str">
        <f>IFERROR(VLOOKUP(C313,'11. Свод Перечней'!C:H,3,0),"")</f>
        <v>001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40.2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Кондитерские изделия, обогащенные витаминно-минеральными комплексами</v>
      </c>
      <c r="C314" s="18" t="str">
        <v>Кондитерские изделия тип 1</v>
      </c>
      <c r="D314" s="18" t="str">
        <f>IFERROR(VLOOKUP(C314,'11. Свод Перечней'!C:H,2,0),"")</f>
        <v>10.71.11.179</v>
      </c>
      <c r="E314" s="18" t="str">
        <f>IFERROR(VLOOKUP(C314,'11. Свод Перечней'!C:H,3,0),"")</f>
        <v>004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56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Кондитерские изделия, обогащенные витаминно-минеральными комплексами</v>
      </c>
      <c r="C315" s="18" t="str">
        <v>Кондитерские изделия тип 2</v>
      </c>
      <c r="D315" s="18" t="str">
        <f>IFERROR(VLOOKUP(C315,'11. Свод Перечней'!C:H,2,0),"")</f>
        <v>10.71.11.179</v>
      </c>
      <c r="E315" s="18" t="str">
        <f>IFERROR(VLOOKUP(C315,'11. Свод Перечней'!C:H,3,0),"")</f>
        <v>003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26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Кондитерские изделия</v>
      </c>
      <c r="C316" s="18" t="str">
        <v>Кондитерские изделия тип 3</v>
      </c>
      <c r="D316" s="18" t="str">
        <f>IFERROR(VLOOKUP(C316,'11. Свод Перечней'!C:H,2,0),"")</f>
        <v>10.71.11.179</v>
      </c>
      <c r="E316" s="18" t="str">
        <f>IFERROR(VLOOKUP(C316,'11. Свод Перечней'!C:H,3,0),"")</f>
        <v>005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29.7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Кондитерские изделия</v>
      </c>
      <c r="C317" s="18" t="str">
        <v>Кондитерские изделия тип 4</v>
      </c>
      <c r="D317" s="18" t="str">
        <f>IFERROR(VLOOKUP(C317,'11. Свод Перечней'!C:H,2,0),"")</f>
        <v>10.71.11.179</v>
      </c>
      <c r="E317" s="18" t="str">
        <f>IFERROR(VLOOKUP(C317,'11. Свод Перечней'!C:H,3,0),"")</f>
        <v>006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7" s="18" t="str">
        <f>IF(LEN(IFERROR(VLOOKUP(C317,'11. Свод Перечней'!C:H,6,0),""))&gt;1,IFERROR(VLOOKUP(C317,'11. Свод Перечней'!C:H,6,0),""),"")</f>
        <v/>
      </c>
    </row>
    <row r="318" spans="1:8" ht="185.2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Изделия хлебобулочные бараночные (бублики)</v>
      </c>
      <c r="C318" s="18" t="str">
        <v>Изделия бараночные тип 1</v>
      </c>
      <c r="D318" s="18" t="str">
        <f>IFERROR(VLOOKUP(C318,'11. Свод Перечней'!C:H,2,0),"")</f>
        <v>10.72.11.110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8" s="18" t="str">
        <f>IF(LEN(IFERROR(VLOOKUP(C318,'11. Свод Перечней'!C:H,6,0),""))&gt;1,IFERROR(VLOOKUP(C318,'11. Свод Перечней'!C:H,6,0),""),"")</f>
        <v>10.72.11.110-00000001</v>
      </c>
    </row>
    <row r="319" spans="1:8" ht="196.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Изделия хлебобулочные бараночные (сушки)</v>
      </c>
      <c r="C319" s="18" t="str">
        <v>Изделия бараночные тип 5</v>
      </c>
      <c r="D319" s="18" t="str">
        <f>IFERROR(VLOOKUP(C319,'11. Свод Перечней'!C:H,2,0),"")</f>
        <v>10.72.11.110</v>
      </c>
      <c r="E319" s="18" t="str">
        <f>IFERROR(VLOOKUP(C319,'11. Свод Перечней'!C:H,3,0),"")</f>
        <v>005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9" s="18" t="str">
        <f>IF(LEN(IFERROR(VLOOKUP(C319,'11. Свод Перечней'!C:H,6,0),""))&gt;1,IFERROR(VLOOKUP(C319,'11. Свод Перечней'!C:H,6,0),""),"")</f>
        <v>10.72.11.110-00000002</v>
      </c>
    </row>
    <row r="320" spans="1:8" ht="140.2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Изделия хлебобулочные бараночные (баранки)</v>
      </c>
      <c r="C320" s="18" t="str">
        <v>Изделия бараночные тип 6</v>
      </c>
      <c r="D320" s="18" t="str">
        <f>IFERROR(VLOOKUP(C320,'11. Свод Перечней'!C:H,2,0),"")</f>
        <v>10.72.11.110</v>
      </c>
      <c r="E320" s="18" t="str">
        <f>IFERROR(VLOOKUP(C320,'11. Свод Перечней'!C:H,3,0),"")</f>
        <v>006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0" s="18" t="str">
        <f>IF(LEN(IFERROR(VLOOKUP(C320,'11. Свод Перечней'!C:H,6,0),""))&gt;1,IFERROR(VLOOKUP(C320,'11. Свод Перечней'!C:H,6,0),""),"")</f>
        <v>10.72.11.110-00000003</v>
      </c>
    </row>
    <row r="321" spans="1:8" ht="160.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Изделия хлебобулочные бараночные (бублики)</v>
      </c>
      <c r="C321" s="18" t="str">
        <v>Изделия бараночные тип 2</v>
      </c>
      <c r="D321" s="18" t="str">
        <f>IFERROR(VLOOKUP(C321,'11. Свод Перечней'!C:H,2,0),"")</f>
        <v>10.72.11.110</v>
      </c>
      <c r="E321" s="18" t="str">
        <f>IFERROR(VLOOKUP(C321,'11. Свод Перечней'!C:H,3,0),"")</f>
        <v>002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1" s="18" t="str">
        <f>IF(LEN(IFERROR(VLOOKUP(C321,'11. Свод Перечней'!C:H,6,0),""))&gt;1,IFERROR(VLOOKUP(C321,'11. Свод Перечней'!C:H,6,0),""),"")</f>
        <v>10.72.11.110-00000001</v>
      </c>
    </row>
    <row r="322" spans="1:8" ht="147.7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Изделия хлебобулочные бараночные (сушки)</v>
      </c>
      <c r="C322" s="18" t="str">
        <v>Изделия бараночные тип 7</v>
      </c>
      <c r="D322" s="18" t="str">
        <f>IFERROR(VLOOKUP(C322,'11. Свод Перечней'!C:H,2,0),"")</f>
        <v>10.72.11.110</v>
      </c>
      <c r="E322" s="18" t="str">
        <f>IFERROR(VLOOKUP(C322,'11. Свод Перечней'!C:H,3,0),"")</f>
        <v>007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2" s="18" t="str">
        <f>IF(LEN(IFERROR(VLOOKUP(C322,'11. Свод Перечней'!C:H,6,0),""))&gt;1,IFERROR(VLOOKUP(C322,'11. Свод Перечней'!C:H,6,0),""),"")</f>
        <v>10.72.11.110-00000002</v>
      </c>
    </row>
    <row r="323" spans="1:8" ht="154.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Изделия хлебобулочные бараночные (баранки)</v>
      </c>
      <c r="C323" s="18" t="str">
        <v>Изделия бараночные тип 8</v>
      </c>
      <c r="D323" s="18" t="str">
        <f>IFERROR(VLOOKUP(C323,'11. Свод Перечней'!C:H,2,0),"")</f>
        <v>10.72.11.110</v>
      </c>
      <c r="E323" s="18" t="str">
        <f>IFERROR(VLOOKUP(C323,'11. Свод Перечней'!C:H,3,0),"")</f>
        <v>008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3" s="18" t="str">
        <f>IF(LEN(IFERROR(VLOOKUP(C323,'11. Свод Перечней'!C:H,6,0),""))&gt;1,IFERROR(VLOOKUP(C323,'11. Свод Перечней'!C:H,6,0),""),"")</f>
        <v>10.72.11.110-00000003</v>
      </c>
    </row>
    <row r="324" spans="1:8" ht="127.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Изделия хлебобулочные бараночные (бублики)</v>
      </c>
      <c r="C324" s="18" t="str">
        <v>Изделия бараночные тип 3</v>
      </c>
      <c r="D324" s="18" t="str">
        <f>IFERROR(VLOOKUP(C324,'11. Свод Перечней'!C:H,2,0),"")</f>
        <v>10.72.11.110</v>
      </c>
      <c r="E324" s="18" t="str">
        <f>IFERROR(VLOOKUP(C324,'11. Свод Перечней'!C:H,3,0),"")</f>
        <v>003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4" s="18" t="str">
        <f>IF(LEN(IFERROR(VLOOKUP(C324,'11. Свод Перечней'!C:H,6,0),""))&gt;1,IFERROR(VLOOKUP(C324,'11. Свод Перечней'!C:H,6,0),""),"")</f>
        <v>10.72.11.110-00000001</v>
      </c>
    </row>
    <row r="325" spans="1:8" ht="120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Изделия хлебобулочные бараночные (сушки)</v>
      </c>
      <c r="C325" s="18" t="str">
        <v>Изделия бараночные тип 9</v>
      </c>
      <c r="D325" s="18" t="str">
        <f>IFERROR(VLOOKUP(C325,'11. Свод Перечней'!C:H,2,0),"")</f>
        <v>10.72.11.110</v>
      </c>
      <c r="E325" s="18" t="str">
        <f>IFERROR(VLOOKUP(C325,'11. Свод Перечней'!C:H,3,0),"")</f>
        <v>009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5" s="18" t="str">
        <f>IF(LEN(IFERROR(VLOOKUP(C325,'11. Свод Перечней'!C:H,6,0),""))&gt;1,IFERROR(VLOOKUP(C325,'11. Свод Перечней'!C:H,6,0),""),"")</f>
        <v>10.72.11.110-00000002</v>
      </c>
    </row>
    <row r="326" spans="1:8" ht="132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Изделия хлебобулочные бараночные (баранки)</v>
      </c>
      <c r="C326" s="18" t="str">
        <v>Изделия бараночные тип 10</v>
      </c>
      <c r="D326" s="18" t="str">
        <f>IFERROR(VLOOKUP(C326,'11. Свод Перечней'!C:H,2,0),"")</f>
        <v>10.72.11.110</v>
      </c>
      <c r="E326" s="18" t="str">
        <f>IFERROR(VLOOKUP(C326,'11. Свод Перечней'!C:H,3,0),"")</f>
        <v>010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6" s="18" t="str">
        <f>IF(LEN(IFERROR(VLOOKUP(C326,'11. Свод Перечней'!C:H,6,0),""))&gt;1,IFERROR(VLOOKUP(C326,'11. Свод Перечней'!C:H,6,0),""),"")</f>
        <v>10.72.11.110-00000003</v>
      </c>
    </row>
    <row r="327" spans="1:8" ht="96.7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Изделия хлебобулочные бараночные (бублики)</v>
      </c>
      <c r="C327" s="18" t="str">
        <v>Изделия бараночные тип 4</v>
      </c>
      <c r="D327" s="18" t="str">
        <f>IFERROR(VLOOKUP(C327,'11. Свод Перечней'!C:H,2,0),"")</f>
        <v>10.72.11.110</v>
      </c>
      <c r="E327" s="18" t="str">
        <f>IFERROR(VLOOKUP(C327,'11. Свод Перечней'!C:H,3,0),"")</f>
        <v>004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7" s="18" t="str">
        <f>IF(LEN(IFERROR(VLOOKUP(C327,'11. Свод Перечней'!C:H,6,0),""))&gt;1,IFERROR(VLOOKUP(C327,'11. Свод Перечней'!C:H,6,0),""),"")</f>
        <v>10.72.11.110-00000001</v>
      </c>
    </row>
    <row r="328" spans="1:8" ht="159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Изделия хлебобулочные бараночные (сушки)</v>
      </c>
      <c r="C328" s="18" t="str">
        <v>Изделия бараночные тип 11</v>
      </c>
      <c r="D328" s="18" t="str">
        <f>IFERROR(VLOOKUP(C328,'11. Свод Перечней'!C:H,2,0),"")</f>
        <v>10.72.11.110</v>
      </c>
      <c r="E328" s="18" t="str">
        <f>IFERROR(VLOOKUP(C328,'11. Свод Перечней'!C:H,3,0),"")</f>
        <v>011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8" s="18" t="str">
        <f>IF(LEN(IFERROR(VLOOKUP(C328,'11. Свод Перечней'!C:H,6,0),""))&gt;1,IFERROR(VLOOKUP(C328,'11. Свод Перечней'!C:H,6,0),""),"")</f>
        <v>10.72.11.110-00000002</v>
      </c>
    </row>
    <row r="329" spans="1:8" ht="16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Изделия хлебобулочные бараночные (баранки)</v>
      </c>
      <c r="C329" s="18" t="str">
        <v>Изделия бараночные тип 12</v>
      </c>
      <c r="D329" s="18" t="str">
        <f>IFERROR(VLOOKUP(C329,'11. Свод Перечней'!C:H,2,0),"")</f>
        <v>10.72.11.110</v>
      </c>
      <c r="E329" s="18" t="str">
        <f>IFERROR(VLOOKUP(C329,'11. Свод Перечней'!C:H,3,0),"")</f>
        <v>012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9" s="18" t="str">
        <f>IF(LEN(IFERROR(VLOOKUP(C329,'11. Свод Перечней'!C:H,6,0),""))&gt;1,IFERROR(VLOOKUP(C329,'11. Свод Перечней'!C:H,6,0),""),"")</f>
        <v>10.72.11.110-00000003</v>
      </c>
    </row>
    <row r="330" spans="1:8" ht="125.2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Сухари сдобные пшеничные в ассортименте, из муки пшеничной хлебопекарной высшего сорта</v>
      </c>
      <c r="C330" s="18" t="str">
        <v>Изделия сухарные тип 1</v>
      </c>
      <c r="D330" s="18" t="str">
        <f>IFERROR(VLOOKUP(C330,'11. Свод Перечней'!C:H,2,0),"")</f>
        <v>10.72.11.120</v>
      </c>
      <c r="E330" s="18" t="str">
        <f>IFERROR(VLOOKUP(C330,'11. Свод Перечней'!C:H,3,0),"")</f>
        <v>003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30" s="18" t="str">
        <f>IF(LEN(IFERROR(VLOOKUP(C330,'11. Свод Перечней'!C:H,6,0),""))&gt;1,IFERROR(VLOOKUP(C330,'11. Свод Перечней'!C:H,6,0),""),"")</f>
        <v>10.72.11.120-00000001</v>
      </c>
    </row>
    <row r="331" spans="1:8" ht="134.2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Сухари сдобные пшеничные в ассортименте, из муки пшеничной хлебопекарной высшего сорта</v>
      </c>
      <c r="C331" s="18" t="str">
        <v>Изделия сухарные тип 2</v>
      </c>
      <c r="D331" s="18" t="str">
        <f>IFERROR(VLOOKUP(C331,'11. Свод Перечней'!C:H,2,0),"")</f>
        <v>10.72.11.120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31" s="18" t="str">
        <f>IF(LEN(IFERROR(VLOOKUP(C331,'11. Свод Перечней'!C:H,6,0),""))&gt;1,IFERROR(VLOOKUP(C331,'11. Свод Перечней'!C:H,6,0),""),"")</f>
        <v>10.72.11.120-00000001</v>
      </c>
    </row>
    <row r="332" spans="1:8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Сухари панировочные</v>
      </c>
      <c r="C332" s="18" t="str">
        <v>Сухари панировочные тип 1</v>
      </c>
      <c r="D332" s="18" t="str">
        <f>IFERROR(VLOOKUP(C332,'11. Свод Перечней'!C:H,2,0),"")</f>
        <v>10.72.11.120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2" s="18" t="str">
        <f>IF(LEN(IFERROR(VLOOKUP(C332,'11. Свод Перечней'!C:H,6,0),""))&gt;1,IFERROR(VLOOKUP(C332,'11. Свод Перечней'!C:H,6,0),""),"")</f>
        <v>10.72.11.120-00000005</v>
      </c>
    </row>
    <row r="333" spans="1:8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Сухари панировочные</v>
      </c>
      <c r="C333" s="18" t="str">
        <v>Сухари панировочные тип 3</v>
      </c>
      <c r="D333" s="18" t="str">
        <f>IFERROR(VLOOKUP(C333,'11. Свод Перечней'!C:H,2,0),"")</f>
        <v>10.72.11.120</v>
      </c>
      <c r="E333" s="18" t="str">
        <f>IFERROR(VLOOKUP(C333,'11. Свод Перечней'!C:H,3,0),"")</f>
        <v>005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3" s="18" t="str">
        <f>IF(LEN(IFERROR(VLOOKUP(C333,'11. Свод Перечней'!C:H,6,0),""))&gt;1,IFERROR(VLOOKUP(C333,'11. Свод Перечней'!C:H,6,0),""),"")</f>
        <v>10.72.11.120-00000006</v>
      </c>
    </row>
    <row r="334" spans="1:8" ht="99.9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Сухари панировочные</v>
      </c>
      <c r="C334" s="18" t="str">
        <v>Сухари панировочные тип 4</v>
      </c>
      <c r="D334" s="18" t="str">
        <f>IFERROR(VLOOKUP(C334,'11. Свод Перечней'!C:H,2,0),"")</f>
        <v>10.72.11.120</v>
      </c>
      <c r="E334" s="18" t="str">
        <f>IFERROR(VLOOKUP(C334,'11. Свод Перечней'!C:H,3,0),"")</f>
        <v>006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4" s="18" t="str">
        <f>IF(LEN(IFERROR(VLOOKUP(C334,'11. Свод Перечней'!C:H,6,0),""))&gt;1,IFERROR(VLOOKUP(C334,'11. Свод Перечней'!C:H,6,0),""),"")</f>
        <v>10.72.11.120-00000007</v>
      </c>
    </row>
    <row r="335" spans="1:8" ht="128.2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Сухари панировочные</v>
      </c>
      <c r="C335" s="18" t="str">
        <v>Сухари панировочные тип 5</v>
      </c>
      <c r="D335" s="18" t="str">
        <f>IFERROR(VLOOKUP(C335,'11. Свод Перечней'!C:H,2,0),"")</f>
        <v>10.72.11.120</v>
      </c>
      <c r="E335" s="18" t="str">
        <f>IFERROR(VLOOKUP(C335,'11. Свод Перечней'!C:H,3,0),"")</f>
        <v>007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5" s="18" t="str">
        <f>IF(LEN(IFERROR(VLOOKUP(C335,'11. Свод Перечней'!C:H,6,0),""))&gt;1,IFERROR(VLOOKUP(C335,'11. Свод Перечней'!C:H,6,0),""),"")</f>
        <v>10.72.11.120-00000008</v>
      </c>
    </row>
    <row r="336" spans="1:8" ht="157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Палочки хлебные</v>
      </c>
      <c r="C336" s="18" t="str">
        <v>Палочки хлебные тип 1</v>
      </c>
      <c r="D336" s="18" t="str">
        <f>IFERROR(VLOOKUP(C336,'11. Свод Перечней'!C:H,2,0),"")</f>
        <v>10.72.11.150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18" t="str">
        <f>IF(LEN(IFERROR(VLOOKUP(C336,'11. Свод Перечней'!C:H,6,0),""))&gt;1,IFERROR(VLOOKUP(C336,'11. Свод Перечней'!C:H,6,0),""),"")</f>
        <v>10.72.11.150-00000001</v>
      </c>
    </row>
    <row r="337" spans="1:8" ht="158.2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Пряники заварные глазированные без начинки в ассортименте</v>
      </c>
      <c r="C337" s="18" t="str">
        <v>Пряники тип 1</v>
      </c>
      <c r="D337" s="18" t="str">
        <f>IFERROR(VLOOKUP(C337,'11. Свод Перечней'!C:H,2,0),"")</f>
        <v>10.72.12.112</v>
      </c>
      <c r="E337" s="18" t="str">
        <f>IFERROR(VLOOKUP(C337,'11. Свод Перечней'!C:H,3,0),"")</f>
        <v>001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7" s="18" t="str">
        <f>IF(LEN(IFERROR(VLOOKUP(C337,'11. Свод Перечней'!C:H,6,0),""))&gt;1,IFERROR(VLOOKUP(C337,'11. Свод Перечней'!C:H,6,0),""),"")</f>
        <v>10.72.12.112-00000001</v>
      </c>
    </row>
    <row r="338" spans="1:8" ht="165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Пряники заварные глазированные без начинки в ассортименте</v>
      </c>
      <c r="C338" s="18" t="str">
        <v>Пряники тип 2</v>
      </c>
      <c r="D338" s="18" t="str">
        <f>IFERROR(VLOOKUP(C338,'11. Свод Перечней'!C:H,2,0),"")</f>
        <v>10.72.12.112</v>
      </c>
      <c r="E338" s="18" t="str">
        <f>IFERROR(VLOOKUP(C338,'11. Свод Перечней'!C:H,3,0),"")</f>
        <v>002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8" s="18" t="str">
        <f>IF(LEN(IFERROR(VLOOKUP(C338,'11. Свод Перечней'!C:H,6,0),""))&gt;1,IFERROR(VLOOKUP(C338,'11. Свод Перечней'!C:H,6,0),""),"")</f>
        <v>10.72.12.112-00000001</v>
      </c>
    </row>
    <row r="339" spans="1:8" ht="174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Пряники заварные глазированные с начинкой в ассортименте</v>
      </c>
      <c r="C339" s="18" t="str">
        <v>Пряники тип 3</v>
      </c>
      <c r="D339" s="18" t="str">
        <f>IFERROR(VLOOKUP(C339,'11. Свод Перечней'!C:H,2,0),"")</f>
        <v>10.72.12.112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9" s="18" t="str">
        <f>IF(LEN(IFERROR(VLOOKUP(C339,'11. Свод Перечней'!C:H,6,0),""))&gt;1,IFERROR(VLOOKUP(C339,'11. Свод Перечней'!C:H,6,0),""),"")</f>
        <v>10.72.12.112-00000001</v>
      </c>
    </row>
    <row r="340" spans="1:8" ht="13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Пряники заварные глазированные с начинкой в ассортименте</v>
      </c>
      <c r="C340" s="18" t="str">
        <v>Пряники тип 4</v>
      </c>
      <c r="D340" s="18" t="str">
        <f>IFERROR(VLOOKUP(C340,'11. Свод Перечней'!C:H,2,0),"")</f>
        <v>10.72.12.112</v>
      </c>
      <c r="E340" s="18" t="str">
        <f>IFERROR(VLOOKUP(C340,'11. Свод Перечней'!C:H,3,0),"")</f>
        <v>006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40" s="18" t="str">
        <f>IF(LEN(IFERROR(VLOOKUP(C340,'11. Свод Перечней'!C:H,6,0),""))&gt;1,IFERROR(VLOOKUP(C340,'11. Свод Перечней'!C:H,6,0),""),"")</f>
        <v>10.72.12.112-00000001</v>
      </c>
    </row>
    <row r="341" spans="1:8" ht="99.9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Кексы в ассортименте</v>
      </c>
      <c r="C341" s="18" t="str">
        <v>Кекс тип 1</v>
      </c>
      <c r="D341" s="18" t="str">
        <f>IFERROR(VLOOKUP(C341,'11. Свод Перечней'!C:H,2,0),"")</f>
        <v>10.72.12.114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41" s="18" t="str">
        <f>IF(LEN(IFERROR(VLOOKUP(C341,'11. Свод Перечней'!C:H,6,0),""))&gt;1,IFERROR(VLOOKUP(C341,'11. Свод Перечней'!C:H,6,0),""),"")</f>
        <v>10.72.12.114-00000001</v>
      </c>
    </row>
    <row r="342" spans="1:8" ht="118.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 xml:space="preserve">Печенье сахарное в ассортименте </v>
      </c>
      <c r="C342" s="18" t="str">
        <v>Печенье сладкое тип 2</v>
      </c>
      <c r="D342" s="18" t="str">
        <f>IFERROR(VLOOKUP(C342,'11. Свод Перечней'!C:H,2,0),"")</f>
        <v>10.72.12.120</v>
      </c>
      <c r="E342" s="18" t="str">
        <f>IFERROR(VLOOKUP(C342,'11. Свод Перечней'!C:H,3,0),"")</f>
        <v>005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2" s="18" t="str">
        <f>IF(LEN(IFERROR(VLOOKUP(C342,'11. Свод Перечней'!C:H,6,0),""))&gt;1,IFERROR(VLOOKUP(C342,'11. Свод Перечней'!C:H,6,0),""),"")</f>
        <v>10.72.12.120-00000002</v>
      </c>
    </row>
    <row r="343" spans="1:8" ht="135.7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 xml:space="preserve">Печенье сахарное в ассортименте </v>
      </c>
      <c r="C343" s="18" t="str">
        <v>Печенье сладкое тип 3</v>
      </c>
      <c r="D343" s="18" t="str">
        <f>IFERROR(VLOOKUP(C343,'11. Свод Перечней'!C:H,2,0),"")</f>
        <v>10.72.12.120</v>
      </c>
      <c r="E343" s="18" t="str">
        <f>IFERROR(VLOOKUP(C343,'11. Свод Перечней'!C:H,3,0),"")</f>
        <v>006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3" s="18" t="str">
        <f>IF(LEN(IFERROR(VLOOKUP(C343,'11. Свод Перечней'!C:H,6,0),""))&gt;1,IFERROR(VLOOKUP(C343,'11. Свод Перечней'!C:H,6,0),""),"")</f>
        <v>10.72.12.120-00000002</v>
      </c>
    </row>
    <row r="344" spans="1:8" ht="123.7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 xml:space="preserve">Печенье сдобное в ассортименте </v>
      </c>
      <c r="C344" s="18" t="str">
        <v>Печенье сладкое тип 4</v>
      </c>
      <c r="D344" s="18" t="str">
        <f>IFERROR(VLOOKUP(C344,'11. Свод Перечней'!C:H,2,0),"")</f>
        <v>10.72.12.120</v>
      </c>
      <c r="E344" s="18" t="str">
        <f>IFERROR(VLOOKUP(C344,'11. Свод Перечней'!C:H,3,0),"")</f>
        <v>007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4" s="18" t="str">
        <f>IF(LEN(IFERROR(VLOOKUP(C344,'11. Свод Перечней'!C:H,6,0),""))&gt;1,IFERROR(VLOOKUP(C344,'11. Свод Перечней'!C:H,6,0),""),"")</f>
        <v>10.72.12.120-00000001</v>
      </c>
    </row>
    <row r="345" spans="1:8" ht="131.2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 xml:space="preserve">Печенье сдобное в ассортименте </v>
      </c>
      <c r="C345" s="18" t="str">
        <v>Печенье сладкое тип 5</v>
      </c>
      <c r="D345" s="18" t="str">
        <f>IFERROR(VLOOKUP(C345,'11. Свод Перечней'!C:H,2,0),"")</f>
        <v>10.72.12.120</v>
      </c>
      <c r="E345" s="18" t="str">
        <f>IFERROR(VLOOKUP(C345,'11. Свод Перечней'!C:H,3,0),"")</f>
        <v>008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5" s="18" t="str">
        <f>IF(LEN(IFERROR(VLOOKUP(C345,'11. Свод Перечней'!C:H,6,0),""))&gt;1,IFERROR(VLOOKUP(C345,'11. Свод Перечней'!C:H,6,0),""),"")</f>
        <v>10.72.12.120-00000001</v>
      </c>
    </row>
    <row r="346" spans="1:8" ht="117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Печенье затяжное в ассортименте </v>
      </c>
      <c r="C346" s="18" t="str">
        <v>Печенье сладкое тип 6</v>
      </c>
      <c r="D346" s="18" t="str">
        <f>IFERROR(VLOOKUP(C346,'11. Свод Перечней'!C:H,2,0),"")</f>
        <v>10.72.12.120</v>
      </c>
      <c r="E346" s="18" t="str">
        <f>IFERROR(VLOOKUP(C346,'11. Свод Перечней'!C:H,3,0),"")</f>
        <v>002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6" s="18" t="str">
        <f>IF(LEN(IFERROR(VLOOKUP(C346,'11. Свод Перечней'!C:H,6,0),""))&gt;1,IFERROR(VLOOKUP(C346,'11. Свод Перечней'!C:H,6,0),""),"")</f>
        <v>10.72.12.120-00000006</v>
      </c>
    </row>
    <row r="347" spans="1:8" ht="120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 xml:space="preserve">Печенье затяжное в ассортименте </v>
      </c>
      <c r="C347" s="18" t="str">
        <v>Печенье сладкое тип 7</v>
      </c>
      <c r="D347" s="18" t="str">
        <f>IFERROR(VLOOKUP(C347,'11. Свод Перечней'!C:H,2,0),"")</f>
        <v>10.72.12.120</v>
      </c>
      <c r="E347" s="18" t="str">
        <f>IFERROR(VLOOKUP(C347,'11. Свод Перечней'!C:H,3,0),"")</f>
        <v>009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7" s="18" t="str">
        <f>IF(LEN(IFERROR(VLOOKUP(C347,'11. Свод Перечней'!C:H,6,0),""))&gt;1,IFERROR(VLOOKUP(C347,'11. Свод Перечней'!C:H,6,0),""),"")</f>
        <v>10.72.12.120-00000006</v>
      </c>
    </row>
    <row r="348" spans="1:8" ht="129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Печенье овсяное</v>
      </c>
      <c r="C348" s="18" t="str">
        <v>Печенье сладкое тип 8</v>
      </c>
      <c r="D348" s="18" t="str">
        <f>IFERROR(VLOOKUP(C348,'11. Свод Перечней'!C:H,2,0),"")</f>
        <v>10.72.12.120</v>
      </c>
      <c r="E348" s="18" t="str">
        <f>IFERROR(VLOOKUP(C348,'11. Свод Перечней'!C:H,3,0),"")</f>
        <v>004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8" s="18" t="str">
        <f>IF(LEN(IFERROR(VLOOKUP(C348,'11. Свод Перечней'!C:H,6,0),""))&gt;1,IFERROR(VLOOKUP(C348,'11. Свод Перечней'!C:H,6,0),""),"")</f>
        <v>10.72.12.120-00000005</v>
      </c>
    </row>
    <row r="349" spans="1:8" ht="99.9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Печенье овсяное</v>
      </c>
      <c r="C349" s="18" t="str">
        <v>Печенье сладкое тип 9</v>
      </c>
      <c r="D349" s="18" t="str">
        <f>IFERROR(VLOOKUP(C349,'11. Свод Перечней'!C:H,2,0),"")</f>
        <v>10.72.12.120</v>
      </c>
      <c r="E349" s="18" t="str">
        <f>IFERROR(VLOOKUP(C349,'11. Свод Перечней'!C:H,3,0),"")</f>
        <v>003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9" s="18" t="str">
        <f>IF(LEN(IFERROR(VLOOKUP(C349,'11. Свод Перечней'!C:H,6,0),""))&gt;1,IFERROR(VLOOKUP(C349,'11. Свод Перечней'!C:H,6,0),""),"")</f>
        <v>10.72.12.120-00000005</v>
      </c>
    </row>
    <row r="350" spans="1:8" ht="99.9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Печенье витаминизированное</v>
      </c>
      <c r="C350" s="18" t="str">
        <v>Печенье тип 1</v>
      </c>
      <c r="D350" s="18" t="str">
        <f>IFERROR(VLOOKUP(C350,'11. Свод Перечней'!C:H,2,0),"")</f>
        <v>10.72.12.120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Вафли с начинкой в ассортименте витаминизированные</v>
      </c>
      <c r="C351" s="18" t="str">
        <v>Вафли тип 1</v>
      </c>
      <c r="D351" s="18" t="str">
        <f>IFERROR(VLOOKUP(C351,'11. Свод Перечней'!C:H,2,0),"")</f>
        <v>10.72.12.130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1" s="18" t="str">
        <f>IF(LEN(IFERROR(VLOOKUP(C351,'11. Свод Перечней'!C:H,6,0),""))&gt;1,IFERROR(VLOOKUP(C351,'11. Свод Перечней'!C:H,6,0),""),"")</f>
        <v/>
      </c>
    </row>
    <row r="352" spans="1:8" ht="114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Вафли диабетические с жировой начинкой</v>
      </c>
      <c r="C352" s="18" t="str">
        <v>Вафли тип 2</v>
      </c>
      <c r="D352" s="18" t="str">
        <f>IFERROR(VLOOKUP(C352,'11. Свод Перечней'!C:H,2,0),"")</f>
        <v>10.72.12.130</v>
      </c>
      <c r="E352" s="18" t="str">
        <f>IFERROR(VLOOKUP(C352,'11. Свод Перечней'!C:H,3,0),"")</f>
        <v>004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2" s="18" t="str">
        <f>IF(LEN(IFERROR(VLOOKUP(C352,'11. Свод Перечней'!C:H,6,0),""))&gt;1,IFERROR(VLOOKUP(C352,'11. Свод Перечней'!C:H,6,0),""),"")</f>
        <v>10.72.12.130-00000002</v>
      </c>
    </row>
    <row r="353" spans="1:8" ht="126.7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Вафли диабетические с жировой начинкой</v>
      </c>
      <c r="C353" s="18" t="str">
        <v>Вафли тип 3</v>
      </c>
      <c r="D353" s="18" t="str">
        <f>IFERROR(VLOOKUP(C353,'11. Свод Перечней'!C:H,2,0),"")</f>
        <v>10.72.12.130</v>
      </c>
      <c r="E353" s="18" t="str">
        <f>IFERROR(VLOOKUP(C353,'11. Свод Перечней'!C:H,3,0),"")</f>
        <v>005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3" s="18" t="str">
        <f>IF(LEN(IFERROR(VLOOKUP(C353,'11. Свод Перечней'!C:H,6,0),""))&gt;1,IFERROR(VLOOKUP(C353,'11. Свод Перечней'!C:H,6,0),""),"")</f>
        <v>10.72.12.130-00000002</v>
      </c>
    </row>
    <row r="354" spans="1:8" ht="142.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Вафли с начинкой в ассортименте</v>
      </c>
      <c r="C354" s="18" t="str">
        <v>Вафли тип 4</v>
      </c>
      <c r="D354" s="18" t="str">
        <f>IFERROR(VLOOKUP(C354,'11. Свод Перечней'!C:H,2,0),"")</f>
        <v>10.72.12.130</v>
      </c>
      <c r="E354" s="18" t="str">
        <f>IFERROR(VLOOKUP(C354,'11. Свод Перечней'!C:H,3,0),"")</f>
        <v>003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4" s="18" t="str">
        <f>IF(LEN(IFERROR(VLOOKUP(C354,'11. Свод Перечней'!C:H,6,0),""))&gt;1,IFERROR(VLOOKUP(C354,'11. Свод Перечней'!C:H,6,0),""),"")</f>
        <v>10.72.12.130-00000002</v>
      </c>
    </row>
    <row r="355" spans="1:8" ht="107.2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Вафли с начинкой в ассортименте</v>
      </c>
      <c r="C355" s="18" t="str">
        <v>Вафли тип 5</v>
      </c>
      <c r="D355" s="18" t="str">
        <f>IFERROR(VLOOKUP(C355,'11. Свод Перечней'!C:H,2,0),"")</f>
        <v>10.72.12.130</v>
      </c>
      <c r="E355" s="18" t="str">
        <f>IFERROR(VLOOKUP(C355,'11. Свод Перечней'!C:H,3,0),"")</f>
        <v>002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5" s="18" t="str">
        <f>IF(LEN(IFERROR(VLOOKUP(C355,'11. Свод Перечней'!C:H,6,0),""))&gt;1,IFERROR(VLOOKUP(C355,'11. Свод Перечней'!C:H,6,0),""),"")</f>
        <v>10.72.12.130-00000002</v>
      </c>
    </row>
    <row r="356" spans="1:8" ht="99.9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 xml:space="preserve">Крекер (сухое печенье) </v>
      </c>
      <c r="C356" s="18" t="str">
        <v>Крекеры тип 1</v>
      </c>
      <c r="D356" s="18" t="str">
        <f>IFERROR(VLOOKUP(C356,'11. Свод Перечней'!C:H,2,0),"")</f>
        <v>10.72.12.140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6" s="18" t="str">
        <f>IF(LEN(IFERROR(VLOOKUP(C356,'11. Свод Перечней'!C:H,6,0),""))&gt;1,IFERROR(VLOOKUP(C356,'11. Свод Перечней'!C:H,6,0),""),"")</f>
        <v>10.72.12.140-00000005</v>
      </c>
    </row>
    <row r="357" spans="1:8" ht="99.9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 xml:space="preserve">Крекер (сухое печенье) </v>
      </c>
      <c r="C357" s="18" t="str">
        <v>Крекеры тип 3</v>
      </c>
      <c r="D357" s="18" t="str">
        <f>IFERROR(VLOOKUP(C357,'11. Свод Перечней'!C:H,2,0),"")</f>
        <v>10.72.12.140</v>
      </c>
      <c r="E357" s="18" t="str">
        <f>IFERROR(VLOOKUP(C357,'11. Свод Перечней'!C:H,3,0),"")</f>
        <v>003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7" s="18" t="str">
        <f>IF(LEN(IFERROR(VLOOKUP(C357,'11. Свод Перечней'!C:H,6,0),""))&gt;1,IFERROR(VLOOKUP(C357,'11. Свод Перечней'!C:H,6,0),""),"")</f>
        <v>10.72.12.140-00000006</v>
      </c>
    </row>
    <row r="358" spans="1:8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 xml:space="preserve">Крекер (сухое печенье) </v>
      </c>
      <c r="C358" s="18" t="str">
        <v>Крекеры тип 4</v>
      </c>
      <c r="D358" s="18" t="str">
        <f>IFERROR(VLOOKUP(C358,'11. Свод Перечней'!C:H,2,0),"")</f>
        <v>10.72.12.140</v>
      </c>
      <c r="E358" s="18" t="str">
        <f>IFERROR(VLOOKUP(C358,'11. Свод Перечней'!C:H,3,0),"")</f>
        <v>004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8" s="18" t="str">
        <f>IF(LEN(IFERROR(VLOOKUP(C358,'11. Свод Перечней'!C:H,6,0),""))&gt;1,IFERROR(VLOOKUP(C358,'11. Свод Перечней'!C:H,6,0),""),"")</f>
        <v>10.72.12.140-00000007</v>
      </c>
    </row>
    <row r="359" spans="1:8" ht="99.9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Крекер (сухое печенье) </v>
      </c>
      <c r="C359" s="18" t="str">
        <v>Крекеры тип 2</v>
      </c>
      <c r="D359" s="18" t="str">
        <f>IFERROR(VLOOKUP(C359,'11. Свод Перечней'!C:H,2,0),"")</f>
        <v>10.72.12.140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9" s="18" t="str">
        <f>IF(LEN(IFERROR(VLOOKUP(C359,'11. Свод Перечней'!C:H,6,0),""))&gt;1,IFERROR(VLOOKUP(C359,'11. Свод Перечней'!C:H,6,0),""),"")</f>
        <v>10.72.12.140-00000005</v>
      </c>
    </row>
    <row r="360" spans="1:8" ht="99.9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Крекер (сухое печенье) </v>
      </c>
      <c r="C360" s="18" t="str">
        <v>Крекеры тип 5</v>
      </c>
      <c r="D360" s="18" t="str">
        <f>IFERROR(VLOOKUP(C360,'11. Свод Перечней'!C:H,2,0),"")</f>
        <v>10.72.12.140</v>
      </c>
      <c r="E360" s="18" t="str">
        <f>IFERROR(VLOOKUP(C360,'11. Свод Перечней'!C:H,3,0),"")</f>
        <v>005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0" s="18" t="str">
        <f>IF(LEN(IFERROR(VLOOKUP(C360,'11. Свод Перечней'!C:H,6,0),""))&gt;1,IFERROR(VLOOKUP(C360,'11. Свод Перечней'!C:H,6,0),""),"")</f>
        <v>10.72.12.140-00000006</v>
      </c>
    </row>
    <row r="361" spans="1:8" ht="99.9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 xml:space="preserve">Крекер (сухое печенье) </v>
      </c>
      <c r="C361" s="18" t="str">
        <v>Крекеры тип 6</v>
      </c>
      <c r="D361" s="18" t="str">
        <f>IFERROR(VLOOKUP(C361,'11. Свод Перечней'!C:H,2,0),"")</f>
        <v>10.72.12.140</v>
      </c>
      <c r="E361" s="18" t="str">
        <f>IFERROR(VLOOKUP(C361,'11. Свод Перечней'!C:H,3,0),"")</f>
        <v>006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1" s="18" t="str">
        <f>IF(LEN(IFERROR(VLOOKUP(C361,'11. Свод Перечней'!C:H,6,0),""))&gt;1,IFERROR(VLOOKUP(C361,'11. Свод Перечней'!C:H,6,0),""),"")</f>
        <v>10.72.12.140-00000007</v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 xml:space="preserve">Изделия хлебобулочные диетические </v>
      </c>
      <c r="C362" s="18" t="str">
        <v>Изделия хлебобулочные тип 5</v>
      </c>
      <c r="D362" s="18" t="str">
        <f>IFERROR(VLOOKUP(C362,'11. Свод Перечней'!C:H,2,0),"")</f>
        <v>10.72.19.111</v>
      </c>
      <c r="E362" s="18" t="str">
        <f>IFERROR(VLOOKUP(C362,'11. Свод Перечней'!C:H,3,0),"")</f>
        <v>004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Изделия хлебобулочные сдобные в ассортименте из пшеничной муки высшего сорта</v>
      </c>
      <c r="C363" s="18" t="str">
        <v>Изделия хлебобулочные тип 6</v>
      </c>
      <c r="D363" s="18" t="str">
        <f>IFERROR(VLOOKUP(C363,'11. Свод Перечней'!C:H,2,0),"")</f>
        <v>10.72.19.111</v>
      </c>
      <c r="E363" s="18" t="str">
        <f>IFERROR(VLOOKUP(C363,'11. Свод Перечней'!C:H,3,0),"")</f>
        <v>002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49.2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Изделия хлебобулочные сдобные мелкоштучные в ассортименте из пшеничной муки </v>
      </c>
      <c r="C364" s="18" t="str">
        <v>Изделия хлебобулочные тип 7</v>
      </c>
      <c r="D364" s="18" t="str">
        <f>IFERROR(VLOOKUP(C364,'11. Свод Перечней'!C:H,2,0),"")</f>
        <v>10.72.19.111</v>
      </c>
      <c r="E364" s="18" t="str">
        <f>IFERROR(VLOOKUP(C364,'11. Свод Перечней'!C:H,3,0),"")</f>
        <v>005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43.2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Изделия хлебобулочные слоёные в ассортименте</v>
      </c>
      <c r="C365" s="18" t="str">
        <v>Изделия хлебобулочные тип 8</v>
      </c>
      <c r="D365" s="18" t="str">
        <f>IFERROR(VLOOKUP(C365,'11. Свод Перечней'!C:H,2,0),"")</f>
        <v>10.72.19.111</v>
      </c>
      <c r="E365" s="18" t="str">
        <f>IFERROR(VLOOKUP(C365,'11. Свод Перечней'!C:H,3,0),"")</f>
        <v>006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144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 xml:space="preserve">Макаронные изделия </v>
      </c>
      <c r="C366" s="18" t="str">
        <v>Изделия макаронные тип 1</v>
      </c>
      <c r="D366" s="18" t="str">
        <f>IFERROR(VLOOKUP(C366,'11. Свод Перечней'!C:H,2,0),"")</f>
        <v>10.73.11.110</v>
      </c>
      <c r="E366" s="18" t="str">
        <f>IFERROR(VLOOKUP(C366,'11. Свод Перечней'!C:H,3,0),"")</f>
        <v>001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6" s="18" t="str">
        <f>IF(LEN(IFERROR(VLOOKUP(C366,'11. Свод Перечней'!C:H,6,0),""))&gt;1,IFERROR(VLOOKUP(C366,'11. Свод Перечней'!C:H,6,0),""),"")</f>
        <v>10.73.11.000-00000009</v>
      </c>
    </row>
    <row r="367" spans="1:8" ht="143.2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 xml:space="preserve">Макаронные изделия </v>
      </c>
      <c r="C367" s="18" t="str">
        <v>Изделия макаронные тип 5</v>
      </c>
      <c r="D367" s="18" t="str">
        <f>IFERROR(VLOOKUP(C367,'11. Свод Перечней'!C:H,2,0),"")</f>
        <v>10.73.11.110</v>
      </c>
      <c r="E367" s="18" t="str">
        <f>IFERROR(VLOOKUP(C367,'11. Свод Перечней'!C:H,3,0),"")</f>
        <v>005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7" s="18" t="str">
        <f>IF(LEN(IFERROR(VLOOKUP(C367,'11. Свод Перечней'!C:H,6,0),""))&gt;1,IFERROR(VLOOKUP(C367,'11. Свод Перечней'!C:H,6,0),""),"")</f>
        <v>10.73.11.000-00000010</v>
      </c>
    </row>
    <row r="368" spans="1:8" ht="142.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 xml:space="preserve">Макаронные изделия </v>
      </c>
      <c r="C368" s="18" t="str">
        <v>Изделия макаронные тип 6</v>
      </c>
      <c r="D368" s="18" t="str">
        <f>IFERROR(VLOOKUP(C368,'11. Свод Перечней'!C:H,2,0),"")</f>
        <v>10.73.11.110</v>
      </c>
      <c r="E368" s="18" t="str">
        <f>IFERROR(VLOOKUP(C368,'11. Свод Перечней'!C:H,3,0),"")</f>
        <v>006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8" s="18" t="str">
        <f>IF(LEN(IFERROR(VLOOKUP(C368,'11. Свод Перечней'!C:H,6,0),""))&gt;1,IFERROR(VLOOKUP(C368,'11. Свод Перечней'!C:H,6,0),""),"")</f>
        <v>10.73.11.000-00000011</v>
      </c>
    </row>
    <row r="369" spans="1:8" ht="147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 xml:space="preserve">Макаронные изделия </v>
      </c>
      <c r="C369" s="18" t="str">
        <v>Изделия макаронные тип 7</v>
      </c>
      <c r="D369" s="18" t="str">
        <f>IFERROR(VLOOKUP(C369,'11. Свод Перечней'!C:H,2,0),"")</f>
        <v>10.73.11.110</v>
      </c>
      <c r="E369" s="18" t="str">
        <f>IFERROR(VLOOKUP(C369,'11. Свод Перечней'!C:H,3,0),"")</f>
        <v>007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9" s="18" t="str">
        <f>IF(LEN(IFERROR(VLOOKUP(C369,'11. Свод Перечней'!C:H,6,0),""))&gt;1,IFERROR(VLOOKUP(C369,'11. Свод Перечней'!C:H,6,0),""),"")</f>
        <v>10.73.11.000-00000012</v>
      </c>
    </row>
    <row r="370" spans="1:8" ht="157.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 xml:space="preserve">Макаронные изделия </v>
      </c>
      <c r="C370" s="18" t="str">
        <v>Изделия макаронные тип 2</v>
      </c>
      <c r="D370" s="18" t="str">
        <f>IFERROR(VLOOKUP(C370,'11. Свод Перечней'!C:H,2,0),"")</f>
        <v>10.73.11.110</v>
      </c>
      <c r="E370" s="18" t="str">
        <f>IFERROR(VLOOKUP(C370,'11. Свод Перечней'!C:H,3,0),"")</f>
        <v>002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0" s="18" t="str">
        <f>IF(LEN(IFERROR(VLOOKUP(C370,'11. Свод Перечней'!C:H,6,0),""))&gt;1,IFERROR(VLOOKUP(C370,'11. Свод Перечней'!C:H,6,0),""),"")</f>
        <v>10.73.11.000-00000009</v>
      </c>
    </row>
    <row r="371" spans="1:8" ht="163.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Макаронные изделия </v>
      </c>
      <c r="C371" s="18" t="str">
        <v>Изделия макаронные тип 8</v>
      </c>
      <c r="D371" s="18" t="str">
        <f>IFERROR(VLOOKUP(C371,'11. Свод Перечней'!C:H,2,0),"")</f>
        <v>10.73.11.110</v>
      </c>
      <c r="E371" s="18" t="str">
        <f>IFERROR(VLOOKUP(C371,'11. Свод Перечней'!C:H,3,0),"")</f>
        <v>008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1" s="18" t="str">
        <f>IF(LEN(IFERROR(VLOOKUP(C371,'11. Свод Перечней'!C:H,6,0),""))&gt;1,IFERROR(VLOOKUP(C371,'11. Свод Перечней'!C:H,6,0),""),"")</f>
        <v>10.73.11.000-00000011</v>
      </c>
    </row>
    <row r="372" spans="1:8" ht="156.7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 xml:space="preserve">Макаронные изделия </v>
      </c>
      <c r="C372" s="18" t="str">
        <v>Изделия макаронные тип 9</v>
      </c>
      <c r="D372" s="18" t="str">
        <f>IFERROR(VLOOKUP(C372,'11. Свод Перечней'!C:H,2,0),"")</f>
        <v>10.73.11.110</v>
      </c>
      <c r="E372" s="18" t="str">
        <f>IFERROR(VLOOKUP(C372,'11. Свод Перечней'!C:H,3,0),"")</f>
        <v>009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2" s="18" t="str">
        <f>IF(LEN(IFERROR(VLOOKUP(C372,'11. Свод Перечней'!C:H,6,0),""))&gt;1,IFERROR(VLOOKUP(C372,'11. Свод Перечней'!C:H,6,0),""),"")</f>
        <v>10.73.11.000-00000012</v>
      </c>
    </row>
    <row r="373" spans="1:8" ht="167.2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Сахар белый кристаллический</v>
      </c>
      <c r="C373" s="18" t="str">
        <v>Сахар белый тип 1</v>
      </c>
      <c r="D373" s="18" t="str">
        <f>IFERROR(VLOOKUP(C373,'11. Свод Перечней'!C:H,2,0),"")</f>
        <v>10.81.12.110</v>
      </c>
      <c r="E373" s="18" t="str">
        <f>IFERROR(VLOOKUP(C373,'11. Свод Перечней'!C:H,3,0),"")</f>
        <v>005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3" s="18" t="str">
        <f>IF(LEN(IFERROR(VLOOKUP(C373,'11. Свод Перечней'!C:H,6,0),""))&gt;1,IFERROR(VLOOKUP(C373,'11. Свод Перечней'!C:H,6,0),""),"")</f>
        <v>10.81.12.110-00007</v>
      </c>
    </row>
    <row r="374" spans="1:8" ht="154.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Сахар белый кристаллический</v>
      </c>
      <c r="C374" s="18" t="str">
        <v>Сахар белый тип 2</v>
      </c>
      <c r="D374" s="18" t="str">
        <f>IFERROR(VLOOKUP(C374,'11. Свод Перечней'!C:H,2,0),"")</f>
        <v>10.81.12.110</v>
      </c>
      <c r="E374" s="18" t="str">
        <f>IFERROR(VLOOKUP(C374,'11. Свод Перечней'!C:H,3,0),"")</f>
        <v>006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4" s="18" t="str">
        <f>IF(LEN(IFERROR(VLOOKUP(C374,'11. Свод Перечней'!C:H,6,0),""))&gt;1,IFERROR(VLOOKUP(C374,'11. Свод Перечней'!C:H,6,0),""),"")</f>
        <v>10.81.12.110-00007</v>
      </c>
    </row>
    <row r="375" spans="1:8" ht="165.7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Сахар белый. Сахарная пудра</v>
      </c>
      <c r="C375" s="18" t="str">
        <v>Сахар белый тип 3</v>
      </c>
      <c r="D375" s="18" t="str">
        <f>IFERROR(VLOOKUP(C375,'11. Свод Перечней'!C:H,2,0),"")</f>
        <v>10.81.12.110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5" s="18" t="str">
        <f>IF(LEN(IFERROR(VLOOKUP(C375,'11. Свод Перечней'!C:H,6,0),""))&gt;1,IFERROR(VLOOKUP(C375,'11. Свод Перечней'!C:H,6,0),""),"")</f>
        <v>10.81.12.110-00007</v>
      </c>
    </row>
    <row r="376" spans="1:8" ht="147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 xml:space="preserve">Какао-порошок </v>
      </c>
      <c r="C376" s="18" t="str">
        <v>Какао-порошок тип 1</v>
      </c>
      <c r="D376" s="18" t="str">
        <f>IFERROR(VLOOKUP(C376,'11. Свод Перечней'!C:H,2,0),"")</f>
        <v>10.82.13.000</v>
      </c>
      <c r="E376" s="18" t="str">
        <f>IFERROR(VLOOKUP(C376,'11. Свод Перечней'!C:H,3,0),"")</f>
        <v>001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76" s="18" t="str">
        <f>IF(LEN(IFERROR(VLOOKUP(C376,'11. Свод Перечней'!C:H,6,0),""))&gt;1,IFERROR(VLOOKUP(C376,'11. Свод Перечней'!C:H,6,0),""),"")</f>
        <v>10.82.14.000-00000009</v>
      </c>
    </row>
    <row r="377" spans="1:8" ht="144.7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Шоколад обыкновенный без добавок</v>
      </c>
      <c r="C377" s="18" t="str">
        <v>Шоколад в упакованном виде тип 1</v>
      </c>
      <c r="D377" s="18" t="str">
        <f>IFERROR(VLOOKUP(C377,'11. Свод Перечней'!C:H,2,0),"")</f>
        <v>10.82.22.111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7" s="18" t="str">
        <f>IF(LEN(IFERROR(VLOOKUP(C377,'11. Свод Перечней'!C:H,6,0),""))&gt;1,IFERROR(VLOOKUP(C377,'11. Свод Перечней'!C:H,6,0),""),"")</f>
        <v>10.82.22.110-00000002</v>
      </c>
    </row>
    <row r="378" spans="1:8" ht="142.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Шоколад обыкновенный без добавок</v>
      </c>
      <c r="C378" s="18" t="str">
        <v>Шоколад в упакованном виде тип 2</v>
      </c>
      <c r="D378" s="18" t="str">
        <f>IFERROR(VLOOKUP(C378,'11. Свод Перечней'!C:H,2,0),"")</f>
        <v>10.82.22.111</v>
      </c>
      <c r="E378" s="18" t="str">
        <f>IFERROR(VLOOKUP(C378,'11. Свод Перечней'!C:H,3,0),"")</f>
        <v>003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8" s="18" t="str">
        <f>IF(LEN(IFERROR(VLOOKUP(C378,'11. Свод Перечней'!C:H,6,0),""))&gt;1,IFERROR(VLOOKUP(C378,'11. Свод Перечней'!C:H,6,0),""),"")</f>
        <v>10.82.22.110-00000002</v>
      </c>
    </row>
    <row r="379" spans="1:8" ht="168.7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 xml:space="preserve">Шоколад обыкновенный с добавками </v>
      </c>
      <c r="C379" s="18" t="str">
        <v>Шоколад в упакованном виде тип 3</v>
      </c>
      <c r="D379" s="18" t="str">
        <f>IFERROR(VLOOKUP(C379,'11. Свод Перечней'!C:H,2,0),"")</f>
        <v>10.82.22.111</v>
      </c>
      <c r="E379" s="18" t="str">
        <f>IFERROR(VLOOKUP(C379,'11. Свод Перечней'!C:H,3,0),"")</f>
        <v>002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9" s="18" t="str">
        <f>IF(LEN(IFERROR(VLOOKUP(C379,'11. Свод Перечней'!C:H,6,0),""))&gt;1,IFERROR(VLOOKUP(C379,'11. Свод Перечней'!C:H,6,0),""),"")</f>
        <v>10.82.22.110-00000002</v>
      </c>
    </row>
    <row r="380" spans="1:8" ht="177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 xml:space="preserve">Шоколад обыкновенный с добавками </v>
      </c>
      <c r="C380" s="18" t="str">
        <v>Шоколад в упакованном виде тип 4</v>
      </c>
      <c r="D380" s="18" t="str">
        <f>IFERROR(VLOOKUP(C380,'11. Свод Перечней'!C:H,2,0),"")</f>
        <v>10.82.22.111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80" s="18" t="str">
        <f>IF(LEN(IFERROR(VLOOKUP(C380,'11. Свод Перечней'!C:H,6,0),""))&gt;1,IFERROR(VLOOKUP(C380,'11. Свод Перечней'!C:H,6,0),""),"")</f>
        <v>10.82.22.110-00000002</v>
      </c>
    </row>
    <row r="381" spans="1:8" ht="149.2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Конфеты шоколадные в ассортименте</v>
      </c>
      <c r="C381" s="18" t="str">
        <v>Конфеты тип 2</v>
      </c>
      <c r="D381" s="18" t="str">
        <f>IFERROR(VLOOKUP(C381,'11. Свод Перечней'!C:H,2,0),"")</f>
        <v>10.82.22.134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1" s="18" t="str">
        <f>IF(LEN(IFERROR(VLOOKUP(C381,'11. Свод Перечней'!C:H,6,0),""))&gt;1,IFERROR(VLOOKUP(C381,'11. Свод Перечней'!C:H,6,0),""),"")</f>
        <v/>
      </c>
    </row>
    <row r="382" spans="1:8" ht="13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Ирис мягкий</v>
      </c>
      <c r="C382" s="18" t="str">
        <v>Ирис тип 1</v>
      </c>
      <c r="D382" s="18" t="str">
        <f>IFERROR(VLOOKUP(C382,'11. Свод Перечней'!C:H,2,0),"")</f>
        <v>10.82.23.153</v>
      </c>
      <c r="E382" s="18" t="str">
        <f>IFERROR(VLOOKUP(C382,'11. Свод Перечней'!C:H,3,0),"")</f>
        <v>001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2" s="18" t="str">
        <f>IF(LEN(IFERROR(VLOOKUP(C382,'11. Свод Перечней'!C:H,6,0),""))&gt;1,IFERROR(VLOOKUP(C382,'11. Свод Перечней'!C:H,6,0),""),"")</f>
        <v/>
      </c>
    </row>
    <row r="383" spans="1:8" ht="212.2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Ирис мягкий</v>
      </c>
      <c r="C383" s="18" t="str">
        <v>Ирис тип 2</v>
      </c>
      <c r="D383" s="18" t="str">
        <f>IFERROR(VLOOKUP(C383,'11. Свод Перечней'!C:H,2,0),"")</f>
        <v>10.82.23.153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3" s="18" t="str">
        <f>IF(LEN(IFERROR(VLOOKUP(C383,'11. Свод Перечней'!C:H,6,0),""))&gt;1,IFERROR(VLOOKUP(C383,'11. Свод Перечней'!C:H,6,0),""),"")</f>
        <v/>
      </c>
    </row>
    <row r="384" spans="1:8" ht="195.7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>Мармелад фруктово-ягодный неглазированный</v>
      </c>
      <c r="C384" s="18" t="str">
        <v>Мармелад тип 5</v>
      </c>
      <c r="D384" s="18" t="str">
        <f>IFERROR(VLOOKUP(C384,'11. Свод Перечней'!C:H,2,0),"")</f>
        <v>10.82.23.171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4" s="18" t="str">
        <f>IF(LEN(IFERROR(VLOOKUP(C384,'11. Свод Перечней'!C:H,6,0),""))&gt;1,IFERROR(VLOOKUP(C384,'11. Свод Перечней'!C:H,6,0),""),"")</f>
        <v/>
      </c>
    </row>
    <row r="385" spans="1:8" ht="215.2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>Мармелад фруктово-ягодный неглазированный</v>
      </c>
      <c r="C385" s="18" t="str">
        <v>Мармелад тип 6</v>
      </c>
      <c r="D385" s="18" t="str">
        <f>IFERROR(VLOOKUP(C385,'11. Свод Перечней'!C:H,2,0),"")</f>
        <v>10.82.23.171</v>
      </c>
      <c r="E385" s="18" t="str">
        <f>IFERROR(VLOOKUP(C385,'11. Свод Перечней'!C:H,3,0),"")</f>
        <v>001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171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Мармелад желейно- фруктовый неглазированный </v>
      </c>
      <c r="C386" s="18" t="str">
        <v>Мармелад тип 1</v>
      </c>
      <c r="D386" s="18" t="str">
        <f>IFERROR(VLOOKUP(C386,'11. Свод Перечней'!C:H,2,0),"")</f>
        <v>10.82.23.172</v>
      </c>
      <c r="E386" s="18" t="str">
        <f>IFERROR(VLOOKUP(C386,'11. Свод Перечней'!C:H,3,0),"")</f>
        <v>001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163.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Мармелад желейно- фруктовый неглазированный </v>
      </c>
      <c r="C387" s="18" t="str">
        <v>Мармелад тип 2</v>
      </c>
      <c r="D387" s="18" t="str">
        <f>IFERROR(VLOOKUP(C387,'11. Свод Перечней'!C:H,2,0),"")</f>
        <v>10.82.23.172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140.2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>Мармелад желейный неглазированный</v>
      </c>
      <c r="C388" s="18" t="str">
        <v>Мармелад тип 3</v>
      </c>
      <c r="D388" s="18" t="str">
        <f>IFERROR(VLOOKUP(C388,'11. Свод Перечней'!C:H,2,0),"")</f>
        <v>10.82.23.172</v>
      </c>
      <c r="E388" s="18" t="str">
        <f>IFERROR(VLOOKUP(C388,'11. Свод Перечней'!C:H,3,0),"")</f>
        <v>003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Мармелад желейный неглазированный</v>
      </c>
      <c r="C389" s="18" t="str">
        <v>Мармелад тип 4</v>
      </c>
      <c r="D389" s="18" t="str">
        <f>IFERROR(VLOOKUP(C389,'11. Свод Перечней'!C:H,2,0),"")</f>
        <v>10.82.23.172</v>
      </c>
      <c r="E389" s="18" t="str">
        <f>IFERROR(VLOOKUP(C389,'11. Свод Перечней'!C:H,3,0),"")</f>
        <v>004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125.2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 xml:space="preserve">Пастила </v>
      </c>
      <c r="C390" s="18" t="str">
        <v>Пастила тип 1</v>
      </c>
      <c r="D390" s="18" t="str">
        <f>IFERROR(VLOOKUP(C390,'11. Свод Перечней'!C:H,2,0),"")</f>
        <v>10.82.23.180</v>
      </c>
      <c r="E390" s="18" t="str">
        <f>IFERROR(VLOOKUP(C390,'11. Свод Перечней'!C:H,3,0),"")</f>
        <v>001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0" s="18" t="str">
        <f>IF(LEN(IFERROR(VLOOKUP(C390,'11. Свод Перечней'!C:H,6,0),""))&gt;1,IFERROR(VLOOKUP(C390,'11. Свод Перечней'!C:H,6,0),""),"")</f>
        <v/>
      </c>
    </row>
    <row r="391" spans="1:8" ht="126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 xml:space="preserve">Пастила </v>
      </c>
      <c r="C391" s="18" t="str">
        <v>Пастила тип 2</v>
      </c>
      <c r="D391" s="18" t="str">
        <f>IFERROR(VLOOKUP(C391,'11. Свод Перечней'!C:H,2,0),"")</f>
        <v>10.82.23.180</v>
      </c>
      <c r="E391" s="18" t="str">
        <f>IFERROR(VLOOKUP(C391,'11. Свод Перечней'!C:H,3,0),"")</f>
        <v>002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122.2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 xml:space="preserve">Пастила </v>
      </c>
      <c r="C392" s="18" t="str">
        <v>Пастила тип 3</v>
      </c>
      <c r="D392" s="18" t="str">
        <f>IFERROR(VLOOKUP(C392,'11. Свод Перечней'!C:H,2,0),"")</f>
        <v>10.82.23.180</v>
      </c>
      <c r="E392" s="18" t="str">
        <f>IFERROR(VLOOKUP(C392,'11. Свод Перечней'!C:H,3,0),"")</f>
        <v>003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2" s="18" t="str">
        <f>IF(LEN(IFERROR(VLOOKUP(C392,'11. Свод Перечней'!C:H,6,0),""))&gt;1,IFERROR(VLOOKUP(C392,'11. Свод Перечней'!C:H,6,0),""),"")</f>
        <v/>
      </c>
    </row>
    <row r="393" spans="1:8" ht="120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Зефир</v>
      </c>
      <c r="C393" s="18" t="str">
        <v>Зефир тип 1</v>
      </c>
      <c r="D393" s="18" t="str">
        <f>IFERROR(VLOOKUP(C393,'11. Свод Перечней'!C:H,2,0),"")</f>
        <v>10.82.23.210</v>
      </c>
      <c r="E393" s="18" t="str">
        <f>IFERROR(VLOOKUP(C393,'11. Свод Перечней'!C:H,3,0),"")</f>
        <v>001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3" s="18" t="str">
        <f>IF(LEN(IFERROR(VLOOKUP(C393,'11. Свод Перечней'!C:H,6,0),""))&gt;1,IFERROR(VLOOKUP(C393,'11. Свод Перечней'!C:H,6,0),""),"")</f>
        <v>10.82.23.210-00000002</v>
      </c>
    </row>
    <row r="394" spans="1:8" ht="116.2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 xml:space="preserve">Зефир </v>
      </c>
      <c r="C394" s="18" t="str">
        <v>Зефир тип 2</v>
      </c>
      <c r="D394" s="18" t="str">
        <f>IFERROR(VLOOKUP(C394,'11. Свод Перечней'!C:H,2,0),"")</f>
        <v>10.82.23.210</v>
      </c>
      <c r="E394" s="18" t="str">
        <f>IFERROR(VLOOKUP(C394,'11. Свод Перечней'!C:H,3,0),"")</f>
        <v>002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4" s="18" t="str">
        <f>IF(LEN(IFERROR(VLOOKUP(C394,'11. Свод Перечней'!C:H,6,0),""))&gt;1,IFERROR(VLOOKUP(C394,'11. Свод Перечней'!C:H,6,0),""),"")</f>
        <v>10.82.23.210-00000002</v>
      </c>
    </row>
    <row r="395" spans="1:8" ht="99.9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Зефир витаминизированный</v>
      </c>
      <c r="C395" s="18" t="str">
        <v>Зефир тип 3</v>
      </c>
      <c r="D395" s="18" t="str">
        <f>IFERROR(VLOOKUP(C395,'11. Свод Перечней'!C:H,2,0),"")</f>
        <v>10.82.23.210</v>
      </c>
      <c r="E395" s="18" t="str">
        <f>IFERROR(VLOOKUP(C395,'11. Свод Перечней'!C:H,3,0),"")</f>
        <v>003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5" s="18" t="str">
        <f>IF(LEN(IFERROR(VLOOKUP(C395,'11. Свод Перечней'!C:H,6,0),""))&gt;1,IFERROR(VLOOKUP(C395,'11. Свод Перечней'!C:H,6,0),""),"")</f>
        <v>10.82.23.210-00000002</v>
      </c>
    </row>
    <row r="396" spans="1:8" ht="99.9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Конфеты помадные молочные</v>
      </c>
      <c r="C396" s="18" t="str">
        <v>Конфеты тип 1</v>
      </c>
      <c r="D396" s="18" t="str">
        <f>IFERROR(VLOOKUP(C396,'11. Свод Перечней'!C:H,2,0),"")</f>
        <v>10.82.23.290</v>
      </c>
      <c r="E396" s="18" t="str">
        <f>IFERROR(VLOOKUP(C396,'11. Свод Перечней'!C:H,3,0),"")</f>
        <v>001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Кофейный напиток (не содержащий в своём составе натуральный кофе)</v>
      </c>
      <c r="C397" s="18" t="str">
        <v>Кофейный напиток тип 1</v>
      </c>
      <c r="D397" s="18" t="str">
        <f>IFERROR(VLOOKUP(C397,'11. Свод Перечней'!C:H,2,0),"")</f>
        <v>10.83.12.120</v>
      </c>
      <c r="E397" s="18" t="str">
        <f>IFERROR(VLOOKUP(C397,'11. Свод Перечней'!C:H,3,0),"")</f>
        <v>002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7" s="18" t="str">
        <f>IF(LEN(IFERROR(VLOOKUP(C397,'11. Свод Перечней'!C:H,6,0),""))&gt;1,IFERROR(VLOOKUP(C397,'11. Свод Перечней'!C:H,6,0),""),"")</f>
        <v>10.83.12.120-00000002</v>
      </c>
    </row>
    <row r="398" spans="1:8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>Чай черный крупнолистовой</v>
      </c>
      <c r="C398" s="18" t="str">
        <v>Чай черный (ферментированный) тип 1</v>
      </c>
      <c r="D398" s="18" t="str">
        <f>IFERROR(VLOOKUP(C398,'11. Свод Перечней'!C:H,2,0),"")</f>
        <v>10.83.13.120</v>
      </c>
      <c r="E398" s="18" t="str">
        <f>IFERROR(VLOOKUP(C398,'11. Свод Перечней'!C:H,3,0),"")</f>
        <v>001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8" s="18" t="str">
        <f>IF(LEN(IFERROR(VLOOKUP(C398,'11. Свод Перечней'!C:H,6,0),""))&gt;1,IFERROR(VLOOKUP(C398,'11. Свод Перечней'!C:H,6,0),""),"")</f>
        <v>10.83.13.120-00000003</v>
      </c>
    </row>
    <row r="399" spans="1:8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Чай черный гранулированный </v>
      </c>
      <c r="C399" s="18" t="str">
        <v>Чай черный (ферментированный) тип 2</v>
      </c>
      <c r="D399" s="18" t="str">
        <f>IFERROR(VLOOKUP(C399,'11. Свод Перечней'!C:H,2,0),"")</f>
        <v>10.83.13.120</v>
      </c>
      <c r="E399" s="18" t="str">
        <f>IFERROR(VLOOKUP(C399,'11. Свод Перечней'!C:H,3,0),"")</f>
        <v>002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9" s="18" t="str">
        <f>IF(LEN(IFERROR(VLOOKUP(C399,'11. Свод Перечней'!C:H,6,0),""))&gt;1,IFERROR(VLOOKUP(C399,'11. Свод Перечней'!C:H,6,0),""),"")</f>
        <v>10.83.13.120-00000004</v>
      </c>
    </row>
    <row r="400" spans="1:8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>Чай черный мелколистовой</v>
      </c>
      <c r="C400" s="18" t="str">
        <v>Чай черный (ферментированный) тип 3</v>
      </c>
      <c r="D400" s="18" t="str">
        <f>IFERROR(VLOOKUP(C400,'11. Свод Перечней'!C:H,2,0),"")</f>
        <v>10.83.13.120</v>
      </c>
      <c r="E400" s="18" t="str">
        <f>IFERROR(VLOOKUP(C400,'11. Свод Перечней'!C:H,3,0),"")</f>
        <v>003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00" s="18" t="str">
        <f>IF(LEN(IFERROR(VLOOKUP(C400,'11. Свод Перечней'!C:H,6,0),""))&gt;1,IFERROR(VLOOKUP(C400,'11. Свод Перечней'!C:H,6,0),""),"")</f>
        <v>10.83.13.120-00000003</v>
      </c>
    </row>
    <row r="401" spans="1:8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Фиточай в ассортименте</v>
      </c>
      <c r="C401" s="18" t="str">
        <v>Фиточай тип 1</v>
      </c>
      <c r="D401" s="18" t="str">
        <f>IFERROR(VLOOKUP(C401,'11. Свод Перечней'!C:H,2,0),"")</f>
        <v>10.83.14.140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 xml:space="preserve">Лавровый лист сухой </v>
      </c>
      <c r="C402" s="18" t="str">
        <v>Лист лавровый сушеный тип 1</v>
      </c>
      <c r="D402" s="18" t="str">
        <f>IFERROR(VLOOKUP(C402,'11. Свод Перечней'!C:H,2,0),"")</f>
        <v>10.84.23.164</v>
      </c>
      <c r="E402" s="18" t="str">
        <f>IFERROR(VLOOKUP(C402,'11. Свод Перечней'!C:H,3,0),"")</f>
        <v>001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02" s="18" t="str">
        <f>IF(LEN(IFERROR(VLOOKUP(C402,'11. Свод Перечней'!C:H,6,0),""))&gt;1,IFERROR(VLOOKUP(C402,'11. Свод Перечней'!C:H,6,0),""),"")</f>
        <v>10.84.23.164-00000001</v>
      </c>
    </row>
    <row r="403" spans="1:8" ht="99.9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Зелень сушеная (петрушка)</v>
      </c>
      <c r="C403" s="18" t="str">
        <v>Зелень сушеная тип 1</v>
      </c>
      <c r="D403" s="18" t="str">
        <f>IFERROR(VLOOKUP(C403,'11. Свод Перечней'!C:H,2,0),"")</f>
        <v>10.84.23.190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3" s="18" t="str">
        <f>IF(LEN(IFERROR(VLOOKUP(C403,'11. Свод Перечней'!C:H,6,0),""))&gt;1,IFERROR(VLOOKUP(C403,'11. Свод Перечней'!C:H,6,0),""),"")</f>
        <v/>
      </c>
    </row>
    <row r="404" spans="1:8" ht="147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Зелень сушеная (укроп) </v>
      </c>
      <c r="C404" s="18" t="str">
        <v>Зелень сушеная тип 5</v>
      </c>
      <c r="D404" s="18" t="str">
        <f>IFERROR(VLOOKUP(C404,'11. Свод Перечней'!C:H,2,0),"")</f>
        <v>10.84.23.190</v>
      </c>
      <c r="E404" s="18" t="str">
        <f>IFERROR(VLOOKUP(C404,'11. Свод Перечней'!C:H,3,0),"")</f>
        <v>006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4" s="18" t="str">
        <f>IF(LEN(IFERROR(VLOOKUP(C404,'11. Свод Перечней'!C:H,6,0),""))&gt;1,IFERROR(VLOOKUP(C404,'11. Свод Перечней'!C:H,6,0),""),"")</f>
        <v/>
      </c>
    </row>
    <row r="405" spans="1:8" ht="146.2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Соль пищевая</v>
      </c>
      <c r="C405" s="18" t="str">
        <v>Соль пищевая тип 1</v>
      </c>
      <c r="D405" s="18" t="str">
        <f>IFERROR(VLOOKUP(C405,'11. Свод Перечней'!C:H,2,0),"")</f>
        <v>10.84.30.140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5" s="18" t="str">
        <f>IF(LEN(IFERROR(VLOOKUP(C405,'11. Свод Перечней'!C:H,6,0),""))&gt;1,IFERROR(VLOOKUP(C405,'11. Свод Перечней'!C:H,6,0),""),"")</f>
        <v>10.84.30.000-00000001</v>
      </c>
    </row>
    <row r="406" spans="1:8" ht="142.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Соль пищевая</v>
      </c>
      <c r="C406" s="18" t="str">
        <v>Соль пищевая тип 2</v>
      </c>
      <c r="D406" s="18" t="str">
        <f>IFERROR(VLOOKUP(C406,'11. Свод Перечней'!C:H,2,0),"")</f>
        <v>10.84.30.140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6" s="18" t="str">
        <f>IF(LEN(IFERROR(VLOOKUP(C406,'11. Свод Перечней'!C:H,6,0),""))&gt;1,IFERROR(VLOOKUP(C406,'11. Свод Перечней'!C:H,6,0),""),"")</f>
        <v>10.84.30.000-00000001</v>
      </c>
    </row>
    <row r="407" spans="1:8" ht="198.7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>Соль пищевая</v>
      </c>
      <c r="C407" s="18" t="str">
        <v>Соль пищевая тип 3</v>
      </c>
      <c r="D407" s="18" t="str">
        <f>IFERROR(VLOOKUP(C407,'11. Свод Перечней'!C:H,2,0),"")</f>
        <v>10.84.30.140</v>
      </c>
      <c r="E407" s="18" t="str">
        <f>IFERROR(VLOOKUP(C407,'11. Свод Перечней'!C:H,3,0),"")</f>
        <v>003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7" s="18" t="str">
        <f>IF(LEN(IFERROR(VLOOKUP(C407,'11. Свод Перечней'!C:H,6,0),""))&gt;1,IFERROR(VLOOKUP(C407,'11. Свод Перечней'!C:H,6,0),""),"")</f>
        <v>10.84.30.000-00000003</v>
      </c>
    </row>
    <row r="408" spans="1:8" ht="194.2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>Соль пищевая</v>
      </c>
      <c r="C408" s="18" t="str">
        <v>Соль пищевая тип 4</v>
      </c>
      <c r="D408" s="18" t="str">
        <f>IFERROR(VLOOKUP(C408,'11. Свод Перечней'!C:H,2,0),"")</f>
        <v>10.84.30.140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8" s="18" t="str">
        <f>IF(LEN(IFERROR(VLOOKUP(C408,'11. Свод Перечней'!C:H,6,0),""))&gt;1,IFERROR(VLOOKUP(C408,'11. Свод Перечней'!C:H,6,0),""),"")</f>
        <v>10.84.30.000-00000003</v>
      </c>
    </row>
    <row r="409" spans="1:8" ht="195.7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Соль пищевая</v>
      </c>
      <c r="C409" s="18" t="str">
        <v>Соль пищевая тип 5</v>
      </c>
      <c r="D409" s="18" t="str">
        <f>IFERROR(VLOOKUP(C409,'11. Свод Перечней'!C:H,2,0),"")</f>
        <v>10.84.30.140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9" s="18" t="str">
        <f>IF(LEN(IFERROR(VLOOKUP(C409,'11. Свод Перечней'!C:H,6,0),""))&gt;1,IFERROR(VLOOKUP(C409,'11. Свод Перечней'!C:H,6,0),""),"")</f>
        <v>10.84.30.000-00000007</v>
      </c>
    </row>
    <row r="410" spans="1:8" ht="189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Соль пищевая</v>
      </c>
      <c r="C410" s="18" t="str">
        <v>Соль пищевая тип 6</v>
      </c>
      <c r="D410" s="18" t="str">
        <f>IFERROR(VLOOKUP(C410,'11. Свод Перечней'!C:H,2,0),"")</f>
        <v>10.84.30.140</v>
      </c>
      <c r="E410" s="18" t="str">
        <f>IFERROR(VLOOKUP(C410,'11. Свод Перечней'!C:H,3,0),"")</f>
        <v>006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0" s="18" t="str">
        <f>IF(LEN(IFERROR(VLOOKUP(C410,'11. Свод Перечней'!C:H,6,0),""))&gt;1,IFERROR(VLOOKUP(C410,'11. Свод Перечней'!C:H,6,0),""),"")</f>
        <v>10.84.30.000-00000007</v>
      </c>
    </row>
    <row r="411" spans="1:8" ht="204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>Соль пищевая йодированная</v>
      </c>
      <c r="C411" s="18" t="str">
        <v>Соль пищевая тип 7</v>
      </c>
      <c r="D411" s="18" t="str">
        <f>IFERROR(VLOOKUP(C411,'11. Свод Перечней'!C:H,2,0),"")</f>
        <v>10.84.30.130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1" s="18" t="str">
        <f>IF(LEN(IFERROR(VLOOKUP(C411,'11. Свод Перечней'!C:H,6,0),""))&gt;1,IFERROR(VLOOKUP(C411,'11. Свод Перечней'!C:H,6,0),""),"")</f>
        <v>10.84.30.000-00000002</v>
      </c>
    </row>
    <row r="412" spans="1:8" ht="198.7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>Соль пищевая йодированная</v>
      </c>
      <c r="C412" s="18" t="str">
        <v>Соль пищевая тип 8</v>
      </c>
      <c r="D412" s="18" t="str">
        <f>IFERROR(VLOOKUP(C412,'11. Свод Перечней'!C:H,2,0),"")</f>
        <v>10.84.30.130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2" s="18" t="str">
        <f>IF(LEN(IFERROR(VLOOKUP(C412,'11. Свод Перечней'!C:H,6,0),""))&gt;1,IFERROR(VLOOKUP(C412,'11. Свод Перечней'!C:H,6,0),""),"")</f>
        <v>10.84.30.000-00000002</v>
      </c>
    </row>
    <row r="413" spans="1:8" ht="121.5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>Соль пищевая йодированная</v>
      </c>
      <c r="C413" s="18" t="str">
        <v>Соль пищевая тип 9</v>
      </c>
      <c r="D413" s="18" t="str">
        <f>IFERROR(VLOOKUP(C413,'11. Свод Перечней'!C:H,2,0),"")</f>
        <v>10.84.30.130</v>
      </c>
      <c r="E413" s="18" t="str">
        <f>IFERROR(VLOOKUP(C413,'11. Свод Перечней'!C:H,3,0),"")</f>
        <v>003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3" s="18" t="str">
        <f>IF(LEN(IFERROR(VLOOKUP(C413,'11. Свод Перечней'!C:H,6,0),""))&gt;1,IFERROR(VLOOKUP(C413,'11. Свод Перечней'!C:H,6,0),""),"")</f>
        <v>10.84.30.000-00000004</v>
      </c>
    </row>
    <row r="414" spans="1:8" ht="99.95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>Соль пищевая йодированная</v>
      </c>
      <c r="C414" s="18" t="str">
        <v>Соль пищевая тип 10</v>
      </c>
      <c r="D414" s="18" t="str">
        <f>IFERROR(VLOOKUP(C414,'11. Свод Перечней'!C:H,2,0),"")</f>
        <v>10.84.30.130</v>
      </c>
      <c r="E414" s="18" t="str">
        <f>IFERROR(VLOOKUP(C414,'11. Свод Перечней'!C:H,3,0),"")</f>
        <v>004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4" s="18" t="str">
        <f>IF(LEN(IFERROR(VLOOKUP(C414,'11. Свод Перечней'!C:H,6,0),""))&gt;1,IFERROR(VLOOKUP(C414,'11. Свод Перечней'!C:H,6,0),""),"")</f>
        <v>10.84.30.000-00000004</v>
      </c>
    </row>
    <row r="415" spans="1:8" ht="129.75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>Соль пищевая йодированная</v>
      </c>
      <c r="C415" s="18" t="str">
        <v>Соль пищевая тип 11</v>
      </c>
      <c r="D415" s="18" t="str">
        <f>IFERROR(VLOOKUP(C415,'11. Свод Перечней'!C:H,2,0),"")</f>
        <v>10.84.30.130</v>
      </c>
      <c r="E415" s="18" t="str">
        <f>IFERROR(VLOOKUP(C415,'11. Свод Перечней'!C:H,3,0),"")</f>
        <v>005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5" s="18" t="str">
        <f>IF(LEN(IFERROR(VLOOKUP(C415,'11. Свод Перечней'!C:H,6,0),""))&gt;1,IFERROR(VLOOKUP(C415,'11. Свод Перечней'!C:H,6,0),""),"")</f>
        <v>10.84.30.000-00000008</v>
      </c>
    </row>
    <row r="416" spans="1:8" ht="129.75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Соль пищевая йодированная</v>
      </c>
      <c r="C416" s="18" t="str">
        <v>Соль пищевая тип 12</v>
      </c>
      <c r="D416" s="18" t="str">
        <f>IFERROR(VLOOKUP(C416,'11. Свод Перечней'!C:H,2,0),"")</f>
        <v>10.84.30.130</v>
      </c>
      <c r="E416" s="18" t="str">
        <f>IFERROR(VLOOKUP(C416,'11. Свод Перечней'!C:H,3,0),"")</f>
        <v>006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6" s="18" t="str">
        <f>IF(LEN(IFERROR(VLOOKUP(C416,'11. Свод Перечней'!C:H,6,0),""))&gt;1,IFERROR(VLOOKUP(C416,'11. Свод Перечней'!C:H,6,0),""),"")</f>
        <v>10.84.30.000-00000008</v>
      </c>
    </row>
    <row r="417" spans="1:8" ht="120.7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>Молоко, обогащенное витаминно-минеральными комплексами для детского питания 3,2% жирности</v>
      </c>
      <c r="C417" s="18" t="str">
        <v>Молоко питьевое для детского питания тип 1</v>
      </c>
      <c r="D417" s="18" t="str">
        <f>IFERROR(VLOOKUP(C417,'11. Свод Перечней'!C:H,2,0),"")</f>
        <v>10.86.10.110</v>
      </c>
      <c r="E417" s="18" t="str">
        <f>IFERROR(VLOOKUP(C417,'11. Свод Перечней'!C:H,3,0),"")</f>
        <v>003</v>
      </c>
      <c r="F417" s="18" t="str">
        <f>IFERROR(VLOOKUP(C417,'11. Свод Перечней'!C:H,4,0),"")</f>
        <v>Л; ДМ3</v>
      </c>
      <c r="G417" s="40" t="str">
        <f>IFERROR(VLOOKUP(C417,'11.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7" s="18" t="str">
        <f>IF(LEN(IFERROR(VLOOKUP(C417,'11. Свод Перечней'!C:H,6,0),""))&gt;1,IFERROR(VLOOKUP(C417,'11. Свод Перечней'!C:H,6,0),""),"")</f>
        <v>10.86.10.110-00000002</v>
      </c>
    </row>
    <row r="418" spans="1:8" ht="120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>Молоко, обогащенное витаминно-минеральными комплексами для детского питания 3,5 % жирности</v>
      </c>
      <c r="C418" s="18" t="str">
        <v>Молоко питьевое для детского питания тип 3</v>
      </c>
      <c r="D418" s="18" t="str">
        <f>IFERROR(VLOOKUP(C418,'11. Свод Перечней'!C:H,2,0),"")</f>
        <v>10.86.10.110</v>
      </c>
      <c r="E418" s="18" t="str">
        <f>IFERROR(VLOOKUP(C418,'11. Свод Перечней'!C:H,3,0),"")</f>
        <v>011</v>
      </c>
      <c r="F418" s="18" t="str">
        <f>IFERROR(VLOOKUP(C418,'11. Свод Перечней'!C:H,4,0),"")</f>
        <v>Л; ДМ3</v>
      </c>
      <c r="G418" s="40" t="str">
        <f>IFERROR(VLOOKUP(C418,'11.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8" s="18" t="str">
        <f>IF(LEN(IFERROR(VLOOKUP(C418,'11. Свод Перечней'!C:H,6,0),""))&gt;1,IFERROR(VLOOKUP(C418,'11. Свод Перечней'!C:H,6,0),""),"")</f>
        <v>10.86.10.110-00000002</v>
      </c>
    </row>
    <row r="419" spans="1:8" ht="129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>Молоко для питания детей дошкольного и школьного возраста 3,5 % жирности</v>
      </c>
      <c r="C419" s="18" t="str">
        <v>Молоко питьевое для детского питания тип 4</v>
      </c>
      <c r="D419" s="18" t="str">
        <f>IFERROR(VLOOKUP(C419,'11. Свод Перечней'!C:H,2,0),"")</f>
        <v>10.86.10.110</v>
      </c>
      <c r="E419" s="18" t="str">
        <f>IFERROR(VLOOKUP(C419,'11. Свод Перечней'!C:H,3,0),"")</f>
        <v>006</v>
      </c>
      <c r="F419" s="18" t="str">
        <f>IFERROR(VLOOKUP(C419,'11. Свод Перечней'!C:H,4,0),"")</f>
        <v>Л; ДМ3</v>
      </c>
      <c r="G419" s="40" t="str">
        <f>IFERROR(VLOOKUP(C419,'11.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9" s="18" t="str">
        <f>IF(LEN(IFERROR(VLOOKUP(C419,'11. Свод Перечней'!C:H,6,0),""))&gt;1,IFERROR(VLOOKUP(C419,'11. Свод Перечней'!C:H,6,0),""),"")</f>
        <v>10.86.10.110-00000001</v>
      </c>
    </row>
    <row r="420" spans="1:8" ht="127.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>Творог для детского питания 4,0%, 5,0%, 9,0%, 10% жирности (в индивидуальной вакуумной упаковке)</v>
      </c>
      <c r="C420" s="18" t="str">
        <v>Творог для детского питания тип 1</v>
      </c>
      <c r="D420" s="18" t="str">
        <f>IFERROR(VLOOKUP(C420,'11. Свод Перечней'!C:H,2,0),"")</f>
        <v>10.86.10.126</v>
      </c>
      <c r="E420" s="18" t="str">
        <f>IFERROR(VLOOKUP(C420,'11. Свод Перечней'!C:H,3,0),"")</f>
        <v>001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0" s="18" t="str">
        <f>IF(LEN(IFERROR(VLOOKUP(C420,'11. Свод Перечней'!C:H,6,0),""))&gt;1,IFERROR(VLOOKUP(C420,'11. Свод Перечней'!C:H,6,0),""),"")</f>
        <v>10.86.10.100-00000019</v>
      </c>
    </row>
    <row r="421" spans="1:8" ht="117.7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1" s="18" t="str">
        <v>Творог для детского питания тип 2</v>
      </c>
      <c r="D421" s="18" t="str">
        <f>IFERROR(VLOOKUP(C421,'11. Свод Перечней'!C:H,2,0),"")</f>
        <v>10.86.10.126</v>
      </c>
      <c r="E421" s="18" t="str">
        <f>IFERROR(VLOOKUP(C421,'11. Свод Перечней'!C:H,3,0),"")</f>
        <v>002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1" s="18" t="str">
        <f>IF(LEN(IFERROR(VLOOKUP(C421,'11. Свод Перечней'!C:H,6,0),""))&gt;1,IFERROR(VLOOKUP(C421,'11. Свод Перечней'!C:H,6,0),""),"")</f>
        <v>10.86.10.100-00000019</v>
      </c>
    </row>
    <row r="422" spans="1:8" ht="188.25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>Сухая молочная смесь для детей раннего возраста*</v>
      </c>
      <c r="C422" s="18" t="str">
        <v>Последующая молочная смесь для детского питания тип 1</v>
      </c>
      <c r="D422" s="18" t="str">
        <f>IFERROR(VLOOKUP(C422,'11. Свод Перечней'!C:H,2,0),"")</f>
        <v>10.86.10.133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КГ</v>
      </c>
      <c r="G422" s="40" t="str">
        <f>IFERROR(VLOOKUP(C422,'11.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2" s="18" t="str">
        <f>IF(LEN(IFERROR(VLOOKUP(C422,'11. Свод Перечней'!C:H,6,0),""))&gt;1,IFERROR(VLOOKUP(C422,'11. Свод Перечней'!C:H,6,0),""),"")</f>
        <v>10.86.10.133-00000007</v>
      </c>
    </row>
    <row r="423" spans="1:8" ht="99.9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Сухая витаминизированная смесь (для питания детей старше 1 года) на основе козьего молока*</v>
      </c>
      <c r="C423" s="18" t="str">
        <v>Сухая смесь тип 1</v>
      </c>
      <c r="D423" s="18" t="str">
        <f>IFERROR(VLOOKUP(C423,'11. Свод Перечней'!C:H,2,0),"")</f>
        <v>10.86.10.139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КГ</v>
      </c>
      <c r="G423" s="40" t="str">
        <f>IFERROR(VLOOKUP(C423,'11.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Консервы на овощной основе для питания детей раннего возраста</v>
      </c>
      <c r="C424" s="18" t="str">
        <v>Консервы овощные для детского питания тип 1</v>
      </c>
      <c r="D424" s="18" t="str">
        <f>IFERROR(VLOOKUP(C424,'11. Свод Перечней'!C:H,2,0),"")</f>
        <v>10.86.10.211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4" s="18" t="str">
        <f>IF(LEN(IFERROR(VLOOKUP(C424,'11. Свод Перечней'!C:H,6,0),""))&gt;1,IFERROR(VLOOKUP(C424,'11. Свод Перечней'!C:H,6,0),""),"")</f>
        <v>10.86.10.200-00000001</v>
      </c>
    </row>
    <row r="425" spans="1:8" ht="169.5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Консервы на овощной основе для питания детей раннего возраста</v>
      </c>
      <c r="C425" s="18" t="str">
        <v>Консервы овощные для детского питания тип 2</v>
      </c>
      <c r="D425" s="18" t="str">
        <f>IFERROR(VLOOKUP(C425,'11. Свод Перечней'!C:H,2,0),"")</f>
        <v>10.86.10.211</v>
      </c>
      <c r="E425" s="18" t="str">
        <f>IFERROR(VLOOKUP(C425,'11. Свод Перечней'!C:H,3,0),"")</f>
        <v>002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5" s="18" t="str">
        <f>IF(LEN(IFERROR(VLOOKUP(C425,'11. Свод Перечней'!C:H,6,0),""))&gt;1,IFERROR(VLOOKUP(C425,'11. Свод Перечней'!C:H,6,0),""),"")</f>
        <v>10.86.10.200-00000005</v>
      </c>
    </row>
    <row r="426" spans="1:8" ht="171.7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Консервы на овощной основе для питания детей раннего возраста</v>
      </c>
      <c r="C426" s="18" t="str">
        <v>Консервы овощные для детского питания тип 3</v>
      </c>
      <c r="D426" s="18" t="str">
        <f>IFERROR(VLOOKUP(C426,'11. Свод Перечней'!C:H,2,0),"")</f>
        <v>10.86.10.211</v>
      </c>
      <c r="E426" s="18" t="str">
        <f>IFERROR(VLOOKUP(C426,'11. Свод Перечней'!C:H,3,0),"")</f>
        <v>003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6" s="18" t="str">
        <f>IF(LEN(IFERROR(VLOOKUP(C426,'11. Свод Перечней'!C:H,6,0),""))&gt;1,IFERROR(VLOOKUP(C426,'11. Свод Перечней'!C:H,6,0),""),"")</f>
        <v>10.86.10.200-00000006</v>
      </c>
    </row>
    <row r="427" spans="1:8" ht="161.25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Консервы на фруктовой основе для питания детей раннего возраста</v>
      </c>
      <c r="C427" s="18" t="str">
        <v>Консервы фруктовые для детского питания тип 1</v>
      </c>
      <c r="D427" s="18" t="str">
        <f>IFERROR(VLOOKUP(C427,'11. Свод Перечней'!C:H,2,0),"")</f>
        <v>10.86.10.241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7" s="18" t="str">
        <f>IF(LEN(IFERROR(VLOOKUP(C427,'11. Свод Перечней'!C:H,6,0),""))&gt;1,IFERROR(VLOOKUP(C427,'11. Свод Перечней'!C:H,6,0),""),"")</f>
        <v>10.86.10.240-00000001</v>
      </c>
    </row>
    <row r="428" spans="1:8" ht="155.2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>Консервы на фруктовой основе для питания детей раннего возраста</v>
      </c>
      <c r="C428" s="18" t="str">
        <v>Консервы фруктовые для детского питания тип 2</v>
      </c>
      <c r="D428" s="18" t="str">
        <f>IFERROR(VLOOKUP(C428,'11. Свод Перечней'!C:H,2,0),"")</f>
        <v>10.86.10.241</v>
      </c>
      <c r="E428" s="18" t="str">
        <f>IFERROR(VLOOKUP(C428,'11. Свод Перечней'!C:H,3,0),"")</f>
        <v>002</v>
      </c>
      <c r="F428" s="18" t="str">
        <f>IFERROR(VLOOKUP(C428,'11. Свод Перечней'!C:H,4,0),"")</f>
        <v>КГ</v>
      </c>
      <c r="G428" s="40" t="str">
        <f>IFERROR(VLOOKUP(C428,'11.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8" s="18" t="str">
        <f>IF(LEN(IFERROR(VLOOKUP(C428,'11. Свод Перечней'!C:H,6,0),""))&gt;1,IFERROR(VLOOKUP(C428,'11. Свод Перечней'!C:H,6,0),""),"")</f>
        <v>10.86.10.240-00000002</v>
      </c>
    </row>
    <row r="429" spans="1:8" ht="119.25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Продукция соковая. Соки фруктовые и фруктово-овощные для детского питания</v>
      </c>
      <c r="C429" s="18" t="str">
        <v>Сок фруктовый для детского питания тип 1</v>
      </c>
      <c r="D429" s="18" t="str">
        <f>IFERROR(VLOOKUP(C429,'11. Свод Перечней'!C:H,2,0),"")</f>
        <v>10.86.10.243</v>
      </c>
      <c r="E429" s="18" t="str">
        <f>IFERROR(VLOOKUP(C429,'11. Свод Перечней'!C:H,3,0),"")</f>
        <v>001</v>
      </c>
      <c r="F429" s="18" t="str">
        <f>IFERROR(VLOOKUP(C429,'11. Свод Перечней'!C:H,4,0),"")</f>
        <v>Л; ДМ3</v>
      </c>
      <c r="G429" s="40" t="str">
        <f>IFERROR(VLOOKUP(C429,'11.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9" s="18" t="str">
        <f>IF(LEN(IFERROR(VLOOKUP(C429,'11. Свод Перечней'!C:H,6,0),""))&gt;1,IFERROR(VLOOKUP(C429,'11. Свод Перечней'!C:H,6,0),""),"")</f>
        <v>10.86.10.243-00000001</v>
      </c>
    </row>
    <row r="430" spans="1:8" ht="136.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Продукция соковая. Соки фруктовые и фруктово-овощные для детского питания</v>
      </c>
      <c r="C430" s="18" t="str">
        <v>Сок фруктовый для детского питания тип 2</v>
      </c>
      <c r="D430" s="18" t="str">
        <f>IFERROR(VLOOKUP(C430,'11. Свод Перечней'!C:H,2,0),"")</f>
        <v>10.86.10.243</v>
      </c>
      <c r="E430" s="18" t="str">
        <f>IFERROR(VLOOKUP(C430,'11. Свод Перечней'!C:H,3,0),"")</f>
        <v>002</v>
      </c>
      <c r="F430" s="18" t="str">
        <f>IFERROR(VLOOKUP(C430,'11. Свод Перечней'!C:H,4,0),"")</f>
        <v>Л; ДМ3</v>
      </c>
      <c r="G430" s="40" t="str">
        <f>IFERROR(VLOOKUP(C430,'11.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30" s="18" t="str">
        <f>IF(LEN(IFERROR(VLOOKUP(C430,'11. Свод Перечней'!C:H,6,0),""))&gt;1,IFERROR(VLOOKUP(C430,'11. Свод Перечней'!C:H,6,0),""),"")</f>
        <v>10.86.10.243-00000002</v>
      </c>
    </row>
    <row r="431" spans="1:8" ht="144.75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>Каши лечебно- профилактические для детского питания*</v>
      </c>
      <c r="C431" s="18" t="str">
        <v>Каша молочная для детского питания тип 1</v>
      </c>
      <c r="D431" s="18" t="str">
        <f>IFERROR(VLOOKUP(C431,'11. Свод Перечней'!C:H,2,0),"")</f>
        <v>10.86.10.191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31" s="18" t="str">
        <f>IF(LEN(IFERROR(VLOOKUP(C431,'11. Свод Перечней'!C:H,6,0),""))&gt;1,IFERROR(VLOOKUP(C431,'11. Свод Перечней'!C:H,6,0),""),"")</f>
        <v>10.86.10.100-00000001</v>
      </c>
    </row>
    <row r="432" spans="1:8" ht="132.7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>Продукты детского питания сухие. Каши</v>
      </c>
      <c r="C432" s="18" t="str">
        <v>Каша молочная для детского питания тип 2</v>
      </c>
      <c r="D432" s="18" t="str">
        <f>IFERROR(VLOOKUP(C432,'11. Свод Перечней'!C:H,2,0),"")</f>
        <v>10.86.10.136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32" s="18" t="str">
        <f>IF(LEN(IFERROR(VLOOKUP(C432,'11. Свод Перечней'!C:H,6,0),""))&gt;1,IFERROR(VLOOKUP(C432,'11. Свод Перечней'!C:H,6,0),""),"")</f>
        <v>10.86.10.100-00000001</v>
      </c>
    </row>
    <row r="433" spans="1:8" ht="99.9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>Сосиски вареные в ассортименте для детского питания (с 3-х летнего возраста)</v>
      </c>
      <c r="C433" s="18" t="str">
        <v>Изделия колбасные вареные для детского питания тип 1</v>
      </c>
      <c r="D433" s="18" t="str">
        <f>IFERROR(VLOOKUP(C433,'11. Свод Перечней'!C:H,2,0),"")</f>
        <v>10.86.10.612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33" s="18" t="str">
        <f>IF(LEN(IFERROR(VLOOKUP(C433,'11. Свод Перечней'!C:H,6,0),""))&gt;1,IFERROR(VLOOKUP(C433,'11. Свод Перечней'!C:H,6,0),""),"")</f>
        <v>10.86.10.610-00000004</v>
      </c>
    </row>
    <row r="434" spans="1:8" ht="99.95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Ветчина вареная в оболочке для детского питания</v>
      </c>
      <c r="C434" s="18" t="str">
        <v>Ветчина для детского питания тип 1</v>
      </c>
      <c r="D434" s="18" t="str">
        <f>IFERROR(VLOOKUP(C434,'11. Свод Перечней'!C:H,2,0),"")</f>
        <v>10.86.10.614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35098-2024</v>
      </c>
      <c r="H434" s="18" t="str">
        <f>IF(LEN(IFERROR(VLOOKUP(C434,'11. Свод Перечней'!C:H,6,0),""))&gt;1,IFERROR(VLOOKUP(C434,'11. Свод Перечней'!C:H,6,0),""),"")</f>
        <v/>
      </c>
    </row>
    <row r="435" spans="1:8" ht="118.5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Продукты мясные консервированные для питания детей раннего возраста</v>
      </c>
      <c r="C435" s="18" t="str">
        <v>Консервы мясные для детского питания тип 1</v>
      </c>
      <c r="D435" s="18" t="str">
        <f>IFERROR(VLOOKUP(C435,'11. Свод Перечней'!C:H,2,0),"")</f>
        <v>10.86.10.661</v>
      </c>
      <c r="E435" s="18" t="str">
        <f>IFERROR(VLOOKUP(C435,'11. Свод Перечней'!C:H,3,0),"")</f>
        <v>001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5" s="18" t="str">
        <f>IF(LEN(IFERROR(VLOOKUP(C435,'11. Свод Перечней'!C:H,6,0),""))&gt;1,IFERROR(VLOOKUP(C435,'11. Свод Перечней'!C:H,6,0),""),"")</f>
        <v>10.86.10.660-00000004</v>
      </c>
    </row>
    <row r="436" spans="1:8" ht="118.5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Продукты мясные консервированные для питания детей раннего возраста</v>
      </c>
      <c r="C436" s="18" t="str">
        <v>Консервы мясные для детского питания тип 2</v>
      </c>
      <c r="D436" s="18" t="str">
        <f>IFERROR(VLOOKUP(C436,'11. Свод Перечней'!C:H,2,0),"")</f>
        <v>10.86.10.661</v>
      </c>
      <c r="E436" s="18" t="str">
        <f>IFERROR(VLOOKUP(C436,'11. Свод Перечней'!C:H,3,0),"")</f>
        <v>002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6" s="18" t="str">
        <f>IF(LEN(IFERROR(VLOOKUP(C436,'11. Свод Перечней'!C:H,6,0),""))&gt;1,IFERROR(VLOOKUP(C436,'11. Свод Перечней'!C:H,6,0),""),"")</f>
        <v>10.86.10.660-00000004</v>
      </c>
    </row>
    <row r="437" spans="1:8" ht="118.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Консервы мясные..Пюре мясное детское</v>
      </c>
      <c r="C437" s="18" t="str">
        <v>Консервы мясные для детского питания тип 3</v>
      </c>
      <c r="D437" s="18" t="str">
        <f>IFERROR(VLOOKUP(C437,'11. Свод Перечней'!C:H,2,0),"")</f>
        <v>10.86.10.662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7" s="18" t="str">
        <f>IF(LEN(IFERROR(VLOOKUP(C437,'11. Свод Перечней'!C:H,6,0),""))&gt;1,IFERROR(VLOOKUP(C437,'11. Свод Перечней'!C:H,6,0),""),"")</f>
        <v>10.86.10.660-00000003</v>
      </c>
    </row>
    <row r="438" spans="1:8" ht="120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Консервы птичьи для детского питания</v>
      </c>
      <c r="C438" s="18" t="str">
        <v>Консервы мясные тип 4</v>
      </c>
      <c r="D438" s="18" t="str">
        <f>IFERROR(VLOOKUP(C438,'11. Свод Перечней'!C:H,2,0),"")</f>
        <v>10.86.10.669</v>
      </c>
      <c r="E438" s="18" t="str">
        <f>IFERROR(VLOOKUP(C438,'11. Свод Перечней'!C:H,3,0),"")</f>
        <v>002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8" s="18" t="str">
        <f>IF(LEN(IFERROR(VLOOKUP(C438,'11. Свод Перечней'!C:H,6,0),""))&gt;1,IFERROR(VLOOKUP(C438,'11. Свод Перечней'!C:H,6,0),""),"")</f>
        <v/>
      </c>
    </row>
    <row r="439" spans="1:8" ht="117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Меланж яичный</v>
      </c>
      <c r="C439" s="18" t="str">
        <v>Меланж яичный тип 1</v>
      </c>
      <c r="D439" s="18" t="str">
        <f>IFERROR(VLOOKUP(C439,'11. Свод Перечней'!C:H,2,0),"")</f>
        <v>10.89.12.111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Л; ДМ3</v>
      </c>
      <c r="G439" s="40" t="str">
        <f>IFERROR(VLOOKUP(C439,'11.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39" s="18" t="str">
        <f>IF(LEN(IFERROR(VLOOKUP(C439,'11. Свод Перечней'!C:H,6,0),""))&gt;1,IFERROR(VLOOKUP(C439,'11. Свод Перечней'!C:H,6,0),""),"")</f>
        <v/>
      </c>
    </row>
    <row r="440" spans="1:8" ht="204.75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 xml:space="preserve">Дрожжи хлебопекарные прессованные </v>
      </c>
      <c r="C440" s="18" t="str">
        <v>Дрожжи хлебопекарные прессованные тип 1</v>
      </c>
      <c r="D440" s="18" t="str">
        <f>IFERROR(VLOOKUP(C440,'11. Свод Перечней'!C:H,2,0),"")</f>
        <v>10.89.13.111</v>
      </c>
      <c r="E440" s="18" t="str">
        <f>IFERROR(VLOOKUP(C440,'11. Свод Перечней'!C:H,3,0),"")</f>
        <v>001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0" s="18" t="str">
        <f>IF(LEN(IFERROR(VLOOKUP(C440,'11. Свод Перечней'!C:H,6,0),""))&gt;1,IFERROR(VLOOKUP(C440,'11. Свод Перечней'!C:H,6,0),""),"")</f>
        <v>10.89.13.111-00000003</v>
      </c>
    </row>
    <row r="441" spans="1:8" ht="143.2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 xml:space="preserve">Дрожжи хлебопекарные прессованные </v>
      </c>
      <c r="C441" s="18" t="str">
        <v>Дрожжи хлебопекарные прессованные тип 2</v>
      </c>
      <c r="D441" s="18" t="str">
        <f>IFERROR(VLOOKUP(C441,'11. Свод Перечней'!C:H,2,0),"")</f>
        <v>10.89.13.111</v>
      </c>
      <c r="E441" s="18" t="str">
        <f>IFERROR(VLOOKUP(C441,'11. Свод Перечней'!C:H,3,0),"")</f>
        <v>002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1" s="18" t="str">
        <f>IF(LEN(IFERROR(VLOOKUP(C441,'11. Свод Перечней'!C:H,6,0),""))&gt;1,IFERROR(VLOOKUP(C441,'11. Свод Перечней'!C:H,6,0),""),"")</f>
        <v>10.89.13.111-00000003</v>
      </c>
    </row>
    <row r="442" spans="1:8" ht="156.75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 xml:space="preserve">Дрожжи хлебопекарные прессованные </v>
      </c>
      <c r="C442" s="18" t="str">
        <v>Дрожжи хлебопекарные прессованные тип 4</v>
      </c>
      <c r="D442" s="18" t="str">
        <f>IFERROR(VLOOKUP(C442,'11. Свод Перечней'!C:H,2,0),"")</f>
        <v>10.89.13.111</v>
      </c>
      <c r="E442" s="18" t="str">
        <f>IFERROR(VLOOKUP(C442,'11. Свод Перечней'!C:H,3,0),"")</f>
        <v>004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2" s="18" t="str">
        <f>IF(LEN(IFERROR(VLOOKUP(C442,'11. Свод Перечней'!C:H,6,0),""))&gt;1,IFERROR(VLOOKUP(C442,'11. Свод Перечней'!C:H,6,0),""),"")</f>
        <v>10.89.13.111-00000003</v>
      </c>
    </row>
    <row r="443" spans="1:8" ht="235.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 xml:space="preserve">Дрожжи хлебопекарные сушеные </v>
      </c>
      <c r="C443" s="18" t="str">
        <v>Дрожжи хлебопекарные сушеные тип 3</v>
      </c>
      <c r="D443" s="18" t="str">
        <f>IFERROR(VLOOKUP(C443,'11. Свод Перечней'!C:H,2,0),"")</f>
        <v>10.89.13.112</v>
      </c>
      <c r="E443" s="18" t="str">
        <f>IFERROR(VLOOKUP(C443,'11. Свод Перечней'!C:H,3,0),"")</f>
        <v>001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43" s="18" t="str">
        <f>IF(LEN(IFERROR(VLOOKUP(C443,'11. Свод Перечней'!C:H,6,0),""))&gt;1,IFERROR(VLOOKUP(C443,'11. Свод Перечней'!C:H,6,0),""),"")</f>
        <v>10.89.13.112-00000003</v>
      </c>
    </row>
    <row r="444" spans="1:8" ht="125.2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Ванилин</v>
      </c>
      <c r="C444" s="18" t="str">
        <v>Ванилин тип 1</v>
      </c>
      <c r="D444" s="18" t="str">
        <f>IFERROR(VLOOKUP(C444,'11. Свод Перечней'!C:H,2,0),"")</f>
        <v>10.89.19.150</v>
      </c>
      <c r="E444" s="18" t="str">
        <f>IFERROR(VLOOKUP(C444,'11. Свод Перечней'!C:H,3,0),"")</f>
        <v>001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126.7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>Желатин пищевой</v>
      </c>
      <c r="C445" s="18" t="str">
        <v>Желатин тип 1</v>
      </c>
      <c r="D445" s="18" t="str">
        <f>IFERROR(VLOOKUP(C445,'11. Свод Перечней'!C:H,2,0),"")</f>
        <v>20.59.60.111</v>
      </c>
      <c r="E445" s="18" t="str">
        <f>IFERROR(VLOOKUP(C445,'11. Свод Перечней'!C:H,3,0),"")</f>
        <v>001</v>
      </c>
      <c r="F445" s="18" t="str">
        <f>IFERROR(VLOOKUP(C445,'11. Свод Перечней'!C:H,4,0),"")</f>
        <v>КГ</v>
      </c>
      <c r="G445" s="40" t="str">
        <f>IFERROR(VLOOKUP(C445,'11.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45" s="18" t="str">
        <f>IF(LEN(IFERROR(VLOOKUP(C445,'11. Свод Перечней'!C:H,6,0),""))&gt;1,IFERROR(VLOOKUP(C445,'11. Свод Перечней'!C:H,6,0),""),"")</f>
        <v/>
      </c>
    </row>
    <row r="446" spans="1:8" ht="157.5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Сода пищевая</v>
      </c>
      <c r="C446" s="18" t="str">
        <v>Сода тип 1</v>
      </c>
      <c r="D446" s="18" t="str">
        <f>IFERROR(VLOOKUP(C446,'11. Свод Перечней'!C:H,2,0),"")</f>
        <v>10.89.19.150</v>
      </c>
      <c r="E446" s="18" t="str">
        <f>IFERROR(VLOOKUP(C446,'11. Свод Перечней'!C:H,3,0),"")</f>
        <v>004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Гематоген</v>
      </c>
      <c r="C447" s="18" t="str">
        <v>Гематоген тип 1</v>
      </c>
      <c r="D447" s="18" t="str">
        <f>IFERROR(VLOOKUP(C447,'11. Свод Перечней'!C:H,2,0),"")</f>
        <v>10.89.19.290</v>
      </c>
      <c r="E447" s="18" t="str">
        <f>IFERROR(VLOOKUP(C447,'11. Свод Перечней'!C:H,3,0),"")</f>
        <v>001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143.2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Гематоген, обогащенный витаминно-минеральными комплексами</v>
      </c>
      <c r="C448" s="18" t="str">
        <v>Гематоген тип 2</v>
      </c>
      <c r="D448" s="18" t="str">
        <f>IFERROR(VLOOKUP(C448,'11. Свод Перечней'!C:H,2,0),"")</f>
        <v>10.89.19.290</v>
      </c>
      <c r="E448" s="18" t="str">
        <f>IFERROR(VLOOKUP(C448,'11. Свод Перечней'!C:H,3,0),"")</f>
        <v>002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146.2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Вода минеральная природная питьевая столовая</v>
      </c>
      <c r="C449" s="18" t="str">
        <v>Вода минеральная природная питьевая упакованная тип 1</v>
      </c>
      <c r="D449" s="18" t="str">
        <f>IFERROR(VLOOKUP(C449,'11. Свод Перечней'!C:H,2,0),"")</f>
        <v>11.07.11.111</v>
      </c>
      <c r="E449" s="18" t="str">
        <f>IFERROR(VLOOKUP(C449,'11. Свод Перечней'!C:H,3,0),"")</f>
        <v>002</v>
      </c>
      <c r="F449" s="18" t="str">
        <f>IFERROR(VLOOKUP(C449,'11. Свод Перечней'!C:H,4,0),"")</f>
        <v>ШТ</v>
      </c>
      <c r="G449" s="40" t="str">
        <f>IFERROR(VLOOKUP(C449,'11.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49" s="18" t="str">
        <f>IF(LEN(IFERROR(VLOOKUP(C449,'11. Свод Перечней'!C:H,6,0),""))&gt;1,IFERROR(VLOOKUP(C449,'11. Свод Перечней'!C:H,6,0),""),"")</f>
        <v>11.07.11.110-00000003</v>
      </c>
    </row>
    <row r="450" spans="1:8" ht="99.95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Вода минеральная природная питьевая столовая</v>
      </c>
      <c r="C450" s="18" t="str">
        <v>Вода минеральная природная питьевая упакованная тип 2</v>
      </c>
      <c r="D450" s="18" t="str">
        <f>IFERROR(VLOOKUP(C450,'11. Свод Перечней'!C:H,2,0),"")</f>
        <v>11.07.11.111</v>
      </c>
      <c r="E450" s="18" t="str">
        <f>IFERROR(VLOOKUP(C450,'11. Свод Перечней'!C:H,3,0),"")</f>
        <v>001</v>
      </c>
      <c r="F450" s="18" t="str">
        <f>IFERROR(VLOOKUP(C450,'11. Свод Перечней'!C:H,4,0),"")</f>
        <v>ШТ</v>
      </c>
      <c r="G450" s="40" t="str">
        <f>IFERROR(VLOOKUP(C450,'11.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50" s="18" t="str">
        <f>IF(LEN(IFERROR(VLOOKUP(C450,'11. Свод Перечней'!C:H,6,0),""))&gt;1,IFERROR(VLOOKUP(C450,'11. Свод Перечней'!C:H,6,0),""),"")</f>
        <v>11.07.11.110-00000003</v>
      </c>
    </row>
    <row r="451" spans="1:8" ht="99.9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>Вода минеральная природная питьевая столовая</v>
      </c>
      <c r="C451" s="18" t="str">
        <v>Вода минеральная природная питьевая упакованная тип 3</v>
      </c>
      <c r="D451" s="18" t="str">
        <f>IFERROR(VLOOKUP(C451,'11. Свод Перечней'!C:H,2,0),"")</f>
        <v>11.07.11.111</v>
      </c>
      <c r="E451" s="18" t="str">
        <f>IFERROR(VLOOKUP(C451,'11. Свод Перечней'!C:H,3,0),"")</f>
        <v>003</v>
      </c>
      <c r="F451" s="18" t="str">
        <f>IFERROR(VLOOKUP(C451,'11. Свод Перечней'!C:H,4,0),"")</f>
        <v>ШТ</v>
      </c>
      <c r="G451" s="40" t="str">
        <f>IFERROR(VLOOKUP(C451,'11.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51" s="18" t="str">
        <f>IF(LEN(IFERROR(VLOOKUP(C451,'11. Свод Перечней'!C:H,6,0),""))&gt;1,IFERROR(VLOOKUP(C451,'11. Свод Перечней'!C:H,6,0),""),"")</f>
        <v>11.07.11.110-00000003</v>
      </c>
    </row>
    <row r="452" spans="1:8" ht="99.9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Вода питьевая упакованная тип 1</v>
      </c>
      <c r="C452" s="18" t="str">
        <v>Вода питьевая упакованная тип 1</v>
      </c>
      <c r="D452" s="18" t="str">
        <f>IFERROR(VLOOKUP(C452,'11. Свод Перечней'!C:H,2,0),"")</f>
        <v>11.07.11.121</v>
      </c>
      <c r="E452" s="18" t="str">
        <f>IFERROR(VLOOKUP(C452,'11. Свод Перечней'!C:H,3,0),"")</f>
        <v>001</v>
      </c>
      <c r="F452" s="18" t="str">
        <f>IFERROR(VLOOKUP(C452,'11. Свод Перечней'!C:H,4,0),"")</f>
        <v>ШТ</v>
      </c>
      <c r="G452" s="40" t="str">
        <f>IFERROR(VLOOKUP(C452,'11.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2" s="18" t="str">
        <f>IF(LEN(IFERROR(VLOOKUP(C452,'11. Свод Перечней'!C:H,6,0),""))&gt;1,IFERROR(VLOOKUP(C452,'11. Свод Перечней'!C:H,6,0),""),"")</f>
        <v>11.07.11.120-00000001</v>
      </c>
    </row>
    <row r="453" spans="1:8" ht="99.95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>Вода питьевая упакованная тип 2</v>
      </c>
      <c r="C453" s="18" t="str">
        <v>Вода питьевая упакованная тип 2</v>
      </c>
      <c r="D453" s="18" t="str">
        <f>IFERROR(VLOOKUP(C453,'11. Свод Перечней'!C:H,2,0),"")</f>
        <v>11.07.11.121</v>
      </c>
      <c r="E453" s="18" t="str">
        <f>IFERROR(VLOOKUP(C453,'11. Свод Перечней'!C:H,3,0),"")</f>
        <v>002</v>
      </c>
      <c r="F453" s="18" t="str">
        <f>IFERROR(VLOOKUP(C453,'11. Свод Перечней'!C:H,4,0),"")</f>
        <v>ШТ</v>
      </c>
      <c r="G453" s="40" t="str">
        <f>IFERROR(VLOOKUP(C453,'11.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3" s="18" t="str">
        <f>IF(LEN(IFERROR(VLOOKUP(C453,'11. Свод Перечней'!C:H,6,0),""))&gt;1,IFERROR(VLOOKUP(C453,'11. Свод Перечней'!C:H,6,0),""),"")</f>
        <v>11.07.11.120-00000001</v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Вода питьевая упакованная тип 3</v>
      </c>
      <c r="C454" s="18" t="str">
        <v>Вода питьевая упакованная тип 3</v>
      </c>
      <c r="D454" s="18" t="str">
        <f>IFERROR(VLOOKUP(C454,'11. Свод Перечней'!C:H,2,0),"")</f>
        <v>11.07.11.121</v>
      </c>
      <c r="E454" s="18" t="str">
        <f>IFERROR(VLOOKUP(C454,'11. Свод Перечней'!C:H,3,0),"")</f>
        <v>003</v>
      </c>
      <c r="F454" s="18" t="str">
        <f>IFERROR(VLOOKUP(C454,'11. Свод Перечней'!C:H,4,0),"")</f>
        <v>ШТ</v>
      </c>
      <c r="G454" s="40" t="str">
        <f>IFERROR(VLOOKUP(C454,'11.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4" s="18" t="str">
        <f>IF(LEN(IFERROR(VLOOKUP(C454,'11. Свод Перечней'!C:H,6,0),""))&gt;1,IFERROR(VLOOKUP(C454,'11. Свод Перечней'!C:H,6,0),""),"")</f>
        <v>11.07.11.120-00000001</v>
      </c>
    </row>
    <row r="455" spans="1:8" ht="99.9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Вода питьевая упакованная тип 4</v>
      </c>
      <c r="C455" s="18" t="str">
        <v>Вода питьевая упакованная тип 4</v>
      </c>
      <c r="D455" s="18" t="str">
        <f>IFERROR(VLOOKUP(C455,'11. Свод Перечней'!C:H,2,0),"")</f>
        <v>11.07.11.121</v>
      </c>
      <c r="E455" s="18" t="str">
        <f>IFERROR(VLOOKUP(C455,'11. Свод Перечней'!C:H,3,0),"")</f>
        <v>004</v>
      </c>
      <c r="F455" s="18" t="str">
        <f>IFERROR(VLOOKUP(C455,'11. Свод Перечней'!C:H,4,0),"")</f>
        <v>ШТ</v>
      </c>
      <c r="G455" s="40" t="str">
        <f>IFERROR(VLOOKUP(C455,'11.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5" s="18" t="str">
        <f>IF(LEN(IFERROR(VLOOKUP(C455,'11. Свод Перечней'!C:H,6,0),""))&gt;1,IFERROR(VLOOKUP(C455,'11. Свод Перечней'!C:H,6,0),""),"")</f>
        <v>11.07.11.120-00000001</v>
      </c>
    </row>
    <row r="456" spans="1:8" ht="99.9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Вода питьевая упакованная тип 5</v>
      </c>
      <c r="C456" s="18" t="str">
        <v>Вода питьевая упакованная тип 5</v>
      </c>
      <c r="D456" s="18" t="str">
        <f>IFERROR(VLOOKUP(C456,'11. Свод Перечней'!C:H,2,0),"")</f>
        <v>11.07.11.121</v>
      </c>
      <c r="E456" s="18" t="str">
        <f>IFERROR(VLOOKUP(C456,'11. Свод Перечней'!C:H,3,0),"")</f>
        <v>005</v>
      </c>
      <c r="F456" s="18" t="str">
        <f>IFERROR(VLOOKUP(C456,'11. Свод Перечней'!C:H,4,0),"")</f>
        <v>ШТ</v>
      </c>
      <c r="G456" s="40" t="str">
        <f>IFERROR(VLOOKUP(C456,'11.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6" s="18" t="str">
        <f>IF(LEN(IFERROR(VLOOKUP(C456,'11. Свод Перечней'!C:H,6,0),""))&gt;1,IFERROR(VLOOKUP(C456,'11. Свод Перечней'!C:H,6,0),""),"")</f>
        <v>11.07.11.120-00000001</v>
      </c>
    </row>
    <row r="457" spans="1:8" ht="99.9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Вода питьевая упакованная тип 6</v>
      </c>
      <c r="C457" s="18" t="str">
        <v>Вода питьевая упакованная тип 6</v>
      </c>
      <c r="D457" s="18" t="str">
        <f>IFERROR(VLOOKUP(C457,'11. Свод Перечней'!C:H,2,0),"")</f>
        <v>11.07.11.121</v>
      </c>
      <c r="E457" s="18" t="str">
        <f>IFERROR(VLOOKUP(C457,'11. Свод Перечней'!C:H,3,0),"")</f>
        <v>006</v>
      </c>
      <c r="F457" s="18" t="str">
        <f>IFERROR(VLOOKUP(C457,'11. Свод Перечней'!C:H,4,0),"")</f>
        <v>ШТ</v>
      </c>
      <c r="G457" s="40" t="str">
        <f>IFERROR(VLOOKUP(C457,'11.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7" s="18" t="str">
        <f>IF(LEN(IFERROR(VLOOKUP(C457,'11. Свод Перечней'!C:H,6,0),""))&gt;1,IFERROR(VLOOKUP(C457,'11. Свод Перечней'!C:H,6,0),""),"")</f>
        <v>11.07.11.120-00000001</v>
      </c>
    </row>
    <row r="458" spans="1:8" ht="99.95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Напитки витаминизированные промышленного производства сухие инстантные (быстрорастворимые)</v>
      </c>
      <c r="C458" s="18" t="str">
        <v>Напитки сухие инстантные (быстрорастворимые) тип 1</v>
      </c>
      <c r="D458" s="18" t="str">
        <f>IFERROR(VLOOKUP(C458,'11. Свод Перечней'!C:H,2,0),"")</f>
        <v>11.07.19.159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>Кислота лимонная пищевая</v>
      </c>
      <c r="C459" s="18" t="str">
        <v>Кислота лимонная пищевая тип 1</v>
      </c>
      <c r="D459" s="18" t="str">
        <f>IFERROR(VLOOKUP(C459,'11. Свод Перечней'!C:H,2,0),"")</f>
        <v>20.14.34.231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59" s="18" t="str">
        <f>IF(LEN(IFERROR(VLOOKUP(C459,'11. Свод Перечней'!C:H,6,0),""))&gt;1,IFERROR(VLOOKUP(C459,'11. Свод Перечней'!C:H,6,0),""),"")</f>
        <v>20.14.34.231-00000001</v>
      </c>
    </row>
    <row r="460" spans="1:8" ht="99.95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Брусника замороженная</v>
      </c>
      <c r="C460" s="18" t="str">
        <v>Ягоды замороженные тип 1</v>
      </c>
      <c r="D460" s="18" t="str">
        <f>IFERROR(VLOOKUP(C460,'11. Свод Перечней'!C:H,2,0),"")</f>
        <v>10.39.21.120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0" s="18" t="str">
        <f>IF(LEN(IFERROR(VLOOKUP(C460,'11. Свод Перечней'!C:H,6,0),""))&gt;1,IFERROR(VLOOKUP(C460,'11. Свод Перечней'!C:H,6,0),""),"")</f>
        <v>10.39.21.120-00000023</v>
      </c>
    </row>
    <row r="461" spans="1:8" ht="99.95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Вишня замороженная</v>
      </c>
      <c r="C461" s="18" t="str">
        <v>Ягоды замороженные тип 2</v>
      </c>
      <c r="D461" s="18" t="str">
        <f>IFERROR(VLOOKUP(C461,'11. Свод Перечней'!C:H,2,0),"")</f>
        <v>10.39.21.120</v>
      </c>
      <c r="E461" s="18" t="str">
        <f>IFERROR(VLOOKUP(C461,'11. Свод Перечней'!C:H,3,0),"")</f>
        <v>002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1" s="18" t="str">
        <f>IF(LEN(IFERROR(VLOOKUP(C461,'11. Свод Перечней'!C:H,6,0),""))&gt;1,IFERROR(VLOOKUP(C461,'11. Свод Перечней'!C:H,6,0),""),"")</f>
        <v>10.39.21.120-00000020</v>
      </c>
    </row>
    <row r="462" spans="1:8" ht="99.95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>Клубника замороженная</v>
      </c>
      <c r="C462" s="18" t="str">
        <v>Ягоды замороженные тип 3</v>
      </c>
      <c r="D462" s="18" t="str">
        <f>IFERROR(VLOOKUP(C462,'11. Свод Перечней'!C:H,2,0),"")</f>
        <v>10.39.21.120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2" s="18" t="str">
        <f>IF(LEN(IFERROR(VLOOKUP(C462,'11. Свод Перечней'!C:H,6,0),""))&gt;1,IFERROR(VLOOKUP(C462,'11. Свод Перечней'!C:H,6,0),""),"")</f>
        <v>10.39.21.120-00000014</v>
      </c>
    </row>
    <row r="463" spans="1:8" ht="99.95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>Клюква замороженная</v>
      </c>
      <c r="C463" s="18" t="str">
        <v>Ягоды замороженные тип 4</v>
      </c>
      <c r="D463" s="18" t="str">
        <f>IFERROR(VLOOKUP(C463,'11. Свод Перечней'!C:H,2,0),"")</f>
        <v>10.39.21.120</v>
      </c>
      <c r="E463" s="18" t="str">
        <f>IFERROR(VLOOKUP(C463,'11. Свод Перечней'!C:H,3,0),"")</f>
        <v>004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3" s="18" t="str">
        <f>IF(LEN(IFERROR(VLOOKUP(C463,'11. Свод Перечней'!C:H,6,0),""))&gt;1,IFERROR(VLOOKUP(C463,'11. Свод Перечней'!C:H,6,0),""),"")</f>
        <v>10.39.21.120-00000013</v>
      </c>
    </row>
    <row r="464" spans="1:8" ht="99.95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>Малина замороженная</v>
      </c>
      <c r="C464" s="18" t="str">
        <v>Ягоды замороженные тип 5</v>
      </c>
      <c r="D464" s="18" t="str">
        <f>IFERROR(VLOOKUP(C464,'11. Свод Перечней'!C:H,2,0),"")</f>
        <v>10.39.21.120</v>
      </c>
      <c r="E464" s="18" t="str">
        <f>IFERROR(VLOOKUP(C464,'11. Свод Перечней'!C:H,3,0),"")</f>
        <v>005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4" s="18" t="str">
        <f>IF(LEN(IFERROR(VLOOKUP(C464,'11. Свод Перечней'!C:H,6,0),""))&gt;1,IFERROR(VLOOKUP(C464,'11. Свод Перечней'!C:H,6,0),""),"")</f>
        <v>10.39.21.120-00000011</v>
      </c>
    </row>
    <row r="465" spans="1:8" ht="99.95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>Облепиха замороженная</v>
      </c>
      <c r="C465" s="18" t="str">
        <v>Ягоды замороженные тип 6</v>
      </c>
      <c r="D465" s="18" t="str">
        <f>IFERROR(VLOOKUP(C465,'11. Свод Перечней'!C:H,2,0),"")</f>
        <v>10.39.21.120</v>
      </c>
      <c r="E465" s="18" t="str">
        <f>IFERROR(VLOOKUP(C465,'11. Свод Перечней'!C:H,3,0),"")</f>
        <v>006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5" s="18" t="str">
        <f>IF(LEN(IFERROR(VLOOKUP(C465,'11. Свод Перечней'!C:H,6,0),""))&gt;1,IFERROR(VLOOKUP(C465,'11. Свод Перечней'!C:H,6,0),""),"")</f>
        <v>10.39.21.120-00000009</v>
      </c>
    </row>
    <row r="466" spans="1:8" ht="99.9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Смородина черная замороженная</v>
      </c>
      <c r="C466" s="18" t="str">
        <v>Ягоды замороженные тип 7</v>
      </c>
      <c r="D466" s="18" t="str">
        <f>IFERROR(VLOOKUP(C466,'11. Свод Перечней'!C:H,2,0),"")</f>
        <v>10.39.21.120</v>
      </c>
      <c r="E466" s="18" t="str">
        <f>IFERROR(VLOOKUP(C466,'11. Свод Перечней'!C:H,3,0),"")</f>
        <v>007</v>
      </c>
      <c r="F466" s="18" t="str">
        <f>IFERROR(VLOOKUP(C466,'11. Свод Перечней'!C:H,4,0),"")</f>
        <v>КГ</v>
      </c>
      <c r="G466" s="40" t="str">
        <f>IFERROR(VLOOKUP(C466,'11.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6" s="18" t="str">
        <f>IF(LEN(IFERROR(VLOOKUP(C466,'11. Свод Перечней'!C:H,6,0),""))&gt;1,IFERROR(VLOOKUP(C466,'11. Свод Перечней'!C:H,6,0),""),"")</f>
        <v>10.39.21.120-00000001</v>
      </c>
    </row>
    <row r="467" spans="1:8" ht="99.9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Йогурт 3,2 % жирности в ассортименте</v>
      </c>
      <c r="C467" s="18" t="str">
        <v>Йогурт тип 10</v>
      </c>
      <c r="D467" s="18" t="str">
        <f>IFERROR(VLOOKUP(C467,'11. Свод Перечней'!C:H,2,0),"")</f>
        <v>10.51.52.111</v>
      </c>
      <c r="E467" s="18" t="str">
        <f>IFERROR(VLOOKUP(C467,'11. Свод Перечней'!C:H,3,0),"")</f>
        <v>003</v>
      </c>
      <c r="F467" s="18" t="str">
        <f>IFERROR(VLOOKUP(C467,'11. Свод Перечней'!C:H,4,0),"")</f>
        <v>КГ</v>
      </c>
      <c r="G467" s="40" t="str">
        <f>IFERROR(VLOOKUP(C467,'11.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67" s="18" t="str">
        <f>IF(LEN(IFERROR(VLOOKUP(C467,'11. Свод Перечней'!C:H,6,0),""))&gt;1,IFERROR(VLOOKUP(C467,'11. Свод Перечней'!C:H,6,0),""),"")</f>
        <v>10.51.52.110-00000004</v>
      </c>
    </row>
    <row r="468" spans="1:8" ht="99.9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Нектарины свежие</v>
      </c>
      <c r="C468" s="18" t="str">
        <v>Нектарины тип 1</v>
      </c>
      <c r="D468" s="18" t="str">
        <f>IFERROR(VLOOKUP(C468,'11. Свод Перечней'!C:H,2,0),"")</f>
        <v>01.24.26.000</v>
      </c>
      <c r="E468" s="18" t="str">
        <f>IFERROR(VLOOKUP(C468,'11. Свод Перечней'!C:H,3,0),"")</f>
        <v>001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68" s="18" t="str">
        <f>IF(LEN(IFERROR(VLOOKUP(C468,'11. Свод Перечней'!C:H,6,0),""))&gt;1,IFERROR(VLOOKUP(C468,'11. Свод Перечней'!C:H,6,0),""),"")</f>
        <v>01.24.26.000-00000003</v>
      </c>
    </row>
    <row r="469" spans="1:8" ht="99.9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Нектарины свежие</v>
      </c>
      <c r="C469" s="18" t="str">
        <v>Нектарины тип 2</v>
      </c>
      <c r="D469" s="18" t="str">
        <f>IFERROR(VLOOKUP(C469,'11. Свод Перечней'!C:H,2,0),"")</f>
        <v>01.24.26.000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69" s="18" t="str">
        <f>IF(LEN(IFERROR(VLOOKUP(C469,'11. Свод Перечней'!C:H,6,0),""))&gt;1,IFERROR(VLOOKUP(C469,'11. Свод Перечней'!C:H,6,0),""),"")</f>
        <v>01.24.26.000-00000002</v>
      </c>
    </row>
    <row r="470" spans="1:8" ht="99.9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Творог для детского питания 4,0%, 5,0%, 9,0%, 10% жирности (в индивидуальной вакуумной упаковке)</v>
      </c>
      <c r="C470" s="18" t="str">
        <v>Творог для детского питания тип 3</v>
      </c>
      <c r="D470" s="18" t="str">
        <f>IFERROR(VLOOKUP(C470,'11. Свод Перечней'!C:H,2,0),"")</f>
        <v>10.86.10.144</v>
      </c>
      <c r="E470" s="18" t="str">
        <f>IFERROR(VLOOKUP(C470,'11. Свод Перечней'!C:H,3,0),"")</f>
        <v>001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0" s="18" t="str">
        <f>IF(LEN(IFERROR(VLOOKUP(C470,'11. Свод Перечней'!C:H,6,0),""))&gt;1,IFERROR(VLOOKUP(C470,'11. Свод Перечней'!C:H,6,0),""),"")</f>
        <v>10.86.10.100-00000018</v>
      </c>
    </row>
    <row r="471" spans="1:8" ht="99.95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71" s="18" t="str">
        <v>Творог для детского питания тип 4</v>
      </c>
      <c r="D471" s="18" t="str">
        <f>IFERROR(VLOOKUP(C471,'11. Свод Перечней'!C:H,2,0),"")</f>
        <v>10.86.10.144</v>
      </c>
      <c r="E471" s="18" t="str">
        <f>IFERROR(VLOOKUP(C471,'11. Свод Перечней'!C:H,3,0),"")</f>
        <v>002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1" s="18" t="str">
        <f>IF(LEN(IFERROR(VLOOKUP(C471,'11. Свод Перечней'!C:H,6,0),""))&gt;1,IFERROR(VLOOKUP(C471,'11. Свод Перечней'!C:H,6,0),""),"")</f>
        <v>10.86.10.100-00000018</v>
      </c>
    </row>
    <row r="472" spans="1:8" ht="99.95" customHeight="1" x14ac:dyDescent="0.25">
      <c r="A472" s="18">
        <f>IF(LEN(C472)&gt;0,MAX($A$5:A471)+1,"")</f>
        <v>467</v>
      </c>
      <c r="B472" s="8" t="str">
        <f>IFERROR(INDEX('11. Свод Перечней'!B:C,MATCH(C472,'11. Свод Перечней'!C:C,0),1),"")</f>
        <v>Биотворог для детского питания 2,5%-10,0% жирности (в индивидуальной вакуумной упаковке)</v>
      </c>
      <c r="C472" s="18" t="str">
        <v>Биотворог для детского питания тип 1</v>
      </c>
      <c r="D472" s="18" t="str">
        <f>IFERROR(VLOOKUP(C472,'11. Свод Перечней'!C:H,2,0),"")</f>
        <v>10.86.10.126</v>
      </c>
      <c r="E472" s="18" t="str">
        <f>IFERROR(VLOOKUP(C472,'11. Свод Перечней'!C:H,3,0),"")</f>
        <v>003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Биотворог для детского питания 2,5%-10,0% жирности (в индивидуальной вакуумной упаковке)</v>
      </c>
      <c r="C473" s="18" t="str">
        <v>Биотворог для детского питания тип 2</v>
      </c>
      <c r="D473" s="18" t="str">
        <f>IFERROR(VLOOKUP(C473,'11. Свод Перечней'!C:H,2,0),"")</f>
        <v>10.86.10.144</v>
      </c>
      <c r="E473" s="18" t="str">
        <f>IFERROR(VLOOKUP(C473,'11. Свод Перечней'!C:H,3,0),"")</f>
        <v>003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Морская капуста</v>
      </c>
      <c r="C474" s="18" t="str">
        <v>Капуста морская тип 2</v>
      </c>
      <c r="D474" s="18" t="str">
        <f>IFERROR(VLOOKUP(C474,'11. Свод Перечней'!C:H,2,0),"")</f>
        <v>03.11.63.120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>
        <f>IF(LEN(C475)&gt;0,MAX($A$5:A474)+1,"")</f>
        <v>470</v>
      </c>
      <c r="B475" s="8" t="str">
        <f>IFERROR(INDEX('11. Свод Перечней'!B:C,MATCH(C475,'11. Свод Перечней'!C:C,0),1),"")</f>
        <v>Чай черный байховый</v>
      </c>
      <c r="C475" s="18" t="str">
        <v>Чай черный (ферментированный) тип 4</v>
      </c>
      <c r="D475" s="18" t="str">
        <f>IFERROR(VLOOKUP(C475,'11. Свод Перечней'!C:H,2,0),"")</f>
        <v>10.83.13.120</v>
      </c>
      <c r="E475" s="18" t="str">
        <f>IFERROR(VLOOKUP(C475,'11. Свод Перечней'!C:H,3,0),"")</f>
        <v>006</v>
      </c>
      <c r="F475" s="18" t="str">
        <f>IFERROR(VLOOKUP(C475,'11. Свод Перечней'!C:H,4,0),"")</f>
        <v>КГ</v>
      </c>
      <c r="G475" s="40" t="str">
        <f>IFERROR(VLOOKUP(C475,'11.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75" s="18" t="str">
        <f>IF(LEN(IFERROR(VLOOKUP(C475,'11. Свод Перечней'!C:H,6,0),""))&gt;1,IFERROR(VLOOKUP(C475,'11. Свод Перечней'!C:H,6,0),""),"")</f>
        <v>10.83.13.120-00000003</v>
      </c>
    </row>
    <row r="476" spans="1:8" ht="99.95" customHeight="1" x14ac:dyDescent="0.25">
      <c r="A476" s="18">
        <f>IF(LEN(C476)&gt;0,MAX($A$5:A475)+1,"")</f>
        <v>471</v>
      </c>
      <c r="B476" s="8" t="str">
        <f>IFERROR(INDEX('11. Свод Перечней'!B:C,MATCH(C476,'11. Свод Перечней'!C:C,0),1),"")</f>
        <v>Стевия (подсластитель)</v>
      </c>
      <c r="C476" s="18" t="str">
        <v>Подсластитель тип 1</v>
      </c>
      <c r="D476" s="18" t="str">
        <f>IFERROR(VLOOKUP(C476,'11. Свод Перечней'!C:H,2,0),"")</f>
        <v>10.86.10.910</v>
      </c>
      <c r="E476" s="18" t="str">
        <f>IFERROR(VLOOKUP(C476,'11. Свод Перечней'!C:H,3,0),"")</f>
        <v>002</v>
      </c>
      <c r="F476" s="18" t="str">
        <f>IFERROR(VLOOKUP(C476,'11. Свод Перечней'!C:H,4,0),"")</f>
        <v>КГ</v>
      </c>
      <c r="G476" s="40" t="str">
        <f>IFERROR(VLOOKUP(C476,'11.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>
        <f>IF(LEN(C477)&gt;0,MAX($A$5:A476)+1,"")</f>
        <v>472</v>
      </c>
      <c r="B477" s="8" t="str">
        <f>IFERROR(INDEX('11. Свод Перечней'!B:C,MATCH(C477,'11. Свод Перечней'!C:C,0),1),"")</f>
        <v>Стевия (подсластитель)</v>
      </c>
      <c r="C477" s="18" t="str">
        <v>Подсластитель тип 2</v>
      </c>
      <c r="D477" s="18" t="str">
        <f>IFERROR(VLOOKUP(C477,'11. Свод Перечней'!C:H,2,0),"")</f>
        <v>10.86.10.910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КГ</v>
      </c>
      <c r="G477" s="40" t="str">
        <f>IFERROR(VLOOKUP(C477,'11.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Базилик свежий (зелень)</v>
      </c>
      <c r="C478" s="18" t="str">
        <v>Базилик свежий тип 1</v>
      </c>
      <c r="D478" s="18" t="str">
        <f>IFERROR(VLOOKUP(C478,'11. Свод Перечней'!C:H,2,0),"")</f>
        <v>01.13.19.000</v>
      </c>
      <c r="E478" s="18" t="str">
        <f>IFERROR(VLOOKUP(C478,'11. Свод Перечней'!C:H,3,0),"")</f>
        <v>006</v>
      </c>
      <c r="F478" s="18" t="str">
        <f>IFERROR(VLOOKUP(C478,'11. Свод Перечней'!C:H,4,0),"")</f>
        <v>КГ</v>
      </c>
      <c r="G478" s="40" t="str">
        <f>IFERROR(VLOOKUP(C478,'11.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78" s="18" t="str">
        <f>IF(LEN(IFERROR(VLOOKUP(C478,'11. Свод Перечней'!C:H,6,0),""))&gt;1,IFERROR(VLOOKUP(C478,'11. Свод Перечней'!C:H,6,0),""),"")</f>
        <v>01.13.19.000-00000001</v>
      </c>
    </row>
    <row r="479" spans="1:8" ht="99.95" customHeight="1" x14ac:dyDescent="0.25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Кориандр свежий (кинза) (зелень)</v>
      </c>
      <c r="C479" s="18" t="str">
        <v>Кориандр свежий (кинза) тип 1</v>
      </c>
      <c r="D479" s="18" t="str">
        <f>IFERROR(VLOOKUP(C479,'11. Свод Перечней'!C:H,2,0),"")</f>
        <v>01.13.19.000</v>
      </c>
      <c r="E479" s="18" t="str">
        <f>IFERROR(VLOOKUP(C479,'11. Свод Перечней'!C:H,3,0),"")</f>
        <v>007</v>
      </c>
      <c r="F479" s="18" t="str">
        <f>IFERROR(VLOOKUP(C479,'11. Свод Перечней'!C:H,4,0),"")</f>
        <v>КГ</v>
      </c>
      <c r="G479" s="40" t="str">
        <f>IFERROR(VLOOKUP(C479,'11.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>
        <f>IF(LEN(C480)&gt;0,MAX($A$5:A479)+1,"")</f>
        <v>475</v>
      </c>
      <c r="B480" s="8" t="str">
        <f>IFERROR(INDEX('11. Свод Перечней'!B:C,MATCH(C480,'11. Свод Перечней'!C:C,0),1),"")</f>
        <v>Хлебцы кукурузные безглютеновые</v>
      </c>
      <c r="C480" s="18" t="str">
        <v>Хлебцы хрустящие тип 2</v>
      </c>
      <c r="D480" s="18" t="str">
        <f>IFERROR(VLOOKUP(C480,'11. Свод Перечней'!C:H,2,0),"")</f>
        <v>10.72.11.130</v>
      </c>
      <c r="E480" s="18" t="str">
        <f>IFERROR(VLOOKUP(C480,'11. Свод Перечней'!C:H,3,0),"")</f>
        <v>002</v>
      </c>
      <c r="F480" s="18" t="str">
        <f>IFERROR(VLOOKUP(C480,'11. Свод Перечней'!C:H,4,0),"")</f>
        <v>КГ</v>
      </c>
      <c r="G480" s="40" t="str">
        <f>IFERROR(VLOOKUP(C480,'11.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0" s="18" t="str">
        <f>IF(LEN(IFERROR(VLOOKUP(C480,'11. Свод Перечней'!C:H,6,0),""))&gt;1,IFERROR(VLOOKUP(C480,'11. Свод Перечней'!C:H,6,0),""),"")</f>
        <v>10.72.11.130-00000008</v>
      </c>
    </row>
    <row r="481" spans="1:8" ht="99.95" customHeight="1" x14ac:dyDescent="0.25">
      <c r="A481" s="18">
        <f>IF(LEN(C481)&gt;0,MAX($A$5:A480)+1,"")</f>
        <v>476</v>
      </c>
      <c r="B481" s="8" t="str">
        <f>IFERROR(INDEX('11. Свод Перечней'!B:C,MATCH(C481,'11. Свод Перечней'!C:C,0),1),"")</f>
        <v>Хлебцы рисовые безглютеновые</v>
      </c>
      <c r="C481" s="18" t="str">
        <v>Хлебцы хрустящие тип 3</v>
      </c>
      <c r="D481" s="18" t="str">
        <f>IFERROR(VLOOKUP(C481,'11. Свод Перечней'!C:H,2,0),"")</f>
        <v>10.72.11.130</v>
      </c>
      <c r="E481" s="18" t="str">
        <f>IFERROR(VLOOKUP(C481,'11. Свод Перечней'!C:H,3,0),"")</f>
        <v>003</v>
      </c>
      <c r="F481" s="18" t="str">
        <f>IFERROR(VLOOKUP(C481,'11. Свод Перечней'!C:H,4,0),"")</f>
        <v>КГ</v>
      </c>
      <c r="G481" s="40" t="str">
        <f>IFERROR(VLOOKUP(C481,'11.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1" s="18" t="str">
        <f>IF(LEN(IFERROR(VLOOKUP(C481,'11. Свод Перечней'!C:H,6,0),""))&gt;1,IFERROR(VLOOKUP(C481,'11. Свод Перечней'!C:H,6,0),""),"")</f>
        <v>10.72.11.130-00000002</v>
      </c>
    </row>
    <row r="482" spans="1:8" ht="99.95" customHeight="1" x14ac:dyDescent="0.25">
      <c r="A482" s="18">
        <f>IF(LEN(C482)&gt;0,MAX($A$5:A481)+1,"")</f>
        <v>477</v>
      </c>
      <c r="B482" s="8" t="str">
        <f>IFERROR(INDEX('11. Свод Перечней'!B:C,MATCH(C482,'11. Свод Перечней'!C:C,0),1),"")</f>
        <v>Хлебцы рисово-кукурузные безглютеновые</v>
      </c>
      <c r="C482" s="18" t="str">
        <v>Хлебцы хрустящие тип 4</v>
      </c>
      <c r="D482" s="18" t="str">
        <f>IFERROR(VLOOKUP(C482,'11. Свод Перечней'!C:H,2,0),"")</f>
        <v>10.72.11.130</v>
      </c>
      <c r="E482" s="18" t="str">
        <f>IFERROR(VLOOKUP(C482,'11. Свод Перечней'!C:H,3,0),"")</f>
        <v>004</v>
      </c>
      <c r="F482" s="18" t="str">
        <f>IFERROR(VLOOKUP(C482,'11. Свод Перечней'!C:H,4,0),"")</f>
        <v>КГ</v>
      </c>
      <c r="G482" s="40" t="str">
        <f>IFERROR(VLOOKUP(C482,'11.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>
        <f>IF(LEN(C483)&gt;0,MAX($A$5:A482)+1,"")</f>
        <v>478</v>
      </c>
      <c r="B483" s="8" t="str">
        <f>IFERROR(INDEX('11. Свод Перечней'!B:C,MATCH(C483,'11. Свод Перечней'!C:C,0),1),"")</f>
        <v>Хлебцы гречнево-рисовые безглютеновые</v>
      </c>
      <c r="C483" s="18" t="str">
        <v>Хлебцы хрустящие тип 5</v>
      </c>
      <c r="D483" s="18" t="str">
        <f>IFERROR(VLOOKUP(C483,'11. Свод Перечней'!C:H,2,0),"")</f>
        <v>10.72.11.130</v>
      </c>
      <c r="E483" s="18" t="str">
        <f>IFERROR(VLOOKUP(C483,'11. Свод Перечней'!C:H,3,0),"")</f>
        <v>005</v>
      </c>
      <c r="F483" s="18" t="str">
        <f>IFERROR(VLOOKUP(C483,'11. Свод Перечней'!C:H,4,0),"")</f>
        <v>КГ</v>
      </c>
      <c r="G483" s="40" t="str">
        <f>IFERROR(VLOOKUP(C483,'11.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Мука рисовая ц/з без глютена</v>
      </c>
      <c r="C484" s="18" t="str">
        <v>Мука рисовая тип 2</v>
      </c>
      <c r="D484" s="18" t="str">
        <f>IFERROR(VLOOKUP(C484,'11. Свод Перечней'!C:H,2,0),"")</f>
        <v>10.61.22.130</v>
      </c>
      <c r="E484" s="18" t="str">
        <f>IFERROR(VLOOKUP(C484,'11. Свод Перечней'!C:H,3,0),"")</f>
        <v>002</v>
      </c>
      <c r="F484" s="18" t="str">
        <f>IFERROR(VLOOKUP(C484,'11. Свод Перечней'!C:H,4,0),"")</f>
        <v>КГ</v>
      </c>
      <c r="G484" s="40" t="str">
        <f>IFERROR(VLOOKUP(C484,'11.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4" s="18" t="str">
        <f>IF(LEN(IFERROR(VLOOKUP(C484,'11. Свод Перечней'!C:H,6,0),""))&gt;1,IFERROR(VLOOKUP(C484,'11. Свод Перечней'!C:H,6,0),""),"")</f>
        <v>10.61.22.130-00000001</v>
      </c>
    </row>
    <row r="485" spans="1:8" ht="99.95" customHeight="1" x14ac:dyDescent="0.25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Йогурт 2,5 % жирности без сахара в ассортименте</v>
      </c>
      <c r="C485" s="18" t="str">
        <v>Йогурт тип 11</v>
      </c>
      <c r="D485" s="18" t="str">
        <f>IFERROR(VLOOKUP(C485,'11. Свод Перечней'!C:H,2,0),"")</f>
        <v>10.51.52.112</v>
      </c>
      <c r="E485" s="18" t="str">
        <f>IFERROR(VLOOKUP(C485,'11. Свод Перечней'!C:H,3,0),"")</f>
        <v>010</v>
      </c>
      <c r="F485" s="18" t="str">
        <f>IFERROR(VLOOKUP(C485,'11. Свод Перечней'!C:H,4,0),"")</f>
        <v>КГ</v>
      </c>
      <c r="G485" s="40" t="str">
        <f>IFERROR(VLOOKUP(C485,'11.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85" s="18" t="str">
        <f>IF(LEN(IFERROR(VLOOKUP(C485,'11. Свод Перечней'!C:H,6,0),""))&gt;1,IFERROR(VLOOKUP(C485,'11. Свод Перечней'!C:H,6,0),""),"")</f>
        <v>10.51.52.110-00000004</v>
      </c>
    </row>
    <row r="486" spans="1:8" ht="99.95" customHeight="1" x14ac:dyDescent="0.25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Печенье без сахара в ассортименте</v>
      </c>
      <c r="C486" s="18" t="str">
        <v>Печенье тип 2</v>
      </c>
      <c r="D486" s="18" t="str">
        <f>IFERROR(VLOOKUP(C486,'11. Свод Перечней'!C:H,2,0),"")</f>
        <v>10.72.12.120</v>
      </c>
      <c r="E486" s="18" t="str">
        <f>IFERROR(VLOOKUP(C486,'11. Свод Перечней'!C:H,3,0),"")</f>
        <v>012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>
        <f>IF(LEN(C487)&gt;0,MAX($A$5:A486)+1,"")</f>
        <v>482</v>
      </c>
      <c r="B487" s="8" t="str">
        <f>IFERROR(INDEX('11. Свод Перечней'!B:C,MATCH(C487,'11. Свод Перечней'!C:C,0),1),"")</f>
        <v>Печенье без сахара в ассортименте</v>
      </c>
      <c r="C487" s="18" t="str">
        <v>Печенье тип 3</v>
      </c>
      <c r="D487" s="18" t="str">
        <f>IFERROR(VLOOKUP(C487,'11. Свод Перечней'!C:H,2,0),"")</f>
        <v>10.72.12.120</v>
      </c>
      <c r="E487" s="18" t="str">
        <f>IFERROR(VLOOKUP(C487,'11. Свод Перечней'!C:H,3,0),"")</f>
        <v>013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>
        <f>IF(LEN(C488)&gt;0,MAX($A$5:A487)+1,"")</f>
        <v>483</v>
      </c>
      <c r="B488" s="8" t="str">
        <f>IFERROR(INDEX('11. Свод Перечней'!B:C,MATCH(C488,'11. Свод Перечней'!C:C,0),1),"")</f>
        <v xml:space="preserve">Джем стерилизованный без сахара в ассортименте </v>
      </c>
      <c r="C488" s="18" t="str">
        <v>Джем тип 2</v>
      </c>
      <c r="D488" s="18" t="str">
        <f>IFERROR(VLOOKUP(C488,'11. Свод Перечней'!C:H,2,0),"")</f>
        <v>10.39.22.110</v>
      </c>
      <c r="E488" s="18" t="str">
        <f>IFERROR(VLOOKUP(C488,'11. Свод Перечней'!C:H,3,0),"")</f>
        <v>003</v>
      </c>
      <c r="F488" s="18" t="str">
        <f>IFERROR(VLOOKUP(C488,'11. Свод Перечней'!C:H,4,0),"")</f>
        <v>КГ</v>
      </c>
      <c r="G488" s="40" t="str">
        <f>IFERROR(VLOOKUP(C488,'11.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8" s="18" t="str">
        <f>IF(LEN(IFERROR(VLOOKUP(C488,'11. Свод Перечней'!C:H,6,0),""))&gt;1,IFERROR(VLOOKUP(C488,'11. Свод Перечней'!C:H,6,0),""),"")</f>
        <v>10.39.22.110-00000002</v>
      </c>
    </row>
    <row r="489" spans="1:8" ht="99.95" customHeight="1" x14ac:dyDescent="0.25">
      <c r="A489" s="18">
        <f>IF(LEN(C489)&gt;0,MAX($A$5:A488)+1,"")</f>
        <v>484</v>
      </c>
      <c r="B489" s="8" t="str">
        <f>IFERROR(INDEX('11. Свод Перечней'!B:C,MATCH(C489,'11. Свод Перечней'!C:C,0),1),"")</f>
        <v>Лапша домашняя</v>
      </c>
      <c r="C489" s="18" t="str">
        <v>Изделия макаронные тип 4</v>
      </c>
      <c r="D489" s="18" t="str">
        <f>IFERROR(VLOOKUP(C489,'11. Свод Перечней'!C:H,2,0),"")</f>
        <v>10.73.11.400</v>
      </c>
      <c r="E489" s="18" t="str">
        <f>IFERROR(VLOOKUP(C489,'11. Свод Перечней'!C:H,3,0),"")</f>
        <v>002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89" s="18" t="str">
        <f>IF(LEN(IFERROR(VLOOKUP(C489,'11. Свод Перечней'!C:H,6,0),""))&gt;1,IFERROR(VLOOKUP(C489,'11. Свод Перечней'!C:H,6,0),""),"")</f>
        <v>10.73.11.000-00000010</v>
      </c>
    </row>
    <row r="490" spans="1:8" ht="99.95" customHeight="1" x14ac:dyDescent="0.25">
      <c r="A490" s="18">
        <f>IF(LEN(C490)&gt;0,MAX($A$5:A489)+1,"")</f>
        <v>485</v>
      </c>
      <c r="B490" s="8" t="str">
        <f>IFERROR(INDEX('11. Свод Перечней'!B:C,MATCH(C490,'11. Свод Перечней'!C:C,0),1),"")</f>
        <v>Вафли без сахара в ассортименте</v>
      </c>
      <c r="C490" s="18" t="str">
        <v>Вафли тип 7</v>
      </c>
      <c r="D490" s="18" t="str">
        <f>IFERROR(VLOOKUP(C490,'11. Свод Перечней'!C:H,2,0),"")</f>
        <v>10.72.12.130</v>
      </c>
      <c r="E490" s="18" t="str">
        <f>IFERROR(VLOOKUP(C490,'11. Свод Перечней'!C:H,3,0),"")</f>
        <v>007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90" s="18" t="str">
        <f>IF(LEN(IFERROR(VLOOKUP(C490,'11. Свод Перечней'!C:H,6,0),""))&gt;1,IFERROR(VLOOKUP(C490,'11. Свод Перечней'!C:H,6,0),""),"")</f>
        <v>10.72.12.130-00000002</v>
      </c>
    </row>
    <row r="491" spans="1:8" ht="99.95" customHeight="1" x14ac:dyDescent="0.25">
      <c r="A491" s="18">
        <f>IF(LEN(C491)&gt;0,MAX($A$5:A490)+1,"")</f>
        <v>486</v>
      </c>
      <c r="B491" s="8" t="str">
        <f>IFERROR(INDEX('11. Свод Перечней'!B:C,MATCH(C491,'11. Свод Перечней'!C:C,0),1),"")</f>
        <v>Маргарин</v>
      </c>
      <c r="C491" s="18" t="str">
        <v>Маргарин тип 3</v>
      </c>
      <c r="D491" s="18" t="str">
        <f>IFERROR(VLOOKUP(C491,'11. Свод Перечней'!C:H,2,0),"")</f>
        <v>10.42.10.111</v>
      </c>
      <c r="E491" s="18" t="str">
        <f>IFERROR(VLOOKUP(C491,'11. Свод Перечней'!C:H,3,0),"")</f>
        <v>001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91" s="18" t="str">
        <f>IF(LEN(IFERROR(VLOOKUP(C491,'11. Свод Перечней'!C:H,6,0),""))&gt;1,IFERROR(VLOOKUP(C491,'11. Свод Перечней'!C:H,6,0),""),"")</f>
        <v>10.42.10.110-00000003</v>
      </c>
    </row>
    <row r="492" spans="1:8" ht="99.95" customHeight="1" x14ac:dyDescent="0.25">
      <c r="A492" s="18">
        <f>IF(LEN(C492)&gt;0,MAX($A$5:A491)+1,"")</f>
        <v>487</v>
      </c>
      <c r="B492" s="8" t="str">
        <f>IFERROR(INDEX('11. Свод Перечней'!B:C,MATCH(C492,'11. Свод Перечней'!C:C,0),1),"")</f>
        <v>Маргарин</v>
      </c>
      <c r="C492" s="18" t="str">
        <v>Маргарин тип 4</v>
      </c>
      <c r="D492" s="18" t="str">
        <f>IFERROR(VLOOKUP(C492,'11. Свод Перечней'!C:H,2,0),"")</f>
        <v>10.42.10.111</v>
      </c>
      <c r="E492" s="18" t="str">
        <f>IFERROR(VLOOKUP(C492,'11. Свод Перечней'!C:H,3,0),"")</f>
        <v>002</v>
      </c>
      <c r="F492" s="18" t="str">
        <f>IFERROR(VLOOKUP(C492,'11. Свод Перечней'!C:H,4,0),"")</f>
        <v>КГ</v>
      </c>
      <c r="G492" s="40" t="str">
        <f>IFERROR(VLOOKUP(C492,'11.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92" s="18" t="str">
        <f>IF(LEN(IFERROR(VLOOKUP(C492,'11. Свод Перечней'!C:H,6,0),""))&gt;1,IFERROR(VLOOKUP(C492,'11. Свод Перечней'!C:H,6,0),""),"")</f>
        <v>10.42.10.110-00000003</v>
      </c>
    </row>
    <row r="493" spans="1:8" ht="99.95" customHeight="1" x14ac:dyDescent="0.25">
      <c r="A493" s="18">
        <f>IF(LEN(C493)&gt;0,MAX($A$5:A492)+1,"")</f>
        <v>488</v>
      </c>
      <c r="B493" s="8" t="str">
        <f>IFERROR(INDEX('11. Свод Перечней'!B:C,MATCH(C493,'11. Свод Перечней'!C:C,0),1),"")</f>
        <v>Продукция соковая. Соки овощные  для детского питания</v>
      </c>
      <c r="C493" s="18" t="str">
        <v>Сок овощной для детского питания тип 1</v>
      </c>
      <c r="D493" s="18" t="str">
        <f>IFERROR(VLOOKUP(C493,'11. Свод Перечней'!C:H,2,0),"")</f>
        <v>10.86.10.231</v>
      </c>
      <c r="E493" s="18" t="str">
        <f>IFERROR(VLOOKUP(C493,'11. Свод Перечней'!C:H,3,0),"")</f>
        <v>001</v>
      </c>
      <c r="F493" s="18" t="str">
        <f>IFERROR(VLOOKUP(C493,'11. Свод Перечней'!C:H,4,0),"")</f>
        <v>Л; ДМ3</v>
      </c>
      <c r="G493" s="40" t="str">
        <f>IFERROR(VLOOKUP(C493,'11.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93" s="18" t="str">
        <f>IF(LEN(IFERROR(VLOOKUP(C493,'11. Свод Перечней'!C:H,6,0),""))&gt;1,IFERROR(VLOOKUP(C493,'11. Свод Перечней'!C:H,6,0),""),"")</f>
        <v>10.86.10.231-00000002</v>
      </c>
    </row>
    <row r="494" spans="1:8" ht="99.95" customHeight="1" x14ac:dyDescent="0.25">
      <c r="A494" s="18">
        <f>IF(LEN(C494)&gt;0,MAX($A$5:A493)+1,"")</f>
        <v>489</v>
      </c>
      <c r="B494" s="8" t="str">
        <f>IFERROR(INDEX('11. Свод Перечней'!B:C,MATCH(C494,'11. Свод Перечней'!C:C,0),1),"")</f>
        <v xml:space="preserve">Крупа пшеничная (Булгур) </v>
      </c>
      <c r="C494" s="18" t="str">
        <v>Крупа пшеничная тип 5</v>
      </c>
      <c r="D494" s="18" t="str">
        <f>IFERROR(VLOOKUP(C494,'11. Свод Перечней'!C:H,2,0),"")</f>
        <v>10.61.31.119</v>
      </c>
      <c r="E494" s="18" t="str">
        <f>IFERROR(VLOOKUP(C494,'11. Свод Перечней'!C:H,3,0),"")</f>
        <v>005</v>
      </c>
      <c r="F494" s="18" t="str">
        <f>IFERROR(VLOOKUP(C494,'11. Свод Перечней'!C:H,4,0),"")</f>
        <v>КГ</v>
      </c>
      <c r="G494" s="40" t="str">
        <f>IFERROR(VLOOKUP(C494,'11.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4" s="18" t="str">
        <f>IF(LEN(IFERROR(VLOOKUP(C494,'11. Свод Перечней'!C:H,6,0),""))&gt;1,IFERROR(VLOOKUP(C494,'11. Свод Перечней'!C:H,6,0),""),"")</f>
        <v>10.61.31.110-00000003</v>
      </c>
    </row>
    <row r="495" spans="1:8" ht="99.95" customHeight="1" x14ac:dyDescent="0.25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Напиток из шиповника  промышленного производства витаминизированный</v>
      </c>
      <c r="C495" s="18" t="str">
        <v>Напиток из шиповника витаминизированный тип 1</v>
      </c>
      <c r="D495" s="18" t="str">
        <f>IFERROR(VLOOKUP(C495,'11. Свод Перечней'!C:H,2,0),"")</f>
        <v>11.07.19.190</v>
      </c>
      <c r="E495" s="18" t="str">
        <f>IFERROR(VLOOKUP(C495,'11. Свод Перечней'!C:H,3,0),"")</f>
        <v>001</v>
      </c>
      <c r="F495" s="18" t="str">
        <f>IFERROR(VLOOKUP(C495,'11. Свод Перечней'!C:H,4,0),"")</f>
        <v>Л; ДМ3</v>
      </c>
      <c r="G495" s="40" t="str">
        <f>IFERROR(VLOOKUP(C495,'11.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>
        <f>IF(LEN(C496)&gt;0,MAX($A$5:A495)+1,"")</f>
        <v>491</v>
      </c>
      <c r="B496" s="8" t="str">
        <f>IFERROR(INDEX('11. Свод Перечней'!B:C,MATCH(C496,'11. Свод Перечней'!C:C,0),1),"")</f>
        <v>Напиток из шиповника  промышленного производства витаминизированный</v>
      </c>
      <c r="C496" s="18" t="str">
        <v>Напиток из шиповника витаминизированный тип 2</v>
      </c>
      <c r="D496" s="18" t="str">
        <f>IFERROR(VLOOKUP(C496,'11. Свод Перечней'!C:H,2,0),"")</f>
        <v>11.07.19.190</v>
      </c>
      <c r="E496" s="18" t="str">
        <f>IFERROR(VLOOKUP(C496,'11. Свод Перечней'!C:H,3,0),"")</f>
        <v>002</v>
      </c>
      <c r="F496" s="18" t="str">
        <f>IFERROR(VLOOKUP(C496,'11. Свод Перечней'!C:H,4,0),"")</f>
        <v>Л; ДМ3</v>
      </c>
      <c r="G496" s="40" t="str">
        <f>IFERROR(VLOOKUP(C496,'11.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Лососи дальневосточные солёные. Рыба соленая красная. Нерка</v>
      </c>
      <c r="C497" s="18" t="str">
        <v>Рыба лососевая соленая тип 5</v>
      </c>
      <c r="D497" s="18" t="str">
        <f>IFERROR(VLOOKUP(C497,'11. Свод Перечней'!C:H,2,0),"")</f>
        <v>10.20.23.121</v>
      </c>
      <c r="E497" s="18" t="str">
        <f>IFERROR(VLOOKUP(C497,'11. Свод Перечней'!C:H,3,0),"")</f>
        <v>005</v>
      </c>
      <c r="F497" s="18" t="str">
        <f>IFERROR(VLOOKUP(C497,'11. Свод Перечней'!C:H,4,0),"")</f>
        <v>КГ</v>
      </c>
      <c r="G497" s="40" t="str">
        <f>IFERROR(VLOOKUP(C497,'11.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97" s="18" t="str">
        <f>IF(LEN(IFERROR(VLOOKUP(C497,'11. Свод Перечней'!C:H,6,0),""))&gt;1,IFERROR(VLOOKUP(C497,'11. Свод Перечней'!C:H,6,0),""),"")</f>
        <v>10.20.23.121-00000013</v>
      </c>
    </row>
    <row r="498" spans="1:8" ht="99.95" customHeight="1" x14ac:dyDescent="0.25">
      <c r="A498" s="18">
        <f>IF(LEN(C498)&gt;0,MAX($A$5:A497)+1,"")</f>
        <v>493</v>
      </c>
      <c r="B498" s="8" t="str">
        <f>IFERROR(INDEX('11. Свод Перечней'!B:C,MATCH(C498,'11. Свод Перечней'!C:C,0),1),"")</f>
        <v>Сельдь соленая слабой соли филе</v>
      </c>
      <c r="C498" s="18" t="str">
        <v>Сельдь соленая тип 2</v>
      </c>
      <c r="D498" s="18" t="str">
        <f>IFERROR(VLOOKUP(C498,'11. Свод Перечней'!C:H,2,0),"")</f>
        <v>10.20.23.122</v>
      </c>
      <c r="E498" s="18" t="str">
        <f>IFERROR(VLOOKUP(C498,'11. Свод Перечней'!C:H,3,0),"")</f>
        <v>002</v>
      </c>
      <c r="F498" s="18" t="str">
        <f>IFERROR(VLOOKUP(C498,'11. Свод Перечней'!C:H,4,0),"")</f>
        <v>КГ</v>
      </c>
      <c r="G498" s="40" t="str">
        <f>IFERROR(VLOOKUP(C498,'11.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98" s="18" t="str">
        <f>IF(LEN(IFERROR(VLOOKUP(C498,'11. Свод Перечней'!C:H,6,0),""))&gt;1,IFERROR(VLOOKUP(C498,'11. Свод Перечней'!C:H,6,0),""),"")</f>
        <v>10.20.23.122-00000004</v>
      </c>
    </row>
    <row r="499" spans="1:8" ht="99.95" customHeight="1" x14ac:dyDescent="0.25">
      <c r="A499" s="18">
        <f>IF(LEN(C499)&gt;0,MAX($A$5:A498)+1,"")</f>
        <v>494</v>
      </c>
      <c r="B499" s="8" t="str">
        <f>IFERROR(INDEX('11. Свод Перечней'!B:C,MATCH(C499,'11. Свод Перечней'!C:C,0),1),"")</f>
        <v>Хлеб пшенично-ржаной</v>
      </c>
      <c r="C499" s="18" t="str">
        <v>Хлеб недлительного хранения тип 5</v>
      </c>
      <c r="D499" s="18" t="str">
        <f>IFERROR(VLOOKUP(C499,'11. Свод Перечней'!C:H,2,0),"")</f>
        <v>10.71.11.112</v>
      </c>
      <c r="E499" s="18" t="str">
        <f>IFERROR(VLOOKUP(C499,'11. Свод Перечней'!C:H,3,0),"")</f>
        <v>005</v>
      </c>
      <c r="F499" s="18" t="str">
        <f>IFERROR(VLOOKUP(C499,'11. Свод Перечней'!C:H,4,0),"")</f>
        <v>КГ</v>
      </c>
      <c r="G499" s="40" t="str">
        <f>IFERROR(VLOOKUP(C499,'11.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99" s="18" t="str">
        <f>IF(LEN(IFERROR(VLOOKUP(C499,'11. Свод Перечней'!C:H,6,0),""))&gt;1,IFERROR(VLOOKUP(C499,'11. Свод Перечней'!C:H,6,0),""),"")</f>
        <v>10.71.11.110-00000001</v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  <row r="1158" spans="1:8" x14ac:dyDescent="0.25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1" t="str">
        <f>IFERROR(VLOOKUP(C1158,'11. Свод Перечней'!C:H,5,0),"")</f>
        <v/>
      </c>
      <c r="H1158" t="str">
        <f>IF(LEN(IFERROR(VLOOKUP(C1158,'11. Свод Перечней'!C:H,6,0),""))&gt;1,IFERROR(VLOOKUP(C1158,'11. Свод Перечней'!C:H,6,0),""),"")</f>
        <v/>
      </c>
    </row>
    <row r="1159" spans="1:8" x14ac:dyDescent="0.25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1" t="str">
        <f>IFERROR(VLOOKUP(C1159,'11. Свод Перечней'!C:H,5,0),"")</f>
        <v/>
      </c>
      <c r="H1159" t="str">
        <f>IF(LEN(IFERROR(VLOOKUP(C1159,'11. Свод Перечней'!C:H,6,0),""))&gt;1,IFERROR(VLOOKUP(C1159,'11. Свод Перечней'!C:H,6,0),""),"")</f>
        <v/>
      </c>
    </row>
    <row r="1160" spans="1:8" x14ac:dyDescent="0.25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1" t="str">
        <f>IFERROR(VLOOKUP(C1160,'11. Свод Перечней'!C:H,5,0),"")</f>
        <v/>
      </c>
      <c r="H1160" t="str">
        <f>IF(LEN(IFERROR(VLOOKUP(C1160,'11. Свод Перечней'!C:H,6,0),""))&gt;1,IFERROR(VLOOKUP(C1160,'11. Свод Перечней'!C:H,6,0),""),"")</f>
        <v/>
      </c>
    </row>
    <row r="1161" spans="1:8" x14ac:dyDescent="0.25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1" t="str">
        <f>IFERROR(VLOOKUP(C1161,'11. Свод Перечней'!C:H,5,0),"")</f>
        <v/>
      </c>
      <c r="H1161" t="str">
        <f>IF(LEN(IFERROR(VLOOKUP(C1161,'11. Свод Перечней'!C:H,6,0),""))&gt;1,IFERROR(VLOOKUP(C1161,'11. Свод Перечней'!C:H,6,0),""),"")</f>
        <v/>
      </c>
    </row>
    <row r="1162" spans="1:8" x14ac:dyDescent="0.25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1" t="str">
        <f>IFERROR(VLOOKUP(C1162,'11. Свод Перечней'!C:H,5,0),"")</f>
        <v/>
      </c>
      <c r="H1162" t="str">
        <f>IF(LEN(IFERROR(VLOOKUP(C1162,'11. Свод Перечней'!C:H,6,0),""))&gt;1,IFERROR(VLOOKUP(C1162,'11. Свод Перечней'!C:H,6,0),""),"")</f>
        <v/>
      </c>
    </row>
    <row r="1163" spans="1:8" x14ac:dyDescent="0.25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1" t="str">
        <f>IFERROR(VLOOKUP(C1163,'11. Свод Перечней'!C:H,5,0),"")</f>
        <v/>
      </c>
      <c r="H1163" t="str">
        <f>IF(LEN(IFERROR(VLOOKUP(C1163,'11. Свод Перечней'!C:H,6,0),""))&gt;1,IFERROR(VLOOKUP(C1163,'11. Свод Перечней'!C:H,6,0),""),"")</f>
        <v/>
      </c>
    </row>
    <row r="1164" spans="1:8" x14ac:dyDescent="0.25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1" t="str">
        <f>IFERROR(VLOOKUP(C1164,'11. Свод Перечней'!C:H,5,0),"")</f>
        <v/>
      </c>
      <c r="H1164" t="str">
        <f>IF(LEN(IFERROR(VLOOKUP(C1164,'11. Свод Перечней'!C:H,6,0),""))&gt;1,IFERROR(VLOOKUP(C1164,'11. Свод Перечней'!C:H,6,0),""),"")</f>
        <v/>
      </c>
    </row>
    <row r="1165" spans="1:8" x14ac:dyDescent="0.25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1" t="str">
        <f>IFERROR(VLOOKUP(C1165,'11. Свод Перечней'!C:H,5,0),"")</f>
        <v/>
      </c>
      <c r="H1165" t="str">
        <f>IF(LEN(IFERROR(VLOOKUP(C1165,'11. Свод Перечней'!C:H,6,0),""))&gt;1,IFERROR(VLOOKUP(C1165,'11. Свод Перечней'!C:H,6,0),""),"")</f>
        <v/>
      </c>
    </row>
    <row r="1166" spans="1:8" x14ac:dyDescent="0.25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1" t="str">
        <f>IFERROR(VLOOKUP(C1166,'11. Свод Перечней'!C:H,5,0),"")</f>
        <v/>
      </c>
      <c r="H1166" t="str">
        <f>IF(LEN(IFERROR(VLOOKUP(C1166,'11. Свод Перечней'!C:H,6,0),""))&gt;1,IFERROR(VLOOKUP(C1166,'11. Свод Перечней'!C:H,6,0),""),"")</f>
        <v/>
      </c>
    </row>
    <row r="1167" spans="1:8" x14ac:dyDescent="0.25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1" t="str">
        <f>IFERROR(VLOOKUP(C1167,'11. Свод Перечней'!C:H,5,0),"")</f>
        <v/>
      </c>
      <c r="H1167" t="str">
        <f>IF(LEN(IFERROR(VLOOKUP(C1167,'11. Свод Перечней'!C:H,6,0),""))&gt;1,IFERROR(VLOOKUP(C1167,'11. Свод Перечней'!C:H,6,0),""),"")</f>
        <v/>
      </c>
    </row>
    <row r="1168" spans="1:8" x14ac:dyDescent="0.25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1" t="str">
        <f>IFERROR(VLOOKUP(C1168,'11. Свод Перечней'!C:H,5,0),"")</f>
        <v/>
      </c>
      <c r="H1168" t="str">
        <f>IF(LEN(IFERROR(VLOOKUP(C1168,'11. Свод Перечней'!C:H,6,0),""))&gt;1,IFERROR(VLOOKUP(C1168,'11. Свод Перечней'!C:H,6,0),""),"")</f>
        <v/>
      </c>
    </row>
    <row r="1169" spans="1:8" x14ac:dyDescent="0.25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1" t="str">
        <f>IFERROR(VLOOKUP(C1169,'11. Свод Перечней'!C:H,5,0),"")</f>
        <v/>
      </c>
      <c r="H1169" t="str">
        <f>IF(LEN(IFERROR(VLOOKUP(C1169,'11. Свод Перечней'!C:H,6,0),""))&gt;1,IFERROR(VLOOKUP(C1169,'11. Свод Перечней'!C:H,6,0),""),"")</f>
        <v/>
      </c>
    </row>
    <row r="1170" spans="1:8" x14ac:dyDescent="0.25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1" t="str">
        <f>IFERROR(VLOOKUP(C1170,'11. Свод Перечней'!C:H,5,0),"")</f>
        <v/>
      </c>
      <c r="H1170" t="str">
        <f>IF(LEN(IFERROR(VLOOKUP(C1170,'11. Свод Перечней'!C:H,6,0),""))&gt;1,IFERROR(VLOOKUP(C1170,'11. Свод Перечней'!C:H,6,0),""),"")</f>
        <v/>
      </c>
    </row>
    <row r="1171" spans="1:8" x14ac:dyDescent="0.25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1" t="str">
        <f>IFERROR(VLOOKUP(C1171,'11. Свод Перечней'!C:H,5,0),"")</f>
        <v/>
      </c>
      <c r="H1171" t="str">
        <f>IF(LEN(IFERROR(VLOOKUP(C1171,'11. Свод Перечней'!C:H,6,0),""))&gt;1,IFERROR(VLOOKUP(C1171,'11. Свод Перечней'!C:H,6,0),""),"")</f>
        <v/>
      </c>
    </row>
    <row r="1172" spans="1:8" x14ac:dyDescent="0.25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1" t="str">
        <f>IFERROR(VLOOKUP(C1172,'11. Свод Перечней'!C:H,5,0),"")</f>
        <v/>
      </c>
      <c r="H1172" t="str">
        <f>IF(LEN(IFERROR(VLOOKUP(C1172,'11. Свод Перечней'!C:H,6,0),""))&gt;1,IFERROR(VLOOKUP(C1172,'11. Свод Перечней'!C:H,6,0),""),"")</f>
        <v/>
      </c>
    </row>
    <row r="1173" spans="1:8" x14ac:dyDescent="0.25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1" t="str">
        <f>IFERROR(VLOOKUP(C1173,'11. Свод Перечней'!C:H,5,0),"")</f>
        <v/>
      </c>
      <c r="H1173" t="str">
        <f>IF(LEN(IFERROR(VLOOKUP(C1173,'11. Свод Перечней'!C:H,6,0),""))&gt;1,IFERROR(VLOOKUP(C1173,'11. Свод Перечней'!C:H,6,0),""),"")</f>
        <v/>
      </c>
    </row>
    <row r="1174" spans="1:8" x14ac:dyDescent="0.25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1" t="str">
        <f>IFERROR(VLOOKUP(C1174,'11. Свод Перечней'!C:H,5,0),"")</f>
        <v/>
      </c>
      <c r="H1174" t="str">
        <f>IF(LEN(IFERROR(VLOOKUP(C1174,'11. Свод Перечней'!C:H,6,0),""))&gt;1,IFERROR(VLOOKUP(C1174,'11. Свод Перечней'!C:H,6,0),""),"")</f>
        <v/>
      </c>
    </row>
    <row r="1175" spans="1:8" x14ac:dyDescent="0.25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1" t="str">
        <f>IFERROR(VLOOKUP(C1175,'11. Свод Перечней'!C:H,5,0),"")</f>
        <v/>
      </c>
      <c r="H1175" t="str">
        <f>IF(LEN(IFERROR(VLOOKUP(C1175,'11. Свод Перечней'!C:H,6,0),""))&gt;1,IFERROR(VLOOKUP(C1175,'11. Свод Перечней'!C:H,6,0),""),"")</f>
        <v/>
      </c>
    </row>
    <row r="1176" spans="1:8" x14ac:dyDescent="0.25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1" t="str">
        <f>IFERROR(VLOOKUP(C1176,'11. Свод Перечней'!C:H,5,0),"")</f>
        <v/>
      </c>
      <c r="H1176" t="str">
        <f>IF(LEN(IFERROR(VLOOKUP(C1176,'11. Свод Перечней'!C:H,6,0),""))&gt;1,IFERROR(VLOOKUP(C1176,'11. Свод Перечней'!C:H,6,0),""),"")</f>
        <v/>
      </c>
    </row>
    <row r="1177" spans="1:8" x14ac:dyDescent="0.25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1" t="str">
        <f>IFERROR(VLOOKUP(C1177,'11. Свод Перечней'!C:H,5,0),"")</f>
        <v/>
      </c>
      <c r="H1177" t="str">
        <f>IF(LEN(IFERROR(VLOOKUP(C1177,'11. Свод Перечней'!C:H,6,0),""))&gt;1,IFERROR(VLOOKUP(C1177,'11. Свод Перечней'!C:H,6,0),""),"")</f>
        <v/>
      </c>
    </row>
  </sheetData>
  <sheetProtection sort="0" autoFilter="0"/>
  <autoFilter ref="A5:H1177"/>
  <mergeCells count="4">
    <mergeCell ref="A1:H1"/>
    <mergeCell ref="A2:H2"/>
    <mergeCell ref="I6:P6"/>
    <mergeCell ref="A3:H3"/>
  </mergeCells>
  <conditionalFormatting sqref="A4:H1118">
    <cfRule type="expression" dxfId="64" priority="1" stopIfTrue="1">
      <formula>LEN($A4)&lt;1</formula>
    </cfRule>
    <cfRule type="expression" dxfId="63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theme="4" tint="0.59999389629810485"/>
    <pageSetUpPr fitToPage="1"/>
  </sheetPr>
  <dimension ref="A1:H1124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5.25" customHeight="1" x14ac:dyDescent="0.25">
      <c r="A1" s="61" t="s">
        <v>3305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1083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2885</v>
      </c>
      <c r="B3" s="63"/>
      <c r="C3" s="63"/>
      <c r="D3" s="63"/>
      <c r="E3" s="63"/>
      <c r="F3" s="63"/>
      <c r="G3" s="63"/>
      <c r="H3" s="63"/>
    </row>
    <row r="4" spans="1:8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006">IFERROR(INDEX('11. Свод Перечней'!$C$4:$C$603,SMALL(IF("Ш"='11.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ht="99.95" customHeight="1" x14ac:dyDescent="0.25">
      <c r="A7" s="18">
        <f>IF(LEN(C7)&gt;0,MAX($A$4:A6)+1,"")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ht="99.95" customHeight="1" x14ac:dyDescent="0.25">
      <c r="A8" s="18">
        <f>IF(LEN(C8)&gt;0,MAX($A$4:A7)+1,"")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ht="99.95" customHeight="1" x14ac:dyDescent="0.25">
      <c r="A9" s="18">
        <f>IF(LEN(C9)&gt;0,MAX($A$4:A8)+1,"")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ht="99.95" customHeight="1" x14ac:dyDescent="0.25">
      <c r="A10" s="18">
        <f>IF(LEN(C10)&gt;0,MAX($A$4:A9)+1,"")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ht="99.95" customHeight="1" x14ac:dyDescent="0.25">
      <c r="A11" s="18">
        <f>IF(LEN(C11)&gt;0,MAX($A$4:A10)+1,"")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ht="99.95" customHeight="1" x14ac:dyDescent="0.25">
      <c r="A12" s="18">
        <f>IF(LEN(C12)&gt;0,MAX($A$4:A11)+1,"")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ht="99.95" customHeight="1" x14ac:dyDescent="0.25">
      <c r="A13" s="18">
        <f>IF(LEN(C13)&gt;0,MAX($A$4:A12)+1,"")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ht="117" customHeight="1" x14ac:dyDescent="0.25">
      <c r="A14" s="18">
        <f>IF(LEN(C14)&gt;0,MAX($A$4:A13)+1,"")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ht="129" customHeight="1" x14ac:dyDescent="0.25">
      <c r="A15" s="18">
        <f>IF(LEN(C15)&gt;0,MAX($A$4:A14)+1,"")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ht="90.75" customHeight="1" x14ac:dyDescent="0.25">
      <c r="A16" s="18">
        <f>IF(LEN(C16)&gt;0,MAX($A$4:A15)+1,"")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IF(LEN(C17)&gt;0,MAX($A$4:A16)+1,"")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>
        <f>IF(LEN(C18)&gt;0,MAX($A$4:A17)+1,"")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IF(LEN(C19)&gt;0,MAX($A$4:A18)+1,"")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 x14ac:dyDescent="0.25">
      <c r="A20" s="18">
        <f>IF(LEN(C20)&gt;0,MAX($A$4:A19)+1,"")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IF(LEN(C21)&gt;0,MAX($A$4:A20)+1,"")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>
        <f>IF(LEN(C22)&gt;0,MAX($A$4:A21)+1,"")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>
        <f>IF(LEN(C23)&gt;0,MAX($A$4:A22)+1,"")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 x14ac:dyDescent="0.25">
      <c r="A24" s="18">
        <f>IF(LEN(C24)&gt;0,MAX($A$4:A23)+1,"")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ht="99.95" customHeight="1" x14ac:dyDescent="0.25">
      <c r="A25" s="18">
        <f>IF(LEN(C25)&gt;0,MAX($A$4:A24)+1,"")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ht="99.95" customHeight="1" x14ac:dyDescent="0.25">
      <c r="A26" s="18">
        <f>IF(LEN(C26)&gt;0,MAX($A$4:A25)+1,"")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ht="99.95" customHeight="1" x14ac:dyDescent="0.25">
      <c r="A27" s="18">
        <f>IF(LEN(C27)&gt;0,MAX($A$4:A26)+1,"")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 x14ac:dyDescent="0.25">
      <c r="A28" s="18">
        <f>IF(LEN(C28)&gt;0,MAX($A$4:A27)+1,"")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ht="99.95" customHeight="1" x14ac:dyDescent="0.25">
      <c r="A29" s="18">
        <f>IF(LEN(C29)&gt;0,MAX($A$4:A28)+1,"")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ht="104.25" customHeight="1" x14ac:dyDescent="0.25">
      <c r="A30" s="18">
        <f>IF(LEN(C30)&gt;0,MAX($A$4:A29)+1,"")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ht="99.95" customHeight="1" x14ac:dyDescent="0.25">
      <c r="A31" s="18">
        <f>IF(LEN(C31)&gt;0,MAX($A$4:A30)+1,"")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ht="99.95" customHeight="1" x14ac:dyDescent="0.25">
      <c r="A32" s="18">
        <f>IF(LEN(C32)&gt;0,MAX($A$4:A31)+1,"")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ht="121.5" customHeight="1" x14ac:dyDescent="0.25">
      <c r="A33" s="18">
        <f>IF(LEN(C33)&gt;0,MAX($A$4:A32)+1,"")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ht="118.5" customHeight="1" x14ac:dyDescent="0.25">
      <c r="A34" s="18">
        <f>IF(LEN(C34)&gt;0,MAX($A$4:A33)+1,"")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ht="99.95" customHeight="1" x14ac:dyDescent="0.25">
      <c r="A35" s="18">
        <f>IF(LEN(C35)&gt;0,MAX($A$4:A34)+1,"")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ht="99.95" customHeight="1" x14ac:dyDescent="0.25">
      <c r="A36" s="18">
        <f>IF(LEN(C36)&gt;0,MAX($A$4:A35)+1,"")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ht="99.95" customHeight="1" x14ac:dyDescent="0.25">
      <c r="A37" s="18">
        <f>IF(LEN(C37)&gt;0,MAX($A$4:A36)+1,"")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ht="99.95" customHeight="1" x14ac:dyDescent="0.25">
      <c r="A38" s="18">
        <f>IF(LEN(C38)&gt;0,MAX($A$4:A37)+1,"")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ht="99.95" customHeight="1" x14ac:dyDescent="0.25">
      <c r="A39" s="18">
        <f>IF(LEN(C39)&gt;0,MAX($A$4:A38)+1,"")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ht="99.95" customHeight="1" x14ac:dyDescent="0.25">
      <c r="A40" s="18">
        <f>IF(LEN(C40)&gt;0,MAX($A$4:A39)+1,"")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ht="99.95" customHeight="1" x14ac:dyDescent="0.25">
      <c r="A41" s="18">
        <f>IF(LEN(C41)&gt;0,MAX($A$4:A40)+1,"")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ht="99.95" customHeight="1" x14ac:dyDescent="0.25">
      <c r="A42" s="18">
        <f>IF(LEN(C42)&gt;0,MAX($A$4:A41)+1,"")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ht="99.95" customHeight="1" x14ac:dyDescent="0.25">
      <c r="A43" s="18">
        <f>IF(LEN(C43)&gt;0,MAX($A$4:A42)+1,"")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ht="99.95" customHeight="1" x14ac:dyDescent="0.25">
      <c r="A44" s="18">
        <f>IF(LEN(C44)&gt;0,MAX($A$4:A43)+1,"")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ht="99.95" customHeight="1" x14ac:dyDescent="0.25">
      <c r="A45" s="18">
        <f>IF(LEN(C45)&gt;0,MAX($A$4:A44)+1,"")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ht="117" customHeight="1" x14ac:dyDescent="0.25">
      <c r="A46" s="18">
        <f>IF(LEN(C46)&gt;0,MAX($A$4:A45)+1,"")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ht="108.75" customHeight="1" x14ac:dyDescent="0.25">
      <c r="A47" s="18">
        <f>IF(LEN(C47)&gt;0,MAX($A$4:A46)+1,"")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ht="99.95" customHeight="1" x14ac:dyDescent="0.25">
      <c r="A48" s="18">
        <f>IF(LEN(C48)&gt;0,MAX($A$4:A47)+1,"")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8" ht="99.95" customHeight="1" x14ac:dyDescent="0.25">
      <c r="A49" s="18">
        <f>IF(LEN(C49)&gt;0,MAX($A$4:A48)+1,"")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 x14ac:dyDescent="0.25">
      <c r="A50" s="18">
        <f>IF(LEN(C50)&gt;0,MAX($A$4:A49)+1,"")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8" ht="99.95" customHeight="1" x14ac:dyDescent="0.25">
      <c r="A51" s="18">
        <f>IF(LEN(C51)&gt;0,MAX($A$4:A50)+1,"")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 x14ac:dyDescent="0.25">
      <c r="A52" s="18">
        <f>IF(LEN(C52)&gt;0,MAX($A$4:A51)+1,"")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8" ht="99.95" customHeight="1" x14ac:dyDescent="0.25">
      <c r="A53" s="18">
        <f>IF(LEN(C53)&gt;0,MAX($A$4:A52)+1,"")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IF(LEN(C54)&gt;0,MAX($A$4:A53)+1,"")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 x14ac:dyDescent="0.25">
      <c r="A55" s="18">
        <f>IF(LEN(C55)&gt;0,MAX($A$4:A54)+1,"")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8" ht="99.95" customHeight="1" x14ac:dyDescent="0.25">
      <c r="A56" s="18">
        <f>IF(LEN(C56)&gt;0,MAX($A$4:A55)+1,"")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99.95" customHeight="1" x14ac:dyDescent="0.25">
      <c r="A57" s="18">
        <f>IF(LEN(C57)&gt;0,MAX($A$4:A56)+1,"")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8" ht="114.75" customHeight="1" x14ac:dyDescent="0.25">
      <c r="A58" s="18">
        <f>IF(LEN(C58)&gt;0,MAX($A$4:A57)+1,"")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 x14ac:dyDescent="0.25">
      <c r="A59" s="18">
        <f>IF(LEN(C59)&gt;0,MAX($A$4:A58)+1,"")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</row>
    <row r="60" spans="1:8" ht="99.95" customHeight="1" x14ac:dyDescent="0.25">
      <c r="A60" s="18">
        <f>IF(LEN(C60)&gt;0,MAX($A$4:A59)+1,"")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</row>
    <row r="61" spans="1:8" ht="99.95" customHeight="1" x14ac:dyDescent="0.25">
      <c r="A61" s="18">
        <f>IF(LEN(C61)&gt;0,MAX($A$4:A60)+1,"")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</row>
    <row r="62" spans="1:8" ht="99.95" customHeight="1" x14ac:dyDescent="0.25">
      <c r="A62" s="18">
        <f>IF(LEN(C62)&gt;0,MAX($A$4:A61)+1,"")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 x14ac:dyDescent="0.25">
      <c r="A63" s="18">
        <f>IF(LEN(C63)&gt;0,MAX($A$4:A62)+1,"")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</row>
    <row r="64" spans="1:8" ht="99.95" customHeight="1" x14ac:dyDescent="0.25">
      <c r="A64" s="18">
        <f>IF(LEN(C64)&gt;0,MAX($A$4:A63)+1,"")</f>
        <v>59</v>
      </c>
      <c r="B64" s="8" t="str">
        <f>IFERROR(INDEX('11. Свод Перечней'!B:C,MATCH(C64,'11. Свод Перечней'!C:C,0),1),"")</f>
        <v>Редька свежая</v>
      </c>
      <c r="C64" s="18" t="str">
        <v>Редька тип 1</v>
      </c>
      <c r="D64" s="18" t="str">
        <f>IFERROR(VLOOKUP(C64,'11. Свод Перечней'!C:H,2,0),"")</f>
        <v>01.13.49.120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4" s="18" t="str">
        <f>IF(LEN(IFERROR(VLOOKUP(C64,'11. Свод Перечней'!C:H,6,0),""))&gt;1,IFERROR(VLOOKUP(C64,'11. Свод Перечней'!C:H,6,0),""),"")</f>
        <v>01.13.49.120-00000004</v>
      </c>
    </row>
    <row r="65" spans="1:8" ht="99.95" customHeight="1" x14ac:dyDescent="0.25">
      <c r="A65" s="18">
        <f>IF(LEN(C65)&gt;0,MAX($A$4:A64)+1,"")</f>
        <v>60</v>
      </c>
      <c r="B65" s="8" t="str">
        <f>IFERROR(INDEX('11. Свод Перечней'!B:C,MATCH(C65,'11. Свод Перечней'!C:C,0),1),"")</f>
        <v>Редька свежая</v>
      </c>
      <c r="C65" s="18" t="str">
        <v>Редька тип 2</v>
      </c>
      <c r="D65" s="18" t="str">
        <f>IFERROR(VLOOKUP(C65,'11. Свод Перечней'!C:H,2,0),"")</f>
        <v>01.13.49.120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5" s="18" t="str">
        <f>IF(LEN(IFERROR(VLOOKUP(C65,'11. Свод Перечней'!C:H,6,0),""))&gt;1,IFERROR(VLOOKUP(C65,'11. Свод Перечней'!C:H,6,0),""),"")</f>
        <v>01.13.49.120-00000006</v>
      </c>
    </row>
    <row r="66" spans="1:8" ht="99.95" customHeight="1" x14ac:dyDescent="0.25">
      <c r="A66" s="18">
        <f>IF(LEN(C66)&gt;0,MAX($A$4:A65)+1,"")</f>
        <v>61</v>
      </c>
      <c r="B66" s="8" t="str">
        <f>IFERROR(INDEX('11. Свод Перечней'!B:C,MATCH(C66,'11. Свод Перечней'!C:C,0),1),"")</f>
        <v>Редис свежий</v>
      </c>
      <c r="C66" s="18" t="str">
        <v>Редис тип 1</v>
      </c>
      <c r="D66" s="18" t="str">
        <f>IFERROR(VLOOKUP(C66,'11. Свод Перечней'!C:H,2,0),"")</f>
        <v>01.13.49.130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6" s="18" t="str">
        <f>IF(LEN(IFERROR(VLOOKUP(C66,'11. Свод Перечней'!C:H,6,0),""))&gt;1,IFERROR(VLOOKUP(C66,'11. Свод Перечней'!C:H,6,0),""),"")</f>
        <v>01.13.49.130-00000002</v>
      </c>
    </row>
    <row r="67" spans="1:8" ht="99.95" customHeight="1" x14ac:dyDescent="0.25">
      <c r="A67" s="18">
        <f>IF(LEN(C67)&gt;0,MAX($A$4:A66)+1,"")</f>
        <v>62</v>
      </c>
      <c r="B67" s="8" t="str">
        <f>IFERROR(INDEX('11. Свод Перечней'!B:C,MATCH(C67,'11. Свод Перечней'!C:C,0),1),"")</f>
        <v>Сельдерей свежий корневой</v>
      </c>
      <c r="C67" s="18" t="str">
        <v>Сельдерей тип 3</v>
      </c>
      <c r="D67" s="18" t="str">
        <f>IFERROR(VLOOKUP(C67,'11. Свод Перечней'!C:H,2,0),"")</f>
        <v>01.13.49.190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7" s="18" t="str">
        <f>IF(LEN(IFERROR(VLOOKUP(C67,'11. Свод Перечней'!C:H,6,0),""))&gt;1,IFERROR(VLOOKUP(C67,'11. Свод Перечней'!C:H,6,0),""),"")</f>
        <v/>
      </c>
    </row>
    <row r="68" spans="1:8" ht="122.25" customHeight="1" x14ac:dyDescent="0.25">
      <c r="A68" s="18">
        <f>IF(LEN(C68)&gt;0,MAX($A$4:A67)+1,"")</f>
        <v>63</v>
      </c>
      <c r="B68" s="8" t="str">
        <f>IFERROR(INDEX('11. Свод Перечней'!B:C,MATCH(C68,'11. Свод Перечней'!C:C,0),1),"")</f>
        <v>Картофель продовольственный ранний (поступающий в продажу сразу после сбора до 01 сентября)</v>
      </c>
      <c r="C68" s="18" t="str">
        <v>Картофель продовольственный тип 1</v>
      </c>
      <c r="D68" s="18" t="str">
        <f>IFERROR(VLOOKUP(C68,'11. Свод Перечней'!C:H,2,0),"")</f>
        <v>01.13.51.110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8" s="18" t="str">
        <f>IF(LEN(IFERROR(VLOOKUP(C68,'11. Свод Перечней'!C:H,6,0),""))&gt;1,IFERROR(VLOOKUP(C68,'11. Свод Перечней'!C:H,6,0),""),"")</f>
        <v>01.13.51.000-00000002</v>
      </c>
    </row>
    <row r="69" spans="1:8" ht="117.75" customHeight="1" x14ac:dyDescent="0.25">
      <c r="A69" s="18">
        <f>IF(LEN(C69)&gt;0,MAX($A$4:A68)+1,"")</f>
        <v>64</v>
      </c>
      <c r="B69" s="8" t="str">
        <f>IFERROR(INDEX('11. Свод Перечней'!B:C,MATCH(C69,'11. Свод Перечней'!C:C,0),1),"")</f>
        <v>Картофель продовольственный поздний (поступающий в продажу с 01 сентября)</v>
      </c>
      <c r="C69" s="18" t="str">
        <v>Картофель продовольственный тип 2</v>
      </c>
      <c r="D69" s="18" t="str">
        <f>IFERROR(VLOOKUP(C69,'11. Свод Перечней'!C:H,2,0),"")</f>
        <v>01.13.51.120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9" s="18" t="str">
        <f>IF(LEN(IFERROR(VLOOKUP(C69,'11. Свод Перечней'!C:H,6,0),""))&gt;1,IFERROR(VLOOKUP(C69,'11. Свод Перечней'!C:H,6,0),""),"")</f>
        <v>01.13.51.000-00000002</v>
      </c>
    </row>
    <row r="70" spans="1:8" ht="99.95" customHeight="1" x14ac:dyDescent="0.25">
      <c r="A70" s="18">
        <f>IF(LEN(C70)&gt;0,MAX($A$4:A69)+1,"")</f>
        <v>65</v>
      </c>
      <c r="B70" s="8" t="str">
        <f>IFERROR(INDEX('11. Свод Перечней'!B:C,MATCH(C70,'11. Свод Перечней'!C:C,0),1),"")</f>
        <v>Картофель свежий очищенный**</v>
      </c>
      <c r="C70" s="18" t="str">
        <v>Картофель продовольственный тип 3</v>
      </c>
      <c r="D70" s="18" t="str">
        <f>IFERROR(VLOOKUP(C70,'11. Свод Перечней'!C:H,2,0),"")</f>
        <v>01.13.51.120</v>
      </c>
      <c r="E70" s="18" t="str">
        <f>IFERROR(VLOOKUP(C70,'11. Свод Перечней'!C:H,3,0),"")</f>
        <v>002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0" s="18" t="str">
        <f>IF(LEN(IFERROR(VLOOKUP(C70,'11. Свод Перечней'!C:H,6,0),""))&gt;1,IFERROR(VLOOKUP(C70,'11. Свод Перечней'!C:H,6,0),""),"")</f>
        <v>01.13.51.000-00000002</v>
      </c>
    </row>
    <row r="71" spans="1:8" ht="99.95" customHeight="1" x14ac:dyDescent="0.25">
      <c r="A71" s="18">
        <f>IF(LEN(C71)&gt;0,MAX($A$4:A70)+1,"")</f>
        <v>66</v>
      </c>
      <c r="B71" s="8" t="str">
        <f>IFERROR(INDEX('11. Свод Перечней'!B:C,MATCH(C71,'11. Свод Перечней'!C:C,0),1),"")</f>
        <v xml:space="preserve">Виноград свежий столовый </v>
      </c>
      <c r="C71" s="18" t="str">
        <v>Виноград столовый свежий тип 1</v>
      </c>
      <c r="D71" s="18" t="str">
        <f>IFERROR(VLOOKUP(C71,'11. Свод Перечней'!C:H,2,0),"")</f>
        <v>01.21.11.000</v>
      </c>
      <c r="E71" s="18" t="str">
        <f>IFERROR(VLOOKUP(C71,'11. Свод Перечней'!C:H,3,0),"")</f>
        <v>001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1" s="18" t="str">
        <f>IF(LEN(IFERROR(VLOOKUP(C71,'11. Свод Перечней'!C:H,6,0),""))&gt;1,IFERROR(VLOOKUP(C71,'11. Свод Перечней'!C:H,6,0),""),"")</f>
        <v>01.21.11.000-00000002</v>
      </c>
    </row>
    <row r="72" spans="1:8" ht="99.95" customHeight="1" x14ac:dyDescent="0.25">
      <c r="A72" s="18">
        <f>IF(LEN(C72)&gt;0,MAX($A$4:A71)+1,"")</f>
        <v>67</v>
      </c>
      <c r="B72" s="8" t="str">
        <f>IFERROR(INDEX('11. Свод Перечней'!B:C,MATCH(C72,'11. Свод Перечней'!C:C,0),1),"")</f>
        <v xml:space="preserve">Бананы свежие весовые </v>
      </c>
      <c r="C72" s="18" t="str">
        <v>Бананы тип 1</v>
      </c>
      <c r="D72" s="18" t="str">
        <f>IFERROR(VLOOKUP(C72,'11. Свод Перечней'!C:H,2,0),"")</f>
        <v>01.22.12.000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72" s="18" t="str">
        <f>IF(LEN(IFERROR(VLOOKUP(C72,'11. Свод Перечней'!C:H,6,0),""))&gt;1,IFERROR(VLOOKUP(C72,'11. Свод Перечней'!C:H,6,0),""),"")</f>
        <v>01.22.12.000-00000002</v>
      </c>
    </row>
    <row r="73" spans="1:8" ht="99.95" customHeight="1" x14ac:dyDescent="0.25">
      <c r="A73" s="18">
        <f>IF(LEN(C73)&gt;0,MAX($A$4:A72)+1,"")</f>
        <v>68</v>
      </c>
      <c r="B73" s="8" t="str">
        <f>IFERROR(INDEX('11. Свод Перечней'!B:C,MATCH(C73,'11. Свод Перечней'!C:C,0),1),"")</f>
        <v>Лимоны свежие</v>
      </c>
      <c r="C73" s="18" t="str">
        <v>Лимоны тип 1</v>
      </c>
      <c r="D73" s="18" t="str">
        <f>IFERROR(VLOOKUP(C73,'11. Свод Перечней'!C:H,2,0),"")</f>
        <v>01.23.12.000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01.23.12.000-00000002</v>
      </c>
    </row>
    <row r="74" spans="1:8" ht="99.95" customHeight="1" x14ac:dyDescent="0.25">
      <c r="A74" s="18">
        <f>IF(LEN(C74)&gt;0,MAX($A$4:A73)+1,"")</f>
        <v>69</v>
      </c>
      <c r="B74" s="8" t="str">
        <f>IFERROR(INDEX('11. Свод Перечней'!B:C,MATCH(C74,'11. Свод Перечней'!C:C,0),1),"")</f>
        <v>Лимоны свежие</v>
      </c>
      <c r="C74" s="18" t="str">
        <v>Лимоны тип 2</v>
      </c>
      <c r="D74" s="18" t="str">
        <f>IFERROR(VLOOKUP(C74,'11. Свод Перечней'!C:H,2,0),"")</f>
        <v>01.23.12.000</v>
      </c>
      <c r="E74" s="18" t="str">
        <f>IFERROR(VLOOKUP(C74,'11. Свод Перечней'!C:H,3,0),"")</f>
        <v>002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01.23.12.000-00000003</v>
      </c>
    </row>
    <row r="75" spans="1:8" ht="99.95" customHeight="1" x14ac:dyDescent="0.25">
      <c r="A75" s="18">
        <f>IF(LEN(C75)&gt;0,MAX($A$4:A74)+1,"")</f>
        <v>70</v>
      </c>
      <c r="B75" s="8" t="str">
        <f>IFERROR(INDEX('11. Свод Перечней'!B:C,MATCH(C75,'11. Свод Перечней'!C:C,0),1),"")</f>
        <v>Апельсины свежие</v>
      </c>
      <c r="C75" s="18" t="str">
        <v>Апельсины тип 1</v>
      </c>
      <c r="D75" s="18" t="str">
        <f>IFERROR(VLOOKUP(C75,'11. Свод Перечней'!C:H,2,0),"")</f>
        <v>01.23.13.000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01.23.13.000-00000002</v>
      </c>
    </row>
    <row r="76" spans="1:8" ht="99.95" customHeight="1" x14ac:dyDescent="0.25">
      <c r="A76" s="18">
        <f>IF(LEN(C76)&gt;0,MAX($A$4:A75)+1,"")</f>
        <v>71</v>
      </c>
      <c r="B76" s="8" t="str">
        <f>IFERROR(INDEX('11. Свод Перечней'!B:C,MATCH(C76,'11. Свод Перечней'!C:C,0),1),"")</f>
        <v>Апельсины свежие</v>
      </c>
      <c r="C76" s="18" t="str">
        <v>Апельсины тип 2</v>
      </c>
      <c r="D76" s="18" t="str">
        <f>IFERROR(VLOOKUP(C76,'11. Свод Перечней'!C:H,2,0),"")</f>
        <v>01.23.13.000</v>
      </c>
      <c r="E76" s="18" t="str">
        <f>IFERROR(VLOOKUP(C76,'11. Свод Перечней'!C:H,3,0),"")</f>
        <v>002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01.23.13.000-00000003</v>
      </c>
    </row>
    <row r="77" spans="1:8" ht="99.95" customHeight="1" x14ac:dyDescent="0.25">
      <c r="A77" s="18">
        <f>IF(LEN(C77)&gt;0,MAX($A$4:A76)+1,"")</f>
        <v>72</v>
      </c>
      <c r="B77" s="8" t="str">
        <f>IFERROR(INDEX('11. Свод Перечней'!B:C,MATCH(C77,'11. Свод Перечней'!C:C,0),1),"")</f>
        <v>Мандарины свежие</v>
      </c>
      <c r="C77" s="18" t="str">
        <v>Мандарины тип 1</v>
      </c>
      <c r="D77" s="18" t="str">
        <f>IFERROR(VLOOKUP(C77,'11. Свод Перечней'!C:H,2,0),"")</f>
        <v>01.23.14.000</v>
      </c>
      <c r="E77" s="18" t="str">
        <f>IFERROR(VLOOKUP(C77,'11. Свод Перечней'!C:H,3,0),"")</f>
        <v>001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01.23.14.000-00000002</v>
      </c>
    </row>
    <row r="78" spans="1:8" ht="99.95" customHeight="1" x14ac:dyDescent="0.25">
      <c r="A78" s="18">
        <f>IF(LEN(C78)&gt;0,MAX($A$4:A77)+1,"")</f>
        <v>73</v>
      </c>
      <c r="B78" s="8" t="str">
        <f>IFERROR(INDEX('11. Свод Перечней'!B:C,MATCH(C78,'11. Свод Перечней'!C:C,0),1),"")</f>
        <v>Мандарины свежие</v>
      </c>
      <c r="C78" s="18" t="str">
        <v>Мандарины тип 2</v>
      </c>
      <c r="D78" s="18" t="str">
        <f>IFERROR(VLOOKUP(C78,'11. Свод Перечней'!C:H,2,0),"")</f>
        <v>01.23.14.000</v>
      </c>
      <c r="E78" s="18" t="str">
        <f>IFERROR(VLOOKUP(C78,'11. Свод Перечней'!C:H,3,0),"")</f>
        <v>002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8" s="18" t="str">
        <f>IF(LEN(IFERROR(VLOOKUP(C78,'11. Свод Перечней'!C:H,6,0),""))&gt;1,IFERROR(VLOOKUP(C78,'11. Свод Перечней'!C:H,6,0),""),"")</f>
        <v>01.23.14.000-00000003</v>
      </c>
    </row>
    <row r="79" spans="1:8" ht="99.95" customHeight="1" x14ac:dyDescent="0.25">
      <c r="A79" s="18">
        <f>IF(LEN(C79)&gt;0,MAX($A$4:A78)+1,"")</f>
        <v>74</v>
      </c>
      <c r="B79" s="8" t="str">
        <f>IFERROR(INDEX('11. Свод Перечней'!B:C,MATCH(C79,'11. Свод Перечней'!C:C,0),1),"")</f>
        <v>Яблоки свежие</v>
      </c>
      <c r="C79" s="18" t="str">
        <v>Яблоки тип 3</v>
      </c>
      <c r="D79" s="18" t="str">
        <f>IFERROR(VLOOKUP(C79,'11. Свод Перечней'!C:H,2,0),"")</f>
        <v>01.24.10.000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9" s="18" t="str">
        <f>IF(LEN(IFERROR(VLOOKUP(C79,'11. Свод Перечней'!C:H,6,0),""))&gt;1,IFERROR(VLOOKUP(C79,'11. Свод Перечней'!C:H,6,0),""),"")</f>
        <v>01.24.10.000-00000001</v>
      </c>
    </row>
    <row r="80" spans="1:8" ht="118.5" customHeight="1" x14ac:dyDescent="0.25">
      <c r="A80" s="18">
        <f>IF(LEN(C80)&gt;0,MAX($A$4:A79)+1,"")</f>
        <v>75</v>
      </c>
      <c r="B80" s="8" t="str">
        <f>IFERROR(INDEX('11. Свод Перечней'!B:C,MATCH(C80,'11. Свод Перечней'!C:C,0),1),"")</f>
        <v>Яблоки свежие</v>
      </c>
      <c r="C80" s="18" t="str">
        <v>Яблоки тип 4</v>
      </c>
      <c r="D80" s="18" t="str">
        <f>IFERROR(VLOOKUP(C80,'11. Свод Перечней'!C:H,2,0),"")</f>
        <v>01.24.10.000</v>
      </c>
      <c r="E80" s="18" t="str">
        <f>IFERROR(VLOOKUP(C80,'11. Свод Перечней'!C:H,3,0),"")</f>
        <v>004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0" s="18" t="str">
        <f>IF(LEN(IFERROR(VLOOKUP(C80,'11. Свод Перечней'!C:H,6,0),""))&gt;1,IFERROR(VLOOKUP(C80,'11. Свод Перечней'!C:H,6,0),""),"")</f>
        <v>01.24.10.000-00000002</v>
      </c>
    </row>
    <row r="81" spans="1:8" ht="116.25" customHeight="1" x14ac:dyDescent="0.25">
      <c r="A81" s="18">
        <f>IF(LEN(C81)&gt;0,MAX($A$4:A80)+1,"")</f>
        <v>76</v>
      </c>
      <c r="B81" s="8" t="str">
        <f>IFERROR(INDEX('11. Свод Перечней'!B:C,MATCH(C81,'11. Свод Перечней'!C:C,0),1),"")</f>
        <v xml:space="preserve">Груши свежие поздних сроков созревания </v>
      </c>
      <c r="C81" s="18" t="str">
        <v>Груши тип 1</v>
      </c>
      <c r="D81" s="18" t="str">
        <f>IFERROR(VLOOKUP(C81,'11. Свод Перечней'!C:H,2,0),"")</f>
        <v>01.24.21.000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1" s="18" t="str">
        <f>IF(LEN(IFERROR(VLOOKUP(C81,'11. Свод Перечней'!C:H,6,0),""))&gt;1,IFERROR(VLOOKUP(C81,'11. Свод Перечней'!C:H,6,0),""),"")</f>
        <v>01.24.21.000-00000002</v>
      </c>
    </row>
    <row r="82" spans="1:8" ht="99.95" customHeight="1" x14ac:dyDescent="0.25">
      <c r="A82" s="18">
        <f>IF(LEN(C82)&gt;0,MAX($A$4:A81)+1,"")</f>
        <v>77</v>
      </c>
      <c r="B82" s="8" t="str">
        <f>IFERROR(INDEX('11. Свод Перечней'!B:C,MATCH(C82,'11. Свод Перечней'!C:C,0),1),"")</f>
        <v xml:space="preserve">Груши свежие ранних сроков созревания </v>
      </c>
      <c r="C82" s="18" t="str">
        <v>Груши тип 2</v>
      </c>
      <c r="D82" s="18" t="str">
        <f>IFERROR(VLOOKUP(C82,'11. Свод Перечней'!C:H,2,0),"")</f>
        <v>01.24.21.000</v>
      </c>
      <c r="E82" s="18" t="str">
        <f>IFERROR(VLOOKUP(C82,'11. Свод Перечней'!C:H,3,0),"")</f>
        <v>002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2" s="18" t="str">
        <f>IF(LEN(IFERROR(VLOOKUP(C82,'11. Свод Перечней'!C:H,6,0),""))&gt;1,IFERROR(VLOOKUP(C82,'11. Свод Перечней'!C:H,6,0),""),"")</f>
        <v>01.24.21.000-00000002</v>
      </c>
    </row>
    <row r="83" spans="1:8" ht="99.95" customHeight="1" x14ac:dyDescent="0.25">
      <c r="A83" s="18">
        <f>IF(LEN(C83)&gt;0,MAX($A$4:A82)+1,"")</f>
        <v>78</v>
      </c>
      <c r="B83" s="8" t="str">
        <f>IFERROR(INDEX('11. Свод Перечней'!B:C,MATCH(C83,'11. Свод Перечней'!C:C,0),1),"")</f>
        <v>Абрикосы свежие</v>
      </c>
      <c r="C83" s="18" t="str">
        <v>Абрикосы тип 1</v>
      </c>
      <c r="D83" s="18" t="str">
        <f>IFERROR(VLOOKUP(C83,'11. Свод Перечней'!C:H,2,0),"")</f>
        <v>01.24.23.000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3" s="18" t="str">
        <f>IF(LEN(IFERROR(VLOOKUP(C83,'11. Свод Перечней'!C:H,6,0),""))&gt;1,IFERROR(VLOOKUP(C83,'11. Свод Перечней'!C:H,6,0),""),"")</f>
        <v>01.24.23.000-00000002</v>
      </c>
    </row>
    <row r="84" spans="1:8" ht="99.95" customHeight="1" x14ac:dyDescent="0.25">
      <c r="A84" s="18">
        <f>IF(LEN(C84)&gt;0,MAX($A$4:A83)+1,"")</f>
        <v>79</v>
      </c>
      <c r="B84" s="8" t="str">
        <f>IFERROR(INDEX('11. Свод Перечней'!B:C,MATCH(C84,'11. Свод Перечней'!C:C,0),1),"")</f>
        <v>Вишня свежая</v>
      </c>
      <c r="C84" s="18" t="str">
        <v>Вишня тип 1</v>
      </c>
      <c r="D84" s="18" t="str">
        <f>IFERROR(VLOOKUP(C84,'11. Свод Перечней'!C:H,2,0),"")</f>
        <v>01.24.24.000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4" s="18" t="str">
        <f>IF(LEN(IFERROR(VLOOKUP(C84,'11. Свод Перечней'!C:H,6,0),""))&gt;1,IFERROR(VLOOKUP(C84,'11. Свод Перечней'!C:H,6,0),""),"")</f>
        <v/>
      </c>
    </row>
    <row r="85" spans="1:8" ht="114" customHeight="1" x14ac:dyDescent="0.25">
      <c r="A85" s="18">
        <f>IF(LEN(C85)&gt;0,MAX($A$4:A84)+1,"")</f>
        <v>80</v>
      </c>
      <c r="B85" s="8" t="str">
        <f>IFERROR(INDEX('11. Свод Перечней'!B:C,MATCH(C85,'11. Свод Перечней'!C:C,0),1),"")</f>
        <v>Персики свежие</v>
      </c>
      <c r="C85" s="18" t="str">
        <v>Персики тип 1</v>
      </c>
      <c r="D85" s="18" t="str">
        <f>IFERROR(VLOOKUP(C85,'11. Свод Перечней'!C:H,2,0),"")</f>
        <v>01.24.25.000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5" s="18" t="str">
        <f>IF(LEN(IFERROR(VLOOKUP(C85,'11. Свод Перечней'!C:H,6,0),""))&gt;1,IFERROR(VLOOKUP(C85,'11. Свод Перечней'!C:H,6,0),""),"")</f>
        <v>01.24.25.000-00000001</v>
      </c>
    </row>
    <row r="86" spans="1:8" ht="99.95" customHeight="1" x14ac:dyDescent="0.25">
      <c r="A86" s="18">
        <f>IF(LEN(C86)&gt;0,MAX($A$4:A85)+1,"")</f>
        <v>81</v>
      </c>
      <c r="B86" s="8" t="str">
        <f>IFERROR(INDEX('11. Свод Перечней'!B:C,MATCH(C86,'11. Свод Перечней'!C:C,0),1),"")</f>
        <v>Персики свежие</v>
      </c>
      <c r="C86" s="18" t="str">
        <v>Персики тип 2</v>
      </c>
      <c r="D86" s="18" t="str">
        <f>IFERROR(VLOOKUP(C86,'11. Свод Перечней'!C:H,2,0),"")</f>
        <v>01.24.25.000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6" s="18" t="str">
        <f>IF(LEN(IFERROR(VLOOKUP(C86,'11. Свод Перечней'!C:H,6,0),""))&gt;1,IFERROR(VLOOKUP(C86,'11. Свод Перечней'!C:H,6,0),""),"")</f>
        <v>01.24.25.000-00000003</v>
      </c>
    </row>
    <row r="87" spans="1:8" ht="129" customHeight="1" x14ac:dyDescent="0.25">
      <c r="A87" s="18">
        <f>IF(LEN(C87)&gt;0,MAX($A$4:A86)+1,"")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1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01.24.27.000-00000003</v>
      </c>
    </row>
    <row r="88" spans="1:8" ht="99.95" customHeight="1" x14ac:dyDescent="0.25">
      <c r="A88" s="18">
        <f>IF(LEN(C88)&gt;0,MAX($A$4:A87)+1,"")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3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003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01.24.27.000-00000006</v>
      </c>
    </row>
    <row r="89" spans="1:8" ht="117" customHeight="1" x14ac:dyDescent="0.25">
      <c r="A89" s="18">
        <f>IF(LEN(C89)&gt;0,MAX($A$4:A88)+1,"")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2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01.24.27.000-00000002</v>
      </c>
    </row>
    <row r="90" spans="1:8" ht="114.75" customHeight="1" x14ac:dyDescent="0.25">
      <c r="A90" s="18">
        <f>IF(LEN(C90)&gt;0,MAX($A$4:A89)+1,"")</f>
        <v>85</v>
      </c>
      <c r="B90" s="8" t="str">
        <f>IFERROR(INDEX('11. Свод Перечней'!B:C,MATCH(C90,'11. Свод Перечней'!C:C,0),1),"")</f>
        <v>Сливы свежие</v>
      </c>
      <c r="C90" s="18" t="str">
        <v>Сливы тип 4</v>
      </c>
      <c r="D90" s="18" t="str">
        <f>IFERROR(VLOOKUP(C90,'11. Свод Перечней'!C:H,2,0),"")</f>
        <v>01.24.27.000</v>
      </c>
      <c r="E90" s="18" t="str">
        <f>IFERROR(VLOOKUP(C90,'11. Свод Перечней'!C:H,3,0),"")</f>
        <v>004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0" s="18" t="str">
        <f>IF(LEN(IFERROR(VLOOKUP(C90,'11. Свод Перечней'!C:H,6,0),""))&gt;1,IFERROR(VLOOKUP(C90,'11. Свод Перечней'!C:H,6,0),""),"")</f>
        <v>01.24.27.000-00000005</v>
      </c>
    </row>
    <row r="91" spans="1:8" ht="114" customHeight="1" x14ac:dyDescent="0.25">
      <c r="A91" s="18">
        <f>IF(LEN(C91)&gt;0,MAX($A$4:A90)+1,"")</f>
        <v>86</v>
      </c>
      <c r="B91" s="8" t="str">
        <f>IFERROR(INDEX('11. Свод Перечней'!B:C,MATCH(C91,'11. Свод Перечней'!C:C,0),1),"")</f>
        <v>Черешня свежая</v>
      </c>
      <c r="C91" s="18" t="str">
        <v>Черешня тип 2</v>
      </c>
      <c r="D91" s="18" t="str">
        <f>IFERROR(VLOOKUP(C91,'11. Свод Перечней'!C:H,2,0),"")</f>
        <v>01.24.29.110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1" s="18" t="str">
        <f>IF(LEN(IFERROR(VLOOKUP(C91,'11. Свод Перечней'!C:H,6,0),""))&gt;1,IFERROR(VLOOKUP(C91,'11. Свод Перечней'!C:H,6,0),""),"")</f>
        <v/>
      </c>
    </row>
    <row r="92" spans="1:8" ht="112.5" customHeight="1" x14ac:dyDescent="0.25">
      <c r="A92" s="18">
        <f>IF(LEN(C92)&gt;0,MAX($A$4:A91)+1,"")</f>
        <v>87</v>
      </c>
      <c r="B92" s="8" t="str">
        <f>IFERROR(INDEX('11. Свод Перечней'!B:C,MATCH(C92,'11. Свод Перечней'!C:C,0),1),"")</f>
        <v>Киви</v>
      </c>
      <c r="C92" s="18" t="str">
        <v>Киви тип 1</v>
      </c>
      <c r="D92" s="18" t="str">
        <f>IFERROR(VLOOKUP(C92,'11. Свод Перечней'!C:H,2,0),"")</f>
        <v>01.25.11.000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2" s="18" t="str">
        <f>IF(LEN(IFERROR(VLOOKUP(C92,'11. Свод Перечней'!C:H,6,0),""))&gt;1,IFERROR(VLOOKUP(C92,'11. Свод Перечней'!C:H,6,0),""),"")</f>
        <v>01.25.11.000-00000003</v>
      </c>
    </row>
    <row r="93" spans="1:8" ht="118.5" customHeight="1" x14ac:dyDescent="0.25">
      <c r="A93" s="18">
        <f>IF(LEN(C93)&gt;0,MAX($A$4:A92)+1,"")</f>
        <v>88</v>
      </c>
      <c r="B93" s="8" t="str">
        <f>IFERROR(INDEX('11. Свод Перечней'!B:C,MATCH(C93,'11. Свод Перечней'!C:C,0),1),"")</f>
        <v>Клюква свежая</v>
      </c>
      <c r="C93" s="18" t="str">
        <v>Клюква тип 1</v>
      </c>
      <c r="D93" s="18" t="str">
        <f>IFERROR(VLOOKUP(C93,'11. Свод Перечней'!C:H,2,0),"")</f>
        <v>01.25.19.150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3" s="18" t="str">
        <f>IF(LEN(IFERROR(VLOOKUP(C93,'11. Свод Перечней'!C:H,6,0),""))&gt;1,IFERROR(VLOOKUP(C93,'11. Свод Перечней'!C:H,6,0),""),"")</f>
        <v/>
      </c>
    </row>
    <row r="94" spans="1:8" ht="101.25" customHeight="1" x14ac:dyDescent="0.25">
      <c r="A94" s="18">
        <f>IF(LEN(C94)&gt;0,MAX($A$4:A93)+1,"")</f>
        <v>89</v>
      </c>
      <c r="B94" s="8" t="str">
        <f>IFERROR(INDEX('11. Свод Перечней'!B:C,MATCH(C94,'11. Свод Перечней'!C:C,0),1),"")</f>
        <v>Брусника свежая</v>
      </c>
      <c r="C94" s="18" t="str">
        <v>Брусника тип 2</v>
      </c>
      <c r="D94" s="18" t="str">
        <f>IFERROR(VLOOKUP(C94,'11. Свод Перечней'!C:H,2,0),"")</f>
        <v>01.25.19.160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4" s="18" t="str">
        <f>IF(LEN(IFERROR(VLOOKUP(C94,'11. Свод Перечней'!C:H,6,0),""))&gt;1,IFERROR(VLOOKUP(C94,'11. Свод Перечней'!C:H,6,0),""),"")</f>
        <v/>
      </c>
    </row>
    <row r="95" spans="1:8" ht="115.5" customHeight="1" x14ac:dyDescent="0.25">
      <c r="A95" s="18">
        <f>IF(LEN(C95)&gt;0,MAX($A$4:A94)+1,"")</f>
        <v>90</v>
      </c>
      <c r="B95" s="8" t="str">
        <f>IFERROR(INDEX('11. Свод Перечней'!B:C,MATCH(C95,'11. Свод Перечней'!C:C,0),1),"")</f>
        <v>Орехи миндаля сладкого (ядро)</v>
      </c>
      <c r="C95" s="18" t="str">
        <v>Орехи тип 2</v>
      </c>
      <c r="D95" s="18" t="str">
        <f>IFERROR(VLOOKUP(C95,'11. Свод Перечней'!C:H,2,0),"")</f>
        <v>01.25.31.000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5" s="18" t="str">
        <f>IF(LEN(IFERROR(VLOOKUP(C95,'11. Свод Перечней'!C:H,6,0),""))&gt;1,IFERROR(VLOOKUP(C95,'11. Свод Перечней'!C:H,6,0),""),"")</f>
        <v/>
      </c>
    </row>
    <row r="96" spans="1:8" ht="115.5" customHeight="1" x14ac:dyDescent="0.25">
      <c r="A96" s="18">
        <f>IF(LEN(C96)&gt;0,MAX($A$4:A95)+1,"")</f>
        <v>91</v>
      </c>
      <c r="B96" s="8" t="str">
        <f>IFERROR(INDEX('11. Свод Перечней'!B:C,MATCH(C96,'11. Свод Перечней'!C:C,0),1),"")</f>
        <v>Орехи фундук (ядро)</v>
      </c>
      <c r="C96" s="18" t="str">
        <v>Орехи тип 4</v>
      </c>
      <c r="D96" s="18" t="str">
        <f>IFERROR(VLOOKUP(C96,'11. Свод Перечней'!C:H,2,0),"")</f>
        <v>01.25.33.000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6" s="18" t="str">
        <f>IF(LEN(IFERROR(VLOOKUP(C96,'11. Свод Перечней'!C:H,6,0),""))&gt;1,IFERROR(VLOOKUP(C96,'11. Свод Перечней'!C:H,6,0),""),"")</f>
        <v/>
      </c>
    </row>
    <row r="97" spans="1:8" ht="113.25" customHeight="1" x14ac:dyDescent="0.25">
      <c r="A97" s="18">
        <f>IF(LEN(C97)&gt;0,MAX($A$4:A96)+1,"")</f>
        <v>92</v>
      </c>
      <c r="B97" s="8" t="str">
        <f>IFERROR(INDEX('11. Свод Перечней'!B:C,MATCH(C97,'11. Свод Перечней'!C:C,0),1),"")</f>
        <v>Орехи грецкие (ядро)</v>
      </c>
      <c r="C97" s="18" t="str">
        <v>Орех грецкий тип 1</v>
      </c>
      <c r="D97" s="18" t="str">
        <f>IFERROR(VLOOKUP(C97,'11. Свод Перечней'!C:H,2,0),"")</f>
        <v>01.25.35.000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7" s="18" t="str">
        <f>IF(LEN(IFERROR(VLOOKUP(C97,'11. Свод Перечней'!C:H,6,0),""))&gt;1,IFERROR(VLOOKUP(C97,'11. Свод Перечней'!C:H,6,0),""),"")</f>
        <v>01.25.35.000-00000003</v>
      </c>
    </row>
    <row r="98" spans="1:8" ht="119.25" customHeight="1" x14ac:dyDescent="0.25">
      <c r="A98" s="18">
        <f>IF(LEN(C98)&gt;0,MAX($A$4:A97)+1,"")</f>
        <v>93</v>
      </c>
      <c r="B98" s="8" t="str">
        <f>IFERROR(INDEX('11. Свод Перечней'!B:C,MATCH(C98,'11. Свод Перечней'!C:C,0),1),"")</f>
        <v>Орехи кешью</v>
      </c>
      <c r="C98" s="18" t="str">
        <v>Орехи тип 1</v>
      </c>
      <c r="D98" s="18" t="str">
        <f>IFERROR(VLOOKUP(C98,'11. Свод Перечней'!C:H,2,0),"")</f>
        <v>01.25.39.000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8" s="18" t="str">
        <f>IF(LEN(IFERROR(VLOOKUP(C98,'11. Свод Перечней'!C:H,6,0),""))&gt;1,IFERROR(VLOOKUP(C98,'11. Свод Перечней'!C:H,6,0),""),"")</f>
        <v/>
      </c>
    </row>
    <row r="99" spans="1:8" ht="112.5" customHeight="1" x14ac:dyDescent="0.25">
      <c r="A99" s="18">
        <f>IF(LEN(C99)&gt;0,MAX($A$4:A98)+1,"")</f>
        <v>94</v>
      </c>
      <c r="B99" s="8" t="str">
        <f>IFERROR(INDEX('11. Свод Перечней'!B:C,MATCH(C99,'11. Свод Перечней'!C:C,0),1),"")</f>
        <v xml:space="preserve">Плоды шиповника сушеные </v>
      </c>
      <c r="C99" s="18" t="str">
        <v>Ягоды сушеные тип 1</v>
      </c>
      <c r="D99" s="18" t="str">
        <f>IFERROR(VLOOKUP(C99,'11. Свод Перечней'!C:H,2,0),"")</f>
        <v>01.25.19.190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9" s="18" t="str">
        <f>IF(LEN(IFERROR(VLOOKUP(C99,'11. Свод Перечней'!C:H,6,0),""))&gt;1,IFERROR(VLOOKUP(C99,'11. Свод Перечней'!C:H,6,0),""),"")</f>
        <v>01.25.19.190-00000010</v>
      </c>
    </row>
    <row r="100" spans="1:8" ht="116.25" customHeight="1" x14ac:dyDescent="0.25">
      <c r="A100" s="18">
        <f>IF(LEN(C100)&gt;0,MAX($A$4:A99)+1,"")</f>
        <v>95</v>
      </c>
      <c r="B100" s="8" t="str">
        <f>IFERROR(INDEX('11. Свод Перечней'!B:C,MATCH(C100,'11. Свод Перечней'!C:C,0),1),"")</f>
        <v xml:space="preserve">Плоды шиповника сушеные </v>
      </c>
      <c r="C100" s="18" t="str">
        <v>Ягоды сушеные тип 2</v>
      </c>
      <c r="D100" s="18" t="str">
        <f>IFERROR(VLOOKUP(C100,'11. Свод Перечней'!C:H,2,0),"")</f>
        <v>01.25.19.190</v>
      </c>
      <c r="E100" s="18" t="str">
        <f>IFERROR(VLOOKUP(C100,'11. Свод Перечней'!C:H,3,0),"")</f>
        <v>002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0" s="18" t="str">
        <f>IF(LEN(IFERROR(VLOOKUP(C100,'11. Свод Перечней'!C:H,6,0),""))&gt;1,IFERROR(VLOOKUP(C100,'11. Свод Перечней'!C:H,6,0),""),"")</f>
        <v>01.25.19.190-00000010</v>
      </c>
    </row>
    <row r="101" spans="1:8" ht="120" customHeight="1" x14ac:dyDescent="0.25">
      <c r="A101" s="18">
        <f>IF(LEN(C101)&gt;0,MAX($A$4:A100)+1,"")</f>
        <v>96</v>
      </c>
      <c r="B101" s="8" t="str">
        <f>IFERROR(INDEX('11. Свод Перечней'!B:C,MATCH(C101,'11. Свод Перечней'!C:C,0),1),"")</f>
        <v>Яйцо куриное пищевое столовое</v>
      </c>
      <c r="C101" s="18" t="str">
        <v>Яйца куриные в скорлупе свежие тип 1</v>
      </c>
      <c r="D101" s="18" t="str">
        <f>IFERROR(VLOOKUP(C101,'11. Свод Перечней'!C:H,2,0),"")</f>
        <v>01.47.21.000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ШТ</v>
      </c>
      <c r="G101" s="40" t="str">
        <f>IFERROR(VLOOKUP(C101,'11.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1" s="18" t="str">
        <f>IF(LEN(IFERROR(VLOOKUP(C101,'11. Свод Перечней'!C:H,6,0),""))&gt;1,IFERROR(VLOOKUP(C101,'11. Свод Перечней'!C:H,6,0),""),"")</f>
        <v>01.47.21.000-00000014</v>
      </c>
    </row>
    <row r="102" spans="1:8" ht="99.95" customHeight="1" x14ac:dyDescent="0.25">
      <c r="A102" s="18">
        <f>IF(LEN(C102)&gt;0,MAX($A$4:A101)+1,"")</f>
        <v>97</v>
      </c>
      <c r="B102" s="8" t="str">
        <f>IFERROR(INDEX('11. Свод Перечней'!B:C,MATCH(C102,'11. Свод Перечней'!C:C,0),1),"")</f>
        <v>Яйцо куриное пищевое диетическое</v>
      </c>
      <c r="C102" s="18" t="str">
        <v>Яйца куриные в скорлупе свежие тип 2</v>
      </c>
      <c r="D102" s="18" t="str">
        <f>IFERROR(VLOOKUP(C102,'11. Свод Перечней'!C:H,2,0),"")</f>
        <v>01.47.21.000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ШТ</v>
      </c>
      <c r="G102" s="40" t="str">
        <f>IFERROR(VLOOKUP(C102,'11.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2" s="18" t="str">
        <f>IF(LEN(IFERROR(VLOOKUP(C102,'11. Свод Перечней'!C:H,6,0),""))&gt;1,IFERROR(VLOOKUP(C102,'11. Свод Перечней'!C:H,6,0),""),"")</f>
        <v>01.47.21.000-00000019</v>
      </c>
    </row>
    <row r="103" spans="1:8" ht="99.95" customHeight="1" x14ac:dyDescent="0.25">
      <c r="A103" s="18">
        <f>IF(LEN(C103)&gt;0,MAX($A$4:A102)+1,"")</f>
        <v>98</v>
      </c>
      <c r="B103" s="8" t="str">
        <f>IFERROR(INDEX('11. Свод Перечней'!B:C,MATCH(C103,'11. Свод Перечней'!C:C,0),1),"")</f>
        <v>Мед натуральный</v>
      </c>
      <c r="C103" s="18" t="str">
        <v>Мед натуральный пчелиный тип 1</v>
      </c>
      <c r="D103" s="18" t="str">
        <f>IFERROR(VLOOKUP(C103,'11. Свод Перечней'!C:H,2,0),"")</f>
        <v>01.49.21.110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3" s="18" t="str">
        <f>IF(LEN(IFERROR(VLOOKUP(C103,'11. Свод Перечней'!C:H,6,0),""))&gt;1,IFERROR(VLOOKUP(C103,'11. Свод Перечней'!C:H,6,0),""),"")</f>
        <v>01.49.21.110-00000001</v>
      </c>
    </row>
    <row r="104" spans="1:8" ht="99.95" customHeight="1" x14ac:dyDescent="0.25">
      <c r="A104" s="18">
        <f>IF(LEN(C104)&gt;0,MAX($A$4:A103)+1,"")</f>
        <v>99</v>
      </c>
      <c r="B104" s="8" t="str">
        <f>IFERROR(INDEX('11. Свод Перечней'!B:C,MATCH(C104,'11. Свод Перечней'!C:C,0),1),"")</f>
        <v>Мед натуральный</v>
      </c>
      <c r="C104" s="18" t="str">
        <v>Мед натуральный пчелиный тип 2</v>
      </c>
      <c r="D104" s="18" t="str">
        <f>IFERROR(VLOOKUP(C104,'11. Свод Перечней'!C:H,2,0),"")</f>
        <v>01.49.21.110</v>
      </c>
      <c r="E104" s="18" t="str">
        <f>IFERROR(VLOOKUP(C104,'11. Свод Перечней'!C:H,3,0),"")</f>
        <v>002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4" s="18" t="str">
        <f>IF(LEN(IFERROR(VLOOKUP(C104,'11. Свод Перечней'!C:H,6,0),""))&gt;1,IFERROR(VLOOKUP(C104,'11. Свод Перечней'!C:H,6,0),""),"")</f>
        <v>01.49.21.110-00000003</v>
      </c>
    </row>
    <row r="105" spans="1:8" ht="113.25" customHeight="1" x14ac:dyDescent="0.25">
      <c r="A105" s="18">
        <f>IF(LEN(C105)&gt;0,MAX($A$4:A104)+1,"")</f>
        <v>100</v>
      </c>
      <c r="B105" s="8" t="str">
        <f>IFERROR(INDEX('11. Свод Перечней'!B:C,MATCH(C105,'11. Свод Перечней'!C:C,0),1),"")</f>
        <v>Говядина, замороженная в полутушах</v>
      </c>
      <c r="C105" s="18" t="str">
        <v>Говядина замороженная тип 1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003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5" s="18" t="str">
        <f>IF(LEN(IFERROR(VLOOKUP(C105,'11. Свод Перечней'!C:H,6,0),""))&gt;1,IFERROR(VLOOKUP(C105,'11. Свод Перечней'!C:H,6,0),""),"")</f>
        <v>10.11.31.110-00000006</v>
      </c>
    </row>
    <row r="106" spans="1:8" ht="108.75" customHeight="1" x14ac:dyDescent="0.25">
      <c r="A106" s="18">
        <f>IF(LEN(C106)&gt;0,MAX($A$4:A105)+1,"")</f>
        <v>101</v>
      </c>
      <c r="B106" s="8" t="str">
        <f>IFERROR(INDEX('11. Свод Перечней'!B:C,MATCH(C106,'11. Свод Перечней'!C:C,0),1),"")</f>
        <v>Говядина, замороженная в четвертинах</v>
      </c>
      <c r="C106" s="18" t="str">
        <v>Говядина замороженная тип 2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004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6" s="18" t="str">
        <f>IF(LEN(IFERROR(VLOOKUP(C106,'11. Свод Перечней'!C:H,6,0),""))&gt;1,IFERROR(VLOOKUP(C106,'11. Свод Перечней'!C:H,6,0),""),"")</f>
        <v>10.11.31.110-00000005</v>
      </c>
    </row>
    <row r="107" spans="1:8" ht="99.95" customHeight="1" x14ac:dyDescent="0.25">
      <c r="A107" s="18">
        <f>IF(LEN(C107)&gt;0,MAX($A$4:A106)+1,"")</f>
        <v>102</v>
      </c>
      <c r="B107" s="8" t="str">
        <f>IFERROR(INDEX('11. Свод Перечней'!B:C,MATCH(C107,'11. Свод Перечней'!C:C,0),1),"")</f>
        <v>Мясо говядина б/к (задняя часть) замороженная</v>
      </c>
      <c r="C107" s="18" t="str">
        <v>Говядина замороженная тип 3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001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</row>
    <row r="108" spans="1:8" ht="99.95" customHeight="1" x14ac:dyDescent="0.25">
      <c r="A108" s="18">
        <f>IF(LEN(C108)&gt;0,MAX($A$4:A107)+1,"")</f>
        <v>103</v>
      </c>
      <c r="B108" s="8" t="str">
        <f>IFERROR(INDEX('11. Свод Перечней'!B:C,MATCH(C108,'11. Свод Перечней'!C:C,0),1),"")</f>
        <v>Мясо говядина б/к (лопатка) замороженная</v>
      </c>
      <c r="C108" s="18" t="str">
        <v>Говядина замороженная тип 4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002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8" s="18" t="str">
        <f>IF(LEN(IFERROR(VLOOKUP(C108,'11. Свод Перечней'!C:H,6,0),""))&gt;1,IFERROR(VLOOKUP(C108,'11. Свод Перечней'!C:H,6,0),""),"")</f>
        <v>10.11.31.110-00000003</v>
      </c>
    </row>
    <row r="109" spans="1:8" ht="115.5" customHeight="1" x14ac:dyDescent="0.25">
      <c r="A109" s="18">
        <f>IF(LEN(C109)&gt;0,MAX($A$4:A108)+1,"")</f>
        <v>104</v>
      </c>
      <c r="B109" s="8" t="str">
        <f>IFERROR(INDEX('11. Свод Перечней'!B:C,MATCH(C109,'11. Свод Перечней'!C:C,0),1),"")</f>
        <v>Мясо говядина б/к (шея) замороженная</v>
      </c>
      <c r="C109" s="18" t="str">
        <v>Говядина замороженная тип 5</v>
      </c>
      <c r="D109" s="18" t="str">
        <f>IFERROR(VLOOKUP(C109,'11. Свод Перечней'!C:H,2,0),"")</f>
        <v>10.11.31.110</v>
      </c>
      <c r="E109" s="18" t="str">
        <f>IFERROR(VLOOKUP(C109,'11. Свод Перечней'!C:H,3,0),"")</f>
        <v>005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9" s="18" t="str">
        <f>IF(LEN(IFERROR(VLOOKUP(C109,'11. Свод Перечней'!C:H,6,0),""))&gt;1,IFERROR(VLOOKUP(C109,'11. Свод Перечней'!C:H,6,0),""),"")</f>
        <v>10.11.31.110-00000003</v>
      </c>
    </row>
    <row r="110" spans="1:8" ht="126" customHeight="1" x14ac:dyDescent="0.25">
      <c r="A110" s="18">
        <f>IF(LEN(C110)&gt;0,MAX($A$4:A109)+1,"")</f>
        <v>105</v>
      </c>
      <c r="B110" s="8" t="str">
        <f>IFERROR(INDEX('11. Свод Перечней'!B:C,MATCH(C110,'11. Свод Перечней'!C:C,0),1),"")</f>
        <v>Телятина замороженная</v>
      </c>
      <c r="C110" s="18" t="str">
        <v>Телятина замороженная тип 1</v>
      </c>
      <c r="D110" s="18" t="str">
        <f>IFERROR(VLOOKUP(C110,'11. Свод Перечней'!C:H,2,0),"")</f>
        <v>10.11.31.120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10" s="18" t="str">
        <f>IF(LEN(IFERROR(VLOOKUP(C110,'11. Свод Перечней'!C:H,6,0),""))&gt;1,IFERROR(VLOOKUP(C110,'11. Свод Перечней'!C:H,6,0),""),"")</f>
        <v>10.11.31.120-00000003</v>
      </c>
    </row>
    <row r="111" spans="1:8" ht="116.25" customHeight="1" x14ac:dyDescent="0.25">
      <c r="A111" s="18">
        <f>IF(LEN(C111)&gt;0,MAX($A$4:A110)+1,"")</f>
        <v>106</v>
      </c>
      <c r="B111" s="8" t="str">
        <f>IFERROR(INDEX('11. Свод Перечней'!B:C,MATCH(C111,'11. Свод Перечней'!C:C,0),1),"")</f>
        <v>Печень говяжья замороженная</v>
      </c>
      <c r="C111" s="18" t="str">
        <v>Субпродукты пищевые говяжьи замороженные тип 1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</row>
    <row r="112" spans="1:8" ht="132.75" customHeight="1" x14ac:dyDescent="0.25">
      <c r="A112" s="18">
        <f>IF(LEN(C112)&gt;0,MAX($A$4:A111)+1,"")</f>
        <v>107</v>
      </c>
      <c r="B112" s="8" t="str">
        <f>IFERROR(INDEX('11. Свод Перечней'!B:C,MATCH(C112,'11. Свод Перечней'!C:C,0),1),"")</f>
        <v>Сердце говяжье замороженное</v>
      </c>
      <c r="C112" s="18" t="str">
        <v>Субпродукты пищевые говяжьи замороженные тип 2</v>
      </c>
      <c r="D112" s="18" t="str">
        <f>IFERROR(VLOOKUP(C112,'11. Свод Перечней'!C:H,2,0),"")</f>
        <v>10.11.31.140</v>
      </c>
      <c r="E112" s="18" t="str">
        <f>IFERROR(VLOOKUP(C112,'11. Свод Перечней'!C:H,3,0),"")</f>
        <v>002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2" s="18" t="str">
        <f>IF(LEN(IFERROR(VLOOKUP(C112,'11. Свод Перечней'!C:H,6,0),""))&gt;1,IFERROR(VLOOKUP(C112,'11. Свод Перечней'!C:H,6,0),""),"")</f>
        <v>10.11.31.140-00000001</v>
      </c>
    </row>
    <row r="113" spans="1:8" ht="117" customHeight="1" x14ac:dyDescent="0.25">
      <c r="A113" s="18">
        <f>IF(LEN(C113)&gt;0,MAX($A$4:A112)+1,"")</f>
        <v>108</v>
      </c>
      <c r="B113" s="8" t="str">
        <f>IFERROR(INDEX('11. Свод Перечней'!B:C,MATCH(C113,'11. Свод Перечней'!C:C,0),1),"")</f>
        <v>Язык говяжий замороженный</v>
      </c>
      <c r="C113" s="18" t="str">
        <v>Субпродукты пищевые говяжьи замороженные тип 3</v>
      </c>
      <c r="D113" s="18" t="str">
        <f>IFERROR(VLOOKUP(C113,'11. Свод Перечней'!C:H,2,0),"")</f>
        <v>10.11.31.140</v>
      </c>
      <c r="E113" s="18" t="str">
        <f>IFERROR(VLOOKUP(C113,'11. Свод Перечней'!C:H,3,0),"")</f>
        <v>003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3" s="18" t="str">
        <f>IF(LEN(IFERROR(VLOOKUP(C113,'11. Свод Перечней'!C:H,6,0),""))&gt;1,IFERROR(VLOOKUP(C113,'11. Свод Перечней'!C:H,6,0),""),"")</f>
        <v>10.11.31.140-00000001</v>
      </c>
    </row>
    <row r="114" spans="1:8" ht="113.25" customHeight="1" x14ac:dyDescent="0.25">
      <c r="A114" s="18">
        <f>IF(LEN(C114)&gt;0,MAX($A$4:A113)+1,"")</f>
        <v>109</v>
      </c>
      <c r="B114" s="8" t="str">
        <f>IFERROR(INDEX('11. Свод Перечней'!B:C,MATCH(C114,'11. Свод Перечней'!C:C,0),1),"")</f>
        <v>Свинина (в полутушах) замороженная</v>
      </c>
      <c r="C114" s="18" t="str">
        <v>Свинина замороженная тип 1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4" s="18" t="str">
        <f>IF(LEN(IFERROR(VLOOKUP(C114,'11. Свод Перечней'!C:H,6,0),""))&gt;1,IFERROR(VLOOKUP(C114,'11. Свод Перечней'!C:H,6,0),""),"")</f>
        <v>10.11.32.110-00000006</v>
      </c>
    </row>
    <row r="115" spans="1:8" ht="102.75" customHeight="1" x14ac:dyDescent="0.25">
      <c r="A115" s="18">
        <f>IF(LEN(C115)&gt;0,MAX($A$4:A114)+1,"")</f>
        <v>110</v>
      </c>
      <c r="B115" s="8" t="str">
        <f>IFERROR(INDEX('11. Свод Перечней'!B:C,MATCH(C115,'11. Свод Перечней'!C:C,0),1),"")</f>
        <v>Свинина (в тушах) замороженная</v>
      </c>
      <c r="C115" s="18" t="str">
        <v>Свинина замороженная тип 2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004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5" s="18" t="str">
        <f>IF(LEN(IFERROR(VLOOKUP(C115,'11. Свод Перечней'!C:H,6,0),""))&gt;1,IFERROR(VLOOKUP(C115,'11. Свод Перечней'!C:H,6,0),""),"")</f>
        <v>10.11.32.110-00000007</v>
      </c>
    </row>
    <row r="116" spans="1:8" ht="158.25" customHeight="1" x14ac:dyDescent="0.25">
      <c r="A116" s="18">
        <f>IF(LEN(C116)&gt;0,MAX($A$4:A115)+1,"")</f>
        <v>111</v>
      </c>
      <c r="B116" s="8" t="str">
        <f>IFERROR(INDEX('11. Свод Перечней'!B:C,MATCH(C116,'11. Свод Перечней'!C:C,0),1),"")</f>
        <v>Свинина мясная б/к (лопатка) замороженная</v>
      </c>
      <c r="C116" s="18" t="str">
        <v>Свинина замороженная тип 3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6" s="18" t="str">
        <f>IF(LEN(IFERROR(VLOOKUP(C116,'11. Свод Перечней'!C:H,6,0),""))&gt;1,IFERROR(VLOOKUP(C116,'11. Свод Перечней'!C:H,6,0),""),"")</f>
        <v>10.11.32.110-00000003</v>
      </c>
    </row>
    <row r="117" spans="1:8" ht="149.25" customHeight="1" x14ac:dyDescent="0.25">
      <c r="A117" s="18">
        <f>IF(LEN(C117)&gt;0,MAX($A$4:A116)+1,"")</f>
        <v>112</v>
      </c>
      <c r="B117" s="8" t="str">
        <f>IFERROR(INDEX('11. Свод Перечней'!B:C,MATCH(C117,'11. Свод Перечней'!C:C,0),1),"")</f>
        <v>Свинина мясная б/к (окорок) замороженная</v>
      </c>
      <c r="C117" s="18" t="str">
        <v>Свинина замороженная тип 4</v>
      </c>
      <c r="D117" s="18" t="str">
        <f>IFERROR(VLOOKUP(C117,'11. Свод Перечней'!C:H,2,0),"")</f>
        <v>10.11.32.110</v>
      </c>
      <c r="E117" s="18" t="str">
        <f>IFERROR(VLOOKUP(C117,'11. Свод Перечней'!C:H,3,0),"")</f>
        <v>003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7" s="18" t="str">
        <f>IF(LEN(IFERROR(VLOOKUP(C117,'11. Свод Перечней'!C:H,6,0),""))&gt;1,IFERROR(VLOOKUP(C117,'11. Свод Перечней'!C:H,6,0),""),"")</f>
        <v>10.11.32.110-00000003</v>
      </c>
    </row>
    <row r="118" spans="1:8" ht="138.75" customHeight="1" x14ac:dyDescent="0.25">
      <c r="A118" s="18">
        <f>IF(LEN(C118)&gt;0,MAX($A$4:A117)+1,"")</f>
        <v>113</v>
      </c>
      <c r="B118" s="8" t="str">
        <f>IFERROR(INDEX('11. Свод Перечней'!B:C,MATCH(C118,'11. Свод Перечней'!C:C,0),1),"")</f>
        <v>Мясо кролика замороженное
(Тушки кроликов, кроликов-бройлеров и их части)</v>
      </c>
      <c r="C118" s="18" t="str">
        <v>Мясо кролика тип 1</v>
      </c>
      <c r="D118" s="18" t="str">
        <f>IFERROR(VLOOKUP(C118,'11. Свод Перечней'!C:H,2,0),"")</f>
        <v>10.11.39.110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8" s="18" t="str">
        <f>IF(LEN(IFERROR(VLOOKUP(C118,'11. Свод Перечней'!C:H,6,0),""))&gt;1,IFERROR(VLOOKUP(C118,'11. Свод Перечней'!C:H,6,0),""),"")</f>
        <v/>
      </c>
    </row>
    <row r="119" spans="1:8" ht="144" customHeight="1" x14ac:dyDescent="0.25">
      <c r="A119" s="18">
        <f>IF(LEN(C119)&gt;0,MAX($A$4:A118)+1,"")</f>
        <v>114</v>
      </c>
      <c r="B119" s="8" t="str">
        <f>IFERROR(INDEX('11. Свод Перечней'!B:C,MATCH(C119,'11. Свод Перечней'!C:C,0),1),"")</f>
        <v>Грудки кур охлажденные</v>
      </c>
      <c r="C119" s="18" t="str">
        <v>Мясо сельскохозяйственной птицы охлажденное тип 1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001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10.12.10.000-00000006</v>
      </c>
    </row>
    <row r="120" spans="1:8" ht="147" customHeight="1" x14ac:dyDescent="0.25">
      <c r="A120" s="18">
        <f>IF(LEN(C120)&gt;0,MAX($A$4:A119)+1,"")</f>
        <v>115</v>
      </c>
      <c r="B120" s="8" t="str">
        <f>IFERROR(INDEX('11. Свод Перечней'!B:C,MATCH(C120,'11. Свод Перечней'!C:C,0),1),"")</f>
        <v>Мясо цыплят- бройлеров (тушки) охлажденные</v>
      </c>
      <c r="C120" s="18" t="str">
        <v>Мясо сельскохозяйственной птицы охлажденное тип 2</v>
      </c>
      <c r="D120" s="18" t="str">
        <f>IFERROR(VLOOKUP(C120,'11. Свод Перечней'!C:H,2,0),"")</f>
        <v>10.12.10.110</v>
      </c>
      <c r="E120" s="18" t="str">
        <f>IFERROR(VLOOKUP(C120,'11. Свод Перечней'!C:H,3,0),"")</f>
        <v>002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0" s="18" t="str">
        <f>IF(LEN(IFERROR(VLOOKUP(C120,'11. Свод Перечней'!C:H,6,0),""))&gt;1,IFERROR(VLOOKUP(C120,'11. Свод Перечней'!C:H,6,0),""),"")</f>
        <v>10.12.10.000-00000005</v>
      </c>
    </row>
    <row r="121" spans="1:8" ht="147.75" customHeight="1" x14ac:dyDescent="0.25">
      <c r="A121" s="18">
        <f>IF(LEN(C121)&gt;0,MAX($A$4:A120)+1,"")</f>
        <v>116</v>
      </c>
      <c r="B121" s="8" t="str">
        <f>IFERROR(INDEX('11. Свод Перечней'!B:C,MATCH(C121,'11. Свод Перечней'!C:C,0),1),"")</f>
        <v>Окорчок куриный охлажденный (отечественный)</v>
      </c>
      <c r="C121" s="18" t="str">
        <v>Мясо сельскохозяйственной птицы охлажденное тип 3</v>
      </c>
      <c r="D121" s="18" t="str">
        <f>IFERROR(VLOOKUP(C121,'11. Свод Перечней'!C:H,2,0),"")</f>
        <v>10.12.10.110</v>
      </c>
      <c r="E121" s="18" t="str">
        <f>IFERROR(VLOOKUP(C121,'11. Свод Перечней'!C:H,3,0),"")</f>
        <v>003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1" s="18" t="str">
        <f>IF(LEN(IFERROR(VLOOKUP(C121,'11. Свод Перечней'!C:H,6,0),""))&gt;1,IFERROR(VLOOKUP(C121,'11. Свод Перечней'!C:H,6,0),""),"")</f>
        <v>10.12.10.000-00000006</v>
      </c>
    </row>
    <row r="122" spans="1:8" ht="146.25" customHeight="1" x14ac:dyDescent="0.25">
      <c r="A122" s="18">
        <f>IF(LEN(C122)&gt;0,MAX($A$4:A121)+1,"")</f>
        <v>117</v>
      </c>
      <c r="B122" s="8" t="str">
        <f>IFERROR(INDEX('11. Свод Перечней'!B:C,MATCH(C122,'11. Свод Перечней'!C:C,0),1),"")</f>
        <v>Филе индейки охлажденное</v>
      </c>
      <c r="C122" s="18" t="str">
        <v>Мясо сельскохозяйственной птицы охлажденное тип 4</v>
      </c>
      <c r="D122" s="18" t="str">
        <f>IFERROR(VLOOKUP(C122,'11. Свод Перечней'!C:H,2,0),"")</f>
        <v>10.12.10.120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2" s="18" t="str">
        <f>IF(LEN(IFERROR(VLOOKUP(C122,'11. Свод Перечней'!C:H,6,0),""))&gt;1,IFERROR(VLOOKUP(C122,'11. Свод Перечней'!C:H,6,0),""),"")</f>
        <v>10.12.10.000-00000007</v>
      </c>
    </row>
    <row r="123" spans="1:8" ht="147.75" customHeight="1" x14ac:dyDescent="0.25">
      <c r="A123" s="18">
        <f>IF(LEN(C123)&gt;0,MAX($A$4:A122)+1,"")</f>
        <v>118</v>
      </c>
      <c r="B123" s="8" t="str">
        <f>IFERROR(INDEX('11. Свод Перечней'!B:C,MATCH(C123,'11. Свод Перечней'!C:C,0),1),"")</f>
        <v>Филе цыпленка охлажденное</v>
      </c>
      <c r="C123" s="18" t="str">
        <v>Мясо сельскохозяйственной птицы охлажденное для детского питания тип 1</v>
      </c>
      <c r="D123" s="18" t="str">
        <f>IFERROR(VLOOKUP(C123,'11. Свод Перечней'!C:H,2,0),"")</f>
        <v>10.12.10.170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3" s="18" t="str">
        <f>IF(LEN(IFERROR(VLOOKUP(C123,'11. Свод Перечней'!C:H,6,0),""))&gt;1,IFERROR(VLOOKUP(C123,'11. Свод Перечней'!C:H,6,0),""),"")</f>
        <v>10.12.10.170-00000004</v>
      </c>
    </row>
    <row r="124" spans="1:8" ht="146.25" customHeight="1" x14ac:dyDescent="0.25">
      <c r="A124" s="18">
        <f>IF(LEN(C124)&gt;0,MAX($A$4:A123)+1,"")</f>
        <v>119</v>
      </c>
      <c r="B124" s="8" t="str">
        <f>IFERROR(INDEX('11. Свод Перечней'!B:C,MATCH(C124,'11. Свод Перечней'!C:C,0),1),"")</f>
        <v>Филе цыпленка замороженное</v>
      </c>
      <c r="C124" s="18" t="str">
        <v>Мясо сельскохозяйственной птицы замороженное, в том числе для детского питания тип 7</v>
      </c>
      <c r="D124" s="18" t="str">
        <f>IFERROR(VLOOKUP(C124,'11. Свод Перечней'!C:H,2,0),"")</f>
        <v>10.12.20.170</v>
      </c>
      <c r="E124" s="18" t="str">
        <f>IFERROR(VLOOKUP(C124,'11. Свод Перечней'!C:H,3,0),"")</f>
        <v>001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24" s="18" t="str">
        <f>IF(LEN(IFERROR(VLOOKUP(C124,'11. Свод Перечней'!C:H,6,0),""))&gt;1,IFERROR(VLOOKUP(C124,'11. Свод Перечней'!C:H,6,0),""),"")</f>
        <v>10.12.20.000-00000006</v>
      </c>
    </row>
    <row r="125" spans="1:8" ht="146.25" customHeight="1" x14ac:dyDescent="0.25">
      <c r="A125" s="18">
        <f>IF(LEN(C125)&gt;0,MAX($A$4:A124)+1,"")</f>
        <v>120</v>
      </c>
      <c r="B125" s="8" t="str">
        <f>IFERROR(INDEX('11. Свод Перечней'!B:C,MATCH(C125,'11. Свод Перечней'!C:C,0),1),"")</f>
        <v>Грудки кур замороженные</v>
      </c>
      <c r="C125" s="18" t="str">
        <v>Мясо сельскохозяйственной птицы замороженное, в том числе для детского питания тип 1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004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10.12.20.000-00000007</v>
      </c>
    </row>
    <row r="126" spans="1:8" ht="134.25" customHeight="1" x14ac:dyDescent="0.25">
      <c r="A126" s="18">
        <f>IF(LEN(C126)&gt;0,MAX($A$4:A125)+1,"")</f>
        <v>121</v>
      </c>
      <c r="B126" s="8" t="str">
        <f>IFERROR(INDEX('11. Свод Перечней'!B:C,MATCH(C126,'11. Свод Перечней'!C:C,0),1),"")</f>
        <v>Кура потрошеная замороженная</v>
      </c>
      <c r="C126" s="18" t="str">
        <v>Мясо сельскохозяйственной птицы замороженное, в том числе для детского питания тип 2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003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10.12.20.000-00000007</v>
      </c>
    </row>
    <row r="127" spans="1:8" ht="142.5" customHeight="1" x14ac:dyDescent="0.25">
      <c r="A127" s="18">
        <f>IF(LEN(C127)&gt;0,MAX($A$4:A126)+1,"")</f>
        <v>122</v>
      </c>
      <c r="B127" s="8" t="str">
        <f>IFERROR(INDEX('11. Свод Перечней'!B:C,MATCH(C127,'11. Свод Перечней'!C:C,0),1),"")</f>
        <v>Мясо цыплят- бройлеров (тушки) замороженное</v>
      </c>
      <c r="C127" s="18" t="str">
        <v>Мясо сельскохозяйственной птицы замороженное, в том числе для детского питания тип 3</v>
      </c>
      <c r="D127" s="18" t="str">
        <f>IFERROR(VLOOKUP(C127,'11. Свод Перечней'!C:H,2,0),"")</f>
        <v>10.12.20.110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7" s="18" t="str">
        <f>IF(LEN(IFERROR(VLOOKUP(C127,'11. Свод Перечней'!C:H,6,0),""))&gt;1,IFERROR(VLOOKUP(C127,'11. Свод Перечней'!C:H,6,0),""),"")</f>
        <v>10.12.20.000-00000006</v>
      </c>
    </row>
    <row r="128" spans="1:8" ht="143.25" customHeight="1" x14ac:dyDescent="0.25">
      <c r="A128" s="18">
        <f>IF(LEN(C128)&gt;0,MAX($A$4:A127)+1,"")</f>
        <v>123</v>
      </c>
      <c r="B128" s="8" t="str">
        <f>IFERROR(INDEX('11. Свод Перечней'!B:C,MATCH(C128,'11. Свод Перечней'!C:C,0),1),"")</f>
        <v>Окорочок куриный замороженный (отечественный)</v>
      </c>
      <c r="C128" s="18" t="str">
        <v>Мясо сельскохозяйственной птицы замороженное, в том числе для детского питания тип 4</v>
      </c>
      <c r="D128" s="18" t="str">
        <f>IFERROR(VLOOKUP(C128,'11. Свод Перечней'!C:H,2,0),"")</f>
        <v>10.12.20.110</v>
      </c>
      <c r="E128" s="18" t="str">
        <f>IFERROR(VLOOKUP(C128,'11. Свод Перечней'!C:H,3,0),"")</f>
        <v>005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8" s="18" t="str">
        <f>IF(LEN(IFERROR(VLOOKUP(C128,'11. Свод Перечней'!C:H,6,0),""))&gt;1,IFERROR(VLOOKUP(C128,'11. Свод Перечней'!C:H,6,0),""),"")</f>
        <v>10.12.20.000-00000007</v>
      </c>
    </row>
    <row r="129" spans="1:8" ht="144" customHeight="1" x14ac:dyDescent="0.25">
      <c r="A129" s="18">
        <f>IF(LEN(C129)&gt;0,MAX($A$4:A128)+1,"")</f>
        <v>124</v>
      </c>
      <c r="B129" s="8" t="str">
        <f>IFERROR(INDEX('11. Свод Перечней'!B:C,MATCH(C129,'11. Свод Перечней'!C:C,0),1),"")</f>
        <v>Филе индейки замороженное</v>
      </c>
      <c r="C129" s="18" t="str">
        <v>Мясо сельскохозяйственной птицы замороженное, в том числе для детского питания тип 6</v>
      </c>
      <c r="D129" s="18" t="str">
        <f>IFERROR(VLOOKUP(C129,'11. Свод Перечней'!C:H,2,0),"")</f>
        <v>10.12.20.120</v>
      </c>
      <c r="E129" s="18" t="str">
        <f>IFERROR(VLOOKUP(C129,'11. Свод Перечней'!C:H,3,0),"")</f>
        <v>001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9" s="18" t="str">
        <f>IF(LEN(IFERROR(VLOOKUP(C129,'11. Свод Перечней'!C:H,6,0),""))&gt;1,IFERROR(VLOOKUP(C129,'11. Свод Перечней'!C:H,6,0),""),"")</f>
        <v>10.12.20.000-00000008</v>
      </c>
    </row>
    <row r="130" spans="1:8" ht="141.75" customHeight="1" x14ac:dyDescent="0.25">
      <c r="A130" s="18">
        <f>IF(LEN(C130)&gt;0,MAX($A$4:A129)+1,"")</f>
        <v>125</v>
      </c>
      <c r="B130" s="8" t="str">
        <f>IFERROR(INDEX('11. Свод Перечней'!B:C,MATCH(C130,'11. Свод Перечней'!C:C,0),1),"")</f>
        <v>Колбаса вареная в ассортименте</v>
      </c>
      <c r="C130" s="18" t="str">
        <v>Изделия колбасные вареные, в том числе фаршированные мясные тип 1</v>
      </c>
      <c r="D130" s="18" t="str">
        <f>IFERROR(VLOOKUP(C130,'11. Свод Перечней'!C:H,2,0),"")</f>
        <v>10.13.14.111</v>
      </c>
      <c r="E130" s="18" t="str">
        <f>IFERROR(VLOOKUP(C130,'11. Свод Перечней'!C:H,3,0),"")</f>
        <v>001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10.13.14.110-00000002</v>
      </c>
    </row>
    <row r="131" spans="1:8" ht="143.25" customHeight="1" x14ac:dyDescent="0.25">
      <c r="A131" s="18">
        <f>IF(LEN(C131)&gt;0,MAX($A$4:A130)+1,"")</f>
        <v>126</v>
      </c>
      <c r="B131" s="8" t="str">
        <f>IFERROR(INDEX('11. Свод Перечней'!B:C,MATCH(C131,'11. Свод Перечней'!C:C,0),1),"")</f>
        <v>Сосиски вареные в ассортименте</v>
      </c>
      <c r="C131" s="18" t="str">
        <v>Изделия колбасные вареные, в том числе фаршированные мясные тип 3</v>
      </c>
      <c r="D131" s="18" t="str">
        <f>IFERROR(VLOOKUP(C131,'11. Свод Перечней'!C:H,2,0),"")</f>
        <v>10.13.14.112</v>
      </c>
      <c r="E131" s="18" t="str">
        <f>IFERROR(VLOOKUP(C131,'11. Свод Перечней'!C:H,3,0),"")</f>
        <v>004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10.13.14.110-00000017</v>
      </c>
    </row>
    <row r="132" spans="1:8" ht="143.25" customHeight="1" x14ac:dyDescent="0.25">
      <c r="A132" s="18">
        <f>IF(LEN(C132)&gt;0,MAX($A$4:A131)+1,"")</f>
        <v>127</v>
      </c>
      <c r="B132" s="8" t="str">
        <f>IFERROR(INDEX('11. Свод Перечней'!B:C,MATCH(C132,'11. Свод Перечней'!C:C,0),1),"")</f>
        <v>Сосиски вареные в ассортименте</v>
      </c>
      <c r="C132" s="18" t="str">
        <v>Изделия колбасные вареные, в том числе фаршированные мясные тип 4</v>
      </c>
      <c r="D132" s="18" t="str">
        <f>IFERROR(VLOOKUP(C132,'11. Свод Перечней'!C:H,2,0),"")</f>
        <v>10.13.14.112</v>
      </c>
      <c r="E132" s="18" t="str">
        <f>IFERROR(VLOOKUP(C132,'11. Свод Перечней'!C:H,3,0),"")</f>
        <v>008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2" s="18" t="str">
        <f>IF(LEN(IFERROR(VLOOKUP(C132,'11. Свод Перечней'!C:H,6,0),""))&gt;1,IFERROR(VLOOKUP(C132,'11. Свод Перечней'!C:H,6,0),""),"")</f>
        <v>10.13.14.110-00000018</v>
      </c>
    </row>
    <row r="133" spans="1:8" ht="145.5" customHeight="1" x14ac:dyDescent="0.25">
      <c r="A133" s="18">
        <f>IF(LEN(C133)&gt;0,MAX($A$4:A132)+1,"")</f>
        <v>128</v>
      </c>
      <c r="B133" s="8" t="str">
        <f>IFERROR(INDEX('11. Свод Перечней'!B:C,MATCH(C133,'11. Свод Перечней'!C:C,0),1),"")</f>
        <v>Консервы мясные. Мясо тушеное</v>
      </c>
      <c r="C133" s="18" t="str">
        <v>Консервы мясные тип 3</v>
      </c>
      <c r="D133" s="18" t="str">
        <f>IFERROR(VLOOKUP(C133,'11. Свод Перечней'!C:H,2,0),"")</f>
        <v>10.13.15.111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33" s="18" t="str">
        <f>IF(LEN(IFERROR(VLOOKUP(C133,'11. Свод Перечней'!C:H,6,0),""))&gt;1,IFERROR(VLOOKUP(C133,'11. Свод Перечней'!C:H,6,0),""),"")</f>
        <v>10.13.15.110-00000008</v>
      </c>
    </row>
    <row r="134" spans="1:8" ht="148.5" customHeight="1" x14ac:dyDescent="0.25">
      <c r="A134" s="18">
        <f>IF(LEN(C134)&gt;0,MAX($A$4:A133)+1,"")</f>
        <v>129</v>
      </c>
      <c r="B134" s="8" t="str">
        <f>IFERROR(INDEX('11. Свод Перечней'!B:C,MATCH(C134,'11. Свод Перечней'!C:C,0),1),"")</f>
        <v>Горбуша мороженая потрошеная с/г</v>
      </c>
      <c r="C134" s="18" t="str">
        <v>Рыба лососевая мороженая тип 1</v>
      </c>
      <c r="D134" s="18" t="str">
        <f>IFERROR(VLOOKUP(C134,'11. Свод Перечней'!C:H,2,0),"")</f>
        <v>10.20.13.110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4" s="18" t="str">
        <f>IF(LEN(IFERROR(VLOOKUP(C134,'11. Свод Перечней'!C:H,6,0),""))&gt;1,IFERROR(VLOOKUP(C134,'11. Свод Перечней'!C:H,6,0),""),"")</f>
        <v>10.20.13.110-00000002</v>
      </c>
    </row>
    <row r="135" spans="1:8" ht="144.75" customHeight="1" x14ac:dyDescent="0.25">
      <c r="A135" s="18">
        <f>IF(LEN(C135)&gt;0,MAX($A$4:A134)+1,"")</f>
        <v>130</v>
      </c>
      <c r="B135" s="8" t="str">
        <f>IFERROR(INDEX('11. Свод Перечней'!B:C,MATCH(C135,'11. Свод Перечней'!C:C,0),1),"")</f>
        <v>Минтай мороженый потрошенный обезглавленный</v>
      </c>
      <c r="C135" s="18" t="str">
        <v>Рыба трескообразная мороженая тип 1</v>
      </c>
      <c r="D135" s="18" t="str">
        <f>IFERROR(VLOOKUP(C135,'11. Свод Перечней'!C:H,2,0),"")</f>
        <v>10.20.13.122</v>
      </c>
      <c r="E135" s="18" t="str">
        <f>IFERROR(VLOOKUP(C135,'11. Свод Перечней'!C:H,3,0),"")</f>
        <v>003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5" s="18" t="str">
        <f>IF(LEN(IFERROR(VLOOKUP(C135,'11. Свод Перечней'!C:H,6,0),""))&gt;1,IFERROR(VLOOKUP(C135,'11. Свод Перечней'!C:H,6,0),""),"")</f>
        <v>10.20.13.120-00000021</v>
      </c>
    </row>
    <row r="136" spans="1:8" ht="148.5" customHeight="1" x14ac:dyDescent="0.25">
      <c r="A136" s="18">
        <f>IF(LEN(C136)&gt;0,MAX($A$4:A135)+1,"")</f>
        <v>131</v>
      </c>
      <c r="B136" s="8" t="str">
        <f>IFERROR(INDEX('11. Свод Перечней'!B:C,MATCH(C136,'11. Свод Перечней'!C:C,0),1),"")</f>
        <v>Пикша мороженая потрошенная обезглавленная</v>
      </c>
      <c r="C136" s="18" t="str">
        <v>Рыба трескообразная мороженая тип 2</v>
      </c>
      <c r="D136" s="18" t="str">
        <f>IFERROR(VLOOKUP(C136,'11. Свод Перечней'!C:H,2,0),"")</f>
        <v>10.20.13.122</v>
      </c>
      <c r="E136" s="18" t="str">
        <f>IFERROR(VLOOKUP(C136,'11. Свод Перечней'!C:H,3,0),"")</f>
        <v>005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6" s="18" t="str">
        <f>IF(LEN(IFERROR(VLOOKUP(C136,'11. Свод Перечней'!C:H,6,0),""))&gt;1,IFERROR(VLOOKUP(C136,'11. Свод Перечней'!C:H,6,0),""),"")</f>
        <v>10.20.13.120-00000021</v>
      </c>
    </row>
    <row r="137" spans="1:8" ht="120" customHeight="1" x14ac:dyDescent="0.25">
      <c r="A137" s="18">
        <f>IF(LEN(C137)&gt;0,MAX($A$4:A136)+1,"")</f>
        <v>132</v>
      </c>
      <c r="B137" s="8" t="str">
        <f>IFERROR(INDEX('11. Свод Перечней'!B:C,MATCH(C137,'11. Свод Перечней'!C:C,0),1),"")</f>
        <v>Сайда мороженая потрошеная обезглавленная</v>
      </c>
      <c r="C137" s="18" t="str">
        <v>Рыба трескообразная мороженая тип 3</v>
      </c>
      <c r="D137" s="18" t="str">
        <f>IFERROR(VLOOKUP(C137,'11. Свод Перечней'!C:H,2,0),"")</f>
        <v>10.20.13.122</v>
      </c>
      <c r="E137" s="18" t="str">
        <f>IFERROR(VLOOKUP(C137,'11. Свод Перечней'!C:H,3,0),"")</f>
        <v>002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7" s="18" t="str">
        <f>IF(LEN(IFERROR(VLOOKUP(C137,'11. Свод Перечней'!C:H,6,0),""))&gt;1,IFERROR(VLOOKUP(C137,'11. Свод Перечней'!C:H,6,0),""),"")</f>
        <v>10.20.13.120-00000021</v>
      </c>
    </row>
    <row r="138" spans="1:8" ht="129" customHeight="1" x14ac:dyDescent="0.25">
      <c r="A138" s="18">
        <f>IF(LEN(C138)&gt;0,MAX($A$4:A137)+1,"")</f>
        <v>133</v>
      </c>
      <c r="B138" s="8" t="str">
        <f>IFERROR(INDEX('11. Свод Перечней'!B:C,MATCH(C138,'11. Свод Перечней'!C:C,0),1),"")</f>
        <v>Треска мороженая потрошенная обезглавленная</v>
      </c>
      <c r="C138" s="18" t="str">
        <v>Рыба трескообразная мороженая тип 4</v>
      </c>
      <c r="D138" s="18" t="str">
        <f>IFERROR(VLOOKUP(C138,'11. Свод Перечней'!C:H,2,0),"")</f>
        <v>10.20.13.122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8" s="18" t="str">
        <f>IF(LEN(IFERROR(VLOOKUP(C138,'11. Свод Перечней'!C:H,6,0),""))&gt;1,IFERROR(VLOOKUP(C138,'11. Свод Перечней'!C:H,6,0),""),"")</f>
        <v>10.20.13.120-00000021</v>
      </c>
    </row>
    <row r="139" spans="1:8" ht="122.25" customHeight="1" x14ac:dyDescent="0.25">
      <c r="A139" s="18">
        <f>IF(LEN(C139)&gt;0,MAX($A$4:A138)+1,"")</f>
        <v>134</v>
      </c>
      <c r="B139" s="8" t="str">
        <f>IFERROR(INDEX('11. Свод Перечней'!B:C,MATCH(C139,'11. Свод Перечней'!C:C,0),1),"")</f>
        <v>Хек мороженый потрошённый обезглавленный</v>
      </c>
      <c r="C139" s="18" t="str">
        <v>Рыба трескообразная мороженая тип 5</v>
      </c>
      <c r="D139" s="18" t="str">
        <f>IFERROR(VLOOKUP(C139,'11. Свод Перечней'!C:H,2,0),"")</f>
        <v>10.20.13.122</v>
      </c>
      <c r="E139" s="18" t="str">
        <f>IFERROR(VLOOKUP(C139,'11. Свод Перечней'!C:H,3,0),"")</f>
        <v>006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9" s="18" t="str">
        <f>IF(LEN(IFERROR(VLOOKUP(C139,'11. Свод Перечней'!C:H,6,0),""))&gt;1,IFERROR(VLOOKUP(C139,'11. Свод Перечней'!C:H,6,0),""),"")</f>
        <v>10.20.13.120-00000021</v>
      </c>
    </row>
    <row r="140" spans="1:8" ht="130.5" customHeight="1" x14ac:dyDescent="0.25">
      <c r="A140" s="18">
        <f>IF(LEN(C140)&gt;0,MAX($A$4:A139)+1,"")</f>
        <v>135</v>
      </c>
      <c r="B140" s="8" t="str">
        <f>IFERROR(INDEX('11. Свод Перечней'!B:C,MATCH(C140,'11. Свод Перечней'!C:C,0),1),"")</f>
        <v>Судак мороженый потрошенный с/г</v>
      </c>
      <c r="C140" s="18" t="str">
        <v>Судак тип 1</v>
      </c>
      <c r="D140" s="18" t="str">
        <f>IFERROR(VLOOKUP(C140,'11. Свод Перечней'!C:H,2,0),"")</f>
        <v>10.20.13.122</v>
      </c>
      <c r="E140" s="18" t="str">
        <f>IFERROR(VLOOKUP(C140,'11. Свод Перечней'!C:H,3,0),"")</f>
        <v>007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0" s="18" t="str">
        <f>IF(LEN(IFERROR(VLOOKUP(C140,'11. Свод Перечней'!C:H,6,0),""))&gt;1,IFERROR(VLOOKUP(C140,'11. Свод Перечней'!C:H,6,0),""),"")</f>
        <v/>
      </c>
    </row>
    <row r="141" spans="1:8" ht="128.25" customHeight="1" x14ac:dyDescent="0.25">
      <c r="A141" s="18">
        <f>IF(LEN(C141)&gt;0,MAX($A$4:A140)+1,"")</f>
        <v>136</v>
      </c>
      <c r="B141" s="8" t="str">
        <f>IFERROR(INDEX('11. Свод Перечней'!B:C,MATCH(C141,'11. Свод Перечней'!C:C,0),1),"")</f>
        <v>Филе Горбуши мороженое</v>
      </c>
      <c r="C141" s="18" t="str">
        <v>Филе лососевых рыб мороженое тип 1</v>
      </c>
      <c r="D141" s="18" t="str">
        <f>IFERROR(VLOOKUP(C141,'11. Свод Перечней'!C:H,2,0),"")</f>
        <v>10.20.14.110</v>
      </c>
      <c r="E141" s="18" t="str">
        <f>IFERROR(VLOOKUP(C141,'11. Свод Перечней'!C:H,3,0),"")</f>
        <v>084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1" s="18" t="str">
        <f>IF(LEN(IFERROR(VLOOKUP(C141,'11. Свод Перечней'!C:H,6,0),""))&gt;1,IFERROR(VLOOKUP(C141,'11. Свод Перечней'!C:H,6,0),""),"")</f>
        <v>10.20.14.110-00000002</v>
      </c>
    </row>
    <row r="142" spans="1:8" ht="120" customHeight="1" x14ac:dyDescent="0.25">
      <c r="A142" s="18">
        <f>IF(LEN(C142)&gt;0,MAX($A$4:A141)+1,"")</f>
        <v>137</v>
      </c>
      <c r="B142" s="8" t="str">
        <f>IFERROR(INDEX('11. Свод Перечней'!B:C,MATCH(C142,'11. Свод Перечней'!C:C,0),1),"")</f>
        <v>Филе Горбуши мороженое</v>
      </c>
      <c r="C142" s="18" t="str">
        <v>Филе лососевых рыб мороженое тип 2</v>
      </c>
      <c r="D142" s="18" t="str">
        <f>IFERROR(VLOOKUP(C142,'11. Свод Перечней'!C:H,2,0),"")</f>
        <v>10.20.14.110</v>
      </c>
      <c r="E142" s="18" t="str">
        <f>IFERROR(VLOOKUP(C142,'11. Свод Перечней'!C:H,3,0),"")</f>
        <v>017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18" t="str">
        <f>IF(LEN(IFERROR(VLOOKUP(C142,'11. Свод Перечней'!C:H,6,0),""))&gt;1,IFERROR(VLOOKUP(C142,'11. Свод Перечней'!C:H,6,0),""),"")</f>
        <v>10.20.14.110-00000003</v>
      </c>
    </row>
    <row r="143" spans="1:8" ht="117.75" customHeight="1" x14ac:dyDescent="0.25">
      <c r="A143" s="18">
        <f>IF(LEN(C143)&gt;0,MAX($A$4:A142)+1,"")</f>
        <v>138</v>
      </c>
      <c r="B143" s="8" t="str">
        <f>IFERROR(INDEX('11. Свод Перечней'!B:C,MATCH(C143,'11. Свод Перечней'!C:C,0),1),"")</f>
        <v>Филе Судака мороженое</v>
      </c>
      <c r="C143" s="18" t="str">
        <v>Филе Судака тип 1</v>
      </c>
      <c r="D143" s="18" t="str">
        <f>IFERROR(VLOOKUP(C143,'11. Свод Перечней'!C:H,2,0),"")</f>
        <v>10.20.14.120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3" s="18" t="str">
        <f>IF(LEN(IFERROR(VLOOKUP(C143,'11. Свод Перечней'!C:H,6,0),""))&gt;1,IFERROR(VLOOKUP(C143,'11. Свод Перечней'!C:H,6,0),""),"")</f>
        <v/>
      </c>
    </row>
    <row r="144" spans="1:8" ht="177.75" customHeight="1" x14ac:dyDescent="0.25">
      <c r="A144" s="18">
        <f>IF(LEN(C144)&gt;0,MAX($A$4:A143)+1,"")</f>
        <v>139</v>
      </c>
      <c r="B144" s="8" t="str">
        <f>IFERROR(INDEX('11. Свод Перечней'!B:C,MATCH(C144,'11. Свод Перечней'!C:C,0),1),"")</f>
        <v>Филе Минтая мороженое</v>
      </c>
      <c r="C144" s="18" t="str">
        <v>Филе тресковых рыб мороженое тип 1</v>
      </c>
      <c r="D144" s="18" t="str">
        <f>IFERROR(VLOOKUP(C144,'11. Свод Перечней'!C:H,2,0),"")</f>
        <v>10.20.14.120</v>
      </c>
      <c r="E144" s="18" t="str">
        <f>IFERROR(VLOOKUP(C144,'11. Свод Перечней'!C:H,3,0),"")</f>
        <v>007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18" t="str">
        <f>IF(LEN(IFERROR(VLOOKUP(C144,'11. Свод Перечней'!C:H,6,0),""))&gt;1,IFERROR(VLOOKUP(C144,'11. Свод Перечней'!C:H,6,0),""),"")</f>
        <v>10.20.14.120-00000005</v>
      </c>
    </row>
    <row r="145" spans="1:8" ht="110.25" customHeight="1" x14ac:dyDescent="0.25">
      <c r="A145" s="18">
        <f>IF(LEN(C145)&gt;0,MAX($A$4:A144)+1,"")</f>
        <v>140</v>
      </c>
      <c r="B145" s="8" t="str">
        <f>IFERROR(INDEX('11. Свод Перечней'!B:C,MATCH(C145,'11. Свод Перечней'!C:C,0),1),"")</f>
        <v>Филе Пикши мороженое</v>
      </c>
      <c r="C145" s="18" t="str">
        <v>Филе тресковых рыб мороженое тип 2</v>
      </c>
      <c r="D145" s="18" t="str">
        <f>IFERROR(VLOOKUP(C145,'11. Свод Перечней'!C:H,2,0),"")</f>
        <v>10.20.14.120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18" t="str">
        <f>IF(LEN(IFERROR(VLOOKUP(C145,'11. Свод Перечней'!C:H,6,0),""))&gt;1,IFERROR(VLOOKUP(C145,'11. Свод Перечней'!C:H,6,0),""),"")</f>
        <v>10.20.14.120-00000005</v>
      </c>
    </row>
    <row r="146" spans="1:8" ht="211.5" customHeight="1" x14ac:dyDescent="0.25">
      <c r="A146" s="18">
        <f>IF(LEN(C146)&gt;0,MAX($A$4:A145)+1,"")</f>
        <v>141</v>
      </c>
      <c r="B146" s="8" t="str">
        <f>IFERROR(INDEX('11. Свод Перечней'!B:C,MATCH(C146,'11. Свод Перечней'!C:C,0),1),"")</f>
        <v>Филе Сайды мороженое</v>
      </c>
      <c r="C146" s="18" t="str">
        <v>Филе тресковых рыб мороженое тип 3</v>
      </c>
      <c r="D146" s="18" t="str">
        <f>IFERROR(VLOOKUP(C146,'11. Свод Перечней'!C:H,2,0),"")</f>
        <v>10.20.14.120</v>
      </c>
      <c r="E146" s="18" t="str">
        <f>IFERROR(VLOOKUP(C146,'11. Свод Перечней'!C:H,3,0),"")</f>
        <v>005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6" s="18" t="str">
        <f>IF(LEN(IFERROR(VLOOKUP(C146,'11. Свод Перечней'!C:H,6,0),""))&gt;1,IFERROR(VLOOKUP(C146,'11. Свод Перечней'!C:H,6,0),""),"")</f>
        <v>10.20.14.120-00000005</v>
      </c>
    </row>
    <row r="147" spans="1:8" ht="206.25" customHeight="1" x14ac:dyDescent="0.25">
      <c r="A147" s="18">
        <f>IF(LEN(C147)&gt;0,MAX($A$4:A146)+1,"")</f>
        <v>142</v>
      </c>
      <c r="B147" s="8" t="str">
        <f>IFERROR(INDEX('11. Свод Перечней'!B:C,MATCH(C147,'11. Свод Перечней'!C:C,0),1),"")</f>
        <v>Филе Трески мороженое</v>
      </c>
      <c r="C147" s="18" t="str">
        <v>Филе тресковых рыб мороженое тип 4</v>
      </c>
      <c r="D147" s="18" t="str">
        <f>IFERROR(VLOOKUP(C147,'11. Свод Перечней'!C:H,2,0),"")</f>
        <v>10.20.14.120</v>
      </c>
      <c r="E147" s="18" t="str">
        <f>IFERROR(VLOOKUP(C147,'11. Свод Перечней'!C:H,3,0),"")</f>
        <v>002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7" s="18" t="str">
        <f>IF(LEN(IFERROR(VLOOKUP(C147,'11. Свод Перечней'!C:H,6,0),""))&gt;1,IFERROR(VLOOKUP(C147,'11. Свод Перечней'!C:H,6,0),""),"")</f>
        <v>10.20.14.120-00000005</v>
      </c>
    </row>
    <row r="148" spans="1:8" ht="211.5" customHeight="1" x14ac:dyDescent="0.25">
      <c r="A148" s="18">
        <f>IF(LEN(C148)&gt;0,MAX($A$4:A147)+1,"")</f>
        <v>143</v>
      </c>
      <c r="B148" s="8" t="str">
        <f>IFERROR(INDEX('11. Свод Перечней'!B:C,MATCH(C148,'11. Свод Перечней'!C:C,0),1),"")</f>
        <v>Филе Хека мороженое, высшая категория</v>
      </c>
      <c r="C148" s="18" t="str">
        <v>Филе тресковых рыб мороженое тип 5</v>
      </c>
      <c r="D148" s="18" t="str">
        <f>IFERROR(VLOOKUP(C148,'11. Свод Перечней'!C:H,2,0),"")</f>
        <v>10.20.14.120</v>
      </c>
      <c r="E148" s="18" t="str">
        <f>IFERROR(VLOOKUP(C148,'11. Свод Перечней'!C:H,3,0),"")</f>
        <v>006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10.20.14.120-00000005</v>
      </c>
    </row>
    <row r="149" spans="1:8" ht="204" customHeight="1" x14ac:dyDescent="0.25">
      <c r="A149" s="18">
        <f>IF(LEN(C149)&gt;0,MAX($A$4:A148)+1,"")</f>
        <v>144</v>
      </c>
      <c r="B149" s="8" t="str">
        <f>IFERROR(INDEX('11. Свод Перечней'!B:C,MATCH(C149,'11. Свод Перечней'!C:C,0),1),"")</f>
        <v>Филе Минтая мороженое</v>
      </c>
      <c r="C149" s="18" t="str">
        <v>Филе тресковых рыб мороженое тип 6</v>
      </c>
      <c r="D149" s="18" t="str">
        <f>IFERROR(VLOOKUP(C149,'11. Свод Перечней'!C:H,2,0),"")</f>
        <v>10.20.14.120</v>
      </c>
      <c r="E149" s="18" t="str">
        <f>IFERROR(VLOOKUP(C149,'11. Свод Перечней'!C:H,3,0),"")</f>
        <v>009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10.20.14.120-00000006</v>
      </c>
    </row>
    <row r="150" spans="1:8" ht="210" customHeight="1" x14ac:dyDescent="0.25">
      <c r="A150" s="18">
        <f>IF(LEN(C150)&gt;0,MAX($A$4:A149)+1,"")</f>
        <v>145</v>
      </c>
      <c r="B150" s="8" t="str">
        <f>IFERROR(INDEX('11. Свод Перечней'!B:C,MATCH(C150,'11. Свод Перечней'!C:C,0),1),"")</f>
        <v>Филе Пикши мороженое</v>
      </c>
      <c r="C150" s="18" t="str">
        <v>Филе тресковых рыб мороженое тип 7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010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>10.20.14.120-00000006</v>
      </c>
    </row>
    <row r="151" spans="1:8" ht="211.5" customHeight="1" x14ac:dyDescent="0.25">
      <c r="A151" s="18">
        <f>IF(LEN(C151)&gt;0,MAX($A$4:A150)+1,"")</f>
        <v>146</v>
      </c>
      <c r="B151" s="8" t="str">
        <f>IFERROR(INDEX('11. Свод Перечней'!B:C,MATCH(C151,'11. Свод Перечней'!C:C,0),1),"")</f>
        <v>Филе Сайды мороженое</v>
      </c>
      <c r="C151" s="18" t="str">
        <v>Филе тресковых рыб мороженое тип 8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011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10.20.14.120-00000006</v>
      </c>
    </row>
    <row r="152" spans="1:8" ht="187.5" customHeight="1" x14ac:dyDescent="0.25">
      <c r="A152" s="18">
        <f>IF(LEN(C152)&gt;0,MAX($A$4:A151)+1,"")</f>
        <v>147</v>
      </c>
      <c r="B152" s="8" t="str">
        <f>IFERROR(INDEX('11. Свод Перечней'!B:C,MATCH(C152,'11. Свод Перечней'!C:C,0),1),"")</f>
        <v>Филе Трески мороженое</v>
      </c>
      <c r="C152" s="18" t="str">
        <v>Филе тресковых рыб мороженое тип 9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012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10.20.14.120-00000006</v>
      </c>
    </row>
    <row r="153" spans="1:8" ht="179.25" customHeight="1" x14ac:dyDescent="0.25">
      <c r="A153" s="18">
        <f>IF(LEN(C153)&gt;0,MAX($A$4:A152)+1,"")</f>
        <v>148</v>
      </c>
      <c r="B153" s="8" t="str">
        <f>IFERROR(INDEX('11. Свод Перечней'!B:C,MATCH(C153,'11. Свод Перечней'!C:C,0),1),"")</f>
        <v>Филе Хека мороженое</v>
      </c>
      <c r="C153" s="18" t="str">
        <v>Филе тресковых рыб мороженое тип 10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013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10.20.14.120-00000006</v>
      </c>
    </row>
    <row r="154" spans="1:8" ht="156.75" customHeight="1" x14ac:dyDescent="0.25">
      <c r="A154" s="18">
        <f>IF(LEN(C154)&gt;0,MAX($A$4:A153)+1,"")</f>
        <v>149</v>
      </c>
      <c r="B154" s="8" t="str">
        <f>IFERROR(INDEX('11. Свод Перечней'!B:C,MATCH(C154,'11. Свод Перечней'!C:C,0),1),"")</f>
        <v>Лососи дальневосточные солёные. Рыба соленая красная. Кета</v>
      </c>
      <c r="C154" s="18" t="str">
        <v>Рыба лососевая соленая тип 1</v>
      </c>
      <c r="D154" s="18" t="str">
        <f>IFERROR(VLOOKUP(C154,'11. Свод Перечней'!C:H,2,0),"")</f>
        <v>10.20.23.121</v>
      </c>
      <c r="E154" s="18" t="str">
        <f>IFERROR(VLOOKUP(C154,'11. Свод Перечней'!C:H,3,0),"")</f>
        <v>004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4" s="18" t="str">
        <f>IF(LEN(IFERROR(VLOOKUP(C154,'11. Свод Перечней'!C:H,6,0),""))&gt;1,IFERROR(VLOOKUP(C154,'11. Свод Перечней'!C:H,6,0),""),"")</f>
        <v>10.20.23.121-00000017</v>
      </c>
    </row>
    <row r="155" spans="1:8" ht="110.25" customHeight="1" x14ac:dyDescent="0.25">
      <c r="A155" s="18">
        <f>IF(LEN(C155)&gt;0,MAX($A$4:A154)+1,"")</f>
        <v>150</v>
      </c>
      <c r="B155" s="8" t="str">
        <f>IFERROR(INDEX('11. Свод Перечней'!B:C,MATCH(C155,'11. Свод Перечней'!C:C,0),1),"")</f>
        <v>Лососи дальневосточные солёные. Рыба соленая красная. Кета</v>
      </c>
      <c r="C155" s="18" t="str">
        <v>Рыба лососевая соленая тип 2</v>
      </c>
      <c r="D155" s="18" t="str">
        <f>IFERROR(VLOOKUP(C155,'11. Свод Перечней'!C:H,2,0),"")</f>
        <v>10.20.23.121</v>
      </c>
      <c r="E155" s="18" t="str">
        <f>IFERROR(VLOOKUP(C155,'11. Свод Перечней'!C:H,3,0),"")</f>
        <v>002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5" s="18" t="str">
        <f>IF(LEN(IFERROR(VLOOKUP(C155,'11. Свод Перечней'!C:H,6,0),""))&gt;1,IFERROR(VLOOKUP(C155,'11. Свод Перечней'!C:H,6,0),""),"")</f>
        <v>10.20.23.121-00000017</v>
      </c>
    </row>
    <row r="156" spans="1:8" ht="99.95" customHeight="1" x14ac:dyDescent="0.25">
      <c r="A156" s="18">
        <f>IF(LEN(C156)&gt;0,MAX($A$4:A155)+1,"")</f>
        <v>151</v>
      </c>
      <c r="B156" s="8" t="str">
        <f>IFERROR(INDEX('11. Свод Перечней'!B:C,MATCH(C156,'11. Свод Перечней'!C:C,0),1),"")</f>
        <v xml:space="preserve">Лососи дальневосточные солёные. Рыба соленая красная. Горбуша </v>
      </c>
      <c r="C156" s="18" t="str">
        <v>Рыба лососевая соленая тип 3</v>
      </c>
      <c r="D156" s="18" t="str">
        <f>IFERROR(VLOOKUP(C156,'11. Свод Перечней'!C:H,2,0),"")</f>
        <v>10.20.23.121</v>
      </c>
      <c r="E156" s="18" t="str">
        <f>IFERROR(VLOOKUP(C156,'11. Свод Перечней'!C:H,3,0),"")</f>
        <v>003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6" s="18" t="str">
        <f>IF(LEN(IFERROR(VLOOKUP(C156,'11. Свод Перечней'!C:H,6,0),""))&gt;1,IFERROR(VLOOKUP(C156,'11. Свод Перечней'!C:H,6,0),""),"")</f>
        <v>10.20.23.121-00000016</v>
      </c>
    </row>
    <row r="157" spans="1:8" ht="99.95" customHeight="1" x14ac:dyDescent="0.25">
      <c r="A157" s="18">
        <f>IF(LEN(C157)&gt;0,MAX($A$4:A156)+1,"")</f>
        <v>152</v>
      </c>
      <c r="B157" s="8" t="str">
        <f>IFERROR(INDEX('11. Свод Перечней'!B:C,MATCH(C157,'11. Свод Перечней'!C:C,0),1),"")</f>
        <v xml:space="preserve">Лососи дальневосточные солёные. Рыба соленая красная. Горбуша </v>
      </c>
      <c r="C157" s="18" t="str">
        <v>Рыба лососевая соленая тип 4</v>
      </c>
      <c r="D157" s="18" t="str">
        <f>IFERROR(VLOOKUP(C157,'11. Свод Перечней'!C:H,2,0),"")</f>
        <v>10.20.23.121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7" s="18" t="str">
        <f>IF(LEN(IFERROR(VLOOKUP(C157,'11. Свод Перечней'!C:H,6,0),""))&gt;1,IFERROR(VLOOKUP(C157,'11. Свод Перечней'!C:H,6,0),""),"")</f>
        <v>10.20.23.121-00000016</v>
      </c>
    </row>
    <row r="158" spans="1:8" ht="99.95" customHeight="1" x14ac:dyDescent="0.25">
      <c r="A158" s="18">
        <f>IF(LEN(C158)&gt;0,MAX($A$4:A157)+1,"")</f>
        <v>153</v>
      </c>
      <c r="B158" s="8" t="str">
        <f>IFERROR(INDEX('11. Свод Перечней'!B:C,MATCH(C158,'11. Свод Перечней'!C:C,0),1),"")</f>
        <v>Сельдь соленая слабой соли неразделанная</v>
      </c>
      <c r="C158" s="18" t="str">
        <v>Сельдь соленая тип 1</v>
      </c>
      <c r="D158" s="18" t="str">
        <f>IFERROR(VLOOKUP(C158,'11. Свод Перечней'!C:H,2,0),"")</f>
        <v>10.20.23.122</v>
      </c>
      <c r="E158" s="18" t="str">
        <f>IFERROR(VLOOKUP(C158,'11. Свод Перечней'!C:H,3,0),"")</f>
        <v>001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58" s="18" t="str">
        <f>IF(LEN(IFERROR(VLOOKUP(C158,'11. Свод Перечней'!C:H,6,0),""))&gt;1,IFERROR(VLOOKUP(C158,'11. Свод Перечней'!C:H,6,0),""),"")</f>
        <v>10.20.23.122-00000004</v>
      </c>
    </row>
    <row r="159" spans="1:8" ht="99.95" customHeight="1" x14ac:dyDescent="0.25">
      <c r="A159" s="18">
        <f>IF(LEN(C159)&gt;0,MAX($A$4:A158)+1,"")</f>
        <v>154</v>
      </c>
      <c r="B159" s="8" t="str">
        <f>IFERROR(INDEX('11. Свод Перечней'!B:C,MATCH(C159,'11. Свод Перечней'!C:C,0),1),"")</f>
        <v xml:space="preserve">Консервы рыбные натуральные «Горбуша» </v>
      </c>
      <c r="C159" s="18" t="str">
        <v>Консервы рыбные натуральные тип 1</v>
      </c>
      <c r="D159" s="18" t="str">
        <f>IFERROR(VLOOKUP(C159,'11. Свод Перечней'!C:H,2,0),"")</f>
        <v>10.20.25.111</v>
      </c>
      <c r="E159" s="18" t="str">
        <f>IFERROR(VLOOKUP(C159,'11. Свод Перечней'!C:H,3,0),"")</f>
        <v>001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59" s="18" t="str">
        <f>IF(LEN(IFERROR(VLOOKUP(C159,'11. Свод Перечней'!C:H,6,0),""))&gt;1,IFERROR(VLOOKUP(C159,'11. Свод Перечней'!C:H,6,0),""),"")</f>
        <v>10.20.25.111-00000002</v>
      </c>
    </row>
    <row r="160" spans="1:8" ht="99.95" customHeight="1" x14ac:dyDescent="0.25">
      <c r="A160" s="18">
        <f>IF(LEN(C160)&gt;0,MAX($A$4:A159)+1,"")</f>
        <v>155</v>
      </c>
      <c r="B160" s="8" t="str">
        <f>IFERROR(INDEX('11. Свод Перечней'!B:C,MATCH(C160,'11. Свод Перечней'!C:C,0),1),"")</f>
        <v>Консервы рыбные натуральные «Сайра»</v>
      </c>
      <c r="C160" s="18" t="str">
        <v>Консервы рыбные натуральные тип 2</v>
      </c>
      <c r="D160" s="18" t="str">
        <f>IFERROR(VLOOKUP(C160,'11. Свод Перечней'!C:H,2,0),"")</f>
        <v>10.20.25.111</v>
      </c>
      <c r="E160" s="18" t="str">
        <f>IFERROR(VLOOKUP(C160,'11. Свод Перечней'!C:H,3,0),"")</f>
        <v>002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0" s="18" t="str">
        <f>IF(LEN(IFERROR(VLOOKUP(C160,'11. Свод Перечней'!C:H,6,0),""))&gt;1,IFERROR(VLOOKUP(C160,'11. Свод Перечней'!C:H,6,0),""),"")</f>
        <v>10.20.25.111-00000002</v>
      </c>
    </row>
    <row r="161" spans="1:8" ht="99.95" customHeight="1" x14ac:dyDescent="0.25">
      <c r="A161" s="18">
        <f>IF(LEN(C161)&gt;0,MAX($A$4:A160)+1,"")</f>
        <v>156</v>
      </c>
      <c r="B161" s="8" t="str">
        <f>IFERROR(INDEX('11. Свод Перечней'!B:C,MATCH(C161,'11. Свод Перечней'!C:C,0),1),"")</f>
        <v>Икра лососевая зернистая</v>
      </c>
      <c r="C161" s="18" t="str">
        <v>Икра зернистая тип 1</v>
      </c>
      <c r="D161" s="18" t="str">
        <f>IFERROR(VLOOKUP(C161,'11. Свод Перечней'!C:H,2,0),"")</f>
        <v>10.20.26.112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1" s="18" t="str">
        <f>IF(LEN(IFERROR(VLOOKUP(C161,'11. Свод Перечней'!C:H,6,0),""))&gt;1,IFERROR(VLOOKUP(C161,'11. Свод Перечней'!C:H,6,0),""),"")</f>
        <v>10.20.26.112-00000001</v>
      </c>
    </row>
    <row r="162" spans="1:8" ht="141.75" customHeight="1" x14ac:dyDescent="0.25">
      <c r="A162" s="18">
        <f>IF(LEN(C162)&gt;0,MAX($A$4:A161)+1,"")</f>
        <v>157</v>
      </c>
      <c r="B162" s="8" t="str">
        <f>IFERROR(INDEX('11. Свод Перечней'!B:C,MATCH(C162,'11. Свод Перечней'!C:C,0),1),"")</f>
        <v>Кальмары - тушка замороженные</v>
      </c>
      <c r="C162" s="18" t="str">
        <v>Кальмар мороженый тип 1</v>
      </c>
      <c r="D162" s="18" t="str">
        <f>IFERROR(VLOOKUP(C162,'11. Свод Перечней'!C:H,2,0),"")</f>
        <v>10.20.32.110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62" s="18" t="str">
        <f>IF(LEN(IFERROR(VLOOKUP(C162,'11. Свод Перечней'!C:H,6,0),""))&gt;1,IFERROR(VLOOKUP(C162,'11. Свод Перечней'!C:H,6,0),""),"")</f>
        <v>10.20.32.110-00000001</v>
      </c>
    </row>
    <row r="163" spans="1:8" ht="141.75" customHeight="1" x14ac:dyDescent="0.25">
      <c r="A163" s="18">
        <f>IF(LEN(C163)&gt;0,MAX($A$4:A162)+1,"")</f>
        <v>158</v>
      </c>
      <c r="B163" s="8" t="str">
        <f>IFERROR(INDEX('11. Свод Перечней'!B:C,MATCH(C163,'11. Свод Перечней'!C:C,0),1),"")</f>
        <v>Сок томатный восстановленный</v>
      </c>
      <c r="C163" s="18" t="str">
        <v>Сок из фруктов и (или) овощей тип 3</v>
      </c>
      <c r="D163" s="18" t="str">
        <f>IFERROR(VLOOKUP(C163,'11. Свод Перечней'!C:H,2,0),"")</f>
        <v>10.32.11.120</v>
      </c>
      <c r="E163" s="18" t="str">
        <f>IFERROR(VLOOKUP(C163,'11. Свод Перечней'!C:H,3,0),"")</f>
        <v>001</v>
      </c>
      <c r="F163" s="18" t="str">
        <f>IFERROR(VLOOKUP(C163,'11. Свод Перечней'!C:H,4,0),"")</f>
        <v>Л; ДМ3</v>
      </c>
      <c r="G163" s="40" t="str">
        <f>IFERROR(VLOOKUP(C163,'11.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3" s="18" t="str">
        <f>IF(LEN(IFERROR(VLOOKUP(C163,'11. Свод Перечней'!C:H,6,0),""))&gt;1,IFERROR(VLOOKUP(C163,'11. Свод Перечней'!C:H,6,0),""),"")</f>
        <v>10.32.10.000-00000010</v>
      </c>
    </row>
    <row r="164" spans="1:8" ht="99.95" customHeight="1" x14ac:dyDescent="0.25">
      <c r="A164" s="18">
        <f>IF(LEN(C164)&gt;0,MAX($A$4:A163)+1,"")</f>
        <v>159</v>
      </c>
      <c r="B164" s="8" t="str">
        <f>IFERROR(INDEX('11. Свод Перечней'!B:C,MATCH(C164,'11. Свод Перечней'!C:C,0),1),"")</f>
        <v>Сок томатный восстановленный</v>
      </c>
      <c r="C164" s="18" t="str">
        <v>Сок из фруктов и (или) овощей тип 4</v>
      </c>
      <c r="D164" s="18" t="str">
        <f>IFERROR(VLOOKUP(C164,'11. Свод Перечней'!C:H,2,0),"")</f>
        <v>10.32.11.120</v>
      </c>
      <c r="E164" s="18" t="str">
        <f>IFERROR(VLOOKUP(C164,'11. Свод Перечней'!C:H,3,0),"")</f>
        <v>002</v>
      </c>
      <c r="F164" s="18" t="str">
        <f>IFERROR(VLOOKUP(C164,'11. Свод Перечней'!C:H,4,0),"")</f>
        <v>Л; ДМ3</v>
      </c>
      <c r="G164" s="40" t="str">
        <f>IFERROR(VLOOKUP(C164,'11.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4" s="18" t="str">
        <f>IF(LEN(IFERROR(VLOOKUP(C164,'11. Свод Перечней'!C:H,6,0),""))&gt;1,IFERROR(VLOOKUP(C164,'11. Свод Перечней'!C:H,6,0),""),"")</f>
        <v>10.32.10.000-00000010</v>
      </c>
    </row>
    <row r="165" spans="1:8" ht="99.95" customHeight="1" x14ac:dyDescent="0.25">
      <c r="A165" s="18">
        <f>IF(LEN(C165)&gt;0,MAX($A$4:A164)+1,"")</f>
        <v>160</v>
      </c>
      <c r="B165" s="8" t="str">
        <f>IFERROR(INDEX('11. Свод Перечней'!B:C,MATCH(C165,'11. Свод Перечней'!C:C,0),1),"")</f>
        <v xml:space="preserve">Соки фруктовые прямого отжима в ассортименте </v>
      </c>
      <c r="C165" s="18" t="str">
        <v>Сок из фруктов и (или) овощей тип 5</v>
      </c>
      <c r="D165" s="18" t="str">
        <f>IFERROR(VLOOKUP(C165,'11. Свод Перечней'!C:H,2,0),"")</f>
        <v>10.32.19.111</v>
      </c>
      <c r="E165" s="18" t="str">
        <f>IFERROR(VLOOKUP(C165,'11. Свод Перечней'!C:H,3,0),"")</f>
        <v>006</v>
      </c>
      <c r="F165" s="18" t="str">
        <f>IFERROR(VLOOKUP(C165,'11. Свод Перечней'!C:H,4,0),"")</f>
        <v>Л; ДМ3</v>
      </c>
      <c r="G165" s="40" t="str">
        <f>IFERROR(VLOOKUP(C165,'11.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5" s="18" t="str">
        <f>IF(LEN(IFERROR(VLOOKUP(C165,'11. Свод Перечней'!C:H,6,0),""))&gt;1,IFERROR(VLOOKUP(C165,'11. Свод Перечней'!C:H,6,0),""),"")</f>
        <v>10.32.10.000-00000006</v>
      </c>
    </row>
    <row r="166" spans="1:8" ht="99.95" customHeight="1" x14ac:dyDescent="0.25">
      <c r="A166" s="18">
        <f>IF(LEN(C166)&gt;0,MAX($A$4:A165)+1,"")</f>
        <v>161</v>
      </c>
      <c r="B166" s="8" t="str">
        <f>IFERROR(INDEX('11. Свод Перечней'!B:C,MATCH(C166,'11. Свод Перечней'!C:C,0),1),"")</f>
        <v>Соки фруктовые прямого отжима в ассортименте</v>
      </c>
      <c r="C166" s="18" t="str">
        <v>Сок из фруктов и (или) овощей тип 6</v>
      </c>
      <c r="D166" s="18" t="str">
        <f>IFERROR(VLOOKUP(C166,'11. Свод Перечней'!C:H,2,0),"")</f>
        <v>10.32.19.111</v>
      </c>
      <c r="E166" s="18" t="str">
        <f>IFERROR(VLOOKUP(C166,'11. Свод Перечней'!C:H,3,0),"")</f>
        <v>007</v>
      </c>
      <c r="F166" s="18" t="str">
        <f>IFERROR(VLOOKUP(C166,'11. Свод Перечней'!C:H,4,0),"")</f>
        <v>Л; ДМ3</v>
      </c>
      <c r="G166" s="40" t="str">
        <f>IFERROR(VLOOKUP(C166,'11.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6" s="18" t="str">
        <f>IF(LEN(IFERROR(VLOOKUP(C166,'11. Свод Перечней'!C:H,6,0),""))&gt;1,IFERROR(VLOOKUP(C166,'11. Свод Перечней'!C:H,6,0),""),"")</f>
        <v>10.32.10.000-00000006</v>
      </c>
    </row>
    <row r="167" spans="1:8" ht="99.95" customHeight="1" x14ac:dyDescent="0.25">
      <c r="A167" s="18">
        <f>IF(LEN(C167)&gt;0,MAX($A$4:A166)+1,"")</f>
        <v>162</v>
      </c>
      <c r="B167" s="8" t="str">
        <f>IFERROR(INDEX('11. Свод Перечней'!B:C,MATCH(C167,'11. Свод Перечней'!C:C,0),1),"")</f>
        <v>Соки фруктовые восстановленные</v>
      </c>
      <c r="C167" s="18" t="str">
        <v>Сок из фруктов и (или) овощей тип 7</v>
      </c>
      <c r="D167" s="18" t="str">
        <f>IFERROR(VLOOKUP(C167,'11. Свод Перечней'!C:H,2,0),"")</f>
        <v>10.32.19.112</v>
      </c>
      <c r="E167" s="18" t="str">
        <f>IFERROR(VLOOKUP(C167,'11. Свод Перечней'!C:H,3,0),"")</f>
        <v>001</v>
      </c>
      <c r="F167" s="18" t="str">
        <f>IFERROR(VLOOKUP(C167,'11. Свод Перечней'!C:H,4,0),"")</f>
        <v>Л; ДМ3</v>
      </c>
      <c r="G167" s="40" t="str">
        <f>IFERROR(VLOOKUP(C167,'11.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7" s="18" t="str">
        <f>IF(LEN(IFERROR(VLOOKUP(C167,'11. Свод Перечней'!C:H,6,0),""))&gt;1,IFERROR(VLOOKUP(C167,'11. Свод Перечней'!C:H,6,0),""),"")</f>
        <v>10.32.10.000-00000006</v>
      </c>
    </row>
    <row r="168" spans="1:8" ht="99.95" customHeight="1" x14ac:dyDescent="0.25">
      <c r="A168" s="18">
        <f>IF(LEN(C168)&gt;0,MAX($A$4:A167)+1,"")</f>
        <v>163</v>
      </c>
      <c r="B168" s="8" t="str">
        <f>IFERROR(INDEX('11. Свод Перечней'!B:C,MATCH(C168,'11. Свод Перечней'!C:C,0),1),"")</f>
        <v>Соки фруктовые восстановленные</v>
      </c>
      <c r="C168" s="18" t="str">
        <v>Сок из фруктов и (или) овощей тип 8</v>
      </c>
      <c r="D168" s="18" t="str">
        <f>IFERROR(VLOOKUP(C168,'11. Свод Перечней'!C:H,2,0),"")</f>
        <v>10.32.19.112</v>
      </c>
      <c r="E168" s="18" t="str">
        <f>IFERROR(VLOOKUP(C168,'11. Свод Перечней'!C:H,3,0),"")</f>
        <v>003</v>
      </c>
      <c r="F168" s="18" t="str">
        <f>IFERROR(VLOOKUP(C168,'11. Свод Перечней'!C:H,4,0),"")</f>
        <v>Л; ДМ3</v>
      </c>
      <c r="G168" s="40" t="str">
        <f>IFERROR(VLOOKUP(C168,'11.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8" s="18" t="str">
        <f>IF(LEN(IFERROR(VLOOKUP(C168,'11. Свод Перечней'!C:H,6,0),""))&gt;1,IFERROR(VLOOKUP(C168,'11. Свод Перечней'!C:H,6,0),""),"")</f>
        <v>10.32.10.000-00000006</v>
      </c>
    </row>
    <row r="169" spans="1:8" ht="99.95" customHeight="1" x14ac:dyDescent="0.25">
      <c r="A169" s="18">
        <f>IF(LEN(C169)&gt;0,MAX($A$4:A168)+1,"")</f>
        <v>164</v>
      </c>
      <c r="B169" s="8" t="str">
        <f>IFERROR(INDEX('11. Свод Перечней'!B:C,MATCH(C169,'11. Свод Перечней'!C:C,0),1),"")</f>
        <v>Нектары фруктовые</v>
      </c>
      <c r="C169" s="18" t="str">
        <v>Нектар из фруктов и (или) овощей тип 1</v>
      </c>
      <c r="D169" s="18" t="str">
        <f>IFERROR(VLOOKUP(C169,'11. Свод Перечней'!C:H,2,0),"")</f>
        <v>10.32.21.110</v>
      </c>
      <c r="E169" s="18" t="str">
        <f>IFERROR(VLOOKUP(C169,'11. Свод Перечней'!C:H,3,0),"")</f>
        <v>003</v>
      </c>
      <c r="F169" s="18" t="str">
        <f>IFERROR(VLOOKUP(C169,'11. Свод Перечней'!C:H,4,0),"")</f>
        <v>Л; ДМ3</v>
      </c>
      <c r="G169" s="40" t="str">
        <f>IFERROR(VLOOKUP(C169,'11.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10.32.21.000-00000003</v>
      </c>
    </row>
    <row r="170" spans="1:8" ht="99.95" customHeight="1" x14ac:dyDescent="0.25">
      <c r="A170" s="18">
        <f>IF(LEN(C170)&gt;0,MAX($A$4:A169)+1,"")</f>
        <v>165</v>
      </c>
      <c r="B170" s="8" t="str">
        <f>IFERROR(INDEX('11. Свод Перечней'!B:C,MATCH(C170,'11. Свод Перечней'!C:C,0),1),"")</f>
        <v>Нектары фруктовые</v>
      </c>
      <c r="C170" s="18" t="str">
        <v>Нектар из фруктов и (или) овощей тип 2</v>
      </c>
      <c r="D170" s="18" t="str">
        <f>IFERROR(VLOOKUP(C170,'11. Свод Перечней'!C:H,2,0),"")</f>
        <v>10.32.21.110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Л; ДМ3</v>
      </c>
      <c r="G170" s="40" t="str">
        <f>IFERROR(VLOOKUP(C170,'11.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70" s="18" t="str">
        <f>IF(LEN(IFERROR(VLOOKUP(C170,'11. Свод Перечней'!C:H,6,0),""))&gt;1,IFERROR(VLOOKUP(C170,'11. Свод Перечней'!C:H,6,0),""),"")</f>
        <v>10.32.21.000-00000003</v>
      </c>
    </row>
    <row r="171" spans="1:8" ht="228" customHeight="1" x14ac:dyDescent="0.25">
      <c r="A171" s="18">
        <f>IF(LEN(C171)&gt;0,MAX($A$4:A170)+1,"")</f>
        <v>166</v>
      </c>
      <c r="B171" s="8" t="str">
        <f>IFERROR(INDEX('11. Свод Перечней'!B:C,MATCH(C171,'11. Свод Перечней'!C:C,0),1),"")</f>
        <v>Овощи замороженные в ассортименте</v>
      </c>
      <c r="C171" s="18" t="str">
        <v>Овощи замороженные тип 1</v>
      </c>
      <c r="D171" s="18" t="str">
        <f>IFERROR(VLOOKUP(C171,'11. Свод Перечней'!C:H,2,0),"")</f>
        <v>10.39.11.000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1" s="18" t="str">
        <f>IF(LEN(IFERROR(VLOOKUP(C171,'11. Свод Перечней'!C:H,6,0),""))&gt;1,IFERROR(VLOOKUP(C171,'11. Свод Перечней'!C:H,6,0),""),"")</f>
        <v>10.39.11.000-00000016</v>
      </c>
    </row>
    <row r="172" spans="1:8" ht="117" customHeight="1" x14ac:dyDescent="0.25">
      <c r="A172" s="18">
        <f>IF(LEN(C172)&gt;0,MAX($A$4:A171)+1,"")</f>
        <v>167</v>
      </c>
      <c r="B172" s="8" t="str">
        <f>IFERROR(INDEX('11. Свод Перечней'!B:C,MATCH(C172,'11. Свод Перечней'!C:C,0),1),"")</f>
        <v>Овощи замороженные в ассортименте</v>
      </c>
      <c r="C172" s="18" t="str">
        <v>Овощи замороженные тип 2</v>
      </c>
      <c r="D172" s="18" t="str">
        <f>IFERROR(VLOOKUP(C172,'11. Свод Перечней'!C:H,2,0),"")</f>
        <v>10.39.11.000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2" s="18" t="str">
        <f>IF(LEN(IFERROR(VLOOKUP(C172,'11. Свод Перечней'!C:H,6,0),""))&gt;1,IFERROR(VLOOKUP(C172,'11. Свод Перечней'!C:H,6,0),""),"")</f>
        <v>10.39.11.000-00000015</v>
      </c>
    </row>
    <row r="173" spans="1:8" ht="153.75" customHeight="1" x14ac:dyDescent="0.25">
      <c r="A173" s="18">
        <f>IF(LEN(C173)&gt;0,MAX($A$4:A172)+1,"")</f>
        <v>168</v>
      </c>
      <c r="B173" s="8" t="str">
        <f>IFERROR(INDEX('11. Свод Перечней'!B:C,MATCH(C173,'11. Свод Перечней'!C:C,0),1),"")</f>
        <v>Морковь столовая сушеная</v>
      </c>
      <c r="C173" s="18" t="str">
        <v>Морковь столовая тип 5</v>
      </c>
      <c r="D173" s="18" t="str">
        <f>IFERROR(VLOOKUP(C173,'11. Свод Перечней'!C:H,2,0),"")</f>
        <v>10.39.13.000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3" s="18" t="str">
        <f>IF(LEN(IFERROR(VLOOKUP(C173,'11. Свод Перечней'!C:H,6,0),""))&gt;1,IFERROR(VLOOKUP(C173,'11. Свод Перечней'!C:H,6,0),""),"")</f>
        <v/>
      </c>
    </row>
    <row r="174" spans="1:8" ht="135" customHeight="1" x14ac:dyDescent="0.25">
      <c r="A174" s="18">
        <f>IF(LEN(C174)&gt;0,MAX($A$4:A173)+1,"")</f>
        <v>169</v>
      </c>
      <c r="B174" s="8" t="str">
        <f>IFERROR(INDEX('11. Свод Перечней'!B:C,MATCH(C174,'11. Свод Перечней'!C:C,0),1),"")</f>
        <v>Свекла столовая сушеная</v>
      </c>
      <c r="C174" s="18" t="str">
        <v>Свекла столовая тип 7</v>
      </c>
      <c r="D174" s="18" t="str">
        <f>IFERROR(VLOOKUP(C174,'11. Свод Перечней'!C:H,2,0),"")</f>
        <v>10.39.13.000</v>
      </c>
      <c r="E174" s="18" t="str">
        <f>IFERROR(VLOOKUP(C174,'11. Свод Перечней'!C:H,3,0),"")</f>
        <v>002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4" s="18" t="str">
        <f>IF(LEN(IFERROR(VLOOKUP(C174,'11. Свод Перечней'!C:H,6,0),""))&gt;1,IFERROR(VLOOKUP(C174,'11. Свод Перечней'!C:H,6,0),""),"")</f>
        <v/>
      </c>
    </row>
    <row r="175" spans="1:8" ht="119.25" customHeight="1" x14ac:dyDescent="0.25">
      <c r="A175" s="18">
        <f>IF(LEN(C175)&gt;0,MAX($A$4:A174)+1,"")</f>
        <v>170</v>
      </c>
      <c r="B175" s="8" t="str">
        <f>IFERROR(INDEX('11. Свод Перечней'!B:C,MATCH(C175,'11. Свод Перечней'!C:C,0),1),"")</f>
        <v>Свекла столовая сушеная</v>
      </c>
      <c r="C175" s="18" t="str">
        <v>Свекла столовая тип 8</v>
      </c>
      <c r="D175" s="18" t="str">
        <f>IFERROR(VLOOKUP(C175,'11. Свод Перечней'!C:H,2,0),"")</f>
        <v>10.39.13.000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5" s="18" t="str">
        <f>IF(LEN(IFERROR(VLOOKUP(C175,'11. Свод Перечней'!C:H,6,0),""))&gt;1,IFERROR(VLOOKUP(C175,'11. Свод Перечней'!C:H,6,0),""),"")</f>
        <v/>
      </c>
    </row>
    <row r="176" spans="1:8" ht="132" customHeight="1" x14ac:dyDescent="0.25">
      <c r="A176" s="18">
        <f>IF(LEN(C176)&gt;0,MAX($A$4:A175)+1,"")</f>
        <v>171</v>
      </c>
      <c r="B176" s="8" t="str">
        <f>IFERROR(INDEX('11. Свод Перечней'!B:C,MATCH(C176,'11. Свод Перечней'!C:C,0),1),"")</f>
        <v>Морковь свежая очищенная **</v>
      </c>
      <c r="C176" s="18" t="str">
        <v>Морковь столовая тип 6</v>
      </c>
      <c r="D176" s="18" t="str">
        <f>IFERROR(VLOOKUP(C176,'11. Свод Перечней'!C:H,2,0),"")</f>
        <v>01.13.41.110</v>
      </c>
      <c r="E176" s="18" t="str">
        <f>IFERROR(VLOOKUP(C176,'11. Свод Перечней'!C:H,3,0),"")</f>
        <v>005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6" s="18" t="str">
        <f>IF(LEN(IFERROR(VLOOKUP(C176,'11. Свод Перечней'!C:H,6,0),""))&gt;1,IFERROR(VLOOKUP(C176,'11. Свод Перечней'!C:H,6,0),""),"")</f>
        <v>01.13.41.110-00000003</v>
      </c>
    </row>
    <row r="177" spans="1:8" ht="130.5" customHeight="1" x14ac:dyDescent="0.25">
      <c r="A177" s="18">
        <f>IF(LEN(C177)&gt;0,MAX($A$4:A176)+1,"")</f>
        <v>172</v>
      </c>
      <c r="B177" s="8" t="str">
        <f>IFERROR(INDEX('11. Свод Перечней'!B:C,MATCH(C177,'11. Свод Перечней'!C:C,0),1),"")</f>
        <v xml:space="preserve">Свекла столовая очищенная ** </v>
      </c>
      <c r="C177" s="18" t="str">
        <v>Свекла столовая тип 4</v>
      </c>
      <c r="D177" s="18" t="str">
        <f>IFERROR(VLOOKUP(C177,'11. Свод Перечней'!C:H,2,0),"")</f>
        <v>01.13.49.110</v>
      </c>
      <c r="E177" s="18" t="str">
        <f>IFERROR(VLOOKUP(C177,'11. Свод Перечней'!C:H,3,0),"")</f>
        <v>004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7" s="18" t="str">
        <f>IF(LEN(IFERROR(VLOOKUP(C177,'11. Свод Перечней'!C:H,6,0),""))&gt;1,IFERROR(VLOOKUP(C177,'11. Свод Перечней'!C:H,6,0),""),"")</f>
        <v>01.13.49.110-00000003</v>
      </c>
    </row>
    <row r="178" spans="1:8" ht="129.75" customHeight="1" x14ac:dyDescent="0.25">
      <c r="A178" s="18">
        <f>IF(LEN(C178)&gt;0,MAX($A$4:A177)+1,"")</f>
        <v>173</v>
      </c>
      <c r="B178" s="8" t="str">
        <f>IFERROR(INDEX('11. Свод Перечней'!B:C,MATCH(C178,'11. Свод Перечней'!C:C,0),1),"")</f>
        <v>Горошек зеленый</v>
      </c>
      <c r="C178" s="18" t="str">
        <v>Горох, консервированный без уксуса или уксусной кислоты (кроме готовых блюд из овощей) тип 1</v>
      </c>
      <c r="D178" s="18" t="str">
        <f>IFERROR(VLOOKUP(C178,'11. Свод Перечней'!C:H,2,0),"")</f>
        <v>10.39.16.000</v>
      </c>
      <c r="E178" s="18" t="str">
        <f>IFERROR(VLOOKUP(C178,'11. Свод Перечней'!C:H,3,0),"")</f>
        <v>001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8" s="18" t="str">
        <f>IF(LEN(IFERROR(VLOOKUP(C178,'11. Свод Перечней'!C:H,6,0),""))&gt;1,IFERROR(VLOOKUP(C178,'11. Свод Перечней'!C:H,6,0),""),"")</f>
        <v>10.39.16.000-00000002</v>
      </c>
    </row>
    <row r="179" spans="1:8" ht="141" customHeight="1" x14ac:dyDescent="0.25">
      <c r="A179" s="18">
        <f>IF(LEN(C179)&gt;0,MAX($A$4:A178)+1,"")</f>
        <v>174</v>
      </c>
      <c r="B179" s="8" t="str">
        <f>IFERROR(INDEX('11. Свод Перечней'!B:C,MATCH(C179,'11. Свод Перечней'!C:C,0),1),"")</f>
        <v>Горошек зеленый</v>
      </c>
      <c r="C179" s="18" t="str">
        <v>Горох, консервированный без уксуса или уксусной кислоты (кроме готовых блюд из овощей) тип 2</v>
      </c>
      <c r="D179" s="18" t="str">
        <f>IFERROR(VLOOKUP(C179,'11. Свод Перечней'!C:H,2,0),"")</f>
        <v>10.39.16.000</v>
      </c>
      <c r="E179" s="18" t="str">
        <f>IFERROR(VLOOKUP(C179,'11. Свод Перечней'!C:H,3,0),"")</f>
        <v>002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9" s="18" t="str">
        <f>IF(LEN(IFERROR(VLOOKUP(C179,'11. Свод Перечней'!C:H,6,0),""))&gt;1,IFERROR(VLOOKUP(C179,'11. Свод Перечней'!C:H,6,0),""),"")</f>
        <v>10.39.16.000-00000002</v>
      </c>
    </row>
    <row r="180" spans="1:8" ht="138" customHeight="1" x14ac:dyDescent="0.25">
      <c r="A180" s="18">
        <f>IF(LEN(C180)&gt;0,MAX($A$4:A179)+1,"")</f>
        <v>175</v>
      </c>
      <c r="B180" s="8" t="str">
        <f>IFERROR(INDEX('11. Свод Перечней'!B:C,MATCH(C180,'11. Свод Перечней'!C:C,0),1),"")</f>
        <v>Томат- паста</v>
      </c>
      <c r="C180" s="18" t="str">
        <v>Томат- паста тип 2</v>
      </c>
      <c r="D180" s="18" t="str">
        <f>IFERROR(VLOOKUP(C180,'11. Свод Перечней'!C:H,2,0),"")</f>
        <v>10.39.17.112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0" s="18" t="str">
        <f>IF(LEN(IFERROR(VLOOKUP(C180,'11. Свод Перечней'!C:H,6,0),""))&gt;1,IFERROR(VLOOKUP(C180,'11. Свод Перечней'!C:H,6,0),""),"")</f>
        <v/>
      </c>
    </row>
    <row r="181" spans="1:8" ht="140.25" customHeight="1" x14ac:dyDescent="0.25">
      <c r="A181" s="18">
        <f>IF(LEN(C181)&gt;0,MAX($A$4:A180)+1,"")</f>
        <v>176</v>
      </c>
      <c r="B181" s="8" t="str">
        <f>IFERROR(INDEX('11. Свод Перечней'!B:C,MATCH(C181,'11. Свод Перечней'!C:C,0),1),"")</f>
        <v>Пюре томатное</v>
      </c>
      <c r="C181" s="18" t="str">
        <v>Пюре томатное тип 1</v>
      </c>
      <c r="D181" s="18" t="str">
        <f>IFERROR(VLOOKUP(C181,'11. Свод Перечней'!C:H,2,0),"")</f>
        <v>10.39.17.111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1" s="18" t="str">
        <f>IF(LEN(IFERROR(VLOOKUP(C181,'11. Свод Перечней'!C:H,6,0),""))&gt;1,IFERROR(VLOOKUP(C181,'11. Свод Перечней'!C:H,6,0),""),"")</f>
        <v/>
      </c>
    </row>
    <row r="182" spans="1:8" ht="142.5" customHeight="1" x14ac:dyDescent="0.25">
      <c r="A182" s="18">
        <f>IF(LEN(C182)&gt;0,MAX($A$4:A181)+1,"")</f>
        <v>177</v>
      </c>
      <c r="B182" s="8" t="str">
        <f>IFERROR(INDEX('11. Свод Перечней'!B:C,MATCH(C182,'11. Свод Перечней'!C:C,0),1),"")</f>
        <v>Капуста белокочанная квашенная шинкованная</v>
      </c>
      <c r="C182" s="18" t="str">
        <v>Капуста белокочанная тип 3</v>
      </c>
      <c r="D182" s="18" t="str">
        <f>IFERROR(VLOOKUP(C182,'11. Свод Перечней'!C:H,2,0),"")</f>
        <v>10.39.17.190</v>
      </c>
      <c r="E182" s="18" t="str">
        <f>IFERROR(VLOOKUP(C182,'11. Свод Перечней'!C:H,3,0),"")</f>
        <v>001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2" s="18" t="str">
        <f>IF(LEN(IFERROR(VLOOKUP(C182,'11. Свод Перечней'!C:H,6,0),""))&gt;1,IFERROR(VLOOKUP(C182,'11. Свод Перечней'!C:H,6,0),""),"")</f>
        <v/>
      </c>
    </row>
    <row r="183" spans="1:8" ht="134.25" customHeight="1" x14ac:dyDescent="0.25">
      <c r="A183" s="18">
        <f>IF(LEN(C183)&gt;0,MAX($A$4:A182)+1,"")</f>
        <v>178</v>
      </c>
      <c r="B183" s="8" t="str">
        <f>IFERROR(INDEX('11. Свод Перечней'!B:C,MATCH(C183,'11. Свод Перечней'!C:C,0),1),"")</f>
        <v>Капуста белокочанная квашенная рубленная</v>
      </c>
      <c r="C183" s="18" t="str">
        <v>Капуста белокочанная тип 4</v>
      </c>
      <c r="D183" s="18" t="str">
        <f>IFERROR(VLOOKUP(C183,'11. Свод Перечней'!C:H,2,0),"")</f>
        <v>10.39.17.190</v>
      </c>
      <c r="E183" s="18" t="str">
        <f>IFERROR(VLOOKUP(C183,'11. Свод Перечней'!C:H,3,0),"")</f>
        <v>010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3" s="18" t="str">
        <f>IF(LEN(IFERROR(VLOOKUP(C183,'11. Свод Перечней'!C:H,6,0),""))&gt;1,IFERROR(VLOOKUP(C183,'11. Свод Перечней'!C:H,6,0),""),"")</f>
        <v/>
      </c>
    </row>
    <row r="184" spans="1:8" ht="130.5" customHeight="1" x14ac:dyDescent="0.25">
      <c r="A184" s="18">
        <f>IF(LEN(C184)&gt;0,MAX($A$4:A183)+1,"")</f>
        <v>179</v>
      </c>
      <c r="B184" s="8" t="str">
        <f>IFERROR(INDEX('11. Свод Перечней'!B:C,MATCH(C184,'11. Свод Перечней'!C:C,0),1),"")</f>
        <v>Кукуруза сахарная</v>
      </c>
      <c r="C184" s="18" t="str">
        <v>Кукуруза консервированная тип 2</v>
      </c>
      <c r="D184" s="18" t="str">
        <f>IFERROR(VLOOKUP(C184,'11. Свод Перечней'!C:H,2,0),"")</f>
        <v>10.39.17.190</v>
      </c>
      <c r="E184" s="18" t="str">
        <f>IFERROR(VLOOKUP(C184,'11. Свод Перечней'!C:H,3,0),"")</f>
        <v>006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84" s="18" t="str">
        <f>IF(LEN(IFERROR(VLOOKUP(C184,'11. Свод Перечней'!C:H,6,0),""))&gt;1,IFERROR(VLOOKUP(C184,'11. Свод Перечней'!C:H,6,0),""),"")</f>
        <v/>
      </c>
    </row>
    <row r="185" spans="1:8" ht="131.25" customHeight="1" x14ac:dyDescent="0.25">
      <c r="A185" s="18">
        <f>IF(LEN(C185)&gt;0,MAX($A$4:A184)+1,"")</f>
        <v>180</v>
      </c>
      <c r="B185" s="8" t="str">
        <f>IFERROR(INDEX('11. Свод Перечней'!B:C,MATCH(C185,'11. Свод Перечней'!C:C,0),1),"")</f>
        <v>Огурцы соленые
 (пикули, корнишоны, зеленцы)</v>
      </c>
      <c r="C185" s="18" t="str">
        <v>Огурцы тип 2</v>
      </c>
      <c r="D185" s="18" t="str">
        <f>IFERROR(VLOOKUP(C185,'11. Свод Перечней'!C:H,2,0),"")</f>
        <v>10.39.17.190</v>
      </c>
      <c r="E185" s="18" t="str">
        <f>IFERROR(VLOOKUP(C185,'11. Свод Перечней'!C:H,3,0),"")</f>
        <v>002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5" s="18" t="str">
        <f>IF(LEN(IFERROR(VLOOKUP(C185,'11. Свод Перечней'!C:H,6,0),""))&gt;1,IFERROR(VLOOKUP(C185,'11. Свод Перечней'!C:H,6,0),""),"")</f>
        <v/>
      </c>
    </row>
    <row r="186" spans="1:8" ht="127.5" customHeight="1" x14ac:dyDescent="0.25">
      <c r="A186" s="18">
        <f>IF(LEN(C186)&gt;0,MAX($A$4:A185)+1,"")</f>
        <v>181</v>
      </c>
      <c r="B186" s="8" t="str">
        <f>IFERROR(INDEX('11. Свод Перечней'!B:C,MATCH(C186,'11. Свод Перечней'!C:C,0),1),"")</f>
        <v>Томаты соленые</v>
      </c>
      <c r="C186" s="18" t="str">
        <v>Томаты тип 4</v>
      </c>
      <c r="D186" s="18" t="str">
        <f>IFERROR(VLOOKUP(C186,'11. Свод Перечней'!C:H,2,0),"")</f>
        <v>10.39.17.190</v>
      </c>
      <c r="E186" s="18" t="str">
        <f>IFERROR(VLOOKUP(C186,'11. Свод Перечней'!C:H,3,0),"")</f>
        <v>009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6" s="18" t="str">
        <f>IF(LEN(IFERROR(VLOOKUP(C186,'11. Свод Перечней'!C:H,6,0),""))&gt;1,IFERROR(VLOOKUP(C186,'11. Свод Перечней'!C:H,6,0),""),"")</f>
        <v/>
      </c>
    </row>
    <row r="187" spans="1:8" ht="124.5" customHeight="1" x14ac:dyDescent="0.25">
      <c r="A187" s="18">
        <f>IF(LEN(C187)&gt;0,MAX($A$4:A186)+1,"")</f>
        <v>182</v>
      </c>
      <c r="B187" s="8" t="str">
        <f>IFERROR(INDEX('11. Свод Перечней'!B:C,MATCH(C187,'11. Свод Перечней'!C:C,0),1),"")</f>
        <v>Икра из баклажанов</v>
      </c>
      <c r="C187" s="18" t="str">
        <v>Икра из баклажанов тип 1</v>
      </c>
      <c r="D187" s="18" t="str">
        <f>IFERROR(VLOOKUP(C187,'11. Свод Перечней'!C:H,2,0),"")</f>
        <v>10.39.18.110</v>
      </c>
      <c r="E187" s="18" t="str">
        <f>IFERROR(VLOOKUP(C187,'11. Свод Перечней'!C:H,3,0),"")</f>
        <v>002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87" s="18" t="str">
        <f>IF(LEN(IFERROR(VLOOKUP(C187,'11. Свод Перечней'!C:H,6,0),""))&gt;1,IFERROR(VLOOKUP(C187,'11. Свод Перечней'!C:H,6,0),""),"")</f>
        <v/>
      </c>
    </row>
    <row r="188" spans="1:8" ht="124.5" customHeight="1" x14ac:dyDescent="0.25">
      <c r="A188" s="18">
        <f>IF(LEN(C188)&gt;0,MAX($A$4:A187)+1,"")</f>
        <v>183</v>
      </c>
      <c r="B188" s="8" t="str">
        <f>IFERROR(INDEX('11. Свод Перечней'!B:C,MATCH(C188,'11. Свод Перечней'!C:C,0),1),"")</f>
        <v>Икра из кабачков</v>
      </c>
      <c r="C188" s="18" t="str">
        <v>Икра из кабачков тип 2</v>
      </c>
      <c r="D188" s="18" t="str">
        <f>IFERROR(VLOOKUP(C188,'11. Свод Перечней'!C:H,2,0),"")</f>
        <v>10.39.18.110</v>
      </c>
      <c r="E188" s="18" t="str">
        <f>IFERROR(VLOOKUP(C188,'11. Свод Перечней'!C:H,3,0),"")</f>
        <v>005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88" s="18" t="str">
        <f>IF(LEN(IFERROR(VLOOKUP(C188,'11. Свод Перечней'!C:H,6,0),""))&gt;1,IFERROR(VLOOKUP(C188,'11. Свод Перечней'!C:H,6,0),""),"")</f>
        <v/>
      </c>
    </row>
    <row r="189" spans="1:8" ht="126.75" customHeight="1" x14ac:dyDescent="0.25">
      <c r="A189" s="18">
        <f>IF(LEN(C189)&gt;0,MAX($A$4:A188)+1,"")</f>
        <v>184</v>
      </c>
      <c r="B189" s="8" t="str">
        <f>IFERROR(INDEX('11. Свод Перечней'!B:C,MATCH(C189,'11. Свод Перечней'!C:C,0),1),"")</f>
        <v xml:space="preserve">Джем стерилизованный в ассортименте </v>
      </c>
      <c r="C189" s="18" t="str">
        <v>Джем тип 1</v>
      </c>
      <c r="D189" s="18" t="str">
        <f>IFERROR(VLOOKUP(C189,'11. Свод Перечней'!C:H,2,0),"")</f>
        <v>10.39.22.110</v>
      </c>
      <c r="E189" s="18" t="str">
        <f>IFERROR(VLOOKUP(C189,'11. Свод Перечней'!C:H,3,0),"")</f>
        <v>001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89" s="18" t="str">
        <f>IF(LEN(IFERROR(VLOOKUP(C189,'11. Свод Перечней'!C:H,6,0),""))&gt;1,IFERROR(VLOOKUP(C189,'11. Свод Перечней'!C:H,6,0),""),"")</f>
        <v>10.39.22.110-00000002</v>
      </c>
    </row>
    <row r="190" spans="1:8" ht="130.5" customHeight="1" x14ac:dyDescent="0.25">
      <c r="A190" s="18">
        <f>IF(LEN(C190)&gt;0,MAX($A$4:A189)+1,"")</f>
        <v>185</v>
      </c>
      <c r="B190" s="8" t="str">
        <f>IFERROR(INDEX('11. Свод Перечней'!B:C,MATCH(C190,'11. Свод Перечней'!C:C,0),1),"")</f>
        <v>Конфитюр стерилизованный</v>
      </c>
      <c r="C190" s="18" t="str">
        <v>Конфитюр тип 1</v>
      </c>
      <c r="D190" s="18" t="str">
        <f>IFERROR(VLOOKUP(C190,'11. Свод Перечней'!C:H,2,0),"")</f>
        <v>10.39.22.110</v>
      </c>
      <c r="E190" s="18" t="str">
        <f>IFERROR(VLOOKUP(C190,'11. Свод Перечней'!C:H,3,0),"")</f>
        <v>002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09.5" customHeight="1" x14ac:dyDescent="0.25">
      <c r="A191" s="18">
        <f>IF(LEN(C191)&gt;0,MAX($A$4:A190)+1,"")</f>
        <v>186</v>
      </c>
      <c r="B191" s="8" t="str">
        <f>IFERROR(INDEX('11. Свод Перечней'!B:C,MATCH(C191,'11. Свод Перечней'!C:C,0),1),"")</f>
        <v>Компоты в ассортименте</v>
      </c>
      <c r="C191" s="18" t="str">
        <v>Компот тип 1</v>
      </c>
      <c r="D191" s="18" t="str">
        <f>IFERROR(VLOOKUP(C191,'11. Свод Перечней'!C:H,2,0),"")</f>
        <v>10.39.22.120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91" s="18" t="str">
        <f>IF(LEN(IFERROR(VLOOKUP(C191,'11. Свод Перечней'!C:H,6,0),""))&gt;1,IFERROR(VLOOKUP(C191,'11. Свод Перечней'!C:H,6,0),""),"")</f>
        <v>10.39.22.120-00000001</v>
      </c>
    </row>
    <row r="192" spans="1:8" ht="117.75" customHeight="1" x14ac:dyDescent="0.25">
      <c r="A192" s="18">
        <f>IF(LEN(C192)&gt;0,MAX($A$4:A191)+1,"")</f>
        <v>187</v>
      </c>
      <c r="B192" s="8" t="str">
        <f>IFERROR(INDEX('11. Свод Перечней'!B:C,MATCH(C192,'11. Свод Перечней'!C:C,0),1),"")</f>
        <v>Брусника протертая с сахаром стерилизованная</v>
      </c>
      <c r="C192" s="18" t="str">
        <v>Брусника тип 1</v>
      </c>
      <c r="D192" s="18" t="str">
        <f>IFERROR(VLOOKUP(C192,'11. Свод Перечней'!C:H,2,0),"")</f>
        <v>10.39.22.130</v>
      </c>
      <c r="E192" s="18" t="str">
        <f>IFERROR(VLOOKUP(C192,'11. Свод Перечней'!C:H,3,0),"")</f>
        <v>003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2" s="18" t="str">
        <f>IF(LEN(IFERROR(VLOOKUP(C192,'11. Свод Перечней'!C:H,6,0),""))&gt;1,IFERROR(VLOOKUP(C192,'11. Свод Перечней'!C:H,6,0),""),"")</f>
        <v/>
      </c>
    </row>
    <row r="193" spans="1:8" ht="117.75" customHeight="1" x14ac:dyDescent="0.25">
      <c r="A193" s="18">
        <f>IF(LEN(C193)&gt;0,MAX($A$4:A192)+1,"")</f>
        <v>188</v>
      </c>
      <c r="B193" s="8" t="str">
        <f>IFERROR(INDEX('11. Свод Перечней'!B:C,MATCH(C193,'11. Свод Перечней'!C:C,0),1),"")</f>
        <v>Варенье стерилизованное в ассортименте</v>
      </c>
      <c r="C193" s="18" t="str">
        <v>Варенье тип 1</v>
      </c>
      <c r="D193" s="18" t="str">
        <f>IFERROR(VLOOKUP(C193,'11. Свод Перечней'!C:H,2,0),"")</f>
        <v>10.39.22.130</v>
      </c>
      <c r="E193" s="18" t="str">
        <f>IFERROR(VLOOKUP(C193,'11. Свод Перечней'!C:H,3,0),"")</f>
        <v>004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93" s="18" t="str">
        <f>IF(LEN(IFERROR(VLOOKUP(C193,'11. Свод Перечней'!C:H,6,0),""))&gt;1,IFERROR(VLOOKUP(C193,'11. Свод Перечней'!C:H,6,0),""),"")</f>
        <v/>
      </c>
    </row>
    <row r="194" spans="1:8" ht="99.95" customHeight="1" x14ac:dyDescent="0.25">
      <c r="A194" s="18">
        <f>IF(LEN(C194)&gt;0,MAX($A$4:A193)+1,"")</f>
        <v>189</v>
      </c>
      <c r="B194" s="8" t="str">
        <f>IFERROR(INDEX('11. Свод Перечней'!B:C,MATCH(C194,'11. Свод Перечней'!C:C,0),1),"")</f>
        <v>Клюква протертая с сахаром</v>
      </c>
      <c r="C194" s="18" t="str">
        <v>Клюква тип 2</v>
      </c>
      <c r="D194" s="18" t="str">
        <f>IFERROR(VLOOKUP(C194,'11. Свод Перечней'!C:H,2,0),"")</f>
        <v>10.39.22.130</v>
      </c>
      <c r="E194" s="18" t="str">
        <f>IFERROR(VLOOKUP(C194,'11. Свод Перечней'!C:H,3,0),"")</f>
        <v>005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4" s="18" t="str">
        <f>IF(LEN(IFERROR(VLOOKUP(C194,'11. Свод Перечней'!C:H,6,0),""))&gt;1,IFERROR(VLOOKUP(C194,'11. Свод Перечней'!C:H,6,0),""),"")</f>
        <v/>
      </c>
    </row>
    <row r="195" spans="1:8" ht="175.5" customHeight="1" x14ac:dyDescent="0.25">
      <c r="A195" s="18">
        <f>IF(LEN(C195)&gt;0,MAX($A$4:A194)+1,"")</f>
        <v>190</v>
      </c>
      <c r="B195" s="8" t="str">
        <f>IFERROR(INDEX('11. Свод Перечней'!B:C,MATCH(C195,'11. Свод Перечней'!C:C,0),1),"")</f>
        <v>Повидло стерилизованное в ассортименте</v>
      </c>
      <c r="C195" s="18" t="str">
        <v>Повидло тип 1</v>
      </c>
      <c r="D195" s="18" t="str">
        <f>IFERROR(VLOOKUP(C195,'11. Свод Перечней'!C:H,2,0),"")</f>
        <v>10.39.22.130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5" s="18" t="str">
        <f>IF(LEN(IFERROR(VLOOKUP(C195,'11. Свод Перечней'!C:H,6,0),""))&gt;1,IFERROR(VLOOKUP(C195,'11. Свод Перечней'!C:H,6,0),""),"")</f>
        <v/>
      </c>
    </row>
    <row r="196" spans="1:8" ht="175.5" customHeight="1" x14ac:dyDescent="0.25">
      <c r="A196" s="18">
        <f>IF(LEN(C196)&gt;0,MAX($A$4:A195)+1,"")</f>
        <v>191</v>
      </c>
      <c r="B196" s="8" t="str">
        <f>IFERROR(INDEX('11. Свод Перечней'!B:C,MATCH(C196,'11. Свод Перечней'!C:C,0),1),"")</f>
        <v>Повидло стерилизованное в ассортименте</v>
      </c>
      <c r="C196" s="18" t="str">
        <v>Повидло тип 2</v>
      </c>
      <c r="D196" s="18" t="str">
        <f>IFERROR(VLOOKUP(C196,'11. Свод Перечней'!C:H,2,0),"")</f>
        <v>10.39.22.130</v>
      </c>
      <c r="E196" s="18" t="str">
        <f>IFERROR(VLOOKUP(C196,'11. Свод Перечней'!C:H,3,0),"")</f>
        <v>002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6" s="18" t="str">
        <f>IF(LEN(IFERROR(VLOOKUP(C196,'11. Свод Перечней'!C:H,6,0),""))&gt;1,IFERROR(VLOOKUP(C196,'11. Свод Перечней'!C:H,6,0),""),"")</f>
        <v/>
      </c>
    </row>
    <row r="197" spans="1:8" ht="170.25" customHeight="1" x14ac:dyDescent="0.25">
      <c r="A197" s="18">
        <f>IF(LEN(C197)&gt;0,MAX($A$4:A196)+1,"")</f>
        <v>192</v>
      </c>
      <c r="B197" s="8" t="str">
        <f>IFERROR(INDEX('11. Свод Перечней'!B:C,MATCH(C197,'11. Свод Перечней'!C:C,0),1),"")</f>
        <v>Виноград сушеный «Изюм»</v>
      </c>
      <c r="C197" s="18" t="str">
        <v>Ягоды сушеные тип 3</v>
      </c>
      <c r="D197" s="18" t="str">
        <f>IFERROR(VLOOKUP(C197,'11. Свод Перечней'!C:H,2,0),"")</f>
        <v>01.25.19.190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7" s="18" t="str">
        <f>IF(LEN(IFERROR(VLOOKUP(C197,'11. Свод Перечней'!C:H,6,0),""))&gt;1,IFERROR(VLOOKUP(C197,'11. Свод Перечней'!C:H,6,0),""),"")</f>
        <v>01.25.19.190-00000029</v>
      </c>
    </row>
    <row r="198" spans="1:8" ht="189" customHeight="1" x14ac:dyDescent="0.25">
      <c r="A198" s="18">
        <f>IF(LEN(C198)&gt;0,MAX($A$4:A197)+1,"")</f>
        <v>193</v>
      </c>
      <c r="B198" s="8" t="str">
        <f>IFERROR(INDEX('11. Свод Перечней'!B:C,MATCH(C198,'11. Свод Перечней'!C:C,0),1),"")</f>
        <v xml:space="preserve">Виноград сушеный «Кишмиш» </v>
      </c>
      <c r="C198" s="18" t="str">
        <v>Ягоды сушеные тип 4</v>
      </c>
      <c r="D198" s="18" t="str">
        <f>IFERROR(VLOOKUP(C198,'11. Свод Перечней'!C:H,2,0),"")</f>
        <v>01.25.19.190</v>
      </c>
      <c r="E198" s="18" t="str">
        <f>IFERROR(VLOOKUP(C198,'11. Свод Перечней'!C:H,3,0),"")</f>
        <v>004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8" s="18" t="str">
        <f>IF(LEN(IFERROR(VLOOKUP(C198,'11. Свод Перечней'!C:H,6,0),""))&gt;1,IFERROR(VLOOKUP(C198,'11. Свод Перечней'!C:H,6,0),""),"")</f>
        <v>01.25.19.190-00000029</v>
      </c>
    </row>
    <row r="199" spans="1:8" ht="183.75" customHeight="1" x14ac:dyDescent="0.25">
      <c r="A199" s="18">
        <f>IF(LEN(C199)&gt;0,MAX($A$4:A198)+1,"")</f>
        <v>194</v>
      </c>
      <c r="B199" s="8" t="str">
        <f>IFERROR(INDEX('11. Свод Перечней'!B:C,MATCH(C199,'11. Свод Перечней'!C:C,0),1),"")</f>
        <v xml:space="preserve">Виноград сушеный «Кишмиш» </v>
      </c>
      <c r="C199" s="18" t="str">
        <v>Ягоды сушеные тип 5</v>
      </c>
      <c r="D199" s="18" t="str">
        <f>IFERROR(VLOOKUP(C199,'11. Свод Перечней'!C:H,2,0),"")</f>
        <v>01.25.19.190</v>
      </c>
      <c r="E199" s="18" t="str">
        <f>IFERROR(VLOOKUP(C199,'11. Свод Перечней'!C:H,3,0),"")</f>
        <v>005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9" s="18" t="str">
        <f>IF(LEN(IFERROR(VLOOKUP(C199,'11. Свод Перечней'!C:H,6,0),""))&gt;1,IFERROR(VLOOKUP(C199,'11. Свод Перечней'!C:H,6,0),""),"")</f>
        <v>01.25.19.190-00000029</v>
      </c>
    </row>
    <row r="200" spans="1:8" ht="146.25" customHeight="1" x14ac:dyDescent="0.25">
      <c r="A200" s="18">
        <f>IF(LEN(C200)&gt;0,MAX($A$4:A199)+1,"")</f>
        <v>195</v>
      </c>
      <c r="B200" s="8" t="str">
        <f>IFERROR(INDEX('11. Свод Перечней'!B:C,MATCH(C200,'11. Свод Перечней'!C:C,0),1),"")</f>
        <v>Виноград сушеный «Изюм»</v>
      </c>
      <c r="C200" s="18" t="str">
        <v>Ягоды сушеные тип 6</v>
      </c>
      <c r="D200" s="18" t="str">
        <f>IFERROR(VLOOKUP(C200,'11. Свод Перечней'!C:H,2,0),"")</f>
        <v>01.25.19.190</v>
      </c>
      <c r="E200" s="18" t="str">
        <f>IFERROR(VLOOKUP(C200,'11. Свод Перечней'!C:H,3,0),"")</f>
        <v>006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0" s="18" t="str">
        <f>IF(LEN(IFERROR(VLOOKUP(C200,'11. Свод Перечней'!C:H,6,0),""))&gt;1,IFERROR(VLOOKUP(C200,'11. Свод Перечней'!C:H,6,0),""),"")</f>
        <v>01.25.19.190-00000029</v>
      </c>
    </row>
    <row r="201" spans="1:8" ht="99.95" customHeight="1" x14ac:dyDescent="0.25">
      <c r="A201" s="18">
        <f>IF(LEN(C201)&gt;0,MAX($A$4:A200)+1,"")</f>
        <v>196</v>
      </c>
      <c r="B201" s="8" t="str">
        <f>IFERROR(INDEX('11. Свод Перечней'!B:C,MATCH(C201,'11. Свод Перечней'!C:C,0),1),"")</f>
        <v>Фрукты сушёные. Абрикосы сушёные (курага-половинки) без косточки</v>
      </c>
      <c r="C201" s="18" t="str">
        <v>Фрукты сушеные тип 1</v>
      </c>
      <c r="D201" s="18" t="str">
        <f>IFERROR(VLOOKUP(C201,'11. Свод Перечней'!C:H,2,0),"")</f>
        <v>10.39.25.132</v>
      </c>
      <c r="E201" s="18" t="str">
        <f>IFERROR(VLOOKUP(C201,'11. Свод Перечней'!C:H,3,0),"")</f>
        <v>003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1" s="18" t="str">
        <f>IF(LEN(IFERROR(VLOOKUP(C201,'11. Свод Перечней'!C:H,6,0),""))&gt;1,IFERROR(VLOOKUP(C201,'11. Свод Перечней'!C:H,6,0),""),"")</f>
        <v>10.39.25.130-00000029</v>
      </c>
    </row>
    <row r="202" spans="1:8" ht="111.75" customHeight="1" x14ac:dyDescent="0.25">
      <c r="A202" s="18">
        <f>IF(LEN(C202)&gt;0,MAX($A$4:A201)+1,"")</f>
        <v>197</v>
      </c>
      <c r="B202" s="8" t="str">
        <f>IFERROR(INDEX('11. Свод Перечней'!B:C,MATCH(C202,'11. Свод Перечней'!C:C,0),1),"")</f>
        <v>Фрукты сушёные. Абрикосы сушёные (курага-половинки) без косточки</v>
      </c>
      <c r="C202" s="18" t="str">
        <v>Фрукты сушеные тип 2</v>
      </c>
      <c r="D202" s="18" t="str">
        <f>IFERROR(VLOOKUP(C202,'11. Свод Перечней'!C:H,2,0),"")</f>
        <v>10.39.25.132</v>
      </c>
      <c r="E202" s="18" t="str">
        <f>IFERROR(VLOOKUP(C202,'11. Свод Перечней'!C:H,3,0),"")</f>
        <v>006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2" s="18" t="str">
        <f>IF(LEN(IFERROR(VLOOKUP(C202,'11. Свод Перечней'!C:H,6,0),""))&gt;1,IFERROR(VLOOKUP(C202,'11. Свод Перечней'!C:H,6,0),""),"")</f>
        <v>10.39.25.130-00000029</v>
      </c>
    </row>
    <row r="203" spans="1:8" ht="119.25" customHeight="1" x14ac:dyDescent="0.25">
      <c r="A203" s="18">
        <f>IF(LEN(C203)&gt;0,MAX($A$4:A202)+1,"")</f>
        <v>198</v>
      </c>
      <c r="B203" s="8" t="str">
        <f>IFERROR(INDEX('11. Свод Перечней'!B:C,MATCH(C203,'11. Свод Перечней'!C:C,0),1),"")</f>
        <v>Фрукты сушёные. Абрикосы сушёные (целые плоды) без косточки</v>
      </c>
      <c r="C203" s="18" t="str">
        <v>Фрукты сушеные тип 5</v>
      </c>
      <c r="D203" s="18" t="str">
        <f>IFERROR(VLOOKUP(C203,'11. Свод Перечней'!C:H,2,0),"")</f>
        <v>10.39.25.132</v>
      </c>
      <c r="E203" s="18" t="str">
        <f>IFERROR(VLOOKUP(C203,'11. Свод Перечней'!C:H,3,0),"")</f>
        <v>007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3" s="18" t="str">
        <f>IF(LEN(IFERROR(VLOOKUP(C203,'11. Свод Перечней'!C:H,6,0),""))&gt;1,IFERROR(VLOOKUP(C203,'11. Свод Перечней'!C:H,6,0),""),"")</f>
        <v>10.39.25.130-00000029</v>
      </c>
    </row>
    <row r="204" spans="1:8" ht="162" customHeight="1" x14ac:dyDescent="0.25">
      <c r="A204" s="18">
        <f>IF(LEN(C204)&gt;0,MAX($A$4:A203)+1,"")</f>
        <v>199</v>
      </c>
      <c r="B204" s="8" t="str">
        <f>IFERROR(INDEX('11. Свод Перечней'!B:C,MATCH(C204,'11. Свод Перечней'!C:C,0),1),"")</f>
        <v>Фрукты сушёные. Абрикосы сушёные (целые плоды) без косточки</v>
      </c>
      <c r="C204" s="18" t="str">
        <v>Фрукты сушеные тип 4</v>
      </c>
      <c r="D204" s="18" t="str">
        <f>IFERROR(VLOOKUP(C204,'11. Свод Перечней'!C:H,2,0),"")</f>
        <v>10.39.25.132</v>
      </c>
      <c r="E204" s="18" t="str">
        <f>IFERROR(VLOOKUP(C204,'11. Свод Перечней'!C:H,3,0),"")</f>
        <v>004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4" s="18" t="str">
        <f>IF(LEN(IFERROR(VLOOKUP(C204,'11. Свод Перечней'!C:H,6,0),""))&gt;1,IFERROR(VLOOKUP(C204,'11. Свод Перечней'!C:H,6,0),""),"")</f>
        <v>10.39.25.130-00000029</v>
      </c>
    </row>
    <row r="205" spans="1:8" ht="150" customHeight="1" x14ac:dyDescent="0.25">
      <c r="A205" s="18">
        <f>IF(LEN(C205)&gt;0,MAX($A$4:A204)+1,"")</f>
        <v>200</v>
      </c>
      <c r="B205" s="8" t="str">
        <f>IFERROR(INDEX('11. Свод Перечней'!B:C,MATCH(C205,'11. Свод Перечней'!C:C,0),1),"")</f>
        <v>Фрукты сушёные. Абрикосы сушёные (курага-половинки) без косточки</v>
      </c>
      <c r="C205" s="18" t="str">
        <v>Фрукты сушеные тип 3</v>
      </c>
      <c r="D205" s="18" t="str">
        <f>IFERROR(VLOOKUP(C205,'11. Свод Перечней'!C:H,2,0),"")</f>
        <v>10.39.25.132</v>
      </c>
      <c r="E205" s="18" t="str">
        <f>IFERROR(VLOOKUP(C205,'11. Свод Перечней'!C:H,3,0),"")</f>
        <v>010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5" s="18" t="str">
        <f>IF(LEN(IFERROR(VLOOKUP(C205,'11. Свод Перечней'!C:H,6,0),""))&gt;1,IFERROR(VLOOKUP(C205,'11. Свод Перечней'!C:H,6,0),""),"")</f>
        <v>10.39.25.130-00000029</v>
      </c>
    </row>
    <row r="206" spans="1:8" ht="166.5" customHeight="1" x14ac:dyDescent="0.25">
      <c r="A206" s="18">
        <f>IF(LEN(C206)&gt;0,MAX($A$4:A205)+1,"")</f>
        <v>201</v>
      </c>
      <c r="B206" s="8" t="str">
        <f>IFERROR(INDEX('11. Свод Перечней'!B:C,MATCH(C206,'11. Свод Перечней'!C:C,0),1),"")</f>
        <v>Фрукты сушёные. Слива сушёная чернослив (целые плоды) без косточки</v>
      </c>
      <c r="C206" s="18" t="str">
        <v>Фрукты сушеные тип 7</v>
      </c>
      <c r="D206" s="18" t="str">
        <f>IFERROR(VLOOKUP(C206,'11. Свод Перечней'!C:H,2,0),"")</f>
        <v>10.39.25.132</v>
      </c>
      <c r="E206" s="18" t="str">
        <f>IFERROR(VLOOKUP(C206,'11. Свод Перечней'!C:H,3,0),"")</f>
        <v>008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6" s="18" t="str">
        <f>IF(LEN(IFERROR(VLOOKUP(C206,'11. Свод Перечней'!C:H,6,0),""))&gt;1,IFERROR(VLOOKUP(C206,'11. Свод Перечней'!C:H,6,0),""),"")</f>
        <v>10.39.25.130-00000005</v>
      </c>
    </row>
    <row r="207" spans="1:8" ht="163.5" customHeight="1" x14ac:dyDescent="0.25">
      <c r="A207" s="18">
        <f>IF(LEN(C207)&gt;0,MAX($A$4:A206)+1,"")</f>
        <v>202</v>
      </c>
      <c r="B207" s="8">
        <f>IFERROR(INDEX('11. Свод Перечней'!B:C,MATCH(C207,'11. Свод Перечней'!C:C,0),1),"")</f>
        <v>0</v>
      </c>
      <c r="C207" s="18" t="str">
        <v>Фрукты сушеные тип 8</v>
      </c>
      <c r="D207" s="18" t="str">
        <f>IFERROR(VLOOKUP(C207,'11. Свод Перечней'!C:H,2,0),"")</f>
        <v>10.39.25.132</v>
      </c>
      <c r="E207" s="18" t="str">
        <f>IFERROR(VLOOKUP(C207,'11. Свод Перечней'!C:H,3,0),"")</f>
        <v>009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7" s="18" t="str">
        <f>IF(LEN(IFERROR(VLOOKUP(C207,'11. Свод Перечней'!C:H,6,0),""))&gt;1,IFERROR(VLOOKUP(C207,'11. Свод Перечней'!C:H,6,0),""),"")</f>
        <v>10.39.25.130-00000005</v>
      </c>
    </row>
    <row r="208" spans="1:8" ht="143.25" customHeight="1" x14ac:dyDescent="0.25">
      <c r="A208" s="18">
        <f>IF(LEN(C208)&gt;0,MAX($A$4:A207)+1,"")</f>
        <v>203</v>
      </c>
      <c r="B208" s="8" t="str">
        <f>IFERROR(INDEX('11. Свод Перечней'!B:C,MATCH(C208,'11. Свод Перечней'!C:C,0),1),"")</f>
        <v>Фрукты сушёные. Слива сушёная чернослив (целые плоды) без косточки</v>
      </c>
      <c r="C208" s="18" t="str">
        <v>Фрукты сушеные тип 6</v>
      </c>
      <c r="D208" s="18" t="str">
        <f>IFERROR(VLOOKUP(C208,'11. Свод Перечней'!C:H,2,0),"")</f>
        <v>10.39.25.132</v>
      </c>
      <c r="E208" s="18" t="str">
        <f>IFERROR(VLOOKUP(C208,'11. Свод Перечней'!C:H,3,0),"")</f>
        <v>005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8" s="18" t="str">
        <f>IF(LEN(IFERROR(VLOOKUP(C208,'11. Свод Перечней'!C:H,6,0),""))&gt;1,IFERROR(VLOOKUP(C208,'11. Свод Перечней'!C:H,6,0),""),"")</f>
        <v>10.39.25.130-00000005</v>
      </c>
    </row>
    <row r="209" spans="1:8" ht="162" customHeight="1" x14ac:dyDescent="0.25">
      <c r="A209" s="18">
        <f>IF(LEN(C209)&gt;0,MAX($A$4:A208)+1,"")</f>
        <v>204</v>
      </c>
      <c r="B209" s="8" t="str">
        <f>IFERROR(INDEX('11. Свод Перечней'!B:C,MATCH(C209,'11. Свод Перечней'!C:C,0),1),"")</f>
        <v>Компотная смесь из сухофруктов</v>
      </c>
      <c r="C209" s="18" t="str">
        <v>Смесь сушеных фруктов (сухой компот) тип 1</v>
      </c>
      <c r="D209" s="18" t="str">
        <f>IFERROR(VLOOKUP(C209,'11. Свод Перечней'!C:H,2,0),"")</f>
        <v>10.39.25.134</v>
      </c>
      <c r="E209" s="18" t="str">
        <f>IFERROR(VLOOKUP(C209,'11. Свод Перечней'!C:H,3,0),"")</f>
        <v>002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9" s="18" t="str">
        <f>IF(LEN(IFERROR(VLOOKUP(C209,'11. Свод Перечней'!C:H,6,0),""))&gt;1,IFERROR(VLOOKUP(C209,'11. Свод Перечней'!C:H,6,0),""),"")</f>
        <v>10.39.25.134-00000001</v>
      </c>
    </row>
    <row r="210" spans="1:8" ht="157.5" customHeight="1" x14ac:dyDescent="0.25">
      <c r="A210" s="18">
        <f>IF(LEN(C210)&gt;0,MAX($A$4:A209)+1,"")</f>
        <v>205</v>
      </c>
      <c r="B210" s="8" t="str">
        <f>IFERROR(INDEX('11. Свод Перечней'!B:C,MATCH(C210,'11. Свод Перечней'!C:C,0),1),"")</f>
        <v>Масло подсолнечное рафинированное дезодорированное</v>
      </c>
      <c r="C210" s="18" t="str">
        <v>Масло подсолнечное рафинированное тип 1</v>
      </c>
      <c r="D210" s="18" t="str">
        <f>IFERROR(VLOOKUP(C210,'11. Свод Перечней'!C:H,2,0),"")</f>
        <v>10.41.54.110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Л; ДМ3</v>
      </c>
      <c r="G210" s="40" t="str">
        <f>IFERROR(VLOOKUP(C210,'11.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0" s="18" t="str">
        <f>IF(LEN(IFERROR(VLOOKUP(C210,'11. Свод Перечней'!C:H,6,0),""))&gt;1,IFERROR(VLOOKUP(C210,'11. Свод Перечней'!C:H,6,0),""),"")</f>
        <v>10.41.54.000-00000003</v>
      </c>
    </row>
    <row r="211" spans="1:8" ht="168.75" customHeight="1" x14ac:dyDescent="0.25">
      <c r="A211" s="18">
        <f>IF(LEN(C211)&gt;0,MAX($A$4:A210)+1,"")</f>
        <v>206</v>
      </c>
      <c r="B211" s="8" t="str">
        <f>IFERROR(INDEX('11. Свод Перечней'!B:C,MATCH(C211,'11. Свод Перечней'!C:C,0),1),"")</f>
        <v>Масло подсолнечное рафинированное дезодорированное</v>
      </c>
      <c r="C211" s="18" t="str">
        <v>Масло подсолнечное рафинированное тип 2</v>
      </c>
      <c r="D211" s="18" t="str">
        <f>IFERROR(VLOOKUP(C211,'11. Свод Перечней'!C:H,2,0),"")</f>
        <v>10.41.54.110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Л; ДМ3</v>
      </c>
      <c r="G211" s="40" t="str">
        <f>IFERROR(VLOOKUP(C211,'11.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1" s="18" t="str">
        <f>IF(LEN(IFERROR(VLOOKUP(C211,'11. Свод Перечней'!C:H,6,0),""))&gt;1,IFERROR(VLOOKUP(C211,'11. Свод Перечней'!C:H,6,0),""),"")</f>
        <v>10.41.54.000-00000004</v>
      </c>
    </row>
    <row r="212" spans="1:8" ht="99.95" customHeight="1" x14ac:dyDescent="0.25">
      <c r="A212" s="18">
        <f>IF(LEN(C212)&gt;0,MAX($A$4:A211)+1,"")</f>
        <v>207</v>
      </c>
      <c r="B212" s="8" t="str">
        <f>IFERROR(INDEX('11. Свод Перечней'!B:C,MATCH(C212,'11. Свод Перечней'!C:C,0),1),"")</f>
        <v>Маргарин</v>
      </c>
      <c r="C212" s="18" t="str">
        <v>Маргарин тип 1</v>
      </c>
      <c r="D212" s="18" t="str">
        <f>IFERROR(VLOOKUP(C212,'11. Свод Перечней'!C:H,2,0),"")</f>
        <v>10.42.10.112</v>
      </c>
      <c r="E212" s="18" t="str">
        <f>IFERROR(VLOOKUP(C212,'11. Свод Перечней'!C:H,3,0),"")</f>
        <v>001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2" s="18" t="str">
        <f>IF(LEN(IFERROR(VLOOKUP(C212,'11. Свод Перечней'!C:H,6,0),""))&gt;1,IFERROR(VLOOKUP(C212,'11. Свод Перечней'!C:H,6,0),""),"")</f>
        <v>10.42.10.110-00000002</v>
      </c>
    </row>
    <row r="213" spans="1:8" ht="99.95" customHeight="1" x14ac:dyDescent="0.25">
      <c r="A213" s="18">
        <f>IF(LEN(C213)&gt;0,MAX($A$4:A212)+1,"")</f>
        <v>208</v>
      </c>
      <c r="B213" s="8" t="str">
        <f>IFERROR(INDEX('11. Свод Перечней'!B:C,MATCH(C213,'11. Свод Перечней'!C:C,0),1),"")</f>
        <v>Маргарин</v>
      </c>
      <c r="C213" s="18" t="str">
        <v>Маргарин тип 2</v>
      </c>
      <c r="D213" s="18" t="str">
        <f>IFERROR(VLOOKUP(C213,'11. Свод Перечней'!C:H,2,0),"")</f>
        <v>10.42.10.112</v>
      </c>
      <c r="E213" s="18" t="str">
        <f>IFERROR(VLOOKUP(C213,'11. Свод Перечней'!C:H,3,0),"")</f>
        <v>002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3" s="18" t="str">
        <f>IF(LEN(IFERROR(VLOOKUP(C213,'11. Свод Перечней'!C:H,6,0),""))&gt;1,IFERROR(VLOOKUP(C213,'11. Свод Перечней'!C:H,6,0),""),"")</f>
        <v>10.42.10.110-00000002</v>
      </c>
    </row>
    <row r="214" spans="1:8" ht="157.5" customHeight="1" x14ac:dyDescent="0.25">
      <c r="A214" s="18">
        <f>IF(LEN(C214)&gt;0,MAX($A$4:A213)+1,"")</f>
        <v>209</v>
      </c>
      <c r="B214" s="8" t="str">
        <f>IFERROR(INDEX('11. Свод Перечней'!B:C,MATCH(C214,'11. Свод Перечней'!C:C,0),1),"")</f>
        <v xml:space="preserve">Молоко питьевое пастеризованное 2,5% жирности </v>
      </c>
      <c r="C214" s="18" t="str">
        <v>Молоко питьевое тип 1</v>
      </c>
      <c r="D214" s="18" t="str">
        <f>IFERROR(VLOOKUP(C214,'11. Свод Перечней'!C:H,2,0),"")</f>
        <v>10.51.11.111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Л; ДМ3</v>
      </c>
      <c r="G214" s="40" t="str">
        <f>IFERROR(VLOOKUP(C214,'11.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4" s="18" t="str">
        <f>IF(LEN(IFERROR(VLOOKUP(C214,'11. Свод Перечней'!C:H,6,0),""))&gt;1,IFERROR(VLOOKUP(C214,'11. Свод Перечней'!C:H,6,0),""),"")</f>
        <v>10.51.11.000-00000008</v>
      </c>
    </row>
    <row r="215" spans="1:8" ht="170.25" customHeight="1" x14ac:dyDescent="0.25">
      <c r="A215" s="18">
        <f>IF(LEN(C215)&gt;0,MAX($A$4:A214)+1,"")</f>
        <v>210</v>
      </c>
      <c r="B215" s="8" t="str">
        <f>IFERROR(INDEX('11. Свод Перечней'!B:C,MATCH(C215,'11. Свод Перечней'!C:C,0),1),"")</f>
        <v>Молоко питьевое пастеризованное 3,2% жирности</v>
      </c>
      <c r="C215" s="18" t="str">
        <v>Молоко питьевое тип 3</v>
      </c>
      <c r="D215" s="18" t="str">
        <f>IFERROR(VLOOKUP(C215,'11. Свод Перечней'!C:H,2,0),"")</f>
        <v>10.51.11.111</v>
      </c>
      <c r="E215" s="18" t="str">
        <f>IFERROR(VLOOKUP(C215,'11. Свод Перечней'!C:H,3,0),"")</f>
        <v>003</v>
      </c>
      <c r="F215" s="18" t="str">
        <f>IFERROR(VLOOKUP(C215,'11. Свод Перечней'!C:H,4,0),"")</f>
        <v>Л; ДМ3</v>
      </c>
      <c r="G215" s="40" t="str">
        <f>IFERROR(VLOOKUP(C215,'11.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5" s="18" t="str">
        <f>IF(LEN(IFERROR(VLOOKUP(C215,'11. Свод Перечней'!C:H,6,0),""))&gt;1,IFERROR(VLOOKUP(C215,'11. Свод Перечней'!C:H,6,0),""),"")</f>
        <v>10.51.11.000-00000008</v>
      </c>
    </row>
    <row r="216" spans="1:8" ht="157.5" customHeight="1" x14ac:dyDescent="0.25">
      <c r="A216" s="18">
        <f>IF(LEN(C216)&gt;0,MAX($A$4:A215)+1,"")</f>
        <v>211</v>
      </c>
      <c r="B216" s="8" t="str">
        <f>IFERROR(INDEX('11. Свод Перечней'!B:C,MATCH(C216,'11. Свод Перечней'!C:C,0),1),"")</f>
        <v>Молоко питьевое пастеризованное 3,5% жирности</v>
      </c>
      <c r="C216" s="18" t="str">
        <v>Молоко питьевое тип 21</v>
      </c>
      <c r="D216" s="18" t="str">
        <f>IFERROR(VLOOKUP(C216,'11. Свод Перечней'!C:H,2,0),"")</f>
        <v>10.51.11.111</v>
      </c>
      <c r="E216" s="18" t="str">
        <f>IFERROR(VLOOKUP(C216,'11. Свод Перечней'!C:H,3,0),"")</f>
        <v>005</v>
      </c>
      <c r="F216" s="18" t="str">
        <f>IFERROR(VLOOKUP(C216,'11. Свод Перечней'!C:H,4,0),"")</f>
        <v>Л; ДМ3</v>
      </c>
      <c r="G216" s="40" t="str">
        <f>IFERROR(VLOOKUP(C216,'11.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6" s="18" t="str">
        <f>IF(LEN(IFERROR(VLOOKUP(C216,'11. Свод Перечней'!C:H,6,0),""))&gt;1,IFERROR(VLOOKUP(C216,'11. Свод Перечней'!C:H,6,0),""),"")</f>
        <v>10.51.11.000-00000008</v>
      </c>
    </row>
    <row r="217" spans="1:8" ht="153.75" customHeight="1" x14ac:dyDescent="0.25">
      <c r="A217" s="18">
        <f>IF(LEN(C217)&gt;0,MAX($A$4:A216)+1,"")</f>
        <v>212</v>
      </c>
      <c r="B217" s="8" t="str">
        <f>IFERROR(INDEX('11. Свод Перечней'!B:C,MATCH(C217,'11. Свод Перечней'!C:C,0),1),"")</f>
        <v>Молоко питьевое ультрапастеризованное 2,5 % жирности длительного хранения</v>
      </c>
      <c r="C217" s="18" t="str">
        <v>Молоко питьевое тип 25</v>
      </c>
      <c r="D217" s="18" t="str">
        <f>IFERROR(VLOOKUP(C217,'11. Свод Перечней'!C:H,2,0),"")</f>
        <v>10.51.11.121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Л; ДМ3</v>
      </c>
      <c r="G217" s="40" t="str">
        <f>IFERROR(VLOOKUP(C217,'11.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7" s="18" t="str">
        <f>IF(LEN(IFERROR(VLOOKUP(C217,'11. Свод Перечней'!C:H,6,0),""))&gt;1,IFERROR(VLOOKUP(C217,'11. Свод Перечней'!C:H,6,0),""),"")</f>
        <v>10.51.11.000-00000007</v>
      </c>
    </row>
    <row r="218" spans="1:8" ht="171" customHeight="1" x14ac:dyDescent="0.25">
      <c r="A218" s="18">
        <f>IF(LEN(C218)&gt;0,MAX($A$4:A217)+1,"")</f>
        <v>213</v>
      </c>
      <c r="B218" s="8" t="str">
        <f>IFERROR(INDEX('11. Свод Перечней'!B:C,MATCH(C218,'11. Свод Перечней'!C:C,0),1),"")</f>
        <v>Молоко питьевое стерилизованное 2,5 % жирности длительного хранения</v>
      </c>
      <c r="C218" s="18" t="str">
        <v>Молоко питьевое тип 23</v>
      </c>
      <c r="D218" s="18" t="str">
        <f>IFERROR(VLOOKUP(C218,'11. Свод Перечней'!C:H,2,0),"")</f>
        <v>10.51.11.141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Л; ДМ3</v>
      </c>
      <c r="G218" s="40" t="str">
        <f>IFERROR(VLOOKUP(C218,'11.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8" s="18" t="str">
        <f>IF(LEN(IFERROR(VLOOKUP(C218,'11. Свод Перечней'!C:H,6,0),""))&gt;1,IFERROR(VLOOKUP(C218,'11. Свод Перечней'!C:H,6,0),""),"")</f>
        <v>10.51.11.000-00000009</v>
      </c>
    </row>
    <row r="219" spans="1:8" ht="130.5" customHeight="1" x14ac:dyDescent="0.25">
      <c r="A219" s="18">
        <f>IF(LEN(C219)&gt;0,MAX($A$4:A218)+1,"")</f>
        <v>214</v>
      </c>
      <c r="B219" s="8" t="str">
        <f>IFERROR(INDEX('11. Свод Перечней'!B:C,MATCH(C219,'11. Свод Перечней'!C:C,0),1),"")</f>
        <v xml:space="preserve">Сливки питьевые пастеризованные 10 % жирности </v>
      </c>
      <c r="C219" s="18" t="str">
        <v>Сливки питьевые из коровьего молока тип 1</v>
      </c>
      <c r="D219" s="18" t="str">
        <f>IFERROR(VLOOKUP(C219,'11. Свод Перечней'!C:H,2,0),"")</f>
        <v>10.51.12.111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19" s="18" t="str">
        <f>IF(LEN(IFERROR(VLOOKUP(C219,'11. Свод Перечней'!C:H,6,0),""))&gt;1,IFERROR(VLOOKUP(C219,'11. Свод Перечней'!C:H,6,0),""),"")</f>
        <v>10.51.12.110-00000003</v>
      </c>
    </row>
    <row r="220" spans="1:8" ht="180.75" customHeight="1" x14ac:dyDescent="0.25">
      <c r="A220" s="18">
        <f>IF(LEN(C220)&gt;0,MAX($A$4:A219)+1,"")</f>
        <v>215</v>
      </c>
      <c r="B220" s="8" t="str">
        <f>IFERROR(INDEX('11. Свод Перечней'!B:C,MATCH(C220,'11. Свод Перечней'!C:C,0),1),"")</f>
        <v xml:space="preserve">Сливки питьевые пастеризованные до 35 % жирности </v>
      </c>
      <c r="C220" s="18" t="str">
        <v>Сливки питьевые из коровьего молока тип 2</v>
      </c>
      <c r="D220" s="18" t="str">
        <f>IFERROR(VLOOKUP(C220,'11. Свод Перечней'!C:H,2,0),"")</f>
        <v>10.51.12.111</v>
      </c>
      <c r="E220" s="18" t="str">
        <f>IFERROR(VLOOKUP(C220,'11. Свод Перечней'!C:H,3,0),"")</f>
        <v>003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0" s="18" t="str">
        <f>IF(LEN(IFERROR(VLOOKUP(C220,'11. Свод Перечней'!C:H,6,0),""))&gt;1,IFERROR(VLOOKUP(C220,'11. Свод Перечней'!C:H,6,0),""),"")</f>
        <v>10.51.12.110-00000003</v>
      </c>
    </row>
    <row r="221" spans="1:8" ht="186.75" customHeight="1" x14ac:dyDescent="0.25">
      <c r="A221" s="18">
        <f>IF(LEN(C221)&gt;0,MAX($A$4:A220)+1,"")</f>
        <v>216</v>
      </c>
      <c r="B221" s="8" t="str">
        <f>IFERROR(INDEX('11. Свод Перечней'!B:C,MATCH(C221,'11. Свод Перечней'!C:C,0),1),"")</f>
        <v>Молоко цельное сухое, не менее 26% жирности</v>
      </c>
      <c r="C221" s="18" t="str">
        <v>Молоко сухое коровье тип 1</v>
      </c>
      <c r="D221" s="18" t="str">
        <f>IFERROR(VLOOKUP(C221,'11. Свод Перечней'!C:H,2,0),"")</f>
        <v>10.51.22.112</v>
      </c>
      <c r="E221" s="18" t="str">
        <f>IFERROR(VLOOKUP(C221,'11. Свод Перечней'!C:H,3,0),"")</f>
        <v>004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1" s="18" t="str">
        <f>IF(LEN(IFERROR(VLOOKUP(C221,'11. Свод Перечней'!C:H,6,0),""))&gt;1,IFERROR(VLOOKUP(C221,'11. Свод Перечней'!C:H,6,0),""),"")</f>
        <v>10.51.20.000-00000004</v>
      </c>
    </row>
    <row r="222" spans="1:8" ht="198.75" customHeight="1" x14ac:dyDescent="0.25">
      <c r="A222" s="18">
        <f>IF(LEN(C222)&gt;0,MAX($A$4:A221)+1,"")</f>
        <v>217</v>
      </c>
      <c r="B222" s="8" t="str">
        <f>IFERROR(INDEX('11. Свод Перечней'!B:C,MATCH(C222,'11. Свод Перечней'!C:C,0),1),"")</f>
        <v>Молоко цельное сухое, не менее 26% жирности</v>
      </c>
      <c r="C222" s="18" t="str">
        <v>Молоко сухое коровье тип 2</v>
      </c>
      <c r="D222" s="18" t="str">
        <f>IFERROR(VLOOKUP(C222,'11. Свод Перечней'!C:H,2,0),"")</f>
        <v>10.51.22.112</v>
      </c>
      <c r="E222" s="18" t="str">
        <f>IFERROR(VLOOKUP(C222,'11. Свод Перечней'!C:H,3,0),"")</f>
        <v>005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2" s="18" t="str">
        <f>IF(LEN(IFERROR(VLOOKUP(C222,'11. Свод Перечней'!C:H,6,0),""))&gt;1,IFERROR(VLOOKUP(C222,'11. Свод Перечней'!C:H,6,0),""),"")</f>
        <v>10.51.20.000-00000004</v>
      </c>
    </row>
    <row r="223" spans="1:8" ht="194.25" customHeight="1" x14ac:dyDescent="0.25">
      <c r="A223" s="18">
        <f>IF(LEN(C223)&gt;0,MAX($A$4:A222)+1,"")</f>
        <v>218</v>
      </c>
      <c r="B223" s="8" t="str">
        <f>IFERROR(INDEX('11. Свод Перечней'!B:C,MATCH(C223,'11. Свод Перечней'!C:C,0),1),"")</f>
        <v>Молоко сухое козье быстрорастворимое</v>
      </c>
      <c r="C223" s="18" t="str">
        <v>Молоко сухое тип 1</v>
      </c>
      <c r="D223" s="18" t="str">
        <f>IFERROR(VLOOKUP(C223,'11. Свод Перечней'!C:H,2,0),"")</f>
        <v>10.51.22.112</v>
      </c>
      <c r="E223" s="18" t="str">
        <f>IFERROR(VLOOKUP(C223,'11. Свод Перечней'!C:H,3,0),"")</f>
        <v>003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3" s="18" t="str">
        <f>IF(LEN(IFERROR(VLOOKUP(C223,'11. Свод Перечней'!C:H,6,0),""))&gt;1,IFERROR(VLOOKUP(C223,'11. Свод Перечней'!C:H,6,0),""),"")</f>
        <v/>
      </c>
    </row>
    <row r="224" spans="1:8" ht="196.5" customHeight="1" x14ac:dyDescent="0.25">
      <c r="A224" s="18">
        <f>IF(LEN(C224)&gt;0,MAX($A$4:A223)+1,"")</f>
        <v>219</v>
      </c>
      <c r="B224" s="8" t="str">
        <f>IFERROR(INDEX('11. Свод Перечней'!B:C,MATCH(C224,'11. Свод Перечней'!C:C,0),1),"")</f>
        <v>Масло сливочное несоленое, 82,5% жирности</v>
      </c>
      <c r="C224" s="18" t="str">
        <v>Масло сливочное тип 1</v>
      </c>
      <c r="D224" s="18" t="str">
        <f>IFERROR(VLOOKUP(C224,'11. Свод Перечней'!C:H,2,0),"")</f>
        <v>10.51.30.111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4" s="18" t="str">
        <f>IF(LEN(IFERROR(VLOOKUP(C224,'11. Свод Перечней'!C:H,6,0),""))&gt;1,IFERROR(VLOOKUP(C224,'11. Свод Перечней'!C:H,6,0),""),"")</f>
        <v>10.51.30.110-00000004</v>
      </c>
    </row>
    <row r="225" spans="1:8" ht="139.5" customHeight="1" x14ac:dyDescent="0.25">
      <c r="A225" s="18">
        <f>IF(LEN(C225)&gt;0,MAX($A$4:A224)+1,"")</f>
        <v>220</v>
      </c>
      <c r="B225" s="8" t="str">
        <f>IFERROR(INDEX('11. Свод Перечней'!B:C,MATCH(C225,'11. Свод Перечней'!C:C,0),1),"")</f>
        <v xml:space="preserve">Масло из коровьего молока несоленое, 82,5% жирности </v>
      </c>
      <c r="C225" s="18" t="str">
        <v>Масло сливочное тип 3</v>
      </c>
      <c r="D225" s="18" t="str">
        <f>IFERROR(VLOOKUP(C225,'11. Свод Перечней'!C:H,2,0),"")</f>
        <v>10.51.30.111</v>
      </c>
      <c r="E225" s="18" t="str">
        <f>IFERROR(VLOOKUP(C225,'11. Свод Перечней'!C:H,3,0),"")</f>
        <v>007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5" s="18" t="str">
        <f>IF(LEN(IFERROR(VLOOKUP(C225,'11. Свод Перечней'!C:H,6,0),""))&gt;1,IFERROR(VLOOKUP(C225,'11. Свод Перечней'!C:H,6,0),""),"")</f>
        <v>10.51.30.110-00000004</v>
      </c>
    </row>
    <row r="226" spans="1:8" ht="141.75" customHeight="1" x14ac:dyDescent="0.25">
      <c r="A226" s="18">
        <f>IF(LEN(C226)&gt;0,MAX($A$4:A225)+1,"")</f>
        <v>221</v>
      </c>
      <c r="B226" s="8" t="str">
        <f>IFERROR(INDEX('11. Свод Перечней'!B:C,MATCH(C226,'11. Свод Перечней'!C:C,0),1),"")</f>
        <v xml:space="preserve">Масло из коровьего молока несоленое, 82,5% жирности </v>
      </c>
      <c r="C226" s="18" t="str">
        <v>Масло сливочное тип 4</v>
      </c>
      <c r="D226" s="18" t="str">
        <f>IFERROR(VLOOKUP(C226,'11. Свод Перечней'!C:H,2,0),"")</f>
        <v>10.51.30.111</v>
      </c>
      <c r="E226" s="18" t="str">
        <f>IFERROR(VLOOKUP(C226,'11. Свод Перечней'!C:H,3,0),"")</f>
        <v>008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6" s="18" t="str">
        <f>IF(LEN(IFERROR(VLOOKUP(C226,'11. Свод Перечней'!C:H,6,0),""))&gt;1,IFERROR(VLOOKUP(C226,'11. Свод Перечней'!C:H,6,0),""),"")</f>
        <v>10.51.30.110-00000004</v>
      </c>
    </row>
    <row r="227" spans="1:8" ht="144.75" customHeight="1" x14ac:dyDescent="0.25">
      <c r="A227" s="18">
        <f>IF(LEN(C227)&gt;0,MAX($A$4:A226)+1,"")</f>
        <v>222</v>
      </c>
      <c r="B227" s="8" t="str">
        <f>IFERROR(INDEX('11. Свод Перечней'!B:C,MATCH(C227,'11. Свод Перечней'!C:C,0),1),"")</f>
        <v xml:space="preserve">Масло из коровьего молока несоленое, 82,5% жирности </v>
      </c>
      <c r="C227" s="18" t="str">
        <v>Масло сливочное тип 5</v>
      </c>
      <c r="D227" s="18" t="str">
        <f>IFERROR(VLOOKUP(C227,'11. Свод Перечней'!C:H,2,0),"")</f>
        <v>10.51.30.111</v>
      </c>
      <c r="E227" s="18" t="str">
        <f>IFERROR(VLOOKUP(C227,'11. Свод Перечней'!C:H,3,0),"")</f>
        <v>009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7" s="18" t="str">
        <f>IF(LEN(IFERROR(VLOOKUP(C227,'11. Свод Перечней'!C:H,6,0),""))&gt;1,IFERROR(VLOOKUP(C227,'11. Свод Перечней'!C:H,6,0),""),"")</f>
        <v>10.51.30.110-00000004</v>
      </c>
    </row>
    <row r="228" spans="1:8" ht="141.75" customHeight="1" x14ac:dyDescent="0.25">
      <c r="A228" s="18">
        <f>IF(LEN(C228)&gt;0,MAX($A$4:A227)+1,"")</f>
        <v>223</v>
      </c>
      <c r="B228" s="8" t="str">
        <f>IFERROR(INDEX('11. Свод Перечней'!B:C,MATCH(C228,'11. Свод Перечней'!C:C,0),1),"")</f>
        <v>Масло сливочное несоленое, 82,5% жирности</v>
      </c>
      <c r="C228" s="18" t="str">
        <v>Масло сливочное тип 6</v>
      </c>
      <c r="D228" s="18" t="str">
        <f>IFERROR(VLOOKUP(C228,'11. Свод Перечней'!C:H,2,0),"")</f>
        <v>10.51.30.111</v>
      </c>
      <c r="E228" s="18" t="str">
        <f>IFERROR(VLOOKUP(C228,'11. Свод Перечней'!C:H,3,0),"")</f>
        <v>005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8" s="18" t="str">
        <f>IF(LEN(IFERROR(VLOOKUP(C228,'11. Свод Перечней'!C:H,6,0),""))&gt;1,IFERROR(VLOOKUP(C228,'11. Свод Перечней'!C:H,6,0),""),"")</f>
        <v>10.51.30.110-00000004</v>
      </c>
    </row>
    <row r="229" spans="1:8" ht="133.5" customHeight="1" x14ac:dyDescent="0.25">
      <c r="A229" s="18">
        <f>IF(LEN(C229)&gt;0,MAX($A$4:A228)+1,"")</f>
        <v>224</v>
      </c>
      <c r="B229" s="8" t="str">
        <f>IFERROR(INDEX('11. Свод Перечней'!B:C,MATCH(C229,'11. Свод Перечней'!C:C,0),1),"")</f>
        <v>Масло сливочное несоленое, 82,5% жирности</v>
      </c>
      <c r="C229" s="18" t="str">
        <v>Масло сливочное тип 8</v>
      </c>
      <c r="D229" s="18" t="str">
        <f>IFERROR(VLOOKUP(C229,'11. Свод Перечней'!C:H,2,0),"")</f>
        <v>10.51.30.111</v>
      </c>
      <c r="E229" s="18" t="str">
        <f>IFERROR(VLOOKUP(C229,'11. Свод Перечней'!C:H,3,0),"")</f>
        <v>004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9" s="18" t="str">
        <f>IF(LEN(IFERROR(VLOOKUP(C229,'11. Свод Перечней'!C:H,6,0),""))&gt;1,IFERROR(VLOOKUP(C229,'11. Свод Перечней'!C:H,6,0),""),"")</f>
        <v>10.51.30.110-00000004</v>
      </c>
    </row>
    <row r="230" spans="1:8" ht="129.75" customHeight="1" x14ac:dyDescent="0.25">
      <c r="A230" s="18">
        <f>IF(LEN(C230)&gt;0,MAX($A$4:A229)+1,"")</f>
        <v>225</v>
      </c>
      <c r="B230" s="8" t="str">
        <f>IFERROR(INDEX('11. Свод Перечней'!B:C,MATCH(C230,'11. Свод Перечней'!C:C,0),1),"")</f>
        <v>Сыры полутвердые в ассортименте</v>
      </c>
      <c r="C230" s="18" t="str">
        <v>Сыры полутвердые тип 2</v>
      </c>
      <c r="D230" s="18" t="str">
        <f>IFERROR(VLOOKUP(C230,'11. Свод Перечней'!C:H,2,0),"")</f>
        <v>10.51.40.121</v>
      </c>
      <c r="E230" s="18" t="str">
        <f>IFERROR(VLOOKUP(C230,'11. Свод Перечней'!C:H,3,0),"")</f>
        <v>001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0" s="18" t="str">
        <f>IF(LEN(IFERROR(VLOOKUP(C230,'11. Свод Перечней'!C:H,6,0),""))&gt;1,IFERROR(VLOOKUP(C230,'11. Свод Перечней'!C:H,6,0),""),"")</f>
        <v>10.51.40.120-00000002</v>
      </c>
    </row>
    <row r="231" spans="1:8" ht="131.25" customHeight="1" x14ac:dyDescent="0.25">
      <c r="A231" s="18">
        <f>IF(LEN(C231)&gt;0,MAX($A$4:A230)+1,"")</f>
        <v>226</v>
      </c>
      <c r="B231" s="8" t="str">
        <f>IFERROR(INDEX('11. Свод Перечней'!B:C,MATCH(C231,'11. Свод Перечней'!C:C,0),1),"")</f>
        <v>Сыры полутвердые в ассортименте</v>
      </c>
      <c r="C231" s="18" t="str">
        <v>Сыры полутвердые тип 3</v>
      </c>
      <c r="D231" s="18" t="str">
        <f>IFERROR(VLOOKUP(C231,'11. Свод Перечней'!C:H,2,0),"")</f>
        <v>10.51.40.121</v>
      </c>
      <c r="E231" s="18" t="str">
        <f>IFERROR(VLOOKUP(C231,'11. Свод Перечней'!C:H,3,0),"")</f>
        <v>002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1" s="18" t="str">
        <f>IF(LEN(IFERROR(VLOOKUP(C231,'11. Свод Перечней'!C:H,6,0),""))&gt;1,IFERROR(VLOOKUP(C231,'11. Свод Перечней'!C:H,6,0),""),"")</f>
        <v>10.51.40.120-00000002</v>
      </c>
    </row>
    <row r="232" spans="1:8" ht="131.25" customHeight="1" x14ac:dyDescent="0.25">
      <c r="A232" s="18">
        <f>IF(LEN(C232)&gt;0,MAX($A$4:A231)+1,"")</f>
        <v>227</v>
      </c>
      <c r="B232" s="8" t="str">
        <f>IFERROR(INDEX('11. Свод Перечней'!B:C,MATCH(C232,'11. Свод Перечней'!C:C,0),1),"")</f>
        <v>Сыры полутвердые в ассортименте</v>
      </c>
      <c r="C232" s="18" t="str">
        <v>Сыры полутвердые тип 4</v>
      </c>
      <c r="D232" s="18" t="str">
        <f>IFERROR(VLOOKUP(C232,'11. Свод Перечней'!C:H,2,0),"")</f>
        <v>10.51.40.121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2" s="18" t="str">
        <f>IF(LEN(IFERROR(VLOOKUP(C232,'11. Свод Перечней'!C:H,6,0),""))&gt;1,IFERROR(VLOOKUP(C232,'11. Свод Перечней'!C:H,6,0),""),"")</f>
        <v/>
      </c>
    </row>
    <row r="233" spans="1:8" ht="153.75" customHeight="1" x14ac:dyDescent="0.25">
      <c r="A233" s="18">
        <f>IF(LEN(C233)&gt;0,MAX($A$4:A232)+1,"")</f>
        <v>228</v>
      </c>
      <c r="B233" s="8" t="str">
        <f>IFERROR(INDEX('11. Свод Перечней'!B:C,MATCH(C233,'11. Свод Перечней'!C:C,0),1),"")</f>
        <v>Сыры полутвердые в ассортименте</v>
      </c>
      <c r="C233" s="18" t="str">
        <v>Сыры полутвердые тип 5</v>
      </c>
      <c r="D233" s="18" t="str">
        <f>IFERROR(VLOOKUP(C233,'11. Свод Перечней'!C:H,2,0),"")</f>
        <v>10.51.40.121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3" s="18" t="str">
        <f>IF(LEN(IFERROR(VLOOKUP(C233,'11. Свод Перечней'!C:H,6,0),""))&gt;1,IFERROR(VLOOKUP(C233,'11. Свод Перечней'!C:H,6,0),""),"")</f>
        <v/>
      </c>
    </row>
    <row r="234" spans="1:8" ht="157.5" customHeight="1" x14ac:dyDescent="0.25">
      <c r="A234" s="18">
        <f>IF(LEN(C234)&gt;0,MAX($A$4:A233)+1,"")</f>
        <v>229</v>
      </c>
      <c r="B234" s="8" t="str">
        <f>IFERROR(INDEX('11. Свод Перечней'!B:C,MATCH(C234,'11. Свод Перечней'!C:C,0),1),"")</f>
        <v>Сыры плавленые (ломтевые)</v>
      </c>
      <c r="C234" s="18" t="str">
        <v>Сыры плавленые тип 1</v>
      </c>
      <c r="D234" s="18" t="str">
        <f>IFERROR(VLOOKUP(C234,'11. Свод Перечней'!C:H,2,0),"")</f>
        <v>10.51.40.171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34" s="18" t="str">
        <f>IF(LEN(IFERROR(VLOOKUP(C234,'11. Свод Перечней'!C:H,6,0),""))&gt;1,IFERROR(VLOOKUP(C234,'11. Свод Перечней'!C:H,6,0),""),"")</f>
        <v>10.51.40.170-00000008</v>
      </c>
    </row>
    <row r="235" spans="1:8" ht="117.75" customHeight="1" x14ac:dyDescent="0.25">
      <c r="A235" s="18">
        <f>IF(LEN(C235)&gt;0,MAX($A$4:A234)+1,"")</f>
        <v>230</v>
      </c>
      <c r="B235" s="8" t="str">
        <f>IFERROR(INDEX('11. Свод Перечней'!B:C,MATCH(C235,'11. Свод Перечней'!C:C,0),1),"")</f>
        <v>Творог 5 % жирности</v>
      </c>
      <c r="C235" s="18" t="str">
        <v>Творог тип 1</v>
      </c>
      <c r="D235" s="18" t="str">
        <f>IFERROR(VLOOKUP(C235,'11. Свод Перечней'!C:H,2,0),"")</f>
        <v>10.51.40.313</v>
      </c>
      <c r="E235" s="18" t="str">
        <f>IFERROR(VLOOKUP(C235,'11. Свод Перечней'!C:H,3,0),"")</f>
        <v>001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5" s="18" t="str">
        <f>IF(LEN(IFERROR(VLOOKUP(C235,'11. Свод Перечней'!C:H,6,0),""))&gt;1,IFERROR(VLOOKUP(C235,'11. Свод Перечней'!C:H,6,0),""),"")</f>
        <v>10.51.40.300-00000002</v>
      </c>
    </row>
    <row r="236" spans="1:8" ht="117.75" customHeight="1" x14ac:dyDescent="0.25">
      <c r="A236" s="18">
        <f>IF(LEN(C236)&gt;0,MAX($A$4:A235)+1,"")</f>
        <v>231</v>
      </c>
      <c r="B236" s="8" t="str">
        <f>IFERROR(INDEX('11. Свод Перечней'!B:C,MATCH(C236,'11. Свод Перечней'!C:C,0),1),"")</f>
        <v>Творог 5 % жирности</v>
      </c>
      <c r="C236" s="18" t="str">
        <v>Творог тип 2</v>
      </c>
      <c r="D236" s="18" t="str">
        <f>IFERROR(VLOOKUP(C236,'11. Свод Перечней'!C:H,2,0),"")</f>
        <v>10.51.40.313</v>
      </c>
      <c r="E236" s="18" t="str">
        <f>IFERROR(VLOOKUP(C236,'11. Свод Перечней'!C:H,3,0),"")</f>
        <v>002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6" s="18" t="str">
        <f>IF(LEN(IFERROR(VLOOKUP(C236,'11. Свод Перечней'!C:H,6,0),""))&gt;1,IFERROR(VLOOKUP(C236,'11. Свод Перечней'!C:H,6,0),""),"")</f>
        <v>10.51.40.300-00000005</v>
      </c>
    </row>
    <row r="237" spans="1:8" ht="120.75" customHeight="1" x14ac:dyDescent="0.25">
      <c r="A237" s="18">
        <f>IF(LEN(C237)&gt;0,MAX($A$4:A236)+1,"")</f>
        <v>232</v>
      </c>
      <c r="B237" s="8" t="str">
        <f>IFERROR(INDEX('11. Свод Перечней'!B:C,MATCH(C237,'11. Свод Перечней'!C:C,0),1),"")</f>
        <v>Творог 5 % жирности</v>
      </c>
      <c r="C237" s="18" t="str">
        <v>Творог тип 3</v>
      </c>
      <c r="D237" s="18" t="str">
        <f>IFERROR(VLOOKUP(C237,'11. Свод Перечней'!C:H,2,0),"")</f>
        <v>10.51.40.313</v>
      </c>
      <c r="E237" s="18" t="str">
        <f>IFERROR(VLOOKUP(C237,'11. Свод Перечней'!C:H,3,0),"")</f>
        <v>003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7" s="18" t="str">
        <f>IF(LEN(IFERROR(VLOOKUP(C237,'11. Свод Перечней'!C:H,6,0),""))&gt;1,IFERROR(VLOOKUP(C237,'11. Свод Перечней'!C:H,6,0),""),"")</f>
        <v>10.51.40.300-00000002</v>
      </c>
    </row>
    <row r="238" spans="1:8" ht="139.5" customHeight="1" x14ac:dyDescent="0.25">
      <c r="A238" s="18">
        <f>IF(LEN(C238)&gt;0,MAX($A$4:A237)+1,"")</f>
        <v>233</v>
      </c>
      <c r="B238" s="8" t="str">
        <f>IFERROR(INDEX('11. Свод Перечней'!B:C,MATCH(C238,'11. Свод Перечней'!C:C,0),1),"")</f>
        <v>Творог 5 % жирности</v>
      </c>
      <c r="C238" s="18" t="str">
        <v>Творог тип 4</v>
      </c>
      <c r="D238" s="18" t="str">
        <f>IFERROR(VLOOKUP(C238,'11. Свод Перечней'!C:H,2,0),"")</f>
        <v>10.51.40.313</v>
      </c>
      <c r="E238" s="18" t="str">
        <f>IFERROR(VLOOKUP(C238,'11. Свод Перечней'!C:H,3,0),"")</f>
        <v>004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8" s="18" t="str">
        <f>IF(LEN(IFERROR(VLOOKUP(C238,'11. Свод Перечней'!C:H,6,0),""))&gt;1,IFERROR(VLOOKUP(C238,'11. Свод Перечней'!C:H,6,0),""),"")</f>
        <v>10.51.40.300-00000005</v>
      </c>
    </row>
    <row r="239" spans="1:8" ht="156" customHeight="1" x14ac:dyDescent="0.25">
      <c r="A239" s="18">
        <f>IF(LEN(C239)&gt;0,MAX($A$4:A238)+1,"")</f>
        <v>234</v>
      </c>
      <c r="B239" s="8" t="str">
        <f>IFERROR(INDEX('11. Свод Перечней'!B:C,MATCH(C239,'11. Свод Перечней'!C:C,0),1),"")</f>
        <v>Творог 9% жирности</v>
      </c>
      <c r="C239" s="18" t="str">
        <v>Творог тип 5</v>
      </c>
      <c r="D239" s="18" t="str">
        <f>IFERROR(VLOOKUP(C239,'11. Свод Перечней'!C:H,2,0),"")</f>
        <v>10.51.40.313</v>
      </c>
      <c r="E239" s="18" t="str">
        <f>IFERROR(VLOOKUP(C239,'11. Свод Перечней'!C:H,3,0),"")</f>
        <v>005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9" s="18" t="str">
        <f>IF(LEN(IFERROR(VLOOKUP(C239,'11. Свод Перечней'!C:H,6,0),""))&gt;1,IFERROR(VLOOKUP(C239,'11. Свод Перечней'!C:H,6,0),""),"")</f>
        <v>10.51.40.300-00000002</v>
      </c>
    </row>
    <row r="240" spans="1:8" ht="155.25" customHeight="1" x14ac:dyDescent="0.25">
      <c r="A240" s="18">
        <f>IF(LEN(C240)&gt;0,MAX($A$4:A239)+1,"")</f>
        <v>235</v>
      </c>
      <c r="B240" s="8" t="str">
        <f>IFERROR(INDEX('11. Свод Перечней'!B:C,MATCH(C240,'11. Свод Перечней'!C:C,0),1),"")</f>
        <v>Творог 9% жирности</v>
      </c>
      <c r="C240" s="18" t="str">
        <v>Творог тип 6</v>
      </c>
      <c r="D240" s="18" t="str">
        <f>IFERROR(VLOOKUP(C240,'11. Свод Перечней'!C:H,2,0),"")</f>
        <v>10.51.40.313</v>
      </c>
      <c r="E240" s="18" t="str">
        <f>IFERROR(VLOOKUP(C240,'11. Свод Перечней'!C:H,3,0),"")</f>
        <v>006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0" s="18" t="str">
        <f>IF(LEN(IFERROR(VLOOKUP(C240,'11. Свод Перечней'!C:H,6,0),""))&gt;1,IFERROR(VLOOKUP(C240,'11. Свод Перечней'!C:H,6,0),""),"")</f>
        <v>10.51.40.300-00000005</v>
      </c>
    </row>
    <row r="241" spans="1:8" ht="186" customHeight="1" x14ac:dyDescent="0.25">
      <c r="A241" s="18">
        <f>IF(LEN(C241)&gt;0,MAX($A$4:A240)+1,"")</f>
        <v>236</v>
      </c>
      <c r="B241" s="8" t="str">
        <f>IFERROR(INDEX('11. Свод Перечней'!B:C,MATCH(C241,'11. Свод Перечней'!C:C,0),1),"")</f>
        <v>Творог 9% жирности</v>
      </c>
      <c r="C241" s="18" t="str">
        <v>Творог тип 7</v>
      </c>
      <c r="D241" s="18" t="str">
        <f>IFERROR(VLOOKUP(C241,'11. Свод Перечней'!C:H,2,0),"")</f>
        <v>10.51.40.313</v>
      </c>
      <c r="E241" s="18" t="str">
        <f>IFERROR(VLOOKUP(C241,'11. Свод Перечней'!C:H,3,0),"")</f>
        <v>007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1" s="18" t="str">
        <f>IF(LEN(IFERROR(VLOOKUP(C241,'11. Свод Перечней'!C:H,6,0),""))&gt;1,IFERROR(VLOOKUP(C241,'11. Свод Перечней'!C:H,6,0),""),"")</f>
        <v>10.51.40.300-00000002</v>
      </c>
    </row>
    <row r="242" spans="1:8" ht="129" customHeight="1" x14ac:dyDescent="0.25">
      <c r="A242" s="18">
        <f>IF(LEN(C242)&gt;0,MAX($A$4:A241)+1,"")</f>
        <v>237</v>
      </c>
      <c r="B242" s="8" t="str">
        <f>IFERROR(INDEX('11. Свод Перечней'!B:C,MATCH(C242,'11. Свод Перечней'!C:C,0),1),"")</f>
        <v>Творог 9% жирности</v>
      </c>
      <c r="C242" s="18" t="str">
        <v>Творог тип 8</v>
      </c>
      <c r="D242" s="18" t="str">
        <f>IFERROR(VLOOKUP(C242,'11. Свод Перечней'!C:H,2,0),"")</f>
        <v>10.51.40.313</v>
      </c>
      <c r="E242" s="18" t="str">
        <f>IFERROR(VLOOKUP(C242,'11. Свод Перечней'!C:H,3,0),"")</f>
        <v>008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2" s="18" t="str">
        <f>IF(LEN(IFERROR(VLOOKUP(C242,'11. Свод Перечней'!C:H,6,0),""))&gt;1,IFERROR(VLOOKUP(C242,'11. Свод Перечней'!C:H,6,0),""),"")</f>
        <v>10.51.40.300-00000005</v>
      </c>
    </row>
    <row r="243" spans="1:8" ht="122.25" customHeight="1" x14ac:dyDescent="0.25">
      <c r="A243" s="18">
        <f>IF(LEN(C243)&gt;0,MAX($A$4:A242)+1,"")</f>
        <v>238</v>
      </c>
      <c r="B243" s="8" t="str">
        <f>IFERROR(INDEX('11. Свод Перечней'!B:C,MATCH(C243,'11. Свод Перечней'!C:C,0),1),"")</f>
        <v>Консервы молочные. Молоко цельное сгущенное с сахаром 
8,5 % жирности</v>
      </c>
      <c r="C243" s="18" t="str">
        <v>Молоко сгущенное тип 1</v>
      </c>
      <c r="D243" s="18" t="str">
        <f>IFERROR(VLOOKUP(C243,'11. Свод Перечней'!C:H,2,0),"")</f>
        <v>10.51.51.113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43" s="18" t="str">
        <f>IF(LEN(IFERROR(VLOOKUP(C243,'11. Свод Перечней'!C:H,6,0),""))&gt;1,IFERROR(VLOOKUP(C243,'11. Свод Перечней'!C:H,6,0),""),"")</f>
        <v>10.51.51.000-00000001</v>
      </c>
    </row>
    <row r="244" spans="1:8" ht="99.95" customHeight="1" x14ac:dyDescent="0.25">
      <c r="A244" s="18">
        <f>IF(LEN(C244)&gt;0,MAX($A$4:A243)+1,"")</f>
        <v>239</v>
      </c>
      <c r="B244" s="8" t="str">
        <f>IFERROR(INDEX('11. Свод Перечней'!B:C,MATCH(C244,'11. Свод Перечней'!C:C,0),1),"")</f>
        <v>Биойогурт, массовая доля жира 2,5-3,2 %</v>
      </c>
      <c r="C244" s="18" t="str">
        <v>Йогурт тип 2</v>
      </c>
      <c r="D244" s="18" t="str">
        <f>IFERROR(VLOOKUP(C244,'11. Свод Перечней'!C:H,2,0),"")</f>
        <v>10.51.52.111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4" s="18" t="str">
        <f>IF(LEN(IFERROR(VLOOKUP(C244,'11. Свод Перечней'!C:H,6,0),""))&gt;1,IFERROR(VLOOKUP(C244,'11. Свод Перечней'!C:H,6,0),""),"")</f>
        <v>10.51.52.110-00000001</v>
      </c>
    </row>
    <row r="245" spans="1:8" ht="120.75" customHeight="1" x14ac:dyDescent="0.25">
      <c r="A245" s="18">
        <f>IF(LEN(C245)&gt;0,MAX($A$4:A244)+1,"")</f>
        <v>240</v>
      </c>
      <c r="B245" s="8" t="str">
        <f>IFERROR(INDEX('11. Свод Перечней'!B:C,MATCH(C245,'11. Свод Перечней'!C:C,0),1),"")</f>
        <v>Биойогурт, массовая доля жира 2,5-3,2 %</v>
      </c>
      <c r="C245" s="18" t="str">
        <v>Йогурт тип 12</v>
      </c>
      <c r="D245" s="18" t="str">
        <f>IFERROR(VLOOKUP(C245,'11. Свод Перечней'!C:H,2,0),"")</f>
        <v>10.51.52.111</v>
      </c>
      <c r="E245" s="18" t="str">
        <f>IFERROR(VLOOKUP(C245,'11. Свод Перечней'!C:H,3,0),"")</f>
        <v>012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5" s="18" t="str">
        <f>IF(LEN(IFERROR(VLOOKUP(C245,'11. Свод Перечней'!C:H,6,0),""))&gt;1,IFERROR(VLOOKUP(C245,'11. Свод Перечней'!C:H,6,0),""),"")</f>
        <v>10.51.52.110-00000002</v>
      </c>
    </row>
    <row r="246" spans="1:8" ht="103.5" customHeight="1" x14ac:dyDescent="0.25">
      <c r="A246" s="18">
        <f>IF(LEN(C246)&gt;0,MAX($A$4:A245)+1,"")</f>
        <v>241</v>
      </c>
      <c r="B246" s="8" t="str">
        <f>IFERROR(INDEX('11. Свод Перечней'!B:C,MATCH(C246,'11. Свод Перечней'!C:C,0),1),"")</f>
        <v>Биойогурт, массовая доля жира 2,5-3,2 %</v>
      </c>
      <c r="C246" s="18" t="str">
        <v>Йогурт тип 4</v>
      </c>
      <c r="D246" s="18" t="str">
        <f>IFERROR(VLOOKUP(C246,'11. Свод Перечней'!C:H,2,0),"")</f>
        <v>10.51.52.111</v>
      </c>
      <c r="E246" s="18" t="str">
        <f>IFERROR(VLOOKUP(C246,'11. Свод Перечней'!C:H,3,0),"")</f>
        <v>002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6" s="18" t="str">
        <f>IF(LEN(IFERROR(VLOOKUP(C246,'11. Свод Перечней'!C:H,6,0),""))&gt;1,IFERROR(VLOOKUP(C246,'11. Свод Перечней'!C:H,6,0),""),"")</f>
        <v>10.51.52.110-00000001</v>
      </c>
    </row>
    <row r="247" spans="1:8" ht="99.95" customHeight="1" x14ac:dyDescent="0.25">
      <c r="A247" s="18">
        <f>IF(LEN(C247)&gt;0,MAX($A$4:A246)+1,"")</f>
        <v>242</v>
      </c>
      <c r="B247" s="8" t="str">
        <f>IFERROR(INDEX('11. Свод Перечней'!B:C,MATCH(C247,'11. Свод Перечней'!C:C,0),1),"")</f>
        <v>Биойогурт, массовая доля жира 2,5-3,2 %</v>
      </c>
      <c r="C247" s="18" t="str">
        <v>Йогурт тип 13</v>
      </c>
      <c r="D247" s="18" t="str">
        <f>IFERROR(VLOOKUP(C247,'11. Свод Перечней'!C:H,2,0),"")</f>
        <v>10.51.52.111</v>
      </c>
      <c r="E247" s="18" t="str">
        <f>IFERROR(VLOOKUP(C247,'11. Свод Перечней'!C:H,3,0),"")</f>
        <v>013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7" s="18" t="str">
        <f>IF(LEN(IFERROR(VLOOKUP(C247,'11. Свод Перечней'!C:H,6,0),""))&gt;1,IFERROR(VLOOKUP(C247,'11. Свод Перечней'!C:H,6,0),""),"")</f>
        <v>10.51.52.110-00000002</v>
      </c>
    </row>
    <row r="248" spans="1:8" ht="99.95" customHeight="1" x14ac:dyDescent="0.25">
      <c r="A248" s="18">
        <f>IF(LEN(C248)&gt;0,MAX($A$4:A247)+1,"")</f>
        <v>243</v>
      </c>
      <c r="B248" s="8" t="str">
        <f>IFERROR(INDEX('11. Свод Перечней'!B:C,MATCH(C248,'11. Свод Перечней'!C:C,0),1),"")</f>
        <v>Йогурт 2,5 % жирности в ассортименте</v>
      </c>
      <c r="C248" s="18" t="str">
        <v>Йогурт тип 5</v>
      </c>
      <c r="D248" s="18" t="str">
        <f>IFERROR(VLOOKUP(C248,'11. Свод Перечней'!C:H,2,0),"")</f>
        <v>10.51.52.112</v>
      </c>
      <c r="E248" s="18" t="str">
        <f>IFERROR(VLOOKUP(C248,'11. Свод Перечней'!C:H,3,0),"")</f>
        <v>003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8" s="18" t="str">
        <f>IF(LEN(IFERROR(VLOOKUP(C248,'11. Свод Перечней'!C:H,6,0),""))&gt;1,IFERROR(VLOOKUP(C248,'11. Свод Перечней'!C:H,6,0),""),"")</f>
        <v>10.51.52.110-00000004</v>
      </c>
    </row>
    <row r="249" spans="1:8" ht="99.95" customHeight="1" x14ac:dyDescent="0.25">
      <c r="A249" s="18">
        <f>IF(LEN(C249)&gt;0,MAX($A$4:A248)+1,"")</f>
        <v>244</v>
      </c>
      <c r="B249" s="8" t="str">
        <f>IFERROR(INDEX('11. Свод Перечней'!B:C,MATCH(C249,'11. Свод Перечней'!C:C,0),1),"")</f>
        <v>Йогурт 2,5 % жирности в ассортименте</v>
      </c>
      <c r="C249" s="18" t="str">
        <v>Йогурт тип 7</v>
      </c>
      <c r="D249" s="18" t="str">
        <f>IFERROR(VLOOKUP(C249,'11. Свод Перечней'!C:H,2,0),"")</f>
        <v>10.51.52.112</v>
      </c>
      <c r="E249" s="18" t="str">
        <f>IFERROR(VLOOKUP(C249,'11. Свод Перечней'!C:H,3,0),"")</f>
        <v>004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9" s="18" t="str">
        <f>IF(LEN(IFERROR(VLOOKUP(C249,'11. Свод Перечней'!C:H,6,0),""))&gt;1,IFERROR(VLOOKUP(C249,'11. Свод Перечней'!C:H,6,0),""),"")</f>
        <v>10.51.52.110-00000004</v>
      </c>
    </row>
    <row r="250" spans="1:8" ht="99.95" customHeight="1" x14ac:dyDescent="0.25">
      <c r="A250" s="18">
        <f>IF(LEN(C250)&gt;0,MAX($A$4:A249)+1,"")</f>
        <v>245</v>
      </c>
      <c r="B250" s="8" t="str">
        <f>IFERROR(INDEX('11. Свод Перечней'!B:C,MATCH(C250,'11. Свод Перечней'!C:C,0),1),"")</f>
        <v>Йогурт 2,5 % жирности в ассортименте</v>
      </c>
      <c r="C250" s="18" t="str">
        <v>Йогурт тип 9</v>
      </c>
      <c r="D250" s="18" t="str">
        <f>IFERROR(VLOOKUP(C250,'11. Свод Перечней'!C:H,2,0),"")</f>
        <v>10.51.52.112</v>
      </c>
      <c r="E250" s="18" t="str">
        <f>IFERROR(VLOOKUP(C250,'11. Свод Перечней'!C:H,3,0),"")</f>
        <v>006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0" s="18" t="str">
        <f>IF(LEN(IFERROR(VLOOKUP(C250,'11. Свод Перечней'!C:H,6,0),""))&gt;1,IFERROR(VLOOKUP(C250,'11. Свод Перечней'!C:H,6,0),""),"")</f>
        <v>10.51.52.110-00000004</v>
      </c>
    </row>
    <row r="251" spans="1:8" ht="99.95" customHeight="1" x14ac:dyDescent="0.25">
      <c r="A251" s="18">
        <f>IF(LEN(C251)&gt;0,MAX($A$4:A250)+1,"")</f>
        <v>246</v>
      </c>
      <c r="B251" s="8" t="str">
        <f>IFERROR(INDEX('11. Свод Перечней'!B:C,MATCH(C251,'11. Свод Перечней'!C:C,0),1),"")</f>
        <v>Ряженка 2,5% жирности</v>
      </c>
      <c r="C251" s="18" t="str">
        <v>Ряженка тип 2</v>
      </c>
      <c r="D251" s="18" t="str">
        <f>IFERROR(VLOOKUP(C251,'11. Свод Перечней'!C:H,2,0),"")</f>
        <v>10.51.52.130</v>
      </c>
      <c r="E251" s="18" t="str">
        <f>IFERROR(VLOOKUP(C251,'11. Свод Перечней'!C:H,3,0),"")</f>
        <v>005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1" s="18" t="str">
        <f>IF(LEN(IFERROR(VLOOKUP(C251,'11. Свод Перечней'!C:H,6,0),""))&gt;1,IFERROR(VLOOKUP(C251,'11. Свод Перечней'!C:H,6,0),""),"")</f>
        <v>10.51.52.130-00000001</v>
      </c>
    </row>
    <row r="252" spans="1:8" ht="99.95" customHeight="1" x14ac:dyDescent="0.25">
      <c r="A252" s="18">
        <f>IF(LEN(C252)&gt;0,MAX($A$4:A251)+1,"")</f>
        <v>247</v>
      </c>
      <c r="B252" s="8" t="str">
        <f>IFERROR(INDEX('11. Свод Перечней'!B:C,MATCH(C252,'11. Свод Перечней'!C:C,0),1),"")</f>
        <v>Ряженка 2,5% жирности</v>
      </c>
      <c r="C252" s="18" t="str">
        <v>Ряженка тип 4</v>
      </c>
      <c r="D252" s="18" t="str">
        <f>IFERROR(VLOOKUP(C252,'11. Свод Перечней'!C:H,2,0),"")</f>
        <v>10.51.52.130</v>
      </c>
      <c r="E252" s="18" t="str">
        <f>IFERROR(VLOOKUP(C252,'11. Свод Перечней'!C:H,3,0),"")</f>
        <v>006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2" s="18" t="str">
        <f>IF(LEN(IFERROR(VLOOKUP(C252,'11. Свод Перечней'!C:H,6,0),""))&gt;1,IFERROR(VLOOKUP(C252,'11. Свод Перечней'!C:H,6,0),""),"")</f>
        <v>10.51.52.130-00000001</v>
      </c>
    </row>
    <row r="253" spans="1:8" ht="99.95" customHeight="1" x14ac:dyDescent="0.25">
      <c r="A253" s="18">
        <f>IF(LEN(C253)&gt;0,MAX($A$4:A252)+1,"")</f>
        <v>248</v>
      </c>
      <c r="B253" s="8" t="str">
        <f>IFERROR(INDEX('11. Свод Перечней'!B:C,MATCH(C253,'11. Свод Перечней'!C:C,0),1),"")</f>
        <v>Кефир 2,5% жирности</v>
      </c>
      <c r="C253" s="18" t="str">
        <v>Кефир тип 6</v>
      </c>
      <c r="D253" s="18" t="str">
        <f>IFERROR(VLOOKUP(C253,'11. Свод Перечней'!C:H,2,0),"")</f>
        <v>10.51.52.140</v>
      </c>
      <c r="E253" s="18" t="str">
        <f>IFERROR(VLOOKUP(C253,'11. Свод Перечней'!C:H,3,0),"")</f>
        <v>006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3" s="18" t="str">
        <f>IF(LEN(IFERROR(VLOOKUP(C253,'11. Свод Перечней'!C:H,6,0),""))&gt;1,IFERROR(VLOOKUP(C253,'11. Свод Перечней'!C:H,6,0),""),"")</f>
        <v>10.51.52.140-00000008</v>
      </c>
    </row>
    <row r="254" spans="1:8" ht="99.95" customHeight="1" x14ac:dyDescent="0.25">
      <c r="A254" s="18">
        <f>IF(LEN(C254)&gt;0,MAX($A$4:A253)+1,"")</f>
        <v>249</v>
      </c>
      <c r="B254" s="8" t="str">
        <f>IFERROR(INDEX('11. Свод Перечней'!B:C,MATCH(C254,'11. Свод Перечней'!C:C,0),1),"")</f>
        <v>Кефир 2,5% жирности</v>
      </c>
      <c r="C254" s="18" t="str">
        <v>Кефир тип 9</v>
      </c>
      <c r="D254" s="18" t="str">
        <f>IFERROR(VLOOKUP(C254,'11. Свод Перечней'!C:H,2,0),"")</f>
        <v>10.51.52.140</v>
      </c>
      <c r="E254" s="18" t="str">
        <f>IFERROR(VLOOKUP(C254,'11. Свод Перечней'!C:H,3,0),"")</f>
        <v>009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4" s="18" t="str">
        <f>IF(LEN(IFERROR(VLOOKUP(C254,'11. Свод Перечней'!C:H,6,0),""))&gt;1,IFERROR(VLOOKUP(C254,'11. Свод Перечней'!C:H,6,0),""),"")</f>
        <v>10.51.52.140-00000011</v>
      </c>
    </row>
    <row r="255" spans="1:8" ht="99.95" customHeight="1" x14ac:dyDescent="0.25">
      <c r="A255" s="18">
        <f>IF(LEN(C255)&gt;0,MAX($A$4:A254)+1,"")</f>
        <v>250</v>
      </c>
      <c r="B255" s="8" t="str">
        <f>IFERROR(INDEX('11. Свод Перечней'!B:C,MATCH(C255,'11. Свод Перечней'!C:C,0),1),"")</f>
        <v>Кефир 2,5% жирности</v>
      </c>
      <c r="C255" s="18" t="str">
        <v>Кефир тип 7</v>
      </c>
      <c r="D255" s="18" t="str">
        <f>IFERROR(VLOOKUP(C255,'11. Свод Перечней'!C:H,2,0),"")</f>
        <v>10.51.52.140</v>
      </c>
      <c r="E255" s="18" t="str">
        <f>IFERROR(VLOOKUP(C255,'11. Свод Перечней'!C:H,3,0),"")</f>
        <v>007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5" s="18" t="str">
        <f>IF(LEN(IFERROR(VLOOKUP(C255,'11. Свод Перечней'!C:H,6,0),""))&gt;1,IFERROR(VLOOKUP(C255,'11. Свод Перечней'!C:H,6,0),""),"")</f>
        <v>10.51.52.140-00000008</v>
      </c>
    </row>
    <row r="256" spans="1:8" ht="99.95" customHeight="1" x14ac:dyDescent="0.25">
      <c r="A256" s="18">
        <f>IF(LEN(C256)&gt;0,MAX($A$4:A255)+1,"")</f>
        <v>251</v>
      </c>
      <c r="B256" s="8" t="str">
        <f>IFERROR(INDEX('11. Свод Перечней'!B:C,MATCH(C256,'11. Свод Перечней'!C:C,0),1),"")</f>
        <v>Кефир 2,5% жирности</v>
      </c>
      <c r="C256" s="18" t="str">
        <v>Кефир тип 10</v>
      </c>
      <c r="D256" s="18" t="str">
        <f>IFERROR(VLOOKUP(C256,'11. Свод Перечней'!C:H,2,0),"")</f>
        <v>10.51.52.140</v>
      </c>
      <c r="E256" s="18" t="str">
        <f>IFERROR(VLOOKUP(C256,'11. Свод Перечней'!C:H,3,0),"")</f>
        <v>010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6" s="18" t="str">
        <f>IF(LEN(IFERROR(VLOOKUP(C256,'11. Свод Перечней'!C:H,6,0),""))&gt;1,IFERROR(VLOOKUP(C256,'11. Свод Перечней'!C:H,6,0),""),"")</f>
        <v>10.51.52.140-00000011</v>
      </c>
    </row>
    <row r="257" spans="1:8" ht="99.95" customHeight="1" x14ac:dyDescent="0.25">
      <c r="A257" s="18">
        <f>IF(LEN(C257)&gt;0,MAX($A$4:A256)+1,"")</f>
        <v>252</v>
      </c>
      <c r="B257" s="8" t="str">
        <f>IFERROR(INDEX('11. Свод Перечней'!B:C,MATCH(C257,'11. Свод Перечней'!C:C,0),1),"")</f>
        <v>Кефир для детского питания 3,2 % жирности</v>
      </c>
      <c r="C257" s="18" t="str">
        <v>Кефир тип 8</v>
      </c>
      <c r="D257" s="18" t="str">
        <f>IFERROR(VLOOKUP(C257,'11. Свод Перечней'!C:H,2,0),"")</f>
        <v>10.51.52.140</v>
      </c>
      <c r="E257" s="18" t="str">
        <f>IFERROR(VLOOKUP(C257,'11. Свод Перечней'!C:H,3,0),"")</f>
        <v>008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7" s="18" t="str">
        <f>IF(LEN(IFERROR(VLOOKUP(C257,'11. Свод Перечней'!C:H,6,0),""))&gt;1,IFERROR(VLOOKUP(C257,'11. Свод Перечней'!C:H,6,0),""),"")</f>
        <v>10.51.52.140-00000008</v>
      </c>
    </row>
    <row r="258" spans="1:8" ht="99.95" customHeight="1" x14ac:dyDescent="0.25">
      <c r="A258" s="18">
        <f>IF(LEN(C258)&gt;0,MAX($A$4:A257)+1,"")</f>
        <v>253</v>
      </c>
      <c r="B258" s="8" t="str">
        <f>IFERROR(INDEX('11. Свод Перечней'!B:C,MATCH(C258,'11. Свод Перечней'!C:C,0),1),"")</f>
        <v>Кефир для детского питания 3,2 % жирности</v>
      </c>
      <c r="C258" s="18" t="str">
        <v>Кефир тип 11</v>
      </c>
      <c r="D258" s="18" t="str">
        <f>IFERROR(VLOOKUP(C258,'11. Свод Перечней'!C:H,2,0),"")</f>
        <v>10.51.52.140</v>
      </c>
      <c r="E258" s="18" t="str">
        <f>IFERROR(VLOOKUP(C258,'11. Свод Перечней'!C:H,3,0),"")</f>
        <v>011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8" s="18" t="str">
        <f>IF(LEN(IFERROR(VLOOKUP(C258,'11. Свод Перечней'!C:H,6,0),""))&gt;1,IFERROR(VLOOKUP(C258,'11. Свод Перечней'!C:H,6,0),""),"")</f>
        <v>10.51.52.140-00000011</v>
      </c>
    </row>
    <row r="259" spans="1:8" ht="99.95" customHeight="1" x14ac:dyDescent="0.25">
      <c r="A259" s="18">
        <f>IF(LEN(C259)&gt;0,MAX($A$4:A258)+1,"")</f>
        <v>254</v>
      </c>
      <c r="B259" s="8" t="str">
        <f>IFERROR(INDEX('11. Свод Перечней'!B:C,MATCH(C259,'11. Свод Перечней'!C:C,0),1),"")</f>
        <v xml:space="preserve">Кисломолочные продукты, обогащенные бифидобактериями бифидум 2,5% жирности </v>
      </c>
      <c r="C259" s="18" t="str">
        <v>Кисломолочные продукты тип 1</v>
      </c>
      <c r="D259" s="18" t="str">
        <f>IFERROR(VLOOKUP(C259,'11. Свод Перечней'!C:H,2,0),"")</f>
        <v>10.51.52.190</v>
      </c>
      <c r="E259" s="18" t="str">
        <f>IFERROR(VLOOKUP(C259,'11. Свод Перечней'!C:H,3,0),"")</f>
        <v>001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59" s="18" t="str">
        <f>IF(LEN(IFERROR(VLOOKUP(C259,'11. Свод Перечней'!C:H,6,0),""))&gt;1,IFERROR(VLOOKUP(C259,'11. Свод Перечней'!C:H,6,0),""),"")</f>
        <v/>
      </c>
    </row>
    <row r="260" spans="1:8" ht="99.95" customHeight="1" x14ac:dyDescent="0.25">
      <c r="A260" s="18">
        <f>IF(LEN(C260)&gt;0,MAX($A$4:A259)+1,"")</f>
        <v>255</v>
      </c>
      <c r="B260" s="8" t="str">
        <f>IFERROR(INDEX('11. Свод Перечней'!B:C,MATCH(C260,'11. Свод Перечней'!C:C,0),1),"")</f>
        <v xml:space="preserve">Кисломолочные продукты, обогащенные бифидобактериями бифидум 2,5% жирности </v>
      </c>
      <c r="C260" s="18" t="str">
        <v>Кисломолочные продукты тип 3</v>
      </c>
      <c r="D260" s="18" t="str">
        <f>IFERROR(VLOOKUP(C260,'11. Свод Перечней'!C:H,2,0),"")</f>
        <v>10.51.52.190</v>
      </c>
      <c r="E260" s="18" t="str">
        <f>IFERROR(VLOOKUP(C260,'11. Свод Перечней'!C:H,3,0),"")</f>
        <v>004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0" s="18" t="str">
        <f>IF(LEN(IFERROR(VLOOKUP(C260,'11. Свод Перечней'!C:H,6,0),""))&gt;1,IFERROR(VLOOKUP(C260,'11. Свод Перечней'!C:H,6,0),""),"")</f>
        <v/>
      </c>
    </row>
    <row r="261" spans="1:8" ht="99.95" customHeight="1" x14ac:dyDescent="0.25">
      <c r="A261" s="18">
        <f>IF(LEN(C261)&gt;0,MAX($A$4:A260)+1,"")</f>
        <v>256</v>
      </c>
      <c r="B261" s="8" t="str">
        <f>IFERROR(INDEX('11. Свод Перечней'!B:C,MATCH(C261,'11. Свод Перечней'!C:C,0),1),"")</f>
        <v xml:space="preserve">Кисломолочные продукты, обогащенные бифидобактериями бифидум 2,5% жирности </v>
      </c>
      <c r="C261" s="18" t="str">
        <v>Кисломолочные продукты тип 5</v>
      </c>
      <c r="D261" s="18" t="str">
        <f>IFERROR(VLOOKUP(C261,'11. Свод Перечней'!C:H,2,0),"")</f>
        <v>10.51.52.190</v>
      </c>
      <c r="E261" s="18" t="str">
        <f>IFERROR(VLOOKUP(C261,'11. Свод Перечней'!C:H,3,0),"")</f>
        <v>008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1" s="18" t="str">
        <f>IF(LEN(IFERROR(VLOOKUP(C261,'11. Свод Перечней'!C:H,6,0),""))&gt;1,IFERROR(VLOOKUP(C261,'11. Свод Перечней'!C:H,6,0),""),"")</f>
        <v/>
      </c>
    </row>
    <row r="262" spans="1:8" ht="99.95" customHeight="1" x14ac:dyDescent="0.25">
      <c r="A262" s="18">
        <f>IF(LEN(C262)&gt;0,MAX($A$4:A261)+1,"")</f>
        <v>257</v>
      </c>
      <c r="B262" s="8" t="str">
        <f>IFERROR(INDEX('11. Свод Перечней'!B:C,MATCH(C262,'11. Свод Перечней'!C:C,0),1),"")</f>
        <v>Кисломолочные продукты, обогащенные бифидобактериями бифидум для детского питания, 2,5-3,2 % жирности*</v>
      </c>
      <c r="C262" s="18" t="str">
        <v>Кисломолочные продукты тип 7</v>
      </c>
      <c r="D262" s="18" t="str">
        <f>IFERROR(VLOOKUP(C262,'11. Свод Перечней'!C:H,2,0),"")</f>
        <v>10.51.52.190</v>
      </c>
      <c r="E262" s="18" t="str">
        <f>IFERROR(VLOOKUP(C262,'11. Свод Перечней'!C:H,3,0),"")</f>
        <v>005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2" s="18" t="str">
        <f>IF(LEN(IFERROR(VLOOKUP(C262,'11. Свод Перечней'!C:H,6,0),""))&gt;1,IFERROR(VLOOKUP(C262,'11. Свод Перечней'!C:H,6,0),""),"")</f>
        <v/>
      </c>
    </row>
    <row r="263" spans="1:8" ht="99.95" customHeight="1" x14ac:dyDescent="0.25">
      <c r="A263" s="18">
        <f>IF(LEN(C263)&gt;0,MAX($A$4:A262)+1,"")</f>
        <v>258</v>
      </c>
      <c r="B263" s="8" t="str">
        <f>IFERROR(INDEX('11. Свод Перечней'!B:C,MATCH(C263,'11. Свод Перечней'!C:C,0),1),"")</f>
        <v xml:space="preserve">Сметана 15% жирности </v>
      </c>
      <c r="C263" s="18" t="str">
        <v>Сметана тип 1</v>
      </c>
      <c r="D263" s="18" t="str">
        <f>IFERROR(VLOOKUP(C263,'11. Свод Перечней'!C:H,2,0),"")</f>
        <v>10.51.52.211</v>
      </c>
      <c r="E263" s="18" t="str">
        <f>IFERROR(VLOOKUP(C263,'11. Свод Перечней'!C:H,3,0),"")</f>
        <v>001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3" s="18" t="str">
        <f>IF(LEN(IFERROR(VLOOKUP(C263,'11. Свод Перечней'!C:H,6,0),""))&gt;1,IFERROR(VLOOKUP(C263,'11. Свод Перечней'!C:H,6,0),""),"")</f>
        <v>10.51.52.200-00000002</v>
      </c>
    </row>
    <row r="264" spans="1:8" ht="99.95" customHeight="1" x14ac:dyDescent="0.25">
      <c r="A264" s="18">
        <f>IF(LEN(C264)&gt;0,MAX($A$4:A263)+1,"")</f>
        <v>259</v>
      </c>
      <c r="B264" s="8" t="str">
        <f>IFERROR(INDEX('11. Свод Перечней'!B:C,MATCH(C264,'11. Свод Перечней'!C:C,0),1),"")</f>
        <v xml:space="preserve">Сметана 20% жирности </v>
      </c>
      <c r="C264" s="18" t="str">
        <v>Сметана тип 3</v>
      </c>
      <c r="D264" s="18" t="str">
        <f>IFERROR(VLOOKUP(C264,'11. Свод Перечней'!C:H,2,0),"")</f>
        <v>10.51.52.212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4" s="18" t="str">
        <f>IF(LEN(IFERROR(VLOOKUP(C264,'11. Свод Перечней'!C:H,6,0),""))&gt;1,IFERROR(VLOOKUP(C264,'11. Свод Перечней'!C:H,6,0),""),"")</f>
        <v>10.51.52.200-00000002</v>
      </c>
    </row>
    <row r="265" spans="1:8" ht="99.95" customHeight="1" x14ac:dyDescent="0.25">
      <c r="A265" s="18">
        <f>IF(LEN(C265)&gt;0,MAX($A$4:A264)+1,"")</f>
        <v>260</v>
      </c>
      <c r="B265" s="8" t="str">
        <f>IFERROR(INDEX('11. Свод Перечней'!B:C,MATCH(C265,'11. Свод Перечней'!C:C,0),1),"")</f>
        <v>Сырки глазированные не более 9 % жирности</v>
      </c>
      <c r="C265" s="18" t="str">
        <v>Сырки творожные тип 1</v>
      </c>
      <c r="D265" s="18" t="str">
        <f>IFERROR(VLOOKUP(C265,'11. Свод Перечней'!C:H,2,0),"")</f>
        <v>10.51.56.152</v>
      </c>
      <c r="E265" s="18" t="str">
        <f>IFERROR(VLOOKUP(C265,'11. Свод Перечней'!C:H,3,0),"")</f>
        <v>085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65" s="18" t="str">
        <f>IF(LEN(IFERROR(VLOOKUP(C265,'11. Свод Перечней'!C:H,6,0),""))&gt;1,IFERROR(VLOOKUP(C265,'11. Свод Перечней'!C:H,6,0),""),"")</f>
        <v>10.51.56.152-00000003</v>
      </c>
    </row>
    <row r="266" spans="1:8" ht="99.95" customHeight="1" x14ac:dyDescent="0.25">
      <c r="A266" s="18">
        <f>IF(LEN(C266)&gt;0,MAX($A$4:A265)+1,"")</f>
        <v>261</v>
      </c>
      <c r="B266" s="8" t="str">
        <f>IFERROR(INDEX('11. Свод Перечней'!B:C,MATCH(C266,'11. Свод Перечней'!C:C,0),1),"")</f>
        <v>Рис шлифованный</v>
      </c>
      <c r="C266" s="18" t="str">
        <v>Рис тип 1</v>
      </c>
      <c r="D266" s="18" t="str">
        <f>IFERROR(VLOOKUP(C266,'11. Свод Перечней'!C:H,2,0),"")</f>
        <v>10.61.12.000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6" s="18" t="str">
        <f>IF(LEN(IFERROR(VLOOKUP(C266,'11. Свод Перечней'!C:H,6,0),""))&gt;1,IFERROR(VLOOKUP(C266,'11. Свод Перечней'!C:H,6,0),""),"")</f>
        <v>10.61.10.000-00000003</v>
      </c>
    </row>
    <row r="267" spans="1:8" ht="99.95" customHeight="1" x14ac:dyDescent="0.25">
      <c r="A267" s="18">
        <f>IF(LEN(C267)&gt;0,MAX($A$4:A266)+1,"")</f>
        <v>262</v>
      </c>
      <c r="B267" s="8" t="str">
        <f>IFERROR(INDEX('11. Свод Перечней'!B:C,MATCH(C267,'11. Свод Перечней'!C:C,0),1),"")</f>
        <v xml:space="preserve">Рис шлифованный дроблённый </v>
      </c>
      <c r="C267" s="18" t="str">
        <v>Рис тип 2</v>
      </c>
      <c r="D267" s="18" t="str">
        <f>IFERROR(VLOOKUP(C267,'11. Свод Перечней'!C:H,2,0),"")</f>
        <v>10.61.12.000</v>
      </c>
      <c r="E267" s="18" t="str">
        <f>IFERROR(VLOOKUP(C267,'11. Свод Перечней'!C:H,3,0),"")</f>
        <v>003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7" s="18" t="str">
        <f>IF(LEN(IFERROR(VLOOKUP(C267,'11. Свод Перечней'!C:H,6,0),""))&gt;1,IFERROR(VLOOKUP(C267,'11. Свод Перечней'!C:H,6,0),""),"")</f>
        <v>10.61.10.000-00000002</v>
      </c>
    </row>
    <row r="268" spans="1:8" ht="99.95" customHeight="1" x14ac:dyDescent="0.25">
      <c r="A268" s="18">
        <f>IF(LEN(C268)&gt;0,MAX($A$4:A267)+1,"")</f>
        <v>263</v>
      </c>
      <c r="B268" s="8" t="str">
        <f>IFERROR(INDEX('11. Свод Перечней'!B:C,MATCH(C268,'11. Свод Перечней'!C:C,0),1),"")</f>
        <v xml:space="preserve">Рис шлифованный дроблённый </v>
      </c>
      <c r="C268" s="18" t="str">
        <v>Рис тип 3</v>
      </c>
      <c r="D268" s="18" t="str">
        <f>IFERROR(VLOOKUP(C268,'11. Свод Перечней'!C:H,2,0),"")</f>
        <v>10.61.12.000</v>
      </c>
      <c r="E268" s="18" t="str">
        <f>IFERROR(VLOOKUP(C268,'11. Свод Перечней'!C:H,3,0),"")</f>
        <v>004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>10.61.10.000-00000002</v>
      </c>
    </row>
    <row r="269" spans="1:8" ht="99.95" customHeight="1" x14ac:dyDescent="0.25">
      <c r="A269" s="18">
        <f>IF(LEN(C269)&gt;0,MAX($A$4:A268)+1,"")</f>
        <v>264</v>
      </c>
      <c r="B269" s="8" t="str">
        <f>IFERROR(INDEX('11. Свод Перечней'!B:C,MATCH(C269,'11. Свод Перечней'!C:C,0),1),"")</f>
        <v>Рис шлифованный</v>
      </c>
      <c r="C269" s="18" t="str">
        <v>Рис тип 4</v>
      </c>
      <c r="D269" s="18" t="str">
        <f>IFERROR(VLOOKUP(C269,'11. Свод Перечней'!C:H,2,0),"")</f>
        <v>10.61.12.000</v>
      </c>
      <c r="E269" s="18" t="str">
        <f>IFERROR(VLOOKUP(C269,'11. Свод Перечней'!C:H,3,0),"")</f>
        <v>002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>10.61.10.000-00000003</v>
      </c>
    </row>
    <row r="270" spans="1:8" ht="99.95" customHeight="1" x14ac:dyDescent="0.25">
      <c r="A270" s="18">
        <f>IF(LEN(C270)&gt;0,MAX($A$4:A269)+1,"")</f>
        <v>265</v>
      </c>
      <c r="B270" s="8" t="str">
        <f>IFERROR(INDEX('11. Свод Перечней'!B:C,MATCH(C270,'11. Свод Перечней'!C:C,0),1),"")</f>
        <v xml:space="preserve">Рис шлифованный пропаренный </v>
      </c>
      <c r="C270" s="18" t="str">
        <v>Рис тип 5</v>
      </c>
      <c r="D270" s="18" t="str">
        <f>IFERROR(VLOOKUP(C270,'11. Свод Перечней'!C:H,2,0),"")</f>
        <v>10.61.12.000</v>
      </c>
      <c r="E270" s="18" t="str">
        <f>IFERROR(VLOOKUP(C270,'11. Свод Перечней'!C:H,3,0),"")</f>
        <v>005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/>
      </c>
    </row>
    <row r="271" spans="1:8" ht="99.95" customHeight="1" x14ac:dyDescent="0.25">
      <c r="A271" s="18">
        <f>IF(LEN(C271)&gt;0,MAX($A$4:A270)+1,"")</f>
        <v>266</v>
      </c>
      <c r="B271" s="8" t="str">
        <f>IFERROR(INDEX('11. Свод Перечней'!B:C,MATCH(C271,'11. Свод Перечней'!C:C,0),1),"")</f>
        <v>Мука пшеничная, хлебопекарная</v>
      </c>
      <c r="C271" s="18" t="str">
        <v>Мука пшеничная хлебопекарная тип 1</v>
      </c>
      <c r="D271" s="18" t="str">
        <f>IFERROR(VLOOKUP(C271,'11. Свод Перечней'!C:H,2,0),"")</f>
        <v>10.61.21.113</v>
      </c>
      <c r="E271" s="18" t="str">
        <f>IFERROR(VLOOKUP(C271,'11. Свод Перечней'!C:H,3,0),"")</f>
        <v>001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1" s="18" t="str">
        <f>IF(LEN(IFERROR(VLOOKUP(C271,'11. Свод Перечней'!C:H,6,0),""))&gt;1,IFERROR(VLOOKUP(C271,'11. Свод Перечней'!C:H,6,0),""),"")</f>
        <v>10.61.21.110-00000004</v>
      </c>
    </row>
    <row r="272" spans="1:8" ht="99.95" customHeight="1" x14ac:dyDescent="0.25">
      <c r="A272" s="18">
        <f>IF(LEN(C272)&gt;0,MAX($A$4:A271)+1,"")</f>
        <v>267</v>
      </c>
      <c r="B272" s="8" t="str">
        <f>IFERROR(INDEX('11. Свод Перечней'!B:C,MATCH(C272,'11. Свод Перечней'!C:C,0),1),"")</f>
        <v>Мука пшеничная, хлебопекарная</v>
      </c>
      <c r="C272" s="18" t="str">
        <v>Мука пшеничная хлебопекарная тип 2</v>
      </c>
      <c r="D272" s="18" t="str">
        <f>IFERROR(VLOOKUP(C272,'11. Свод Перечней'!C:H,2,0),"")</f>
        <v>10.61.21.113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2" s="18" t="str">
        <f>IF(LEN(IFERROR(VLOOKUP(C272,'11. Свод Перечней'!C:H,6,0),""))&gt;1,IFERROR(VLOOKUP(C272,'11. Свод Перечней'!C:H,6,0),""),"")</f>
        <v>10.61.21.110-00000004</v>
      </c>
    </row>
    <row r="273" spans="1:8" ht="99.95" customHeight="1" x14ac:dyDescent="0.25">
      <c r="A273" s="18">
        <f>IF(LEN(C273)&gt;0,MAX($A$4:A272)+1,"")</f>
        <v>268</v>
      </c>
      <c r="B273" s="8" t="str">
        <f>IFERROR(INDEX('11. Свод Перечней'!B:C,MATCH(C273,'11. Свод Перечней'!C:C,0),1),"")</f>
        <v>Манная крупа, марка М</v>
      </c>
      <c r="C273" s="18" t="str">
        <v>Крупа манная тип 1</v>
      </c>
      <c r="D273" s="18" t="str">
        <f>IFERROR(VLOOKUP(C273,'11. Свод Перечней'!C:H,2,0),"")</f>
        <v>10.61.31.111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3" s="18" t="str">
        <f>IF(LEN(IFERROR(VLOOKUP(C273,'11. Свод Перечней'!C:H,6,0),""))&gt;1,IFERROR(VLOOKUP(C273,'11. Свод Перечней'!C:H,6,0),""),"")</f>
        <v>10.61.31.111-00000004</v>
      </c>
    </row>
    <row r="274" spans="1:8" ht="99.95" customHeight="1" x14ac:dyDescent="0.25">
      <c r="A274" s="18">
        <f>IF(LEN(C274)&gt;0,MAX($A$4:A273)+1,"")</f>
        <v>269</v>
      </c>
      <c r="B274" s="8" t="str">
        <f>IFERROR(INDEX('11. Свод Перечней'!B:C,MATCH(C274,'11. Свод Перечней'!C:C,0),1),"")</f>
        <v>Манная крупа, марка М</v>
      </c>
      <c r="C274" s="18" t="str">
        <v>Крупа манная тип 2</v>
      </c>
      <c r="D274" s="18" t="str">
        <f>IFERROR(VLOOKUP(C274,'11. Свод Перечней'!C:H,2,0),"")</f>
        <v>10.61.31.111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4" s="18" t="str">
        <f>IF(LEN(IFERROR(VLOOKUP(C274,'11. Свод Перечней'!C:H,6,0),""))&gt;1,IFERROR(VLOOKUP(C274,'11. Свод Перечней'!C:H,6,0),""),"")</f>
        <v>10.61.31.111-00000004</v>
      </c>
    </row>
    <row r="275" spans="1:8" ht="99.95" customHeight="1" x14ac:dyDescent="0.25">
      <c r="A275" s="18">
        <f>IF(LEN(C275)&gt;0,MAX($A$4:A274)+1,"")</f>
        <v>270</v>
      </c>
      <c r="B275" s="8" t="str">
        <f>IFERROR(INDEX('11. Свод Перечней'!B:C,MATCH(C275,'11. Свод Перечней'!C:C,0),1),"")</f>
        <v>Крупа пшеничная: «Артек»</v>
      </c>
      <c r="C275" s="18" t="str">
        <v>Крупа пшеничная тип 1</v>
      </c>
      <c r="D275" s="18" t="str">
        <f>IFERROR(VLOOKUP(C275,'11. Свод Перечней'!C:H,2,0),"")</f>
        <v>10.61.31.119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5" s="18" t="str">
        <f>IF(LEN(IFERROR(VLOOKUP(C275,'11. Свод Перечней'!C:H,6,0),""))&gt;1,IFERROR(VLOOKUP(C275,'11. Свод Перечней'!C:H,6,0),""),"")</f>
        <v>10.61.31.110-00000004</v>
      </c>
    </row>
    <row r="276" spans="1:8" ht="99.95" customHeight="1" x14ac:dyDescent="0.25">
      <c r="A276" s="18">
        <f>IF(LEN(C276)&gt;0,MAX($A$4:A275)+1,"")</f>
        <v>271</v>
      </c>
      <c r="B276" s="8" t="str">
        <f>IFERROR(INDEX('11. Свод Перечней'!B:C,MATCH(C276,'11. Свод Перечней'!C:C,0),1),"")</f>
        <v>Крупа пшеничная: «Артек»</v>
      </c>
      <c r="C276" s="18" t="str">
        <v>Крупа пшеничная тип 2</v>
      </c>
      <c r="D276" s="18" t="str">
        <f>IFERROR(VLOOKUP(C276,'11. Свод Перечней'!C:H,2,0),"")</f>
        <v>10.61.31.119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6" s="18" t="str">
        <f>IF(LEN(IFERROR(VLOOKUP(C276,'11. Свод Перечней'!C:H,6,0),""))&gt;1,IFERROR(VLOOKUP(C276,'11. Свод Перечней'!C:H,6,0),""),"")</f>
        <v>10.61.31.110-00000004</v>
      </c>
    </row>
    <row r="277" spans="1:8" ht="99.95" customHeight="1" x14ac:dyDescent="0.25">
      <c r="A277" s="18">
        <f>IF(LEN(C277)&gt;0,MAX($A$4:A276)+1,"")</f>
        <v>272</v>
      </c>
      <c r="B277" s="8" t="str">
        <f>IFERROR(INDEX('11. Свод Перечней'!B:C,MATCH(C277,'11. Свод Перечней'!C:C,0),1),"")</f>
        <v>Крупа пшеничная: «Полтавская №1»</v>
      </c>
      <c r="C277" s="18" t="str">
        <v>Крупа пшеничная тип 3</v>
      </c>
      <c r="D277" s="18" t="str">
        <f>IFERROR(VLOOKUP(C277,'11. Свод Перечней'!C:H,2,0),"")</f>
        <v>10.61.31.119</v>
      </c>
      <c r="E277" s="18" t="str">
        <f>IFERROR(VLOOKUP(C277,'11. Свод Перечней'!C:H,3,0),"")</f>
        <v>003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7" s="18" t="str">
        <f>IF(LEN(IFERROR(VLOOKUP(C277,'11. Свод Перечней'!C:H,6,0),""))&gt;1,IFERROR(VLOOKUP(C277,'11. Свод Перечней'!C:H,6,0),""),"")</f>
        <v>10.61.31.110-00000005</v>
      </c>
    </row>
    <row r="278" spans="1:8" ht="99.95" customHeight="1" x14ac:dyDescent="0.25">
      <c r="A278" s="18">
        <f>IF(LEN(C278)&gt;0,MAX($A$4:A277)+1,"")</f>
        <v>273</v>
      </c>
      <c r="B278" s="8" t="str">
        <f>IFERROR(INDEX('11. Свод Перечней'!B:C,MATCH(C278,'11. Свод Перечней'!C:C,0),1),"")</f>
        <v>Крупа пшеничная: «Полтавская №1»</v>
      </c>
      <c r="C278" s="18" t="str">
        <v>Крупа пшеничная тип 4</v>
      </c>
      <c r="D278" s="18" t="str">
        <f>IFERROR(VLOOKUP(C278,'11. Свод Перечней'!C:H,2,0),"")</f>
        <v>10.61.31.119</v>
      </c>
      <c r="E278" s="18" t="str">
        <f>IFERROR(VLOOKUP(C278,'11. Свод Перечней'!C:H,3,0),"")</f>
        <v>004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8" s="18" t="str">
        <f>IF(LEN(IFERROR(VLOOKUP(C278,'11. Свод Перечней'!C:H,6,0),""))&gt;1,IFERROR(VLOOKUP(C278,'11. Свод Перечней'!C:H,6,0),""),"")</f>
        <v>10.61.31.110-00000005</v>
      </c>
    </row>
    <row r="279" spans="1:8" ht="99.95" customHeight="1" x14ac:dyDescent="0.25">
      <c r="A279" s="18">
        <f>IF(LEN(C279)&gt;0,MAX($A$4:A278)+1,"")</f>
        <v>274</v>
      </c>
      <c r="B279" s="8" t="str">
        <f>IFERROR(INDEX('11. Свод Перечней'!B:C,MATCH(C279,'11. Свод Перечней'!C:C,0),1),"")</f>
        <v>Крупа гречневая ядрица</v>
      </c>
      <c r="C279" s="18" t="str">
        <v>Крупа гречневая тип 1</v>
      </c>
      <c r="D279" s="18" t="str">
        <f>IFERROR(VLOOKUP(C279,'11. Свод Перечней'!C:H,2,0),"")</f>
        <v>10.61.32.113</v>
      </c>
      <c r="E279" s="18" t="str">
        <f>IFERROR(VLOOKUP(C279,'11. Свод Перечней'!C:H,3,0),"")</f>
        <v>001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79" s="18" t="str">
        <f>IF(LEN(IFERROR(VLOOKUP(C279,'11. Свод Перечней'!C:H,6,0),""))&gt;1,IFERROR(VLOOKUP(C279,'11. Свод Перечней'!C:H,6,0),""),"")</f>
        <v>10.61.32.113-00000003</v>
      </c>
    </row>
    <row r="280" spans="1:8" ht="117.75" customHeight="1" x14ac:dyDescent="0.25">
      <c r="A280" s="18">
        <f>IF(LEN(C280)&gt;0,MAX($A$4:A279)+1,"")</f>
        <v>275</v>
      </c>
      <c r="B280" s="8" t="str">
        <f>IFERROR(INDEX('11. Свод Перечней'!B:C,MATCH(C280,'11. Свод Перечней'!C:C,0),1),"")</f>
        <v>Крупа гречневая ядрица</v>
      </c>
      <c r="C280" s="18" t="str">
        <v>Крупа гречневая тип 2</v>
      </c>
      <c r="D280" s="18" t="str">
        <f>IFERROR(VLOOKUP(C280,'11. Свод Перечней'!C:H,2,0),"")</f>
        <v>10.61.32.113</v>
      </c>
      <c r="E280" s="18" t="str">
        <f>IFERROR(VLOOKUP(C280,'11. Свод Перечней'!C:H,3,0),"")</f>
        <v>002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0" s="18" t="str">
        <f>IF(LEN(IFERROR(VLOOKUP(C280,'11. Свод Перечней'!C:H,6,0),""))&gt;1,IFERROR(VLOOKUP(C280,'11. Свод Перечней'!C:H,6,0),""),"")</f>
        <v>10.61.32.113-00000003</v>
      </c>
    </row>
    <row r="281" spans="1:8" ht="144.75" customHeight="1" x14ac:dyDescent="0.25">
      <c r="A281" s="18">
        <f>IF(LEN(C281)&gt;0,MAX($A$4:A280)+1,"")</f>
        <v>276</v>
      </c>
      <c r="B281" s="8" t="str">
        <f>IFERROR(INDEX('11. Свод Перечней'!B:C,MATCH(C281,'11. Свод Перечней'!C:C,0),1),"")</f>
        <v>Пшено шлифованное</v>
      </c>
      <c r="C281" s="18" t="str">
        <v>Крупа пшено шлифованное тип 1</v>
      </c>
      <c r="D281" s="18" t="str">
        <f>IFERROR(VLOOKUP(C281,'11. Свод Перечней'!C:H,2,0),"")</f>
        <v>10.61.32.114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1" s="18" t="str">
        <f>IF(LEN(IFERROR(VLOOKUP(C281,'11. Свод Перечней'!C:H,6,0),""))&gt;1,IFERROR(VLOOKUP(C281,'11. Свод Перечней'!C:H,6,0),""),"")</f>
        <v>10.61.32.114-00000004</v>
      </c>
    </row>
    <row r="282" spans="1:8" ht="139.5" customHeight="1" x14ac:dyDescent="0.25">
      <c r="A282" s="18">
        <f>IF(LEN(C282)&gt;0,MAX($A$4:A281)+1,"")</f>
        <v>277</v>
      </c>
      <c r="B282" s="8" t="str">
        <f>IFERROR(INDEX('11. Свод Перечней'!B:C,MATCH(C282,'11. Свод Перечней'!C:C,0),1),"")</f>
        <v>Пшено шлифованное</v>
      </c>
      <c r="C282" s="18" t="str">
        <v>Крупа пшено шлифованное тип 2</v>
      </c>
      <c r="D282" s="18" t="str">
        <f>IFERROR(VLOOKUP(C282,'11. Свод Перечней'!C:H,2,0),"")</f>
        <v>10.61.32.114</v>
      </c>
      <c r="E282" s="18" t="str">
        <f>IFERROR(VLOOKUP(C282,'11. Свод Перечней'!C:H,3,0),"")</f>
        <v>002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2" s="18" t="str">
        <f>IF(LEN(IFERROR(VLOOKUP(C282,'11. Свод Перечней'!C:H,6,0),""))&gt;1,IFERROR(VLOOKUP(C282,'11. Свод Перечней'!C:H,6,0),""),"")</f>
        <v>10.61.32.114-00000004</v>
      </c>
    </row>
    <row r="283" spans="1:8" ht="141" customHeight="1" x14ac:dyDescent="0.25">
      <c r="A283" s="18">
        <f>IF(LEN(C283)&gt;0,MAX($A$4:A282)+1,"")</f>
        <v>278</v>
      </c>
      <c r="B283" s="8" t="str">
        <f>IFERROR(INDEX('11. Свод Перечней'!B:C,MATCH(C283,'11. Свод Перечней'!C:C,0),1),"")</f>
        <v>Пшено шлифованное</v>
      </c>
      <c r="C283" s="18" t="str">
        <v>Крупа пшено шлифованное тип 3</v>
      </c>
      <c r="D283" s="18" t="str">
        <f>IFERROR(VLOOKUP(C283,'11. Свод Перечней'!C:H,2,0),"")</f>
        <v>10.61.32.114</v>
      </c>
      <c r="E283" s="18" t="str">
        <f>IFERROR(VLOOKUP(C283,'11. Свод Перечней'!C:H,3,0),"")</f>
        <v>003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3" s="18" t="str">
        <f>IF(LEN(IFERROR(VLOOKUP(C283,'11. Свод Перечней'!C:H,6,0),""))&gt;1,IFERROR(VLOOKUP(C283,'11. Свод Перечней'!C:H,6,0),""),"")</f>
        <v>10.61.32.114-00000003</v>
      </c>
    </row>
    <row r="284" spans="1:8" ht="144" customHeight="1" x14ac:dyDescent="0.25">
      <c r="A284" s="18">
        <f>IF(LEN(C284)&gt;0,MAX($A$4:A283)+1,"")</f>
        <v>279</v>
      </c>
      <c r="B284" s="8" t="str">
        <f>IFERROR(INDEX('11. Свод Перечней'!B:C,MATCH(C284,'11. Свод Перечней'!C:C,0),1),"")</f>
        <v>Пшено шлифованное</v>
      </c>
      <c r="C284" s="18" t="str">
        <v>Крупа пшено шлифованное тип 4</v>
      </c>
      <c r="D284" s="18" t="str">
        <f>IFERROR(VLOOKUP(C284,'11. Свод Перечней'!C:H,2,0),"")</f>
        <v>10.61.32.114</v>
      </c>
      <c r="E284" s="18" t="str">
        <f>IFERROR(VLOOKUP(C284,'11. Свод Перечней'!C:H,3,0),"")</f>
        <v>004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4" s="18" t="str">
        <f>IF(LEN(IFERROR(VLOOKUP(C284,'11. Свод Перечней'!C:H,6,0),""))&gt;1,IFERROR(VLOOKUP(C284,'11. Свод Перечней'!C:H,6,0),""),"")</f>
        <v>10.61.32.114-00000003</v>
      </c>
    </row>
    <row r="285" spans="1:8" ht="99.95" customHeight="1" x14ac:dyDescent="0.25">
      <c r="A285" s="18">
        <f>IF(LEN(C285)&gt;0,MAX($A$4:A284)+1,"")</f>
        <v>280</v>
      </c>
      <c r="B285" s="8" t="str">
        <f>IFERROR(INDEX('11. Свод Перечней'!B:C,MATCH(C285,'11. Свод Перечней'!C:C,0),1),"")</f>
        <v>Крупа ячневая № 1</v>
      </c>
      <c r="C285" s="18" t="str">
        <v>Крупа ячменная ячневая тип 1</v>
      </c>
      <c r="D285" s="18" t="str">
        <f>IFERROR(VLOOKUP(C285,'11. Свод Перечней'!C:H,2,0),"")</f>
        <v>10.61.32.115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5" s="18" t="str">
        <f>IF(LEN(IFERROR(VLOOKUP(C285,'11. Свод Перечней'!C:H,6,0),""))&gt;1,IFERROR(VLOOKUP(C285,'11. Свод Перечней'!C:H,6,0),""),"")</f>
        <v>10.61.32.115-00000003</v>
      </c>
    </row>
    <row r="286" spans="1:8" ht="99.95" customHeight="1" x14ac:dyDescent="0.25">
      <c r="A286" s="18">
        <f>IF(LEN(C286)&gt;0,MAX($A$4:A285)+1,"")</f>
        <v>281</v>
      </c>
      <c r="B286" s="8" t="str">
        <f>IFERROR(INDEX('11. Свод Перечней'!B:C,MATCH(C286,'11. Свод Перечней'!C:C,0),1),"")</f>
        <v>Крупа ячневая № 1</v>
      </c>
      <c r="C286" s="18" t="str">
        <v>Крупа ячменная ячневая тип 2</v>
      </c>
      <c r="D286" s="18" t="str">
        <f>IFERROR(VLOOKUP(C286,'11. Свод Перечней'!C:H,2,0),"")</f>
        <v>10.61.32.115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6" s="18" t="str">
        <f>IF(LEN(IFERROR(VLOOKUP(C286,'11. Свод Перечней'!C:H,6,0),""))&gt;1,IFERROR(VLOOKUP(C286,'11. Свод Перечней'!C:H,6,0),""),"")</f>
        <v>10.61.32.115-00000003</v>
      </c>
    </row>
    <row r="287" spans="1:8" ht="99.95" customHeight="1" x14ac:dyDescent="0.25">
      <c r="A287" s="18">
        <f>IF(LEN(C287)&gt;0,MAX($A$4:A286)+1,"")</f>
        <v>282</v>
      </c>
      <c r="B287" s="8" t="str">
        <f>IFERROR(INDEX('11. Свод Перечней'!B:C,MATCH(C287,'11. Свод Перечней'!C:C,0),1),"")</f>
        <v>Крупа ячменная перловая № 1</v>
      </c>
      <c r="C287" s="18" t="str">
        <v>Крупа ячменная перловая тип 1</v>
      </c>
      <c r="D287" s="18" t="str">
        <f>IFERROR(VLOOKUP(C287,'11. Свод Перечней'!C:H,2,0),"")</f>
        <v>10.61.32.116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7" s="18" t="str">
        <f>IF(LEN(IFERROR(VLOOKUP(C287,'11. Свод Перечней'!C:H,6,0),""))&gt;1,IFERROR(VLOOKUP(C287,'11. Свод Перечней'!C:H,6,0),""),"")</f>
        <v>10.61.32.116-00000005</v>
      </c>
    </row>
    <row r="288" spans="1:8" ht="120.75" customHeight="1" x14ac:dyDescent="0.25">
      <c r="A288" s="18">
        <f>IF(LEN(C288)&gt;0,MAX($A$4:A287)+1,"")</f>
        <v>283</v>
      </c>
      <c r="B288" s="8" t="str">
        <f>IFERROR(INDEX('11. Свод Перечней'!B:C,MATCH(C288,'11. Свод Перечней'!C:C,0),1),"")</f>
        <v>Крупа ячменная перловая № 1</v>
      </c>
      <c r="C288" s="18" t="str">
        <v>Крупа ячменная перловая тип 2</v>
      </c>
      <c r="D288" s="18" t="str">
        <f>IFERROR(VLOOKUP(C288,'11. Свод Перечней'!C:H,2,0),"")</f>
        <v>10.61.32.116</v>
      </c>
      <c r="E288" s="18" t="str">
        <f>IFERROR(VLOOKUP(C288,'11. Свод Перечней'!C:H,3,0),"")</f>
        <v>002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8" s="18" t="str">
        <f>IF(LEN(IFERROR(VLOOKUP(C288,'11. Свод Перечней'!C:H,6,0),""))&gt;1,IFERROR(VLOOKUP(C288,'11. Свод Перечней'!C:H,6,0),""),"")</f>
        <v>10.61.32.116-00000005</v>
      </c>
    </row>
    <row r="289" spans="1:8" ht="99.95" customHeight="1" x14ac:dyDescent="0.25">
      <c r="A289" s="18">
        <f>IF(LEN(C289)&gt;0,MAX($A$4:A288)+1,"")</f>
        <v>284</v>
      </c>
      <c r="B289" s="8" t="str">
        <f>IFERROR(INDEX('11. Свод Перечней'!B:C,MATCH(C289,'11. Свод Перечней'!C:C,0),1),"")</f>
        <v>Крупа кукурузная шлифованная 
№ 1</v>
      </c>
      <c r="C289" s="18" t="str">
        <v>Крупа кукурузная тип 1</v>
      </c>
      <c r="D289" s="18" t="str">
        <f>IFERROR(VLOOKUP(C289,'11. Свод Перечней'!C:H,2,0),"")</f>
        <v>10.61.32.117</v>
      </c>
      <c r="E289" s="18" t="str">
        <f>IFERROR(VLOOKUP(C289,'11. Свод Перечней'!C:H,3,0),"")</f>
        <v>002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89" s="18" t="str">
        <f>IF(LEN(IFERROR(VLOOKUP(C289,'11. Свод Перечней'!C:H,6,0),""))&gt;1,IFERROR(VLOOKUP(C289,'11. Свод Перечней'!C:H,6,0),""),"")</f>
        <v>10.61.32.117-00000003</v>
      </c>
    </row>
    <row r="290" spans="1:8" ht="99.95" customHeight="1" x14ac:dyDescent="0.25">
      <c r="A290" s="18">
        <f>IF(LEN(C290)&gt;0,MAX($A$4:A289)+1,"")</f>
        <v>285</v>
      </c>
      <c r="B290" s="8" t="str">
        <f>IFERROR(INDEX('11. Свод Перечней'!B:C,MATCH(C290,'11. Свод Перечней'!C:C,0),1),"")</f>
        <v>Крупа кукурузная шлифованная 
№ 1</v>
      </c>
      <c r="C290" s="18" t="str">
        <v>Крупа кукурузная тип 2</v>
      </c>
      <c r="D290" s="18" t="str">
        <f>IFERROR(VLOOKUP(C290,'11. Свод Перечней'!C:H,2,0),"")</f>
        <v>10.61.32.117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0" s="18" t="str">
        <f>IF(LEN(IFERROR(VLOOKUP(C290,'11. Свод Перечней'!C:H,6,0),""))&gt;1,IFERROR(VLOOKUP(C290,'11. Свод Перечней'!C:H,6,0),""),"")</f>
        <v>10.61.32.117-00000003</v>
      </c>
    </row>
    <row r="291" spans="1:8" ht="99.95" customHeight="1" x14ac:dyDescent="0.25">
      <c r="A291" s="18">
        <f>IF(LEN(C291)&gt;0,MAX($A$4:A290)+1,"")</f>
        <v>286</v>
      </c>
      <c r="B291" s="8" t="str">
        <f>IFERROR(INDEX('11. Свод Перечней'!B:C,MATCH(C291,'11. Свод Перечней'!C:C,0),1),"")</f>
        <v>Крупа кукурузная шлифованная 
№ 4</v>
      </c>
      <c r="C291" s="18" t="str">
        <v>Крупа кукурузная тип 3</v>
      </c>
      <c r="D291" s="18" t="str">
        <f>IFERROR(VLOOKUP(C291,'11. Свод Перечней'!C:H,2,0),"")</f>
        <v>10.61.32.117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1" s="18" t="str">
        <f>IF(LEN(IFERROR(VLOOKUP(C291,'11. Свод Перечней'!C:H,6,0),""))&gt;1,IFERROR(VLOOKUP(C291,'11. Свод Перечней'!C:H,6,0),""),"")</f>
        <v>10.61.32.117-00000003</v>
      </c>
    </row>
    <row r="292" spans="1:8" ht="99.95" customHeight="1" x14ac:dyDescent="0.25">
      <c r="A292" s="18">
        <f>IF(LEN(C292)&gt;0,MAX($A$4:A291)+1,"")</f>
        <v>287</v>
      </c>
      <c r="B292" s="8" t="str">
        <f>IFERROR(INDEX('11. Свод Перечней'!B:C,MATCH(C292,'11. Свод Перечней'!C:C,0),1),"")</f>
        <v>Крупа кукурузная шлифованная 
№ 4</v>
      </c>
      <c r="C292" s="18" t="str">
        <v>Крупа кукурузная тип 4</v>
      </c>
      <c r="D292" s="18" t="str">
        <f>IFERROR(VLOOKUP(C292,'11. Свод Перечней'!C:H,2,0),"")</f>
        <v>10.61.32.117</v>
      </c>
      <c r="E292" s="18" t="str">
        <f>IFERROR(VLOOKUP(C292,'11. Свод Перечней'!C:H,3,0),"")</f>
        <v>004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2" s="18" t="str">
        <f>IF(LEN(IFERROR(VLOOKUP(C292,'11. Свод Перечней'!C:H,6,0),""))&gt;1,IFERROR(VLOOKUP(C292,'11. Свод Перечней'!C:H,6,0),""),"")</f>
        <v>10.61.32.117-00000003</v>
      </c>
    </row>
    <row r="293" spans="1:8" ht="99.95" customHeight="1" x14ac:dyDescent="0.25">
      <c r="A293" s="18">
        <f>IF(LEN(C293)&gt;0,MAX($A$4:A292)+1,"")</f>
        <v>288</v>
      </c>
      <c r="B293" s="8" t="str">
        <f>IFERROR(INDEX('11. Свод Перечней'!B:C,MATCH(C293,'11. Свод Перечней'!C:C,0),1),"")</f>
        <v>Крупа кукурузная шлифованная 
№ 5</v>
      </c>
      <c r="C293" s="18" t="str">
        <v>Крупа кукурузная тип 5</v>
      </c>
      <c r="D293" s="18" t="str">
        <f>IFERROR(VLOOKUP(C293,'11. Свод Перечней'!C:H,2,0),"")</f>
        <v>10.61.32.117</v>
      </c>
      <c r="E293" s="18" t="str">
        <f>IFERROR(VLOOKUP(C293,'11. Свод Перечней'!C:H,3,0),"")</f>
        <v>005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3" s="18" t="str">
        <f>IF(LEN(IFERROR(VLOOKUP(C293,'11. Свод Перечней'!C:H,6,0),""))&gt;1,IFERROR(VLOOKUP(C293,'11. Свод Перечней'!C:H,6,0),""),"")</f>
        <v>10.61.32.117-00000003</v>
      </c>
    </row>
    <row r="294" spans="1:8" ht="99.95" customHeight="1" x14ac:dyDescent="0.25">
      <c r="A294" s="18">
        <f>IF(LEN(C294)&gt;0,MAX($A$4:A293)+1,"")</f>
        <v>289</v>
      </c>
      <c r="B294" s="8" t="str">
        <f>IFERROR(INDEX('11. Свод Перечней'!B:C,MATCH(C294,'11. Свод Перечней'!C:C,0),1),"")</f>
        <v>Крупа кукурузная шлифованная 
№ 5</v>
      </c>
      <c r="C294" s="18" t="str">
        <v>Крупа кукурузная тип 6</v>
      </c>
      <c r="D294" s="18" t="str">
        <f>IFERROR(VLOOKUP(C294,'11. Свод Перечней'!C:H,2,0),"")</f>
        <v>10.61.32.117</v>
      </c>
      <c r="E294" s="18" t="str">
        <f>IFERROR(VLOOKUP(C294,'11. Свод Перечней'!C:H,3,0),"")</f>
        <v>006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4" s="18" t="str">
        <f>IF(LEN(IFERROR(VLOOKUP(C294,'11. Свод Перечней'!C:H,6,0),""))&gt;1,IFERROR(VLOOKUP(C294,'11. Свод Перечней'!C:H,6,0),""),"")</f>
        <v>10.61.32.117-00000003</v>
      </c>
    </row>
    <row r="295" spans="1:8" ht="99.95" customHeight="1" x14ac:dyDescent="0.25">
      <c r="A295" s="18">
        <f>IF(LEN(C295)&gt;0,MAX($A$4:A294)+1,"")</f>
        <v>290</v>
      </c>
      <c r="B295" s="8" t="str">
        <f>IFERROR(INDEX('11. Свод Перечней'!B:C,MATCH(C295,'11. Свод Перечней'!C:C,0),1),"")</f>
        <v>Хлопья овсяные «Геркулес»</v>
      </c>
      <c r="C295" s="18" t="str">
        <v>Хлопья овсяные тип 1</v>
      </c>
      <c r="D295" s="18" t="str">
        <f>IFERROR(VLOOKUP(C295,'11. Свод Перечней'!C:H,2,0),"")</f>
        <v>10.61.33.111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5" s="18" t="str">
        <f>IF(LEN(IFERROR(VLOOKUP(C295,'11. Свод Перечней'!C:H,6,0),""))&gt;1,IFERROR(VLOOKUP(C295,'11. Свод Перечней'!C:H,6,0),""),"")</f>
        <v>10.61.33.111-00000003</v>
      </c>
    </row>
    <row r="296" spans="1:8" ht="122.25" customHeight="1" x14ac:dyDescent="0.25">
      <c r="A296" s="18">
        <f>IF(LEN(C296)&gt;0,MAX($A$4:A295)+1,"")</f>
        <v>291</v>
      </c>
      <c r="B296" s="8" t="str">
        <f>IFERROR(INDEX('11. Свод Перечней'!B:C,MATCH(C296,'11. Свод Перечней'!C:C,0),1),"")</f>
        <v>Хлопья овсяные "Экстра" №1</v>
      </c>
      <c r="C296" s="18" t="str">
        <v>Хлопья овсяные тип 2</v>
      </c>
      <c r="D296" s="18" t="str">
        <f>IFERROR(VLOOKUP(C296,'11. Свод Перечней'!C:H,2,0),"")</f>
        <v>10.61.33.111</v>
      </c>
      <c r="E296" s="18" t="str">
        <f>IFERROR(VLOOKUP(C296,'11. Свод Перечней'!C:H,3,0),"")</f>
        <v>003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6" s="18" t="str">
        <f>IF(LEN(IFERROR(VLOOKUP(C296,'11. Свод Перечней'!C:H,6,0),""))&gt;1,IFERROR(VLOOKUP(C296,'11. Свод Перечней'!C:H,6,0),""),"")</f>
        <v>10.61.33.111-00000002</v>
      </c>
    </row>
    <row r="297" spans="1:8" ht="99.95" customHeight="1" x14ac:dyDescent="0.25">
      <c r="A297" s="18">
        <f>IF(LEN(C297)&gt;0,MAX($A$4:A296)+1,"")</f>
        <v>292</v>
      </c>
      <c r="B297" s="8" t="str">
        <f>IFERROR(INDEX('11. Свод Перечней'!B:C,MATCH(C297,'11. Свод Перечней'!C:C,0),1),"")</f>
        <v>Хлопья овсяные "Экстра" №1</v>
      </c>
      <c r="C297" s="18" t="str">
        <v>Хлопья овсяные тип 3</v>
      </c>
      <c r="D297" s="18" t="str">
        <f>IFERROR(VLOOKUP(C297,'11. Свод Перечней'!C:H,2,0),"")</f>
        <v>10.61.33.111</v>
      </c>
      <c r="E297" s="18" t="str">
        <f>IFERROR(VLOOKUP(C297,'11. Свод Перечней'!C:H,3,0),"")</f>
        <v>002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7" s="18" t="str">
        <f>IF(LEN(IFERROR(VLOOKUP(C297,'11. Свод Перечней'!C:H,6,0),""))&gt;1,IFERROR(VLOOKUP(C297,'11. Свод Перечней'!C:H,6,0),""),"")</f>
        <v>10.61.33.111-00000002</v>
      </c>
    </row>
    <row r="298" spans="1:8" ht="99.95" customHeight="1" x14ac:dyDescent="0.25">
      <c r="A298" s="18">
        <f>IF(LEN(C298)&gt;0,MAX($A$4:A297)+1,"")</f>
        <v>293</v>
      </c>
      <c r="B298" s="8" t="str">
        <f>IFERROR(INDEX('11. Свод Перечней'!B:C,MATCH(C298,'11. Свод Перечней'!C:C,0),1),"")</f>
        <v>Хлопья овсяные «Геркулес»</v>
      </c>
      <c r="C298" s="18" t="str">
        <v>Хлопья овсяные тип 4</v>
      </c>
      <c r="D298" s="18" t="str">
        <f>IFERROR(VLOOKUP(C298,'11. Свод Перечней'!C:H,2,0),"")</f>
        <v>10.61.33.111</v>
      </c>
      <c r="E298" s="18" t="str">
        <f>IFERROR(VLOOKUP(C298,'11. Свод Перечней'!C:H,3,0),"")</f>
        <v>004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8" s="18" t="str">
        <f>IF(LEN(IFERROR(VLOOKUP(C298,'11. Свод Перечней'!C:H,6,0),""))&gt;1,IFERROR(VLOOKUP(C298,'11. Свод Перечней'!C:H,6,0),""),"")</f>
        <v>10.61.33.111-00000003</v>
      </c>
    </row>
    <row r="299" spans="1:8" ht="126" customHeight="1" x14ac:dyDescent="0.25">
      <c r="A299" s="18">
        <f>IF(LEN(C299)&gt;0,MAX($A$4:A298)+1,"")</f>
        <v>294</v>
      </c>
      <c r="B299" s="8" t="str">
        <f>IFERROR(INDEX('11. Свод Перечней'!B:C,MATCH(C299,'11. Свод Перечней'!C:C,0),1),"")</f>
        <v>Завтраки сухие. Хлопья пшеничные</v>
      </c>
      <c r="C299" s="18" t="str">
        <v>Завтраки сухие тип 2</v>
      </c>
      <c r="D299" s="18" t="str">
        <f>IFERROR(VLOOKUP(C299,'11. Свод Перечней'!C:H,2,0),"")</f>
        <v>10.61.33.113</v>
      </c>
      <c r="E299" s="18" t="str">
        <f>IFERROR(VLOOKUP(C299,'11. Свод Перечней'!C:H,3,0),"")</f>
        <v>001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41.75" customHeight="1" x14ac:dyDescent="0.25">
      <c r="A300" s="18">
        <f>IF(LEN(C300)&gt;0,MAX($A$4:A299)+1,"")</f>
        <v>295</v>
      </c>
      <c r="B300" s="8" t="str">
        <f>IFERROR(INDEX('11. Свод Перечней'!B:C,MATCH(C300,'11. Свод Перечней'!C:C,0),1),"")</f>
        <v>Завтраки сухие. Хлопья кукурузные</v>
      </c>
      <c r="C300" s="18" t="str">
        <v>Завтраки сухие тип 1</v>
      </c>
      <c r="D300" s="18" t="str">
        <f>IFERROR(VLOOKUP(C300,'11. Свод Перечней'!C:H,2,0),"")</f>
        <v>10.61.33.115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130.5" customHeight="1" x14ac:dyDescent="0.25">
      <c r="A301" s="18">
        <f>IF(LEN(C301)&gt;0,MAX($A$4:A300)+1,"")</f>
        <v>296</v>
      </c>
      <c r="B301" s="8" t="str">
        <f>IFERROR(INDEX('11. Свод Перечней'!B:C,MATCH(C301,'11. Свод Перечней'!C:C,0),1),"")</f>
        <v xml:space="preserve">Крахмал картофельный, </v>
      </c>
      <c r="C301" s="18" t="str">
        <v>Крахмалы, кроме модифицированных тип 1</v>
      </c>
      <c r="D301" s="18" t="str">
        <f>IFERROR(VLOOKUP(C301,'11. Свод Перечней'!C:H,2,0),"")</f>
        <v>10.62.11.111</v>
      </c>
      <c r="E301" s="18" t="str">
        <f>IFERROR(VLOOKUP(C301,'11. Свод Перечней'!C:H,3,0),"")</f>
        <v>001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1" s="18" t="str">
        <f>IF(LEN(IFERROR(VLOOKUP(C301,'11. Свод Перечней'!C:H,6,0),""))&gt;1,IFERROR(VLOOKUP(C301,'11. Свод Перечней'!C:H,6,0),""),"")</f>
        <v>10.62.11.110-00000010</v>
      </c>
    </row>
    <row r="302" spans="1:8" ht="142.5" customHeight="1" x14ac:dyDescent="0.25">
      <c r="A302" s="18">
        <f>IF(LEN(C302)&gt;0,MAX($A$4:A301)+1,"")</f>
        <v>297</v>
      </c>
      <c r="B302" s="8" t="str">
        <f>IFERROR(INDEX('11. Свод Перечней'!B:C,MATCH(C302,'11. Свод Перечней'!C:C,0),1),"")</f>
        <v xml:space="preserve">Крахмал картофельный, </v>
      </c>
      <c r="C302" s="18" t="str">
        <v>Крахмалы, кроме модифицированных тип 2</v>
      </c>
      <c r="D302" s="18" t="str">
        <f>IFERROR(VLOOKUP(C302,'11. Свод Перечней'!C:H,2,0),"")</f>
        <v>10.62.11.111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2" s="18" t="str">
        <f>IF(LEN(IFERROR(VLOOKUP(C302,'11. Свод Перечней'!C:H,6,0),""))&gt;1,IFERROR(VLOOKUP(C302,'11. Свод Перечней'!C:H,6,0),""),"")</f>
        <v>10.62.11.110-00000010</v>
      </c>
    </row>
    <row r="303" spans="1:8" ht="169.5" customHeight="1" x14ac:dyDescent="0.25">
      <c r="A303" s="18">
        <f>IF(LEN(C303)&gt;0,MAX($A$4:A302)+1,"")</f>
        <v>298</v>
      </c>
      <c r="B303" s="8" t="str">
        <f>IFERROR(INDEX('11. Свод Перечней'!B:C,MATCH(C303,'11. Свод Перечней'!C:C,0),1),"")</f>
        <v xml:space="preserve">Крахмал кукурузный </v>
      </c>
      <c r="C303" s="18" t="str">
        <v>Крахмалы, кроме модифицированных тип 3</v>
      </c>
      <c r="D303" s="18" t="str">
        <f>IFERROR(VLOOKUP(C303,'11. Свод Перечней'!C:H,2,0),"")</f>
        <v>10.62.11.112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303" s="18" t="str">
        <f>IF(LEN(IFERROR(VLOOKUP(C303,'11. Свод Перечней'!C:H,6,0),""))&gt;1,IFERROR(VLOOKUP(C303,'11. Свод Перечней'!C:H,6,0),""),"")</f>
        <v>10.62.11.110-00000009</v>
      </c>
    </row>
    <row r="304" spans="1:8" ht="145.5" customHeight="1" x14ac:dyDescent="0.25">
      <c r="A304" s="18">
        <f>IF(LEN(C304)&gt;0,MAX($A$4:A303)+1,"")</f>
        <v>299</v>
      </c>
      <c r="B304" s="8" t="str">
        <f>IFERROR(INDEX('11. Свод Перечней'!B:C,MATCH(C304,'11. Свод Перечней'!C:C,0),1),"")</f>
        <v xml:space="preserve">Крахмал кукурузный </v>
      </c>
      <c r="C304" s="18" t="str">
        <v>Крахмалы, кроме модифицированных тип 4</v>
      </c>
      <c r="D304" s="18" t="str">
        <f>IFERROR(VLOOKUP(C304,'11. Свод Перечней'!C:H,2,0),"")</f>
        <v>10.62.11.112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304" s="18" t="str">
        <f>IF(LEN(IFERROR(VLOOKUP(C304,'11. Свод Перечней'!C:H,6,0),""))&gt;1,IFERROR(VLOOKUP(C304,'11. Свод Перечней'!C:H,6,0),""),"")</f>
        <v>10.62.11.110-00000009</v>
      </c>
    </row>
    <row r="305" spans="1:8" ht="159.75" customHeight="1" x14ac:dyDescent="0.25">
      <c r="A305" s="18">
        <f>IF(LEN(C305)&gt;0,MAX($A$4:A304)+1,"")</f>
        <v>300</v>
      </c>
      <c r="B305" s="8" t="str">
        <f>IFERROR(INDEX('11. Свод Перечней'!B:C,MATCH(C305,'11. Свод Перечней'!C:C,0),1),"")</f>
        <v>Сироп шиповника</v>
      </c>
      <c r="C305" s="18" t="str">
        <v>Сироп шиповника тип 1</v>
      </c>
      <c r="D305" s="18" t="str">
        <f>IFERROR(VLOOKUP(C305,'11. Свод Перечней'!C:H,2,0),"")</f>
        <v>10.62.13.190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Л; ДМ3</v>
      </c>
      <c r="G305" s="40" t="str">
        <f>IFERROR(VLOOKUP(C305,'11.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48.5" customHeight="1" x14ac:dyDescent="0.25">
      <c r="A306" s="18">
        <f>IF(LEN(C306)&gt;0,MAX($A$4:A305)+1,"")</f>
        <v>301</v>
      </c>
      <c r="B306" s="8" t="str">
        <f>IFERROR(INDEX('11. Свод Перечней'!B:C,MATCH(C306,'11. Свод Перечней'!C:C,0),1),"")</f>
        <v>Масло кукурузное рафинированное дезодорированное</v>
      </c>
      <c r="C306" s="18" t="str">
        <v>Масло кукурузное тип 1</v>
      </c>
      <c r="D306" s="18" t="str">
        <f>IFERROR(VLOOKUP(C306,'11. Свод Перечней'!C:H,2,0),"")</f>
        <v>10.62.14.120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59.75" customHeight="1" x14ac:dyDescent="0.25">
      <c r="A307" s="18">
        <f>IF(LEN(C307)&gt;0,MAX($A$4:A306)+1,"")</f>
        <v>302</v>
      </c>
      <c r="B307" s="8" t="str">
        <f>IFERROR(INDEX('11. Свод Перечней'!B:C,MATCH(C307,'11. Свод Перечней'!C:C,0),1),"")</f>
        <v xml:space="preserve">Хлеб ржаной </v>
      </c>
      <c r="C307" s="18" t="str">
        <v>Хлеб недлительного хранения тип 1</v>
      </c>
      <c r="D307" s="18" t="str">
        <f>IFERROR(VLOOKUP(C307,'11. Свод Перечней'!C:H,2,0),"")</f>
        <v>10.71.11.112</v>
      </c>
      <c r="E307" s="18" t="str">
        <f>IFERROR(VLOOKUP(C307,'11. Свод Перечней'!C:H,3,0),"")</f>
        <v>002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7" s="18" t="str">
        <f>IF(LEN(IFERROR(VLOOKUP(C307,'11. Свод Перечней'!C:H,6,0),""))&gt;1,IFERROR(VLOOKUP(C307,'11. Свод Перечней'!C:H,6,0),""),"")</f>
        <v>10.71.11.110-00000003</v>
      </c>
    </row>
    <row r="308" spans="1:8" ht="141.75" customHeight="1" x14ac:dyDescent="0.25">
      <c r="A308" s="18">
        <f>IF(LEN(C308)&gt;0,MAX($A$4:A307)+1,"")</f>
        <v>303</v>
      </c>
      <c r="B308" s="8" t="str">
        <f>IFERROR(INDEX('11. Свод Перечней'!B:C,MATCH(C308,'11. Свод Перечней'!C:C,0),1),"")</f>
        <v xml:space="preserve">Хлеб ржаной </v>
      </c>
      <c r="C308" s="18" t="str">
        <v>Хлеб недлительного хранения тип 2</v>
      </c>
      <c r="D308" s="18" t="str">
        <f>IFERROR(VLOOKUP(C308,'11. Свод Перечней'!C:H,2,0),"")</f>
        <v>10.71.11.112</v>
      </c>
      <c r="E308" s="18" t="str">
        <f>IFERROR(VLOOKUP(C308,'11. Свод Перечней'!C:H,3,0),"")</f>
        <v>004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8" s="18" t="str">
        <f>IF(LEN(IFERROR(VLOOKUP(C308,'11. Свод Перечней'!C:H,6,0),""))&gt;1,IFERROR(VLOOKUP(C308,'11. Свод Перечней'!C:H,6,0),""),"")</f>
        <v>10.71.11.110-00000003</v>
      </c>
    </row>
    <row r="309" spans="1:8" ht="158.25" customHeight="1" x14ac:dyDescent="0.25">
      <c r="A309" s="18">
        <f>IF(LEN(C309)&gt;0,MAX($A$4:A308)+1,"")</f>
        <v>304</v>
      </c>
      <c r="B309" s="8" t="str">
        <f>IFERROR(INDEX('11. Свод Перечней'!B:C,MATCH(C309,'11. Свод Перечней'!C:C,0),1),"")</f>
        <v xml:space="preserve">Хлеб ржано-пшеничный обогащенный микронутриентами </v>
      </c>
      <c r="C309" s="18" t="str">
        <v>Хлеб недлительного хранения тип 3</v>
      </c>
      <c r="D309" s="18" t="str">
        <f>IFERROR(VLOOKUP(C309,'11. Свод Перечней'!C:H,2,0),"")</f>
        <v>10.71.11.112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9" s="18" t="str">
        <f>IF(LEN(IFERROR(VLOOKUP(C309,'11. Свод Перечней'!C:H,6,0),""))&gt;1,IFERROR(VLOOKUP(C309,'11. Свод Перечней'!C:H,6,0),""),"")</f>
        <v>10.71.11.110-00000002</v>
      </c>
    </row>
    <row r="310" spans="1:8" ht="141.75" customHeight="1" x14ac:dyDescent="0.25">
      <c r="A310" s="18">
        <f>IF(LEN(C310)&gt;0,MAX($A$4:A309)+1,"")</f>
        <v>305</v>
      </c>
      <c r="B310" s="8" t="str">
        <f>IFERROR(INDEX('11. Свод Перечней'!B:C,MATCH(C310,'11. Свод Перечней'!C:C,0),1),"")</f>
        <v xml:space="preserve">Хлеб ржано-пшеничный </v>
      </c>
      <c r="C310" s="18" t="str">
        <v>Хлеб недлительного хранения тип 4</v>
      </c>
      <c r="D310" s="18" t="str">
        <f>IFERROR(VLOOKUP(C310,'11. Свод Перечней'!C:H,2,0),"")</f>
        <v>10.71.11.112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0" s="18" t="str">
        <f>IF(LEN(IFERROR(VLOOKUP(C310,'11. Свод Перечней'!C:H,6,0),""))&gt;1,IFERROR(VLOOKUP(C310,'11. Свод Перечней'!C:H,6,0),""),"")</f>
        <v>10.71.11.110-00000002</v>
      </c>
    </row>
    <row r="311" spans="1:8" ht="156" customHeight="1" x14ac:dyDescent="0.25">
      <c r="A311" s="18">
        <f>IF(LEN(C311)&gt;0,MAX($A$4:A310)+1,"")</f>
        <v>306</v>
      </c>
      <c r="B311" s="8" t="str">
        <f>IFERROR(INDEX('11. Свод Перечней'!B:C,MATCH(C311,'11. Свод Перечней'!C:C,0),1),"")</f>
        <v xml:space="preserve">Батон нарезной из муки высшего сорта </v>
      </c>
      <c r="C311" s="18" t="str">
        <v>Батон нарезной тип 2</v>
      </c>
      <c r="D311" s="18" t="str">
        <f>IFERROR(VLOOKUP(C311,'11. Свод Перечней'!C:H,2,0),"")</f>
        <v>10.71.11.121</v>
      </c>
      <c r="E311" s="18" t="str">
        <f>IFERROR(VLOOKUP(C311,'11. Свод Перечней'!C:H,3,0),"")</f>
        <v>001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11" s="18" t="str">
        <f>IF(LEN(IFERROR(VLOOKUP(C311,'11. Свод Перечней'!C:H,6,0),""))&gt;1,IFERROR(VLOOKUP(C311,'11. Свод Перечней'!C:H,6,0),""),"")</f>
        <v/>
      </c>
    </row>
    <row r="312" spans="1:8" ht="124.5" customHeight="1" x14ac:dyDescent="0.25">
      <c r="A312" s="18">
        <f>IF(LEN(C312)&gt;0,MAX($A$4:A311)+1,"")</f>
        <v>307</v>
      </c>
      <c r="B312" s="8" t="str">
        <f>IFERROR(INDEX('11. Свод Перечней'!B:C,MATCH(C312,'11. Свод Перечней'!C:C,0),1),"")</f>
        <v xml:space="preserve">Батон нарезной из муки высшего сорта с микронутриентами, витаминами </v>
      </c>
      <c r="C312" s="18" t="str">
        <v>Батон нарезной тип 1</v>
      </c>
      <c r="D312" s="18" t="str">
        <f>IFERROR(VLOOKUP(C312,'11. Свод Перечней'!C:H,2,0),"")</f>
        <v>10.71.11.179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12" s="18" t="str">
        <f>IF(LEN(IFERROR(VLOOKUP(C312,'11. Свод Перечней'!C:H,6,0),""))&gt;1,IFERROR(VLOOKUP(C312,'11. Свод Перечней'!C:H,6,0),""),"")</f>
        <v/>
      </c>
    </row>
    <row r="313" spans="1:8" ht="129.75" customHeight="1" x14ac:dyDescent="0.25">
      <c r="A313" s="18">
        <f>IF(LEN(C313)&gt;0,MAX($A$4:A312)+1,"")</f>
        <v>308</v>
      </c>
      <c r="B313" s="8" t="str">
        <f>IFERROR(INDEX('11. Свод Перечней'!B:C,MATCH(C313,'11. Свод Перечней'!C:C,0),1),"")</f>
        <v>Кондитерские изделия, обогащенные витаминно-минеральными комплексами</v>
      </c>
      <c r="C313" s="18" t="str">
        <v>Кондитерские изделия тип 1</v>
      </c>
      <c r="D313" s="18" t="str">
        <f>IFERROR(VLOOKUP(C313,'11. Свод Перечней'!C:H,2,0),"")</f>
        <v>10.71.11.179</v>
      </c>
      <c r="E313" s="18" t="str">
        <f>IFERROR(VLOOKUP(C313,'11. Свод Перечней'!C:H,3,0),"")</f>
        <v>004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83" customHeight="1" x14ac:dyDescent="0.25">
      <c r="A314" s="18">
        <f>IF(LEN(C314)&gt;0,MAX($A$4:A313)+1,"")</f>
        <v>309</v>
      </c>
      <c r="B314" s="8" t="str">
        <f>IFERROR(INDEX('11. Свод Перечней'!B:C,MATCH(C314,'11. Свод Перечней'!C:C,0),1),"")</f>
        <v>Кондитерские изделия, обогащенные витаминно-минеральными комплексами</v>
      </c>
      <c r="C314" s="18" t="str">
        <v>Кондитерские изделия тип 2</v>
      </c>
      <c r="D314" s="18" t="str">
        <f>IFERROR(VLOOKUP(C314,'11. Свод Перечней'!C:H,2,0),"")</f>
        <v>10.71.11.179</v>
      </c>
      <c r="E314" s="18" t="str">
        <f>IFERROR(VLOOKUP(C314,'11. Свод Перечней'!C:H,3,0),"")</f>
        <v>003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97.25" customHeight="1" x14ac:dyDescent="0.25">
      <c r="A315" s="18">
        <f>IF(LEN(C315)&gt;0,MAX($A$4:A314)+1,"")</f>
        <v>310</v>
      </c>
      <c r="B315" s="8" t="str">
        <f>IFERROR(INDEX('11. Свод Перечней'!B:C,MATCH(C315,'11. Свод Перечней'!C:C,0),1),"")</f>
        <v>Кондитерские изделия</v>
      </c>
      <c r="C315" s="18" t="str">
        <v>Кондитерские изделия тип 3</v>
      </c>
      <c r="D315" s="18" t="str">
        <f>IFERROR(VLOOKUP(C315,'11. Свод Перечней'!C:H,2,0),"")</f>
        <v>10.71.11.179</v>
      </c>
      <c r="E315" s="18" t="str">
        <f>IFERROR(VLOOKUP(C315,'11. Свод Перечней'!C:H,3,0),"")</f>
        <v>005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46.25" customHeight="1" x14ac:dyDescent="0.25">
      <c r="A316" s="18">
        <f>IF(LEN(C316)&gt;0,MAX($A$4:A315)+1,"")</f>
        <v>311</v>
      </c>
      <c r="B316" s="8" t="str">
        <f>IFERROR(INDEX('11. Свод Перечней'!B:C,MATCH(C316,'11. Свод Перечней'!C:C,0),1),"")</f>
        <v>Кондитерские изделия</v>
      </c>
      <c r="C316" s="18" t="str">
        <v>Кондитерские изделия тип 4</v>
      </c>
      <c r="D316" s="18" t="str">
        <f>IFERROR(VLOOKUP(C316,'11. Свод Перечней'!C:H,2,0),"")</f>
        <v>10.71.11.179</v>
      </c>
      <c r="E316" s="18" t="str">
        <f>IFERROR(VLOOKUP(C316,'11. Свод Перечней'!C:H,3,0),"")</f>
        <v>006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59" customHeight="1" x14ac:dyDescent="0.25">
      <c r="A317" s="18">
        <f>IF(LEN(C317)&gt;0,MAX($A$4:A316)+1,"")</f>
        <v>312</v>
      </c>
      <c r="B317" s="8" t="str">
        <f>IFERROR(INDEX('11. Свод Перечней'!B:C,MATCH(C317,'11. Свод Перечней'!C:C,0),1),"")</f>
        <v>Изделия хлебобулочные бараночные (бублики)</v>
      </c>
      <c r="C317" s="18" t="str">
        <v>Изделия бараночные тип 1</v>
      </c>
      <c r="D317" s="18" t="str">
        <f>IFERROR(VLOOKUP(C317,'11. Свод Перечней'!C:H,2,0),"")</f>
        <v>10.72.11.110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7" s="18" t="str">
        <f>IF(LEN(IFERROR(VLOOKUP(C317,'11. Свод Перечней'!C:H,6,0),""))&gt;1,IFERROR(VLOOKUP(C317,'11. Свод Перечней'!C:H,6,0),""),"")</f>
        <v>10.72.11.110-00000001</v>
      </c>
    </row>
    <row r="318" spans="1:8" ht="142.5" customHeight="1" x14ac:dyDescent="0.25">
      <c r="A318" s="18">
        <f>IF(LEN(C318)&gt;0,MAX($A$4:A317)+1,"")</f>
        <v>313</v>
      </c>
      <c r="B318" s="8" t="str">
        <f>IFERROR(INDEX('11. Свод Перечней'!B:C,MATCH(C318,'11. Свод Перечней'!C:C,0),1),"")</f>
        <v>Изделия хлебобулочные бараночные (сушки)</v>
      </c>
      <c r="C318" s="18" t="str">
        <v>Изделия бараночные тип 5</v>
      </c>
      <c r="D318" s="18" t="str">
        <f>IFERROR(VLOOKUP(C318,'11. Свод Перечней'!C:H,2,0),"")</f>
        <v>10.72.11.110</v>
      </c>
      <c r="E318" s="18" t="str">
        <f>IFERROR(VLOOKUP(C318,'11. Свод Перечней'!C:H,3,0),"")</f>
        <v>005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8" s="18" t="str">
        <f>IF(LEN(IFERROR(VLOOKUP(C318,'11. Свод Перечней'!C:H,6,0),""))&gt;1,IFERROR(VLOOKUP(C318,'11. Свод Перечней'!C:H,6,0),""),"")</f>
        <v>10.72.11.110-00000002</v>
      </c>
    </row>
    <row r="319" spans="1:8" ht="156" customHeight="1" x14ac:dyDescent="0.25">
      <c r="A319" s="18">
        <f>IF(LEN(C319)&gt;0,MAX($A$4:A318)+1,"")</f>
        <v>314</v>
      </c>
      <c r="B319" s="8" t="str">
        <f>IFERROR(INDEX('11. Свод Перечней'!B:C,MATCH(C319,'11. Свод Перечней'!C:C,0),1),"")</f>
        <v>Изделия хлебобулочные бараночные (баранки)</v>
      </c>
      <c r="C319" s="18" t="str">
        <v>Изделия бараночные тип 6</v>
      </c>
      <c r="D319" s="18" t="str">
        <f>IFERROR(VLOOKUP(C319,'11. Свод Перечней'!C:H,2,0),"")</f>
        <v>10.72.11.110</v>
      </c>
      <c r="E319" s="18" t="str">
        <f>IFERROR(VLOOKUP(C319,'11. Свод Перечней'!C:H,3,0),"")</f>
        <v>006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9" s="18" t="str">
        <f>IF(LEN(IFERROR(VLOOKUP(C319,'11. Свод Перечней'!C:H,6,0),""))&gt;1,IFERROR(VLOOKUP(C319,'11. Свод Перечней'!C:H,6,0),""),"")</f>
        <v>10.72.11.110-00000003</v>
      </c>
    </row>
    <row r="320" spans="1:8" ht="116.25" customHeight="1" x14ac:dyDescent="0.25">
      <c r="A320" s="18">
        <f>IF(LEN(C320)&gt;0,MAX($A$4:A319)+1,"")</f>
        <v>315</v>
      </c>
      <c r="B320" s="8" t="str">
        <f>IFERROR(INDEX('11. Свод Перечней'!B:C,MATCH(C320,'11. Свод Перечней'!C:C,0),1),"")</f>
        <v>Изделия хлебобулочные бараночные (бублики)</v>
      </c>
      <c r="C320" s="18" t="str">
        <v>Изделия бараночные тип 2</v>
      </c>
      <c r="D320" s="18" t="str">
        <f>IFERROR(VLOOKUP(C320,'11. Свод Перечней'!C:H,2,0),"")</f>
        <v>10.72.11.110</v>
      </c>
      <c r="E320" s="18" t="str">
        <f>IFERROR(VLOOKUP(C320,'11. Свод Перечней'!C:H,3,0),"")</f>
        <v>002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0" s="18" t="str">
        <f>IF(LEN(IFERROR(VLOOKUP(C320,'11. Свод Перечней'!C:H,6,0),""))&gt;1,IFERROR(VLOOKUP(C320,'11. Свод Перечней'!C:H,6,0),""),"")</f>
        <v>10.72.11.110-00000001</v>
      </c>
    </row>
    <row r="321" spans="1:8" ht="116.25" customHeight="1" x14ac:dyDescent="0.25">
      <c r="A321" s="18">
        <f>IF(LEN(C321)&gt;0,MAX($A$4:A320)+1,"")</f>
        <v>316</v>
      </c>
      <c r="B321" s="8" t="str">
        <f>IFERROR(INDEX('11. Свод Перечней'!B:C,MATCH(C321,'11. Свод Перечней'!C:C,0),1),"")</f>
        <v>Изделия хлебобулочные бараночные (сушки)</v>
      </c>
      <c r="C321" s="18" t="str">
        <v>Изделия бараночные тип 7</v>
      </c>
      <c r="D321" s="18" t="str">
        <f>IFERROR(VLOOKUP(C321,'11. Свод Перечней'!C:H,2,0),"")</f>
        <v>10.72.11.110</v>
      </c>
      <c r="E321" s="18" t="str">
        <f>IFERROR(VLOOKUP(C321,'11. Свод Перечней'!C:H,3,0),"")</f>
        <v>007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1" s="18" t="str">
        <f>IF(LEN(IFERROR(VLOOKUP(C321,'11. Свод Перечней'!C:H,6,0),""))&gt;1,IFERROR(VLOOKUP(C321,'11. Свод Перечней'!C:H,6,0),""),"")</f>
        <v>10.72.11.110-00000002</v>
      </c>
    </row>
    <row r="322" spans="1:8" ht="132.75" customHeight="1" x14ac:dyDescent="0.25">
      <c r="A322" s="18">
        <f>IF(LEN(C322)&gt;0,MAX($A$4:A321)+1,"")</f>
        <v>317</v>
      </c>
      <c r="B322" s="8" t="str">
        <f>IFERROR(INDEX('11. Свод Перечней'!B:C,MATCH(C322,'11. Свод Перечней'!C:C,0),1),"")</f>
        <v>Изделия хлебобулочные бараночные (баранки)</v>
      </c>
      <c r="C322" s="18" t="str">
        <v>Изделия бараночные тип 8</v>
      </c>
      <c r="D322" s="18" t="str">
        <f>IFERROR(VLOOKUP(C322,'11. Свод Перечней'!C:H,2,0),"")</f>
        <v>10.72.11.110</v>
      </c>
      <c r="E322" s="18" t="str">
        <f>IFERROR(VLOOKUP(C322,'11. Свод Перечней'!C:H,3,0),"")</f>
        <v>008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2" s="18" t="str">
        <f>IF(LEN(IFERROR(VLOOKUP(C322,'11. Свод Перечней'!C:H,6,0),""))&gt;1,IFERROR(VLOOKUP(C322,'11. Свод Перечней'!C:H,6,0),""),"")</f>
        <v>10.72.11.110-00000003</v>
      </c>
    </row>
    <row r="323" spans="1:8" ht="99.95" customHeight="1" x14ac:dyDescent="0.25">
      <c r="A323" s="18">
        <f>IF(LEN(C323)&gt;0,MAX($A$4:A322)+1,"")</f>
        <v>318</v>
      </c>
      <c r="B323" s="8" t="str">
        <f>IFERROR(INDEX('11. Свод Перечней'!B:C,MATCH(C323,'11. Свод Перечней'!C:C,0),1),"")</f>
        <v>Изделия хлебобулочные бараночные (бублики)</v>
      </c>
      <c r="C323" s="18" t="str">
        <v>Изделия бараночные тип 3</v>
      </c>
      <c r="D323" s="18" t="str">
        <f>IFERROR(VLOOKUP(C323,'11. Свод Перечней'!C:H,2,0),"")</f>
        <v>10.72.11.110</v>
      </c>
      <c r="E323" s="18" t="str">
        <f>IFERROR(VLOOKUP(C323,'11. Свод Перечней'!C:H,3,0),"")</f>
        <v>003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3" s="18" t="str">
        <f>IF(LEN(IFERROR(VLOOKUP(C323,'11. Свод Перечней'!C:H,6,0),""))&gt;1,IFERROR(VLOOKUP(C323,'11. Свод Перечней'!C:H,6,0),""),"")</f>
        <v>10.72.11.110-00000001</v>
      </c>
    </row>
    <row r="324" spans="1:8" ht="153.75" customHeight="1" x14ac:dyDescent="0.25">
      <c r="A324" s="18">
        <f>IF(LEN(C324)&gt;0,MAX($A$4:A323)+1,"")</f>
        <v>319</v>
      </c>
      <c r="B324" s="8" t="str">
        <f>IFERROR(INDEX('11. Свод Перечней'!B:C,MATCH(C324,'11. Свод Перечней'!C:C,0),1),"")</f>
        <v>Изделия хлебобулочные бараночные (сушки)</v>
      </c>
      <c r="C324" s="18" t="str">
        <v>Изделия бараночные тип 9</v>
      </c>
      <c r="D324" s="18" t="str">
        <f>IFERROR(VLOOKUP(C324,'11. Свод Перечней'!C:H,2,0),"")</f>
        <v>10.72.11.110</v>
      </c>
      <c r="E324" s="18" t="str">
        <f>IFERROR(VLOOKUP(C324,'11. Свод Перечней'!C:H,3,0),"")</f>
        <v>009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4" s="18" t="str">
        <f>IF(LEN(IFERROR(VLOOKUP(C324,'11. Свод Перечней'!C:H,6,0),""))&gt;1,IFERROR(VLOOKUP(C324,'11. Свод Перечней'!C:H,6,0),""),"")</f>
        <v>10.72.11.110-00000002</v>
      </c>
    </row>
    <row r="325" spans="1:8" ht="150" customHeight="1" x14ac:dyDescent="0.25">
      <c r="A325" s="18">
        <f>IF(LEN(C325)&gt;0,MAX($A$4:A324)+1,"")</f>
        <v>320</v>
      </c>
      <c r="B325" s="8" t="str">
        <f>IFERROR(INDEX('11. Свод Перечней'!B:C,MATCH(C325,'11. Свод Перечней'!C:C,0),1),"")</f>
        <v>Изделия хлебобулочные бараночные (баранки)</v>
      </c>
      <c r="C325" s="18" t="str">
        <v>Изделия бараночные тип 10</v>
      </c>
      <c r="D325" s="18" t="str">
        <f>IFERROR(VLOOKUP(C325,'11. Свод Перечней'!C:H,2,0),"")</f>
        <v>10.72.11.110</v>
      </c>
      <c r="E325" s="18" t="str">
        <f>IFERROR(VLOOKUP(C325,'11. Свод Перечней'!C:H,3,0),"")</f>
        <v>010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5" s="18" t="str">
        <f>IF(LEN(IFERROR(VLOOKUP(C325,'11. Свод Перечней'!C:H,6,0),""))&gt;1,IFERROR(VLOOKUP(C325,'11. Свод Перечней'!C:H,6,0),""),"")</f>
        <v>10.72.11.110-00000003</v>
      </c>
    </row>
    <row r="326" spans="1:8" ht="99.95" customHeight="1" x14ac:dyDescent="0.25">
      <c r="A326" s="18">
        <f>IF(LEN(C326)&gt;0,MAX($A$4:A325)+1,"")</f>
        <v>321</v>
      </c>
      <c r="B326" s="8" t="str">
        <f>IFERROR(INDEX('11. Свод Перечней'!B:C,MATCH(C326,'11. Свод Перечней'!C:C,0),1),"")</f>
        <v>Изделия хлебобулочные бараночные (бублики)</v>
      </c>
      <c r="C326" s="18" t="str">
        <v>Изделия бараночные тип 4</v>
      </c>
      <c r="D326" s="18" t="str">
        <f>IFERROR(VLOOKUP(C326,'11. Свод Перечней'!C:H,2,0),"")</f>
        <v>10.72.11.110</v>
      </c>
      <c r="E326" s="18" t="str">
        <f>IFERROR(VLOOKUP(C326,'11. Свод Перечней'!C:H,3,0),"")</f>
        <v>004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6" s="18" t="str">
        <f>IF(LEN(IFERROR(VLOOKUP(C326,'11. Свод Перечней'!C:H,6,0),""))&gt;1,IFERROR(VLOOKUP(C326,'11. Свод Перечней'!C:H,6,0),""),"")</f>
        <v>10.72.11.110-00000001</v>
      </c>
    </row>
    <row r="327" spans="1:8" ht="99.95" customHeight="1" x14ac:dyDescent="0.25">
      <c r="A327" s="18">
        <f>IF(LEN(C327)&gt;0,MAX($A$4:A326)+1,"")</f>
        <v>322</v>
      </c>
      <c r="B327" s="8" t="str">
        <f>IFERROR(INDEX('11. Свод Перечней'!B:C,MATCH(C327,'11. Свод Перечней'!C:C,0),1),"")</f>
        <v>Изделия хлебобулочные бараночные (сушки)</v>
      </c>
      <c r="C327" s="18" t="str">
        <v>Изделия бараночные тип 11</v>
      </c>
      <c r="D327" s="18" t="str">
        <f>IFERROR(VLOOKUP(C327,'11. Свод Перечней'!C:H,2,0),"")</f>
        <v>10.72.11.110</v>
      </c>
      <c r="E327" s="18" t="str">
        <f>IFERROR(VLOOKUP(C327,'11. Свод Перечней'!C:H,3,0),"")</f>
        <v>011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7" s="18" t="str">
        <f>IF(LEN(IFERROR(VLOOKUP(C327,'11. Свод Перечней'!C:H,6,0),""))&gt;1,IFERROR(VLOOKUP(C327,'11. Свод Перечней'!C:H,6,0),""),"")</f>
        <v>10.72.11.110-00000002</v>
      </c>
    </row>
    <row r="328" spans="1:8" ht="99.95" customHeight="1" x14ac:dyDescent="0.25">
      <c r="A328" s="18">
        <f>IF(LEN(C328)&gt;0,MAX($A$4:A327)+1,"")</f>
        <v>323</v>
      </c>
      <c r="B328" s="8" t="str">
        <f>IFERROR(INDEX('11. Свод Перечней'!B:C,MATCH(C328,'11. Свод Перечней'!C:C,0),1),"")</f>
        <v>Изделия хлебобулочные бараночные (баранки)</v>
      </c>
      <c r="C328" s="18" t="str">
        <v>Изделия бараночные тип 12</v>
      </c>
      <c r="D328" s="18" t="str">
        <f>IFERROR(VLOOKUP(C328,'11. Свод Перечней'!C:H,2,0),"")</f>
        <v>10.72.11.110</v>
      </c>
      <c r="E328" s="18" t="str">
        <f>IFERROR(VLOOKUP(C328,'11. Свод Перечней'!C:H,3,0),"")</f>
        <v>012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8" s="18" t="str">
        <f>IF(LEN(IFERROR(VLOOKUP(C328,'11. Свод Перечней'!C:H,6,0),""))&gt;1,IFERROR(VLOOKUP(C328,'11. Свод Перечней'!C:H,6,0),""),"")</f>
        <v>10.72.11.110-00000003</v>
      </c>
    </row>
    <row r="329" spans="1:8" ht="132" customHeight="1" x14ac:dyDescent="0.25">
      <c r="A329" s="18">
        <f>IF(LEN(C329)&gt;0,MAX($A$4:A328)+1,"")</f>
        <v>324</v>
      </c>
      <c r="B329" s="8" t="str">
        <f>IFERROR(INDEX('11. Свод Перечней'!B:C,MATCH(C329,'11. Свод Перечней'!C:C,0),1),"")</f>
        <v>Сухари сдобные пшеничные в ассортименте, из муки пшеничной хлебопекарной высшего сорта</v>
      </c>
      <c r="C329" s="18" t="str">
        <v>Изделия сухарные тип 1</v>
      </c>
      <c r="D329" s="18" t="str">
        <f>IFERROR(VLOOKUP(C329,'11. Свод Перечней'!C:H,2,0),"")</f>
        <v>10.72.11.120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29" s="18" t="str">
        <f>IF(LEN(IFERROR(VLOOKUP(C329,'11. Свод Перечней'!C:H,6,0),""))&gt;1,IFERROR(VLOOKUP(C329,'11. Свод Перечней'!C:H,6,0),""),"")</f>
        <v>10.72.11.120-00000001</v>
      </c>
    </row>
    <row r="330" spans="1:8" ht="156" customHeight="1" x14ac:dyDescent="0.25">
      <c r="A330" s="18">
        <f>IF(LEN(C330)&gt;0,MAX($A$4:A329)+1,"")</f>
        <v>325</v>
      </c>
      <c r="B330" s="8" t="str">
        <f>IFERROR(INDEX('11. Свод Перечней'!B:C,MATCH(C330,'11. Свод Перечней'!C:C,0),1),"")</f>
        <v>Сухари сдобные пшеничные в ассортименте, из муки пшеничной хлебопекарной высшего сорта</v>
      </c>
      <c r="C330" s="18" t="str">
        <v>Изделия сухарные тип 2</v>
      </c>
      <c r="D330" s="18" t="str">
        <f>IFERROR(VLOOKUP(C330,'11. Свод Перечней'!C:H,2,0),"")</f>
        <v>10.72.11.120</v>
      </c>
      <c r="E330" s="18" t="str">
        <f>IFERROR(VLOOKUP(C330,'11. Свод Перечней'!C:H,3,0),"")</f>
        <v>002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30" s="18" t="str">
        <f>IF(LEN(IFERROR(VLOOKUP(C330,'11. Свод Перечней'!C:H,6,0),""))&gt;1,IFERROR(VLOOKUP(C330,'11. Свод Перечней'!C:H,6,0),""),"")</f>
        <v>10.72.11.120-00000001</v>
      </c>
    </row>
    <row r="331" spans="1:8" ht="156.75" customHeight="1" x14ac:dyDescent="0.25">
      <c r="A331" s="18">
        <f>IF(LEN(C331)&gt;0,MAX($A$4:A330)+1,"")</f>
        <v>326</v>
      </c>
      <c r="B331" s="8" t="str">
        <f>IFERROR(INDEX('11. Свод Перечней'!B:C,MATCH(C331,'11. Свод Перечней'!C:C,0),1),"")</f>
        <v>Сухари панировочные</v>
      </c>
      <c r="C331" s="18" t="str">
        <v>Сухари панировочные тип 1</v>
      </c>
      <c r="D331" s="18" t="str">
        <f>IFERROR(VLOOKUP(C331,'11. Свод Перечней'!C:H,2,0),"")</f>
        <v>10.72.11.120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1" s="18" t="str">
        <f>IF(LEN(IFERROR(VLOOKUP(C331,'11. Свод Перечней'!C:H,6,0),""))&gt;1,IFERROR(VLOOKUP(C331,'11. Свод Перечней'!C:H,6,0),""),"")</f>
        <v>10.72.11.120-00000005</v>
      </c>
    </row>
    <row r="332" spans="1:8" ht="167.25" customHeight="1" x14ac:dyDescent="0.25">
      <c r="A332" s="18">
        <f>IF(LEN(C332)&gt;0,MAX($A$4:A331)+1,"")</f>
        <v>327</v>
      </c>
      <c r="B332" s="8" t="str">
        <f>IFERROR(INDEX('11. Свод Перечней'!B:C,MATCH(C332,'11. Свод Перечней'!C:C,0),1),"")</f>
        <v>Сухари панировочные</v>
      </c>
      <c r="C332" s="18" t="str">
        <v>Сухари панировочные тип 3</v>
      </c>
      <c r="D332" s="18" t="str">
        <f>IFERROR(VLOOKUP(C332,'11. Свод Перечней'!C:H,2,0),"")</f>
        <v>10.72.11.120</v>
      </c>
      <c r="E332" s="18" t="str">
        <f>IFERROR(VLOOKUP(C332,'11. Свод Перечней'!C:H,3,0),"")</f>
        <v>005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2" s="18" t="str">
        <f>IF(LEN(IFERROR(VLOOKUP(C332,'11. Свод Перечней'!C:H,6,0),""))&gt;1,IFERROR(VLOOKUP(C332,'11. Свод Перечней'!C:H,6,0),""),"")</f>
        <v>10.72.11.120-00000006</v>
      </c>
    </row>
    <row r="333" spans="1:8" ht="173.25" customHeight="1" x14ac:dyDescent="0.25">
      <c r="A333" s="18">
        <f>IF(LEN(C333)&gt;0,MAX($A$4:A332)+1,"")</f>
        <v>328</v>
      </c>
      <c r="B333" s="8" t="str">
        <f>IFERROR(INDEX('11. Свод Перечней'!B:C,MATCH(C333,'11. Свод Перечней'!C:C,0),1),"")</f>
        <v>Сухари панировочные</v>
      </c>
      <c r="C333" s="18" t="str">
        <v>Сухари панировочные тип 4</v>
      </c>
      <c r="D333" s="18" t="str">
        <f>IFERROR(VLOOKUP(C333,'11. Свод Перечней'!C:H,2,0),"")</f>
        <v>10.72.11.120</v>
      </c>
      <c r="E333" s="18" t="str">
        <f>IFERROR(VLOOKUP(C333,'11. Свод Перечней'!C:H,3,0),"")</f>
        <v>006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3" s="18" t="str">
        <f>IF(LEN(IFERROR(VLOOKUP(C333,'11. Свод Перечней'!C:H,6,0),""))&gt;1,IFERROR(VLOOKUP(C333,'11. Свод Перечней'!C:H,6,0),""),"")</f>
        <v>10.72.11.120-00000007</v>
      </c>
    </row>
    <row r="334" spans="1:8" ht="131.25" customHeight="1" x14ac:dyDescent="0.25">
      <c r="A334" s="18">
        <f>IF(LEN(C334)&gt;0,MAX($A$4:A333)+1,"")</f>
        <v>329</v>
      </c>
      <c r="B334" s="8" t="str">
        <f>IFERROR(INDEX('11. Свод Перечней'!B:C,MATCH(C334,'11. Свод Перечней'!C:C,0),1),"")</f>
        <v>Сухари панировочные</v>
      </c>
      <c r="C334" s="18" t="str">
        <v>Сухари панировочные тип 5</v>
      </c>
      <c r="D334" s="18" t="str">
        <f>IFERROR(VLOOKUP(C334,'11. Свод Перечней'!C:H,2,0),"")</f>
        <v>10.72.11.120</v>
      </c>
      <c r="E334" s="18" t="str">
        <f>IFERROR(VLOOKUP(C334,'11. Свод Перечней'!C:H,3,0),"")</f>
        <v>007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4" s="18" t="str">
        <f>IF(LEN(IFERROR(VLOOKUP(C334,'11. Свод Перечней'!C:H,6,0),""))&gt;1,IFERROR(VLOOKUP(C334,'11. Свод Перечней'!C:H,6,0),""),"")</f>
        <v>10.72.11.120-00000008</v>
      </c>
    </row>
    <row r="335" spans="1:8" ht="99.95" customHeight="1" x14ac:dyDescent="0.25">
      <c r="A335" s="18">
        <f>IF(LEN(C335)&gt;0,MAX($A$4:A334)+1,"")</f>
        <v>330</v>
      </c>
      <c r="B335" s="8" t="str">
        <f>IFERROR(INDEX('11. Свод Перечней'!B:C,MATCH(C335,'11. Свод Перечней'!C:C,0),1),"")</f>
        <v>Палочки хлебные</v>
      </c>
      <c r="C335" s="18" t="str">
        <v>Палочки хлебные тип 1</v>
      </c>
      <c r="D335" s="18" t="str">
        <f>IFERROR(VLOOKUP(C335,'11. Свод Перечней'!C:H,2,0),"")</f>
        <v>10.72.11.150</v>
      </c>
      <c r="E335" s="18" t="str">
        <f>IFERROR(VLOOKUP(C335,'11. Свод Перечней'!C:H,3,0),"")</f>
        <v>001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5" s="18" t="str">
        <f>IF(LEN(IFERROR(VLOOKUP(C335,'11. Свод Перечней'!C:H,6,0),""))&gt;1,IFERROR(VLOOKUP(C335,'11. Свод Перечней'!C:H,6,0),""),"")</f>
        <v>10.72.11.150-00000001</v>
      </c>
    </row>
    <row r="336" spans="1:8" ht="123.75" customHeight="1" x14ac:dyDescent="0.25">
      <c r="A336" s="18">
        <f>IF(LEN(C336)&gt;0,MAX($A$4:A335)+1,"")</f>
        <v>331</v>
      </c>
      <c r="B336" s="8" t="str">
        <f>IFERROR(INDEX('11. Свод Перечней'!B:C,MATCH(C336,'11. Свод Перечней'!C:C,0),1),"")</f>
        <v>Пряники заварные глазированные без начинки в ассортименте</v>
      </c>
      <c r="C336" s="18" t="str">
        <v>Пряники тип 1</v>
      </c>
      <c r="D336" s="18" t="str">
        <f>IFERROR(VLOOKUP(C336,'11. Свод Перечней'!C:H,2,0),"")</f>
        <v>10.72.12.112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6" s="18" t="str">
        <f>IF(LEN(IFERROR(VLOOKUP(C336,'11. Свод Перечней'!C:H,6,0),""))&gt;1,IFERROR(VLOOKUP(C336,'11. Свод Перечней'!C:H,6,0),""),"")</f>
        <v>10.72.12.112-00000001</v>
      </c>
    </row>
    <row r="337" spans="1:8" ht="130.5" customHeight="1" x14ac:dyDescent="0.25">
      <c r="A337" s="18">
        <f>IF(LEN(C337)&gt;0,MAX($A$4:A336)+1,"")</f>
        <v>332</v>
      </c>
      <c r="B337" s="8" t="str">
        <f>IFERROR(INDEX('11. Свод Перечней'!B:C,MATCH(C337,'11. Свод Перечней'!C:C,0),1),"")</f>
        <v>Пряники заварные глазированные без начинки в ассортименте</v>
      </c>
      <c r="C337" s="18" t="str">
        <v>Пряники тип 2</v>
      </c>
      <c r="D337" s="18" t="str">
        <f>IFERROR(VLOOKUP(C337,'11. Свод Перечней'!C:H,2,0),"")</f>
        <v>10.72.12.112</v>
      </c>
      <c r="E337" s="18" t="str">
        <f>IFERROR(VLOOKUP(C337,'11. Свод Перечней'!C:H,3,0),"")</f>
        <v>002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7" s="18" t="str">
        <f>IF(LEN(IFERROR(VLOOKUP(C337,'11. Свод Перечней'!C:H,6,0),""))&gt;1,IFERROR(VLOOKUP(C337,'11. Свод Перечней'!C:H,6,0),""),"")</f>
        <v>10.72.12.112-00000001</v>
      </c>
    </row>
    <row r="338" spans="1:8" ht="122.25" customHeight="1" x14ac:dyDescent="0.25">
      <c r="A338" s="18">
        <f>IF(LEN(C338)&gt;0,MAX($A$4:A337)+1,"")</f>
        <v>333</v>
      </c>
      <c r="B338" s="8" t="str">
        <f>IFERROR(INDEX('11. Свод Перечней'!B:C,MATCH(C338,'11. Свод Перечней'!C:C,0),1),"")</f>
        <v>Пряники заварные глазированные с начинкой в ассортименте</v>
      </c>
      <c r="C338" s="18" t="str">
        <v>Пряники тип 3</v>
      </c>
      <c r="D338" s="18" t="str">
        <f>IFERROR(VLOOKUP(C338,'11. Свод Перечней'!C:H,2,0),"")</f>
        <v>10.72.12.112</v>
      </c>
      <c r="E338" s="18" t="str">
        <f>IFERROR(VLOOKUP(C338,'11. Свод Перечней'!C:H,3,0),"")</f>
        <v>003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8" s="18" t="str">
        <f>IF(LEN(IFERROR(VLOOKUP(C338,'11. Свод Перечней'!C:H,6,0),""))&gt;1,IFERROR(VLOOKUP(C338,'11. Свод Перечней'!C:H,6,0),""),"")</f>
        <v>10.72.12.112-00000001</v>
      </c>
    </row>
    <row r="339" spans="1:8" ht="128.25" customHeight="1" x14ac:dyDescent="0.25">
      <c r="A339" s="18">
        <f>IF(LEN(C339)&gt;0,MAX($A$4:A338)+1,"")</f>
        <v>334</v>
      </c>
      <c r="B339" s="8" t="str">
        <f>IFERROR(INDEX('11. Свод Перечней'!B:C,MATCH(C339,'11. Свод Перечней'!C:C,0),1),"")</f>
        <v>Пряники заварные глазированные с начинкой в ассортименте</v>
      </c>
      <c r="C339" s="18" t="str">
        <v>Пряники тип 4</v>
      </c>
      <c r="D339" s="18" t="str">
        <f>IFERROR(VLOOKUP(C339,'11. Свод Перечней'!C:H,2,0),"")</f>
        <v>10.72.12.112</v>
      </c>
      <c r="E339" s="18" t="str">
        <f>IFERROR(VLOOKUP(C339,'11. Свод Перечней'!C:H,3,0),"")</f>
        <v>006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9" s="18" t="str">
        <f>IF(LEN(IFERROR(VLOOKUP(C339,'11. Свод Перечней'!C:H,6,0),""))&gt;1,IFERROR(VLOOKUP(C339,'11. Свод Перечней'!C:H,6,0),""),"")</f>
        <v>10.72.12.112-00000001</v>
      </c>
    </row>
    <row r="340" spans="1:8" ht="121.5" customHeight="1" x14ac:dyDescent="0.25">
      <c r="A340" s="18">
        <f>IF(LEN(C340)&gt;0,MAX($A$4:A339)+1,"")</f>
        <v>335</v>
      </c>
      <c r="B340" s="8" t="str">
        <f>IFERROR(INDEX('11. Свод Перечней'!B:C,MATCH(C340,'11. Свод Перечней'!C:C,0),1),"")</f>
        <v>Кексы в ассортименте</v>
      </c>
      <c r="C340" s="18" t="str">
        <v>Кекс тип 1</v>
      </c>
      <c r="D340" s="18" t="str">
        <f>IFERROR(VLOOKUP(C340,'11. Свод Перечней'!C:H,2,0),"")</f>
        <v>10.72.12.114</v>
      </c>
      <c r="E340" s="18" t="str">
        <f>IFERROR(VLOOKUP(C340,'11. Свод Перечней'!C:H,3,0),"")</f>
        <v>001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40" s="18" t="str">
        <f>IF(LEN(IFERROR(VLOOKUP(C340,'11. Свод Перечней'!C:H,6,0),""))&gt;1,IFERROR(VLOOKUP(C340,'11. Свод Перечней'!C:H,6,0),""),"")</f>
        <v>10.72.12.114-00000001</v>
      </c>
    </row>
    <row r="341" spans="1:8" ht="122.25" customHeight="1" x14ac:dyDescent="0.25">
      <c r="A341" s="18">
        <f>IF(LEN(C341)&gt;0,MAX($A$4:A340)+1,"")</f>
        <v>336</v>
      </c>
      <c r="B341" s="8" t="str">
        <f>IFERROR(INDEX('11. Свод Перечней'!B:C,MATCH(C341,'11. Свод Перечней'!C:C,0),1),"")</f>
        <v xml:space="preserve">Печенье сахарное в ассортименте </v>
      </c>
      <c r="C341" s="18" t="str">
        <v>Печенье сладкое тип 2</v>
      </c>
      <c r="D341" s="18" t="str">
        <f>IFERROR(VLOOKUP(C341,'11. Свод Перечней'!C:H,2,0),"")</f>
        <v>10.72.12.120</v>
      </c>
      <c r="E341" s="18" t="str">
        <f>IFERROR(VLOOKUP(C341,'11. Свод Перечней'!C:H,3,0),"")</f>
        <v>005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1" s="18" t="str">
        <f>IF(LEN(IFERROR(VLOOKUP(C341,'11. Свод Перечней'!C:H,6,0),""))&gt;1,IFERROR(VLOOKUP(C341,'11. Свод Перечней'!C:H,6,0),""),"")</f>
        <v>10.72.12.120-00000002</v>
      </c>
    </row>
    <row r="342" spans="1:8" ht="126" customHeight="1" x14ac:dyDescent="0.25">
      <c r="A342" s="18">
        <f>IF(LEN(C342)&gt;0,MAX($A$4:A341)+1,"")</f>
        <v>337</v>
      </c>
      <c r="B342" s="8" t="str">
        <f>IFERROR(INDEX('11. Свод Перечней'!B:C,MATCH(C342,'11. Свод Перечней'!C:C,0),1),"")</f>
        <v xml:space="preserve">Печенье сахарное в ассортименте </v>
      </c>
      <c r="C342" s="18" t="str">
        <v>Печенье сладкое тип 3</v>
      </c>
      <c r="D342" s="18" t="str">
        <f>IFERROR(VLOOKUP(C342,'11. Свод Перечней'!C:H,2,0),"")</f>
        <v>10.72.12.120</v>
      </c>
      <c r="E342" s="18" t="str">
        <f>IFERROR(VLOOKUP(C342,'11. Свод Перечней'!C:H,3,0),"")</f>
        <v>006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2" s="18" t="str">
        <f>IF(LEN(IFERROR(VLOOKUP(C342,'11. Свод Перечней'!C:H,6,0),""))&gt;1,IFERROR(VLOOKUP(C342,'11. Свод Перечней'!C:H,6,0),""),"")</f>
        <v>10.72.12.120-00000002</v>
      </c>
    </row>
    <row r="343" spans="1:8" ht="99.95" customHeight="1" x14ac:dyDescent="0.25">
      <c r="A343" s="18">
        <f>IF(LEN(C343)&gt;0,MAX($A$4:A342)+1,"")</f>
        <v>338</v>
      </c>
      <c r="B343" s="8" t="str">
        <f>IFERROR(INDEX('11. Свод Перечней'!B:C,MATCH(C343,'11. Свод Перечней'!C:C,0),1),"")</f>
        <v xml:space="preserve">Печенье сдобное в ассортименте </v>
      </c>
      <c r="C343" s="18" t="str">
        <v>Печенье сладкое тип 4</v>
      </c>
      <c r="D343" s="18" t="str">
        <f>IFERROR(VLOOKUP(C343,'11. Свод Перечней'!C:H,2,0),"")</f>
        <v>10.72.12.120</v>
      </c>
      <c r="E343" s="18" t="str">
        <f>IFERROR(VLOOKUP(C343,'11. Свод Перечней'!C:H,3,0),"")</f>
        <v>007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3" s="18" t="str">
        <f>IF(LEN(IFERROR(VLOOKUP(C343,'11. Свод Перечней'!C:H,6,0),""))&gt;1,IFERROR(VLOOKUP(C343,'11. Свод Перечней'!C:H,6,0),""),"")</f>
        <v>10.72.12.120-00000001</v>
      </c>
    </row>
    <row r="344" spans="1:8" ht="99.95" customHeight="1" x14ac:dyDescent="0.25">
      <c r="A344" s="18">
        <f>IF(LEN(C344)&gt;0,MAX($A$4:A343)+1,"")</f>
        <v>339</v>
      </c>
      <c r="B344" s="8" t="str">
        <f>IFERROR(INDEX('11. Свод Перечней'!B:C,MATCH(C344,'11. Свод Перечней'!C:C,0),1),"")</f>
        <v xml:space="preserve">Печенье сдобное в ассортименте </v>
      </c>
      <c r="C344" s="18" t="str">
        <v>Печенье сладкое тип 5</v>
      </c>
      <c r="D344" s="18" t="str">
        <f>IFERROR(VLOOKUP(C344,'11. Свод Перечней'!C:H,2,0),"")</f>
        <v>10.72.12.120</v>
      </c>
      <c r="E344" s="18" t="str">
        <f>IFERROR(VLOOKUP(C344,'11. Свод Перечней'!C:H,3,0),"")</f>
        <v>008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4" s="18" t="str">
        <f>IF(LEN(IFERROR(VLOOKUP(C344,'11. Свод Перечней'!C:H,6,0),""))&gt;1,IFERROR(VLOOKUP(C344,'11. Свод Перечней'!C:H,6,0),""),"")</f>
        <v>10.72.12.120-00000001</v>
      </c>
    </row>
    <row r="345" spans="1:8" ht="99.95" customHeight="1" x14ac:dyDescent="0.25">
      <c r="A345" s="18">
        <f>IF(LEN(C345)&gt;0,MAX($A$4:A344)+1,"")</f>
        <v>340</v>
      </c>
      <c r="B345" s="8" t="str">
        <f>IFERROR(INDEX('11. Свод Перечней'!B:C,MATCH(C345,'11. Свод Перечней'!C:C,0),1),"")</f>
        <v xml:space="preserve">Печенье затяжное в ассортименте </v>
      </c>
      <c r="C345" s="18" t="str">
        <v>Печенье сладкое тип 6</v>
      </c>
      <c r="D345" s="18" t="str">
        <f>IFERROR(VLOOKUP(C345,'11. Свод Перечней'!C:H,2,0),"")</f>
        <v>10.72.12.120</v>
      </c>
      <c r="E345" s="18" t="str">
        <f>IFERROR(VLOOKUP(C345,'11. Свод Перечней'!C:H,3,0),"")</f>
        <v>002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5" s="18" t="str">
        <f>IF(LEN(IFERROR(VLOOKUP(C345,'11. Свод Перечней'!C:H,6,0),""))&gt;1,IFERROR(VLOOKUP(C345,'11. Свод Перечней'!C:H,6,0),""),"")</f>
        <v>10.72.12.120-00000006</v>
      </c>
    </row>
    <row r="346" spans="1:8" ht="119.25" customHeight="1" x14ac:dyDescent="0.25">
      <c r="A346" s="18">
        <f>IF(LEN(C346)&gt;0,MAX($A$4:A345)+1,"")</f>
        <v>341</v>
      </c>
      <c r="B346" s="8" t="str">
        <f>IFERROR(INDEX('11. Свод Перечней'!B:C,MATCH(C346,'11. Свод Перечней'!C:C,0),1),"")</f>
        <v xml:space="preserve">Печенье затяжное в ассортименте </v>
      </c>
      <c r="C346" s="18" t="str">
        <v>Печенье сладкое тип 7</v>
      </c>
      <c r="D346" s="18" t="str">
        <f>IFERROR(VLOOKUP(C346,'11. Свод Перечней'!C:H,2,0),"")</f>
        <v>10.72.12.120</v>
      </c>
      <c r="E346" s="18" t="str">
        <f>IFERROR(VLOOKUP(C346,'11. Свод Перечней'!C:H,3,0),"")</f>
        <v>009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6" s="18" t="str">
        <f>IF(LEN(IFERROR(VLOOKUP(C346,'11. Свод Перечней'!C:H,6,0),""))&gt;1,IFERROR(VLOOKUP(C346,'11. Свод Перечней'!C:H,6,0),""),"")</f>
        <v>10.72.12.120-00000006</v>
      </c>
    </row>
    <row r="347" spans="1:8" ht="129.75" customHeight="1" x14ac:dyDescent="0.25">
      <c r="A347" s="18">
        <f>IF(LEN(C347)&gt;0,MAX($A$4:A346)+1,"")</f>
        <v>342</v>
      </c>
      <c r="B347" s="8" t="str">
        <f>IFERROR(INDEX('11. Свод Перечней'!B:C,MATCH(C347,'11. Свод Перечней'!C:C,0),1),"")</f>
        <v>Печенье овсяное</v>
      </c>
      <c r="C347" s="18" t="str">
        <v>Печенье сладкое тип 8</v>
      </c>
      <c r="D347" s="18" t="str">
        <f>IFERROR(VLOOKUP(C347,'11. Свод Перечней'!C:H,2,0),"")</f>
        <v>10.72.12.120</v>
      </c>
      <c r="E347" s="18" t="str">
        <f>IFERROR(VLOOKUP(C347,'11. Свод Перечней'!C:H,3,0),"")</f>
        <v>004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7" s="18" t="str">
        <f>IF(LEN(IFERROR(VLOOKUP(C347,'11. Свод Перечней'!C:H,6,0),""))&gt;1,IFERROR(VLOOKUP(C347,'11. Свод Перечней'!C:H,6,0),""),"")</f>
        <v>10.72.12.120-00000005</v>
      </c>
    </row>
    <row r="348" spans="1:8" ht="140.25" customHeight="1" x14ac:dyDescent="0.25">
      <c r="A348" s="18">
        <f>IF(LEN(C348)&gt;0,MAX($A$4:A347)+1,"")</f>
        <v>343</v>
      </c>
      <c r="B348" s="8" t="str">
        <f>IFERROR(INDEX('11. Свод Перечней'!B:C,MATCH(C348,'11. Свод Перечней'!C:C,0),1),"")</f>
        <v>Печенье овсяное</v>
      </c>
      <c r="C348" s="18" t="str">
        <v>Печенье сладкое тип 9</v>
      </c>
      <c r="D348" s="18" t="str">
        <f>IFERROR(VLOOKUP(C348,'11. Свод Перечней'!C:H,2,0),"")</f>
        <v>10.72.12.120</v>
      </c>
      <c r="E348" s="18" t="str">
        <f>IFERROR(VLOOKUP(C348,'11. Свод Перечней'!C:H,3,0),"")</f>
        <v>003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8" s="18" t="str">
        <f>IF(LEN(IFERROR(VLOOKUP(C348,'11. Свод Перечней'!C:H,6,0),""))&gt;1,IFERROR(VLOOKUP(C348,'11. Свод Перечней'!C:H,6,0),""),"")</f>
        <v>10.72.12.120-00000005</v>
      </c>
    </row>
    <row r="349" spans="1:8" ht="99.95" customHeight="1" x14ac:dyDescent="0.25">
      <c r="A349" s="18">
        <f>IF(LEN(C349)&gt;0,MAX($A$4:A348)+1,"")</f>
        <v>344</v>
      </c>
      <c r="B349" s="8" t="str">
        <f>IFERROR(INDEX('11. Свод Перечней'!B:C,MATCH(C349,'11. Свод Перечней'!C:C,0),1),"")</f>
        <v>Печенье витаминизированное</v>
      </c>
      <c r="C349" s="18" t="str">
        <v>Печенье тип 1</v>
      </c>
      <c r="D349" s="18" t="str">
        <f>IFERROR(VLOOKUP(C349,'11. Свод Перечней'!C:H,2,0),"")</f>
        <v>10.72.12.120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49" s="18" t="str">
        <f>IF(LEN(IFERROR(VLOOKUP(C349,'11. Свод Перечней'!C:H,6,0),""))&gt;1,IFERROR(VLOOKUP(C349,'11. Свод Перечней'!C:H,6,0),""),"")</f>
        <v/>
      </c>
    </row>
    <row r="350" spans="1:8" ht="99.95" customHeight="1" x14ac:dyDescent="0.25">
      <c r="A350" s="18">
        <f>IF(LEN(C350)&gt;0,MAX($A$4:A349)+1,"")</f>
        <v>345</v>
      </c>
      <c r="B350" s="8" t="str">
        <f>IFERROR(INDEX('11. Свод Перечней'!B:C,MATCH(C350,'11. Свод Перечней'!C:C,0),1),"")</f>
        <v>Вафли с начинкой в ассортименте витаминизированные</v>
      </c>
      <c r="C350" s="18" t="str">
        <v>Вафли тип 1</v>
      </c>
      <c r="D350" s="18" t="str">
        <f>IFERROR(VLOOKUP(C350,'11. Свод Перечней'!C:H,2,0),"")</f>
        <v>10.72.12.130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 x14ac:dyDescent="0.25">
      <c r="A351" s="18">
        <f>IF(LEN(C351)&gt;0,MAX($A$4:A350)+1,"")</f>
        <v>346</v>
      </c>
      <c r="B351" s="8" t="str">
        <f>IFERROR(INDEX('11. Свод Перечней'!B:C,MATCH(C351,'11. Свод Перечней'!C:C,0),1),"")</f>
        <v>Вафли диабетические с жировой начинкой</v>
      </c>
      <c r="C351" s="18" t="str">
        <v>Вафли тип 2</v>
      </c>
      <c r="D351" s="18" t="str">
        <f>IFERROR(VLOOKUP(C351,'11. Свод Перечней'!C:H,2,0),"")</f>
        <v>10.72.12.130</v>
      </c>
      <c r="E351" s="18" t="str">
        <f>IFERROR(VLOOKUP(C351,'11. Свод Перечней'!C:H,3,0),"")</f>
        <v>004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1" s="18" t="str">
        <f>IF(LEN(IFERROR(VLOOKUP(C351,'11. Свод Перечней'!C:H,6,0),""))&gt;1,IFERROR(VLOOKUP(C351,'11. Свод Перечней'!C:H,6,0),""),"")</f>
        <v>10.72.12.130-00000002</v>
      </c>
    </row>
    <row r="352" spans="1:8" ht="99.95" customHeight="1" x14ac:dyDescent="0.25">
      <c r="A352" s="18">
        <f>IF(LEN(C352)&gt;0,MAX($A$4:A351)+1,"")</f>
        <v>347</v>
      </c>
      <c r="B352" s="8" t="str">
        <f>IFERROR(INDEX('11. Свод Перечней'!B:C,MATCH(C352,'11. Свод Перечней'!C:C,0),1),"")</f>
        <v>Вафли диабетические с жировой начинкой</v>
      </c>
      <c r="C352" s="18" t="str">
        <v>Вафли тип 3</v>
      </c>
      <c r="D352" s="18" t="str">
        <f>IFERROR(VLOOKUP(C352,'11. Свод Перечней'!C:H,2,0),"")</f>
        <v>10.72.12.130</v>
      </c>
      <c r="E352" s="18" t="str">
        <f>IFERROR(VLOOKUP(C352,'11. Свод Перечней'!C:H,3,0),"")</f>
        <v>005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2" s="18" t="str">
        <f>IF(LEN(IFERROR(VLOOKUP(C352,'11. Свод Перечней'!C:H,6,0),""))&gt;1,IFERROR(VLOOKUP(C352,'11. Свод Перечней'!C:H,6,0),""),"")</f>
        <v>10.72.12.130-00000002</v>
      </c>
    </row>
    <row r="353" spans="1:8" ht="99.95" customHeight="1" x14ac:dyDescent="0.25">
      <c r="A353" s="18">
        <f>IF(LEN(C353)&gt;0,MAX($A$4:A352)+1,"")</f>
        <v>348</v>
      </c>
      <c r="B353" s="8" t="str">
        <f>IFERROR(INDEX('11. Свод Перечней'!B:C,MATCH(C353,'11. Свод Перечней'!C:C,0),1),"")</f>
        <v>Вафли с начинкой в ассортименте</v>
      </c>
      <c r="C353" s="18" t="str">
        <v>Вафли тип 4</v>
      </c>
      <c r="D353" s="18" t="str">
        <f>IFERROR(VLOOKUP(C353,'11. Свод Перечней'!C:H,2,0),"")</f>
        <v>10.72.12.130</v>
      </c>
      <c r="E353" s="18" t="str">
        <f>IFERROR(VLOOKUP(C353,'11. Свод Перечней'!C:H,3,0),"")</f>
        <v>003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3" s="18" t="str">
        <f>IF(LEN(IFERROR(VLOOKUP(C353,'11. Свод Перечней'!C:H,6,0),""))&gt;1,IFERROR(VLOOKUP(C353,'11. Свод Перечней'!C:H,6,0),""),"")</f>
        <v>10.72.12.130-00000002</v>
      </c>
    </row>
    <row r="354" spans="1:8" ht="99.95" customHeight="1" x14ac:dyDescent="0.25">
      <c r="A354" s="18">
        <f>IF(LEN(C354)&gt;0,MAX($A$4:A353)+1,"")</f>
        <v>349</v>
      </c>
      <c r="B354" s="8" t="str">
        <f>IFERROR(INDEX('11. Свод Перечней'!B:C,MATCH(C354,'11. Свод Перечней'!C:C,0),1),"")</f>
        <v>Вафли с начинкой в ассортименте</v>
      </c>
      <c r="C354" s="18" t="str">
        <v>Вафли тип 5</v>
      </c>
      <c r="D354" s="18" t="str">
        <f>IFERROR(VLOOKUP(C354,'11. Свод Перечней'!C:H,2,0),"")</f>
        <v>10.72.12.130</v>
      </c>
      <c r="E354" s="18" t="str">
        <f>IFERROR(VLOOKUP(C354,'11. Свод Перечней'!C:H,3,0),"")</f>
        <v>002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4" s="18" t="str">
        <f>IF(LEN(IFERROR(VLOOKUP(C354,'11. Свод Перечней'!C:H,6,0),""))&gt;1,IFERROR(VLOOKUP(C354,'11. Свод Перечней'!C:H,6,0),""),"")</f>
        <v>10.72.12.130-00000002</v>
      </c>
    </row>
    <row r="355" spans="1:8" ht="99.95" customHeight="1" x14ac:dyDescent="0.25">
      <c r="A355" s="18">
        <f>IF(LEN(C355)&gt;0,MAX($A$4:A354)+1,"")</f>
        <v>350</v>
      </c>
      <c r="B355" s="8" t="str">
        <f>IFERROR(INDEX('11. Свод Перечней'!B:C,MATCH(C355,'11. Свод Перечней'!C:C,0),1),"")</f>
        <v xml:space="preserve">Крекер (сухое печенье) </v>
      </c>
      <c r="C355" s="18" t="str">
        <v>Крекеры тип 1</v>
      </c>
      <c r="D355" s="18" t="str">
        <f>IFERROR(VLOOKUP(C355,'11. Свод Перечней'!C:H,2,0),"")</f>
        <v>10.72.12.140</v>
      </c>
      <c r="E355" s="18" t="str">
        <f>IFERROR(VLOOKUP(C355,'11. Свод Перечней'!C:H,3,0),"")</f>
        <v>001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5" s="18" t="str">
        <f>IF(LEN(IFERROR(VLOOKUP(C355,'11. Свод Перечней'!C:H,6,0),""))&gt;1,IFERROR(VLOOKUP(C355,'11. Свод Перечней'!C:H,6,0),""),"")</f>
        <v>10.72.12.140-00000005</v>
      </c>
    </row>
    <row r="356" spans="1:8" ht="99.95" customHeight="1" x14ac:dyDescent="0.25">
      <c r="A356" s="18">
        <f>IF(LEN(C356)&gt;0,MAX($A$4:A355)+1,"")</f>
        <v>351</v>
      </c>
      <c r="B356" s="8" t="str">
        <f>IFERROR(INDEX('11. Свод Перечней'!B:C,MATCH(C356,'11. Свод Перечней'!C:C,0),1),"")</f>
        <v xml:space="preserve">Крекер (сухое печенье) </v>
      </c>
      <c r="C356" s="18" t="str">
        <v>Крекеры тип 3</v>
      </c>
      <c r="D356" s="18" t="str">
        <f>IFERROR(VLOOKUP(C356,'11. Свод Перечней'!C:H,2,0),"")</f>
        <v>10.72.12.140</v>
      </c>
      <c r="E356" s="18" t="str">
        <f>IFERROR(VLOOKUP(C356,'11. Свод Перечней'!C:H,3,0),"")</f>
        <v>003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6" s="18" t="str">
        <f>IF(LEN(IFERROR(VLOOKUP(C356,'11. Свод Перечней'!C:H,6,0),""))&gt;1,IFERROR(VLOOKUP(C356,'11. Свод Перечней'!C:H,6,0),""),"")</f>
        <v>10.72.12.140-00000006</v>
      </c>
    </row>
    <row r="357" spans="1:8" ht="99.95" customHeight="1" x14ac:dyDescent="0.25">
      <c r="A357" s="18">
        <f>IF(LEN(C357)&gt;0,MAX($A$4:A356)+1,"")</f>
        <v>352</v>
      </c>
      <c r="B357" s="8" t="str">
        <f>IFERROR(INDEX('11. Свод Перечней'!B:C,MATCH(C357,'11. Свод Перечней'!C:C,0),1),"")</f>
        <v xml:space="preserve">Крекер (сухое печенье) </v>
      </c>
      <c r="C357" s="18" t="str">
        <v>Крекеры тип 4</v>
      </c>
      <c r="D357" s="18" t="str">
        <f>IFERROR(VLOOKUP(C357,'11. Свод Перечней'!C:H,2,0),"")</f>
        <v>10.72.12.140</v>
      </c>
      <c r="E357" s="18" t="str">
        <f>IFERROR(VLOOKUP(C357,'11. Свод Перечней'!C:H,3,0),"")</f>
        <v>004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7" s="18" t="str">
        <f>IF(LEN(IFERROR(VLOOKUP(C357,'11. Свод Перечней'!C:H,6,0),""))&gt;1,IFERROR(VLOOKUP(C357,'11. Свод Перечней'!C:H,6,0),""),"")</f>
        <v>10.72.12.140-00000007</v>
      </c>
    </row>
    <row r="358" spans="1:8" ht="99.95" customHeight="1" x14ac:dyDescent="0.25">
      <c r="A358" s="18">
        <f>IF(LEN(C358)&gt;0,MAX($A$4:A357)+1,"")</f>
        <v>353</v>
      </c>
      <c r="B358" s="8" t="str">
        <f>IFERROR(INDEX('11. Свод Перечней'!B:C,MATCH(C358,'11. Свод Перечней'!C:C,0),1),"")</f>
        <v xml:space="preserve">Крекер (сухое печенье) </v>
      </c>
      <c r="C358" s="18" t="str">
        <v>Крекеры тип 2</v>
      </c>
      <c r="D358" s="18" t="str">
        <f>IFERROR(VLOOKUP(C358,'11. Свод Перечней'!C:H,2,0),"")</f>
        <v>10.72.12.140</v>
      </c>
      <c r="E358" s="18" t="str">
        <f>IFERROR(VLOOKUP(C358,'11. Свод Перечней'!C:H,3,0),"")</f>
        <v>002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8" s="18" t="str">
        <f>IF(LEN(IFERROR(VLOOKUP(C358,'11. Свод Перечней'!C:H,6,0),""))&gt;1,IFERROR(VLOOKUP(C358,'11. Свод Перечней'!C:H,6,0),""),"")</f>
        <v>10.72.12.140-00000005</v>
      </c>
    </row>
    <row r="359" spans="1:8" ht="141.75" customHeight="1" x14ac:dyDescent="0.25">
      <c r="A359" s="18">
        <f>IF(LEN(C359)&gt;0,MAX($A$4:A358)+1,"")</f>
        <v>354</v>
      </c>
      <c r="B359" s="8" t="str">
        <f>IFERROR(INDEX('11. Свод Перечней'!B:C,MATCH(C359,'11. Свод Перечней'!C:C,0),1),"")</f>
        <v xml:space="preserve">Крекер (сухое печенье) </v>
      </c>
      <c r="C359" s="18" t="str">
        <v>Крекеры тип 5</v>
      </c>
      <c r="D359" s="18" t="str">
        <f>IFERROR(VLOOKUP(C359,'11. Свод Перечней'!C:H,2,0),"")</f>
        <v>10.72.12.140</v>
      </c>
      <c r="E359" s="18" t="str">
        <f>IFERROR(VLOOKUP(C359,'11. Свод Перечней'!C:H,3,0),"")</f>
        <v>005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9" s="18" t="str">
        <f>IF(LEN(IFERROR(VLOOKUP(C359,'11. Свод Перечней'!C:H,6,0),""))&gt;1,IFERROR(VLOOKUP(C359,'11. Свод Перечней'!C:H,6,0),""),"")</f>
        <v>10.72.12.140-00000006</v>
      </c>
    </row>
    <row r="360" spans="1:8" ht="141" customHeight="1" x14ac:dyDescent="0.25">
      <c r="A360" s="18">
        <f>IF(LEN(C360)&gt;0,MAX($A$4:A359)+1,"")</f>
        <v>355</v>
      </c>
      <c r="B360" s="8" t="str">
        <f>IFERROR(INDEX('11. Свод Перечней'!B:C,MATCH(C360,'11. Свод Перечней'!C:C,0),1),"")</f>
        <v xml:space="preserve">Крекер (сухое печенье) </v>
      </c>
      <c r="C360" s="18" t="str">
        <v>Крекеры тип 6</v>
      </c>
      <c r="D360" s="18" t="str">
        <f>IFERROR(VLOOKUP(C360,'11. Свод Перечней'!C:H,2,0),"")</f>
        <v>10.72.12.140</v>
      </c>
      <c r="E360" s="18" t="str">
        <f>IFERROR(VLOOKUP(C360,'11. Свод Перечней'!C:H,3,0),"")</f>
        <v>006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0" s="18" t="str">
        <f>IF(LEN(IFERROR(VLOOKUP(C360,'11. Свод Перечней'!C:H,6,0),""))&gt;1,IFERROR(VLOOKUP(C360,'11. Свод Перечней'!C:H,6,0),""),"")</f>
        <v>10.72.12.140-00000007</v>
      </c>
    </row>
    <row r="361" spans="1:8" ht="142.5" customHeight="1" x14ac:dyDescent="0.25">
      <c r="A361" s="18">
        <f>IF(LEN(C361)&gt;0,MAX($A$4:A360)+1,"")</f>
        <v>356</v>
      </c>
      <c r="B361" s="8" t="str">
        <f>IFERROR(INDEX('11. Свод Перечней'!B:C,MATCH(C361,'11. Свод Перечней'!C:C,0),1),"")</f>
        <v xml:space="preserve">Изделия хлебобулочные диетические </v>
      </c>
      <c r="C361" s="18" t="str">
        <v>Изделия хлебобулочные тип 5</v>
      </c>
      <c r="D361" s="18" t="str">
        <f>IFERROR(VLOOKUP(C361,'11. Свод Перечней'!C:H,2,0),"")</f>
        <v>10.72.19.111</v>
      </c>
      <c r="E361" s="18" t="str">
        <f>IFERROR(VLOOKUP(C361,'11. Свод Перечней'!C:H,3,0),"")</f>
        <v>004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145.5" customHeight="1" x14ac:dyDescent="0.25">
      <c r="A362" s="18">
        <f>IF(LEN(C362)&gt;0,MAX($A$4:A361)+1,"")</f>
        <v>357</v>
      </c>
      <c r="B362" s="8" t="str">
        <f>IFERROR(INDEX('11. Свод Перечней'!B:C,MATCH(C362,'11. Свод Перечней'!C:C,0),1),"")</f>
        <v>Изделия хлебобулочные сдобные в ассортименте из пшеничной муки высшего сорта</v>
      </c>
      <c r="C362" s="18" t="str">
        <v>Изделия хлебобулочные тип 6</v>
      </c>
      <c r="D362" s="18" t="str">
        <f>IFERROR(VLOOKUP(C362,'11. Свод Перечней'!C:H,2,0),"")</f>
        <v>10.72.19.111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141" customHeight="1" x14ac:dyDescent="0.25">
      <c r="A363" s="18">
        <f>IF(LEN(C363)&gt;0,MAX($A$4:A362)+1,"")</f>
        <v>358</v>
      </c>
      <c r="B363" s="8" t="str">
        <f>IFERROR(INDEX('11. Свод Перечней'!B:C,MATCH(C363,'11. Свод Перечней'!C:C,0),1),"")</f>
        <v xml:space="preserve">Изделия хлебобулочные сдобные мелкоштучные в ассортименте из пшеничной муки </v>
      </c>
      <c r="C363" s="18" t="str">
        <v>Изделия хлебобулочные тип 7</v>
      </c>
      <c r="D363" s="18" t="str">
        <f>IFERROR(VLOOKUP(C363,'11. Свод Перечней'!C:H,2,0),"")</f>
        <v>10.72.19.111</v>
      </c>
      <c r="E363" s="18" t="str">
        <f>IFERROR(VLOOKUP(C363,'11. Свод Перечней'!C:H,3,0),"")</f>
        <v>005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42.5" customHeight="1" x14ac:dyDescent="0.25">
      <c r="A364" s="18">
        <f>IF(LEN(C364)&gt;0,MAX($A$4:A363)+1,"")</f>
        <v>359</v>
      </c>
      <c r="B364" s="8" t="str">
        <f>IFERROR(INDEX('11. Свод Перечней'!B:C,MATCH(C364,'11. Свод Перечней'!C:C,0),1),"")</f>
        <v>Изделия хлебобулочные слоёные в ассортименте</v>
      </c>
      <c r="C364" s="18" t="str">
        <v>Изделия хлебобулочные тип 8</v>
      </c>
      <c r="D364" s="18" t="str">
        <f>IFERROR(VLOOKUP(C364,'11. Свод Перечней'!C:H,2,0),"")</f>
        <v>10.72.19.111</v>
      </c>
      <c r="E364" s="18" t="str">
        <f>IFERROR(VLOOKUP(C364,'11. Свод Перечней'!C:H,3,0),"")</f>
        <v>006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57.5" customHeight="1" x14ac:dyDescent="0.25">
      <c r="A365" s="18">
        <f>IF(LEN(C365)&gt;0,MAX($A$4:A364)+1,"")</f>
        <v>360</v>
      </c>
      <c r="B365" s="8" t="str">
        <f>IFERROR(INDEX('11. Свод Перечней'!B:C,MATCH(C365,'11. Свод Перечней'!C:C,0),1),"")</f>
        <v xml:space="preserve">Макаронные изделия </v>
      </c>
      <c r="C365" s="18" t="str">
        <v>Изделия макаронные тип 1</v>
      </c>
      <c r="D365" s="18" t="str">
        <f>IFERROR(VLOOKUP(C365,'11. Свод Перечней'!C:H,2,0),"")</f>
        <v>10.73.11.110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5" s="18" t="str">
        <f>IF(LEN(IFERROR(VLOOKUP(C365,'11. Свод Перечней'!C:H,6,0),""))&gt;1,IFERROR(VLOOKUP(C365,'11. Свод Перечней'!C:H,6,0),""),"")</f>
        <v>10.73.11.000-00000009</v>
      </c>
    </row>
    <row r="366" spans="1:8" ht="159.75" customHeight="1" x14ac:dyDescent="0.25">
      <c r="A366" s="18">
        <f>IF(LEN(C366)&gt;0,MAX($A$4:A365)+1,"")</f>
        <v>361</v>
      </c>
      <c r="B366" s="8" t="str">
        <f>IFERROR(INDEX('11. Свод Перечней'!B:C,MATCH(C366,'11. Свод Перечней'!C:C,0),1),"")</f>
        <v xml:space="preserve">Макаронные изделия </v>
      </c>
      <c r="C366" s="18" t="str">
        <v>Изделия макаронные тип 5</v>
      </c>
      <c r="D366" s="18" t="str">
        <f>IFERROR(VLOOKUP(C366,'11. Свод Перечней'!C:H,2,0),"")</f>
        <v>10.73.11.110</v>
      </c>
      <c r="E366" s="18" t="str">
        <f>IFERROR(VLOOKUP(C366,'11. Свод Перечней'!C:H,3,0),"")</f>
        <v>005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6" s="18" t="str">
        <f>IF(LEN(IFERROR(VLOOKUP(C366,'11. Свод Перечней'!C:H,6,0),""))&gt;1,IFERROR(VLOOKUP(C366,'11. Свод Перечней'!C:H,6,0),""),"")</f>
        <v>10.73.11.000-00000010</v>
      </c>
    </row>
    <row r="367" spans="1:8" ht="156.75" customHeight="1" x14ac:dyDescent="0.25">
      <c r="A367" s="18">
        <f>IF(LEN(C367)&gt;0,MAX($A$4:A366)+1,"")</f>
        <v>362</v>
      </c>
      <c r="B367" s="8" t="str">
        <f>IFERROR(INDEX('11. Свод Перечней'!B:C,MATCH(C367,'11. Свод Перечней'!C:C,0),1),"")</f>
        <v xml:space="preserve">Макаронные изделия </v>
      </c>
      <c r="C367" s="18" t="str">
        <v>Изделия макаронные тип 6</v>
      </c>
      <c r="D367" s="18" t="str">
        <f>IFERROR(VLOOKUP(C367,'11. Свод Перечней'!C:H,2,0),"")</f>
        <v>10.73.11.110</v>
      </c>
      <c r="E367" s="18" t="str">
        <f>IFERROR(VLOOKUP(C367,'11. Свод Перечней'!C:H,3,0),"")</f>
        <v>006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7" s="18" t="str">
        <f>IF(LEN(IFERROR(VLOOKUP(C367,'11. Свод Перечней'!C:H,6,0),""))&gt;1,IFERROR(VLOOKUP(C367,'11. Свод Перечней'!C:H,6,0),""),"")</f>
        <v>10.73.11.000-00000011</v>
      </c>
    </row>
    <row r="368" spans="1:8" ht="153" customHeight="1" x14ac:dyDescent="0.25">
      <c r="A368" s="18">
        <f>IF(LEN(C368)&gt;0,MAX($A$4:A367)+1,"")</f>
        <v>363</v>
      </c>
      <c r="B368" s="8" t="str">
        <f>IFERROR(INDEX('11. Свод Перечней'!B:C,MATCH(C368,'11. Свод Перечней'!C:C,0),1),"")</f>
        <v xml:space="preserve">Макаронные изделия </v>
      </c>
      <c r="C368" s="18" t="str">
        <v>Изделия макаронные тип 7</v>
      </c>
      <c r="D368" s="18" t="str">
        <f>IFERROR(VLOOKUP(C368,'11. Свод Перечней'!C:H,2,0),"")</f>
        <v>10.73.11.110</v>
      </c>
      <c r="E368" s="18" t="str">
        <f>IFERROR(VLOOKUP(C368,'11. Свод Перечней'!C:H,3,0),"")</f>
        <v>007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8" s="18" t="str">
        <f>IF(LEN(IFERROR(VLOOKUP(C368,'11. Свод Перечней'!C:H,6,0),""))&gt;1,IFERROR(VLOOKUP(C368,'11. Свод Перечней'!C:H,6,0),""),"")</f>
        <v>10.73.11.000-00000012</v>
      </c>
    </row>
    <row r="369" spans="1:8" ht="150" customHeight="1" x14ac:dyDescent="0.25">
      <c r="A369" s="18">
        <f>IF(LEN(C369)&gt;0,MAX($A$4:A368)+1,"")</f>
        <v>364</v>
      </c>
      <c r="B369" s="8" t="str">
        <f>IFERROR(INDEX('11. Свод Перечней'!B:C,MATCH(C369,'11. Свод Перечней'!C:C,0),1),"")</f>
        <v xml:space="preserve">Макаронные изделия </v>
      </c>
      <c r="C369" s="18" t="str">
        <v>Изделия макаронные тип 2</v>
      </c>
      <c r="D369" s="18" t="str">
        <f>IFERROR(VLOOKUP(C369,'11. Свод Перечней'!C:H,2,0),"")</f>
        <v>10.73.11.110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9" s="18" t="str">
        <f>IF(LEN(IFERROR(VLOOKUP(C369,'11. Свод Перечней'!C:H,6,0),""))&gt;1,IFERROR(VLOOKUP(C369,'11. Свод Перечней'!C:H,6,0),""),"")</f>
        <v>10.73.11.000-00000009</v>
      </c>
    </row>
    <row r="370" spans="1:8" ht="152.25" customHeight="1" x14ac:dyDescent="0.25">
      <c r="A370" s="18">
        <f>IF(LEN(C370)&gt;0,MAX($A$4:A369)+1,"")</f>
        <v>365</v>
      </c>
      <c r="B370" s="8" t="str">
        <f>IFERROR(INDEX('11. Свод Перечней'!B:C,MATCH(C370,'11. Свод Перечней'!C:C,0),1),"")</f>
        <v xml:space="preserve">Макаронные изделия </v>
      </c>
      <c r="C370" s="18" t="str">
        <v>Изделия макаронные тип 8</v>
      </c>
      <c r="D370" s="18" t="str">
        <f>IFERROR(VLOOKUP(C370,'11. Свод Перечней'!C:H,2,0),"")</f>
        <v>10.73.11.110</v>
      </c>
      <c r="E370" s="18" t="str">
        <f>IFERROR(VLOOKUP(C370,'11. Свод Перечней'!C:H,3,0),"")</f>
        <v>008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0" s="18" t="str">
        <f>IF(LEN(IFERROR(VLOOKUP(C370,'11. Свод Перечней'!C:H,6,0),""))&gt;1,IFERROR(VLOOKUP(C370,'11. Свод Перечней'!C:H,6,0),""),"")</f>
        <v>10.73.11.000-00000011</v>
      </c>
    </row>
    <row r="371" spans="1:8" ht="141.75" customHeight="1" x14ac:dyDescent="0.25">
      <c r="A371" s="18">
        <f>IF(LEN(C371)&gt;0,MAX($A$4:A370)+1,"")</f>
        <v>366</v>
      </c>
      <c r="B371" s="8" t="str">
        <f>IFERROR(INDEX('11. Свод Перечней'!B:C,MATCH(C371,'11. Свод Перечней'!C:C,0),1),"")</f>
        <v xml:space="preserve">Макаронные изделия </v>
      </c>
      <c r="C371" s="18" t="str">
        <v>Изделия макаронные тип 9</v>
      </c>
      <c r="D371" s="18" t="str">
        <f>IFERROR(VLOOKUP(C371,'11. Свод Перечней'!C:H,2,0),"")</f>
        <v>10.73.11.110</v>
      </c>
      <c r="E371" s="18" t="str">
        <f>IFERROR(VLOOKUP(C371,'11. Свод Перечней'!C:H,3,0),"")</f>
        <v>009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1" s="18" t="str">
        <f>IF(LEN(IFERROR(VLOOKUP(C371,'11. Свод Перечней'!C:H,6,0),""))&gt;1,IFERROR(VLOOKUP(C371,'11. Свод Перечней'!C:H,6,0),""),"")</f>
        <v>10.73.11.000-00000012</v>
      </c>
    </row>
    <row r="372" spans="1:8" ht="141.75" customHeight="1" x14ac:dyDescent="0.25">
      <c r="A372" s="18">
        <f>IF(LEN(C372)&gt;0,MAX($A$4:A371)+1,"")</f>
        <v>367</v>
      </c>
      <c r="B372" s="8" t="str">
        <f>IFERROR(INDEX('11. Свод Перечней'!B:C,MATCH(C372,'11. Свод Перечней'!C:C,0),1),"")</f>
        <v>Сахар белый кристаллический</v>
      </c>
      <c r="C372" s="18" t="str">
        <v>Сахар белый тип 1</v>
      </c>
      <c r="D372" s="18" t="str">
        <f>IFERROR(VLOOKUP(C372,'11. Свод Перечней'!C:H,2,0),"")</f>
        <v>10.81.12.110</v>
      </c>
      <c r="E372" s="18" t="str">
        <f>IFERROR(VLOOKUP(C372,'11. Свод Перечней'!C:H,3,0),"")</f>
        <v>005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2" s="18" t="str">
        <f>IF(LEN(IFERROR(VLOOKUP(C372,'11. Свод Перечней'!C:H,6,0),""))&gt;1,IFERROR(VLOOKUP(C372,'11. Свод Перечней'!C:H,6,0),""),"")</f>
        <v>10.81.12.110-00007</v>
      </c>
    </row>
    <row r="373" spans="1:8" ht="145.5" customHeight="1" x14ac:dyDescent="0.25">
      <c r="A373" s="18">
        <f>IF(LEN(C373)&gt;0,MAX($A$4:A372)+1,"")</f>
        <v>368</v>
      </c>
      <c r="B373" s="8" t="str">
        <f>IFERROR(INDEX('11. Свод Перечней'!B:C,MATCH(C373,'11. Свод Перечней'!C:C,0),1),"")</f>
        <v>Сахар белый кристаллический</v>
      </c>
      <c r="C373" s="18" t="str">
        <v>Сахар белый тип 2</v>
      </c>
      <c r="D373" s="18" t="str">
        <f>IFERROR(VLOOKUP(C373,'11. Свод Перечней'!C:H,2,0),"")</f>
        <v>10.81.12.110</v>
      </c>
      <c r="E373" s="18" t="str">
        <f>IFERROR(VLOOKUP(C373,'11. Свод Перечней'!C:H,3,0),"")</f>
        <v>006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3" s="18" t="str">
        <f>IF(LEN(IFERROR(VLOOKUP(C373,'11. Свод Перечней'!C:H,6,0),""))&gt;1,IFERROR(VLOOKUP(C373,'11. Свод Перечней'!C:H,6,0),""),"")</f>
        <v>10.81.12.110-00007</v>
      </c>
    </row>
    <row r="374" spans="1:8" ht="164.25" customHeight="1" x14ac:dyDescent="0.25">
      <c r="A374" s="18">
        <f>IF(LEN(C374)&gt;0,MAX($A$4:A373)+1,"")</f>
        <v>369</v>
      </c>
      <c r="B374" s="8" t="str">
        <f>IFERROR(INDEX('11. Свод Перечней'!B:C,MATCH(C374,'11. Свод Перечней'!C:C,0),1),"")</f>
        <v>Сахар белый. Сахарная пудра</v>
      </c>
      <c r="C374" s="18" t="str">
        <v>Сахар белый тип 3</v>
      </c>
      <c r="D374" s="18" t="str">
        <f>IFERROR(VLOOKUP(C374,'11. Свод Перечней'!C:H,2,0),"")</f>
        <v>10.81.12.110</v>
      </c>
      <c r="E374" s="18" t="str">
        <f>IFERROR(VLOOKUP(C374,'11. Свод Перечней'!C:H,3,0),"")</f>
        <v>003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4" s="18" t="str">
        <f>IF(LEN(IFERROR(VLOOKUP(C374,'11. Свод Перечней'!C:H,6,0),""))&gt;1,IFERROR(VLOOKUP(C374,'11. Свод Перечней'!C:H,6,0),""),"")</f>
        <v>10.81.12.110-00007</v>
      </c>
    </row>
    <row r="375" spans="1:8" ht="169.5" customHeight="1" x14ac:dyDescent="0.25">
      <c r="A375" s="18">
        <f>IF(LEN(C375)&gt;0,MAX($A$4:A374)+1,"")</f>
        <v>370</v>
      </c>
      <c r="B375" s="8" t="str">
        <f>IFERROR(INDEX('11. Свод Перечней'!B:C,MATCH(C375,'11. Свод Перечней'!C:C,0),1),"")</f>
        <v xml:space="preserve">Какао-порошок </v>
      </c>
      <c r="C375" s="18" t="str">
        <v>Какао-порошок тип 1</v>
      </c>
      <c r="D375" s="18" t="str">
        <f>IFERROR(VLOOKUP(C375,'11. Свод Перечней'!C:H,2,0),"")</f>
        <v>10.82.13.000</v>
      </c>
      <c r="E375" s="18" t="str">
        <f>IFERROR(VLOOKUP(C375,'11. Свод Перечней'!C:H,3,0),"")</f>
        <v>001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75" s="18" t="str">
        <f>IF(LEN(IFERROR(VLOOKUP(C375,'11. Свод Перечней'!C:H,6,0),""))&gt;1,IFERROR(VLOOKUP(C375,'11. Свод Перечней'!C:H,6,0),""),"")</f>
        <v>10.82.14.000-00000009</v>
      </c>
    </row>
    <row r="376" spans="1:8" ht="207" customHeight="1" x14ac:dyDescent="0.25">
      <c r="A376" s="18">
        <f>IF(LEN(C376)&gt;0,MAX($A$4:A375)+1,"")</f>
        <v>371</v>
      </c>
      <c r="B376" s="8" t="str">
        <f>IFERROR(INDEX('11. Свод Перечней'!B:C,MATCH(C376,'11. Свод Перечней'!C:C,0),1),"")</f>
        <v>Шоколад обыкновенный без добавок</v>
      </c>
      <c r="C376" s="18" t="str">
        <v>Шоколад в упакованном виде тип 1</v>
      </c>
      <c r="D376" s="18" t="str">
        <f>IFERROR(VLOOKUP(C376,'11. Свод Перечней'!C:H,2,0),"")</f>
        <v>10.82.22.111</v>
      </c>
      <c r="E376" s="18" t="str">
        <f>IFERROR(VLOOKUP(C376,'11. Свод Перечней'!C:H,3,0),"")</f>
        <v>001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6" s="18" t="str">
        <f>IF(LEN(IFERROR(VLOOKUP(C376,'11. Свод Перечней'!C:H,6,0),""))&gt;1,IFERROR(VLOOKUP(C376,'11. Свод Перечней'!C:H,6,0),""),"")</f>
        <v>10.82.22.110-00000002</v>
      </c>
    </row>
    <row r="377" spans="1:8" ht="175.5" customHeight="1" x14ac:dyDescent="0.25">
      <c r="A377" s="18">
        <f>IF(LEN(C377)&gt;0,MAX($A$4:A376)+1,"")</f>
        <v>372</v>
      </c>
      <c r="B377" s="8" t="str">
        <f>IFERROR(INDEX('11. Свод Перечней'!B:C,MATCH(C377,'11. Свод Перечней'!C:C,0),1),"")</f>
        <v>Шоколад обыкновенный без добавок</v>
      </c>
      <c r="C377" s="18" t="str">
        <v>Шоколад в упакованном виде тип 2</v>
      </c>
      <c r="D377" s="18" t="str">
        <f>IFERROR(VLOOKUP(C377,'11. Свод Перечней'!C:H,2,0),"")</f>
        <v>10.82.22.111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7" s="18" t="str">
        <f>IF(LEN(IFERROR(VLOOKUP(C377,'11. Свод Перечней'!C:H,6,0),""))&gt;1,IFERROR(VLOOKUP(C377,'11. Свод Перечней'!C:H,6,0),""),"")</f>
        <v>10.82.22.110-00000002</v>
      </c>
    </row>
    <row r="378" spans="1:8" ht="155.25" customHeight="1" x14ac:dyDescent="0.25">
      <c r="A378" s="18">
        <f>IF(LEN(C378)&gt;0,MAX($A$4:A377)+1,"")</f>
        <v>373</v>
      </c>
      <c r="B378" s="8" t="str">
        <f>IFERROR(INDEX('11. Свод Перечней'!B:C,MATCH(C378,'11. Свод Перечней'!C:C,0),1),"")</f>
        <v xml:space="preserve">Шоколад обыкновенный с добавками </v>
      </c>
      <c r="C378" s="18" t="str">
        <v>Шоколад в упакованном виде тип 3</v>
      </c>
      <c r="D378" s="18" t="str">
        <f>IFERROR(VLOOKUP(C378,'11. Свод Перечней'!C:H,2,0),"")</f>
        <v>10.82.22.111</v>
      </c>
      <c r="E378" s="18" t="str">
        <f>IFERROR(VLOOKUP(C378,'11. Свод Перечней'!C:H,3,0),"")</f>
        <v>002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8" s="18" t="str">
        <f>IF(LEN(IFERROR(VLOOKUP(C378,'11. Свод Перечней'!C:H,6,0),""))&gt;1,IFERROR(VLOOKUP(C378,'11. Свод Перечней'!C:H,6,0),""),"")</f>
        <v>10.82.22.110-00000002</v>
      </c>
    </row>
    <row r="379" spans="1:8" ht="135" customHeight="1" x14ac:dyDescent="0.25">
      <c r="A379" s="18">
        <f>IF(LEN(C379)&gt;0,MAX($A$4:A378)+1,"")</f>
        <v>374</v>
      </c>
      <c r="B379" s="8" t="str">
        <f>IFERROR(INDEX('11. Свод Перечней'!B:C,MATCH(C379,'11. Свод Перечней'!C:C,0),1),"")</f>
        <v xml:space="preserve">Шоколад обыкновенный с добавками </v>
      </c>
      <c r="C379" s="18" t="str">
        <v>Шоколад в упакованном виде тип 4</v>
      </c>
      <c r="D379" s="18" t="str">
        <f>IFERROR(VLOOKUP(C379,'11. Свод Перечней'!C:H,2,0),"")</f>
        <v>10.82.22.111</v>
      </c>
      <c r="E379" s="18" t="str">
        <f>IFERROR(VLOOKUP(C379,'11. Свод Перечней'!C:H,3,0),"")</f>
        <v>004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9" s="18" t="str">
        <f>IF(LEN(IFERROR(VLOOKUP(C379,'11. Свод Перечней'!C:H,6,0),""))&gt;1,IFERROR(VLOOKUP(C379,'11. Свод Перечней'!C:H,6,0),""),"")</f>
        <v>10.82.22.110-00000002</v>
      </c>
    </row>
    <row r="380" spans="1:8" ht="99.95" customHeight="1" x14ac:dyDescent="0.25">
      <c r="A380" s="18">
        <f>IF(LEN(C380)&gt;0,MAX($A$4:A379)+1,"")</f>
        <v>375</v>
      </c>
      <c r="B380" s="8" t="str">
        <f>IFERROR(INDEX('11. Свод Перечней'!B:C,MATCH(C380,'11. Свод Перечней'!C:C,0),1),"")</f>
        <v>Конфеты шоколадные в ассортименте</v>
      </c>
      <c r="C380" s="18" t="str">
        <v>Конфеты тип 2</v>
      </c>
      <c r="D380" s="18" t="str">
        <f>IFERROR(VLOOKUP(C380,'11. Свод Перечней'!C:H,2,0),"")</f>
        <v>10.82.22.134</v>
      </c>
      <c r="E380" s="18" t="str">
        <f>IFERROR(VLOOKUP(C380,'11. Свод Перечней'!C:H,3,0),"")</f>
        <v>001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>
        <f>IF(LEN(C381)&gt;0,MAX($A$4:A380)+1,"")</f>
        <v>376</v>
      </c>
      <c r="B381" s="8" t="str">
        <f>IFERROR(INDEX('11. Свод Перечней'!B:C,MATCH(C381,'11. Свод Перечней'!C:C,0),1),"")</f>
        <v>Ирис мягкий</v>
      </c>
      <c r="C381" s="18" t="str">
        <v>Ирис тип 1</v>
      </c>
      <c r="D381" s="18" t="str">
        <f>IFERROR(VLOOKUP(C381,'11. Свод Перечней'!C:H,2,0),"")</f>
        <v>10.82.23.153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>
        <f>IF(LEN(C382)&gt;0,MAX($A$4:A381)+1,"")</f>
        <v>377</v>
      </c>
      <c r="B382" s="8" t="str">
        <f>IFERROR(INDEX('11. Свод Перечней'!B:C,MATCH(C382,'11. Свод Перечней'!C:C,0),1),"")</f>
        <v>Ирис мягкий</v>
      </c>
      <c r="C382" s="18" t="str">
        <v>Ирис тип 2</v>
      </c>
      <c r="D382" s="18" t="str">
        <f>IFERROR(VLOOKUP(C382,'11. Свод Перечней'!C:H,2,0),"")</f>
        <v>10.82.23.153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>
        <f>IF(LEN(C383)&gt;0,MAX($A$4:A382)+1,"")</f>
        <v>378</v>
      </c>
      <c r="B383" s="8" t="str">
        <f>IFERROR(INDEX('11. Свод Перечней'!B:C,MATCH(C383,'11. Свод Перечней'!C:C,0),1),"")</f>
        <v>Мармелад фруктово-ягодный неглазированный</v>
      </c>
      <c r="C383" s="18" t="str">
        <v>Мармелад тип 5</v>
      </c>
      <c r="D383" s="18" t="str">
        <f>IFERROR(VLOOKUP(C383,'11. Свод Перечней'!C:H,2,0),"")</f>
        <v>10.82.23.171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>
        <f>IF(LEN(C384)&gt;0,MAX($A$4:A383)+1,"")</f>
        <v>379</v>
      </c>
      <c r="B384" s="8" t="str">
        <f>IFERROR(INDEX('11. Свод Перечней'!B:C,MATCH(C384,'11. Свод Перечней'!C:C,0),1),"")</f>
        <v>Мармелад фруктово-ягодный неглазированный</v>
      </c>
      <c r="C384" s="18" t="str">
        <v>Мармелад тип 6</v>
      </c>
      <c r="D384" s="18" t="str">
        <f>IFERROR(VLOOKUP(C384,'11. Свод Перечней'!C:H,2,0),"")</f>
        <v>10.82.23.171</v>
      </c>
      <c r="E384" s="18" t="str">
        <f>IFERROR(VLOOKUP(C384,'11. Свод Перечней'!C:H,3,0),"")</f>
        <v>001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>
        <f>IF(LEN(C385)&gt;0,MAX($A$4:A384)+1,"")</f>
        <v>380</v>
      </c>
      <c r="B385" s="8" t="str">
        <f>IFERROR(INDEX('11. Свод Перечней'!B:C,MATCH(C385,'11. Свод Перечней'!C:C,0),1),"")</f>
        <v xml:space="preserve">Мармелад желейно- фруктовый неглазированный </v>
      </c>
      <c r="C385" s="18" t="str">
        <v>Мармелад тип 1</v>
      </c>
      <c r="D385" s="18" t="str">
        <f>IFERROR(VLOOKUP(C385,'11. Свод Перечней'!C:H,2,0),"")</f>
        <v>10.82.23.172</v>
      </c>
      <c r="E385" s="18" t="str">
        <f>IFERROR(VLOOKUP(C385,'11. Свод Перечней'!C:H,3,0),"")</f>
        <v>001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>
        <f>IF(LEN(C386)&gt;0,MAX($A$4:A385)+1,"")</f>
        <v>381</v>
      </c>
      <c r="B386" s="8" t="str">
        <f>IFERROR(INDEX('11. Свод Перечней'!B:C,MATCH(C386,'11. Свод Перечней'!C:C,0),1),"")</f>
        <v xml:space="preserve">Мармелад желейно- фруктовый неглазированный </v>
      </c>
      <c r="C386" s="18" t="str">
        <v>Мармелад тип 2</v>
      </c>
      <c r="D386" s="18" t="str">
        <f>IFERROR(VLOOKUP(C386,'11. Свод Перечней'!C:H,2,0),"")</f>
        <v>10.82.23.172</v>
      </c>
      <c r="E386" s="18" t="str">
        <f>IFERROR(VLOOKUP(C386,'11. Свод Перечней'!C:H,3,0),"")</f>
        <v>002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>
        <f>IF(LEN(C387)&gt;0,MAX($A$4:A386)+1,"")</f>
        <v>382</v>
      </c>
      <c r="B387" s="8" t="str">
        <f>IFERROR(INDEX('11. Свод Перечней'!B:C,MATCH(C387,'11. Свод Перечней'!C:C,0),1),"")</f>
        <v>Мармелад желейный неглазированный</v>
      </c>
      <c r="C387" s="18" t="str">
        <v>Мармелад тип 3</v>
      </c>
      <c r="D387" s="18" t="str">
        <f>IFERROR(VLOOKUP(C387,'11. Свод Перечней'!C:H,2,0),"")</f>
        <v>10.82.23.172</v>
      </c>
      <c r="E387" s="18" t="str">
        <f>IFERROR(VLOOKUP(C387,'11. Свод Перечней'!C:H,3,0),"")</f>
        <v>003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>
        <f>IF(LEN(C388)&gt;0,MAX($A$4:A387)+1,"")</f>
        <v>383</v>
      </c>
      <c r="B388" s="8" t="str">
        <f>IFERROR(INDEX('11. Свод Перечней'!B:C,MATCH(C388,'11. Свод Перечней'!C:C,0),1),"")</f>
        <v>Мармелад желейный неглазированный</v>
      </c>
      <c r="C388" s="18" t="str">
        <v>Мармелад тип 4</v>
      </c>
      <c r="D388" s="18" t="str">
        <f>IFERROR(VLOOKUP(C388,'11. Свод Перечней'!C:H,2,0),"")</f>
        <v>10.82.23.172</v>
      </c>
      <c r="E388" s="18" t="str">
        <f>IFERROR(VLOOKUP(C388,'11. Свод Перечней'!C:H,3,0),"")</f>
        <v>004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>
        <f>IF(LEN(C389)&gt;0,MAX($A$4:A388)+1,"")</f>
        <v>384</v>
      </c>
      <c r="B389" s="8" t="str">
        <f>IFERROR(INDEX('11. Свод Перечней'!B:C,MATCH(C389,'11. Свод Перечней'!C:C,0),1),"")</f>
        <v xml:space="preserve">Пастила </v>
      </c>
      <c r="C389" s="18" t="str">
        <v>Пастила тип 1</v>
      </c>
      <c r="D389" s="18" t="str">
        <f>IFERROR(VLOOKUP(C389,'11. Свод Перечней'!C:H,2,0),"")</f>
        <v>10.82.23.180</v>
      </c>
      <c r="E389" s="18" t="str">
        <f>IFERROR(VLOOKUP(C389,'11. Свод Перечней'!C:H,3,0),"")</f>
        <v>001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147" customHeight="1" x14ac:dyDescent="0.25">
      <c r="A390" s="18">
        <f>IF(LEN(C390)&gt;0,MAX($A$4:A389)+1,"")</f>
        <v>385</v>
      </c>
      <c r="B390" s="8" t="str">
        <f>IFERROR(INDEX('11. Свод Перечней'!B:C,MATCH(C390,'11. Свод Перечней'!C:C,0),1),"")</f>
        <v xml:space="preserve">Пастила </v>
      </c>
      <c r="C390" s="18" t="str">
        <v>Пастила тип 2</v>
      </c>
      <c r="D390" s="18" t="str">
        <f>IFERROR(VLOOKUP(C390,'11. Свод Перечней'!C:H,2,0),"")</f>
        <v>10.82.23.180</v>
      </c>
      <c r="E390" s="18" t="str">
        <f>IFERROR(VLOOKUP(C390,'11. Свод Перечней'!C:H,3,0),"")</f>
        <v>002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0" s="18" t="str">
        <f>IF(LEN(IFERROR(VLOOKUP(C390,'11. Свод Перечней'!C:H,6,0),""))&gt;1,IFERROR(VLOOKUP(C390,'11. Свод Перечней'!C:H,6,0),""),"")</f>
        <v/>
      </c>
    </row>
    <row r="391" spans="1:8" ht="150" customHeight="1" x14ac:dyDescent="0.25">
      <c r="A391" s="18">
        <f>IF(LEN(C391)&gt;0,MAX($A$4:A390)+1,"")</f>
        <v>386</v>
      </c>
      <c r="B391" s="8" t="str">
        <f>IFERROR(INDEX('11. Свод Перечней'!B:C,MATCH(C391,'11. Свод Перечней'!C:C,0),1),"")</f>
        <v xml:space="preserve">Пастила </v>
      </c>
      <c r="C391" s="18" t="str">
        <v>Пастила тип 3</v>
      </c>
      <c r="D391" s="18" t="str">
        <f>IFERROR(VLOOKUP(C391,'11. Свод Перечней'!C:H,2,0),"")</f>
        <v>10.82.23.180</v>
      </c>
      <c r="E391" s="18" t="str">
        <f>IFERROR(VLOOKUP(C391,'11. Свод Перечней'!C:H,3,0),"")</f>
        <v>003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142.5" customHeight="1" x14ac:dyDescent="0.25">
      <c r="A392" s="18">
        <f>IF(LEN(C392)&gt;0,MAX($A$4:A391)+1,"")</f>
        <v>387</v>
      </c>
      <c r="B392" s="8" t="str">
        <f>IFERROR(INDEX('11. Свод Перечней'!B:C,MATCH(C392,'11. Свод Перечней'!C:C,0),1),"")</f>
        <v>Зефир</v>
      </c>
      <c r="C392" s="18" t="str">
        <v>Зефир тип 1</v>
      </c>
      <c r="D392" s="18" t="str">
        <f>IFERROR(VLOOKUP(C392,'11. Свод Перечней'!C:H,2,0),"")</f>
        <v>10.82.23.210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2" s="18" t="str">
        <f>IF(LEN(IFERROR(VLOOKUP(C392,'11. Свод Перечней'!C:H,6,0),""))&gt;1,IFERROR(VLOOKUP(C392,'11. Свод Перечней'!C:H,6,0),""),"")</f>
        <v>10.82.23.210-00000002</v>
      </c>
    </row>
    <row r="393" spans="1:8" ht="192.75" customHeight="1" x14ac:dyDescent="0.25">
      <c r="A393" s="18">
        <f>IF(LEN(C393)&gt;0,MAX($A$4:A392)+1,"")</f>
        <v>388</v>
      </c>
      <c r="B393" s="8" t="str">
        <f>IFERROR(INDEX('11. Свод Перечней'!B:C,MATCH(C393,'11. Свод Перечней'!C:C,0),1),"")</f>
        <v xml:space="preserve">Зефир </v>
      </c>
      <c r="C393" s="18" t="str">
        <v>Зефир тип 2</v>
      </c>
      <c r="D393" s="18" t="str">
        <f>IFERROR(VLOOKUP(C393,'11. Свод Перечней'!C:H,2,0),"")</f>
        <v>10.82.23.210</v>
      </c>
      <c r="E393" s="18" t="str">
        <f>IFERROR(VLOOKUP(C393,'11. Свод Перечней'!C:H,3,0),"")</f>
        <v>002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3" s="18" t="str">
        <f>IF(LEN(IFERROR(VLOOKUP(C393,'11. Свод Перечней'!C:H,6,0),""))&gt;1,IFERROR(VLOOKUP(C393,'11. Свод Перечней'!C:H,6,0),""),"")</f>
        <v>10.82.23.210-00000002</v>
      </c>
    </row>
    <row r="394" spans="1:8" ht="199.5" customHeight="1" x14ac:dyDescent="0.25">
      <c r="A394" s="18">
        <f>IF(LEN(C394)&gt;0,MAX($A$4:A393)+1,"")</f>
        <v>389</v>
      </c>
      <c r="B394" s="8" t="str">
        <f>IFERROR(INDEX('11. Свод Перечней'!B:C,MATCH(C394,'11. Свод Перечней'!C:C,0),1),"")</f>
        <v>Зефир витаминизированный</v>
      </c>
      <c r="C394" s="18" t="str">
        <v>Зефир тип 3</v>
      </c>
      <c r="D394" s="18" t="str">
        <f>IFERROR(VLOOKUP(C394,'11. Свод Перечней'!C:H,2,0),"")</f>
        <v>10.82.23.210</v>
      </c>
      <c r="E394" s="18" t="str">
        <f>IFERROR(VLOOKUP(C394,'11. Свод Перечней'!C:H,3,0),"")</f>
        <v>003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4" s="18" t="str">
        <f>IF(LEN(IFERROR(VLOOKUP(C394,'11. Свод Перечней'!C:H,6,0),""))&gt;1,IFERROR(VLOOKUP(C394,'11. Свод Перечней'!C:H,6,0),""),"")</f>
        <v>10.82.23.210-00000002</v>
      </c>
    </row>
    <row r="395" spans="1:8" ht="193.5" customHeight="1" x14ac:dyDescent="0.25">
      <c r="A395" s="18">
        <f>IF(LEN(C395)&gt;0,MAX($A$4:A394)+1,"")</f>
        <v>390</v>
      </c>
      <c r="B395" s="8" t="str">
        <f>IFERROR(INDEX('11. Свод Перечней'!B:C,MATCH(C395,'11. Свод Перечней'!C:C,0),1),"")</f>
        <v>Конфеты помадные молочные</v>
      </c>
      <c r="C395" s="18" t="str">
        <v>Конфеты тип 1</v>
      </c>
      <c r="D395" s="18" t="str">
        <f>IFERROR(VLOOKUP(C395,'11. Свод Перечней'!C:H,2,0),"")</f>
        <v>10.82.23.290</v>
      </c>
      <c r="E395" s="18" t="str">
        <f>IFERROR(VLOOKUP(C395,'11. Свод Перечней'!C:H,3,0),"")</f>
        <v>001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198" customHeight="1" x14ac:dyDescent="0.25">
      <c r="A396" s="18">
        <f>IF(LEN(C396)&gt;0,MAX($A$4:A395)+1,"")</f>
        <v>391</v>
      </c>
      <c r="B396" s="8" t="str">
        <f>IFERROR(INDEX('11. Свод Перечней'!B:C,MATCH(C396,'11. Свод Перечней'!C:C,0),1),"")</f>
        <v>Кофейный напиток (не содержащий в своём составе натуральный кофе)</v>
      </c>
      <c r="C396" s="18" t="str">
        <v>Кофейный напиток тип 1</v>
      </c>
      <c r="D396" s="18" t="str">
        <f>IFERROR(VLOOKUP(C396,'11. Свод Перечней'!C:H,2,0),"")</f>
        <v>10.83.12.120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10.83.12.120-00000002</v>
      </c>
    </row>
    <row r="397" spans="1:8" ht="190.5" customHeight="1" x14ac:dyDescent="0.25">
      <c r="A397" s="18">
        <f>IF(LEN(C397)&gt;0,MAX($A$4:A396)+1,"")</f>
        <v>392</v>
      </c>
      <c r="B397" s="8" t="str">
        <f>IFERROR(INDEX('11. Свод Перечней'!B:C,MATCH(C397,'11. Свод Перечней'!C:C,0),1),"")</f>
        <v>Чай черный крупнолистовой</v>
      </c>
      <c r="C397" s="18" t="str">
        <v>Чай черный (ферментированный) тип 1</v>
      </c>
      <c r="D397" s="18" t="str">
        <f>IFERROR(VLOOKUP(C397,'11. Свод Перечней'!C:H,2,0),"")</f>
        <v>10.83.13.120</v>
      </c>
      <c r="E397" s="18" t="str">
        <f>IFERROR(VLOOKUP(C397,'11. Свод Перечней'!C:H,3,0),"")</f>
        <v>001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7" s="18" t="str">
        <f>IF(LEN(IFERROR(VLOOKUP(C397,'11. Свод Перечней'!C:H,6,0),""))&gt;1,IFERROR(VLOOKUP(C397,'11. Свод Перечней'!C:H,6,0),""),"")</f>
        <v>10.83.13.120-00000003</v>
      </c>
    </row>
    <row r="398" spans="1:8" ht="200.25" customHeight="1" x14ac:dyDescent="0.25">
      <c r="A398" s="18">
        <f>IF(LEN(C398)&gt;0,MAX($A$4:A397)+1,"")</f>
        <v>393</v>
      </c>
      <c r="B398" s="8" t="str">
        <f>IFERROR(INDEX('11. Свод Перечней'!B:C,MATCH(C398,'11. Свод Перечней'!C:C,0),1),"")</f>
        <v xml:space="preserve">Чай черный гранулированный </v>
      </c>
      <c r="C398" s="18" t="str">
        <v>Чай черный (ферментированный) тип 2</v>
      </c>
      <c r="D398" s="18" t="str">
        <f>IFERROR(VLOOKUP(C398,'11. Свод Перечней'!C:H,2,0),"")</f>
        <v>10.83.13.120</v>
      </c>
      <c r="E398" s="18" t="str">
        <f>IFERROR(VLOOKUP(C398,'11. Свод Перечней'!C:H,3,0),"")</f>
        <v>002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8" s="18" t="str">
        <f>IF(LEN(IFERROR(VLOOKUP(C398,'11. Свод Перечней'!C:H,6,0),""))&gt;1,IFERROR(VLOOKUP(C398,'11. Свод Перечней'!C:H,6,0),""),"")</f>
        <v>10.83.13.120-00000004</v>
      </c>
    </row>
    <row r="399" spans="1:8" ht="122.25" customHeight="1" x14ac:dyDescent="0.25">
      <c r="A399" s="18">
        <f>IF(LEN(C399)&gt;0,MAX($A$4:A398)+1,"")</f>
        <v>394</v>
      </c>
      <c r="B399" s="8" t="str">
        <f>IFERROR(INDEX('11. Свод Перечней'!B:C,MATCH(C399,'11. Свод Перечней'!C:C,0),1),"")</f>
        <v>Чай черный мелколистовой</v>
      </c>
      <c r="C399" s="18" t="str">
        <v>Чай черный (ферментированный) тип 3</v>
      </c>
      <c r="D399" s="18" t="str">
        <f>IFERROR(VLOOKUP(C399,'11. Свод Перечней'!C:H,2,0),"")</f>
        <v>10.83.13.120</v>
      </c>
      <c r="E399" s="18" t="str">
        <f>IFERROR(VLOOKUP(C399,'11. Свод Перечней'!C:H,3,0),"")</f>
        <v>003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9" s="18" t="str">
        <f>IF(LEN(IFERROR(VLOOKUP(C399,'11. Свод Перечней'!C:H,6,0),""))&gt;1,IFERROR(VLOOKUP(C399,'11. Свод Перечней'!C:H,6,0),""),"")</f>
        <v>10.83.13.120-00000003</v>
      </c>
    </row>
    <row r="400" spans="1:8" ht="99.95" customHeight="1" x14ac:dyDescent="0.25">
      <c r="A400" s="18">
        <f>IF(LEN(C400)&gt;0,MAX($A$4:A399)+1,"")</f>
        <v>395</v>
      </c>
      <c r="B400" s="8" t="str">
        <f>IFERROR(INDEX('11. Свод Перечней'!B:C,MATCH(C400,'11. Свод Перечней'!C:C,0),1),"")</f>
        <v>Фиточай в ассортименте</v>
      </c>
      <c r="C400" s="18" t="str">
        <v>Фиточай тип 1</v>
      </c>
      <c r="D400" s="18" t="str">
        <f>IFERROR(VLOOKUP(C400,'11. Свод Перечней'!C:H,2,0),"")</f>
        <v>10.83.14.140</v>
      </c>
      <c r="E400" s="18" t="str">
        <f>IFERROR(VLOOKUP(C400,'11. Свод Перечней'!C:H,3,0),"")</f>
        <v>001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/>
      </c>
    </row>
    <row r="401" spans="1:8" ht="120" customHeight="1" x14ac:dyDescent="0.25">
      <c r="A401" s="18">
        <f>IF(LEN(C401)&gt;0,MAX($A$4:A400)+1,"")</f>
        <v>396</v>
      </c>
      <c r="B401" s="8" t="str">
        <f>IFERROR(INDEX('11. Свод Перечней'!B:C,MATCH(C401,'11. Свод Перечней'!C:C,0),1),"")</f>
        <v>Соус на основе растительного масла</v>
      </c>
      <c r="C401" s="18" t="str">
        <v>Соус тип 1</v>
      </c>
      <c r="D401" s="18" t="str">
        <f>IFERROR(VLOOKUP(C401,'11. Свод Перечней'!C:H,2,0),"")</f>
        <v>10.84.12.190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01" s="18" t="str">
        <f>IF(LEN(IFERROR(VLOOKUP(C401,'11. Свод Перечней'!C:H,6,0),""))&gt;1,IFERROR(VLOOKUP(C401,'11. Свод Перечней'!C:H,6,0),""),"")</f>
        <v/>
      </c>
    </row>
    <row r="402" spans="1:8" ht="126" customHeight="1" x14ac:dyDescent="0.25">
      <c r="A402" s="18">
        <f>IF(LEN(C402)&gt;0,MAX($A$4:A401)+1,"")</f>
        <v>397</v>
      </c>
      <c r="B402" s="8" t="str">
        <f>IFERROR(INDEX('11. Свод Перечней'!B:C,MATCH(C402,'11. Свод Перечней'!C:C,0),1),"")</f>
        <v xml:space="preserve">Лавровый лист сухой </v>
      </c>
      <c r="C402" s="18" t="str">
        <v>Лист лавровый сушеный тип 1</v>
      </c>
      <c r="D402" s="18" t="str">
        <f>IFERROR(VLOOKUP(C402,'11. Свод Перечней'!C:H,2,0),"")</f>
        <v>10.84.23.164</v>
      </c>
      <c r="E402" s="18" t="str">
        <f>IFERROR(VLOOKUP(C402,'11. Свод Перечней'!C:H,3,0),"")</f>
        <v>001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02" s="18" t="str">
        <f>IF(LEN(IFERROR(VLOOKUP(C402,'11. Свод Перечней'!C:H,6,0),""))&gt;1,IFERROR(VLOOKUP(C402,'11. Свод Перечней'!C:H,6,0),""),"")</f>
        <v>10.84.23.164-00000001</v>
      </c>
    </row>
    <row r="403" spans="1:8" ht="117.75" customHeight="1" x14ac:dyDescent="0.25">
      <c r="A403" s="18">
        <f>IF(LEN(C403)&gt;0,MAX($A$4:A402)+1,"")</f>
        <v>398</v>
      </c>
      <c r="B403" s="8" t="str">
        <f>IFERROR(INDEX('11. Свод Перечней'!B:C,MATCH(C403,'11. Свод Перечней'!C:C,0),1),"")</f>
        <v>Зелень сушеная (петрушка)</v>
      </c>
      <c r="C403" s="18" t="str">
        <v>Зелень сушеная тип 1</v>
      </c>
      <c r="D403" s="18" t="str">
        <f>IFERROR(VLOOKUP(C403,'11. Свод Перечней'!C:H,2,0),"")</f>
        <v>10.84.23.190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3" s="18" t="str">
        <f>IF(LEN(IFERROR(VLOOKUP(C403,'11. Свод Перечней'!C:H,6,0),""))&gt;1,IFERROR(VLOOKUP(C403,'11. Свод Перечней'!C:H,6,0),""),"")</f>
        <v/>
      </c>
    </row>
    <row r="404" spans="1:8" ht="120.75" customHeight="1" x14ac:dyDescent="0.25">
      <c r="A404" s="18">
        <f>IF(LEN(C404)&gt;0,MAX($A$4:A403)+1,"")</f>
        <v>399</v>
      </c>
      <c r="B404" s="8" t="str">
        <f>IFERROR(INDEX('11. Свод Перечней'!B:C,MATCH(C404,'11. Свод Перечней'!C:C,0),1),"")</f>
        <v xml:space="preserve">Зелень сушеная (укроп) </v>
      </c>
      <c r="C404" s="18" t="str">
        <v>Зелень сушеная тип 5</v>
      </c>
      <c r="D404" s="18" t="str">
        <f>IFERROR(VLOOKUP(C404,'11. Свод Перечней'!C:H,2,0),"")</f>
        <v>10.84.23.190</v>
      </c>
      <c r="E404" s="18" t="str">
        <f>IFERROR(VLOOKUP(C404,'11. Свод Перечней'!C:H,3,0),"")</f>
        <v>006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4" s="18" t="str">
        <f>IF(LEN(IFERROR(VLOOKUP(C404,'11. Свод Перечней'!C:H,6,0),""))&gt;1,IFERROR(VLOOKUP(C404,'11. Свод Перечней'!C:H,6,0),""),"")</f>
        <v/>
      </c>
    </row>
    <row r="405" spans="1:8" ht="117.75" customHeight="1" x14ac:dyDescent="0.25">
      <c r="A405" s="18">
        <f>IF(LEN(C405)&gt;0,MAX($A$4:A404)+1,"")</f>
        <v>400</v>
      </c>
      <c r="B405" s="8" t="str">
        <f>IFERROR(INDEX('11. Свод Перечней'!B:C,MATCH(C405,'11. Свод Перечней'!C:C,0),1),"")</f>
        <v>Соль пищевая</v>
      </c>
      <c r="C405" s="18" t="str">
        <v>Соль пищевая тип 1</v>
      </c>
      <c r="D405" s="18" t="str">
        <f>IFERROR(VLOOKUP(C405,'11. Свод Перечней'!C:H,2,0),"")</f>
        <v>10.84.30.140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5" s="18" t="str">
        <f>IF(LEN(IFERROR(VLOOKUP(C405,'11. Свод Перечней'!C:H,6,0),""))&gt;1,IFERROR(VLOOKUP(C405,'11. Свод Перечней'!C:H,6,0),""),"")</f>
        <v>10.84.30.000-00000001</v>
      </c>
    </row>
    <row r="406" spans="1:8" ht="116.25" customHeight="1" x14ac:dyDescent="0.25">
      <c r="A406" s="18">
        <f>IF(LEN(C406)&gt;0,MAX($A$4:A405)+1,"")</f>
        <v>401</v>
      </c>
      <c r="B406" s="8" t="str">
        <f>IFERROR(INDEX('11. Свод Перечней'!B:C,MATCH(C406,'11. Свод Перечней'!C:C,0),1),"")</f>
        <v>Соль пищевая</v>
      </c>
      <c r="C406" s="18" t="str">
        <v>Соль пищевая тип 2</v>
      </c>
      <c r="D406" s="18" t="str">
        <f>IFERROR(VLOOKUP(C406,'11. Свод Перечней'!C:H,2,0),"")</f>
        <v>10.84.30.140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6" s="18" t="str">
        <f>IF(LEN(IFERROR(VLOOKUP(C406,'11. Свод Перечней'!C:H,6,0),""))&gt;1,IFERROR(VLOOKUP(C406,'11. Свод Перечней'!C:H,6,0),""),"")</f>
        <v>10.84.30.000-00000001</v>
      </c>
    </row>
    <row r="407" spans="1:8" ht="118.5" customHeight="1" x14ac:dyDescent="0.25">
      <c r="A407" s="18">
        <f>IF(LEN(C407)&gt;0,MAX($A$4:A406)+1,"")</f>
        <v>402</v>
      </c>
      <c r="B407" s="8" t="str">
        <f>IFERROR(INDEX('11. Свод Перечней'!B:C,MATCH(C407,'11. Свод Перечней'!C:C,0),1),"")</f>
        <v>Соль пищевая</v>
      </c>
      <c r="C407" s="18" t="str">
        <v>Соль пищевая тип 3</v>
      </c>
      <c r="D407" s="18" t="str">
        <f>IFERROR(VLOOKUP(C407,'11. Свод Перечней'!C:H,2,0),"")</f>
        <v>10.84.30.140</v>
      </c>
      <c r="E407" s="18" t="str">
        <f>IFERROR(VLOOKUP(C407,'11. Свод Перечней'!C:H,3,0),"")</f>
        <v>003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7" s="18" t="str">
        <f>IF(LEN(IFERROR(VLOOKUP(C407,'11. Свод Перечней'!C:H,6,0),""))&gt;1,IFERROR(VLOOKUP(C407,'11. Свод Перечней'!C:H,6,0),""),"")</f>
        <v>10.84.30.000-00000003</v>
      </c>
    </row>
    <row r="408" spans="1:8" ht="187.5" customHeight="1" x14ac:dyDescent="0.25">
      <c r="A408" s="18">
        <f>IF(LEN(C408)&gt;0,MAX($A$4:A407)+1,"")</f>
        <v>403</v>
      </c>
      <c r="B408" s="8" t="str">
        <f>IFERROR(INDEX('11. Свод Перечней'!B:C,MATCH(C408,'11. Свод Перечней'!C:C,0),1),"")</f>
        <v>Соль пищевая</v>
      </c>
      <c r="C408" s="18" t="str">
        <v>Соль пищевая тип 4</v>
      </c>
      <c r="D408" s="18" t="str">
        <f>IFERROR(VLOOKUP(C408,'11. Свод Перечней'!C:H,2,0),"")</f>
        <v>10.84.30.140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8" s="18" t="str">
        <f>IF(LEN(IFERROR(VLOOKUP(C408,'11. Свод Перечней'!C:H,6,0),""))&gt;1,IFERROR(VLOOKUP(C408,'11. Свод Перечней'!C:H,6,0),""),"")</f>
        <v>10.84.30.000-00000003</v>
      </c>
    </row>
    <row r="409" spans="1:8" ht="99.95" customHeight="1" x14ac:dyDescent="0.25">
      <c r="A409" s="18">
        <f>IF(LEN(C409)&gt;0,MAX($A$4:A408)+1,"")</f>
        <v>404</v>
      </c>
      <c r="B409" s="8" t="str">
        <f>IFERROR(INDEX('11. Свод Перечней'!B:C,MATCH(C409,'11. Свод Перечней'!C:C,0),1),"")</f>
        <v>Соль пищевая</v>
      </c>
      <c r="C409" s="18" t="str">
        <v>Соль пищевая тип 5</v>
      </c>
      <c r="D409" s="18" t="str">
        <f>IFERROR(VLOOKUP(C409,'11. Свод Перечней'!C:H,2,0),"")</f>
        <v>10.84.30.140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9" s="18" t="str">
        <f>IF(LEN(IFERROR(VLOOKUP(C409,'11. Свод Перечней'!C:H,6,0),""))&gt;1,IFERROR(VLOOKUP(C409,'11. Свод Перечней'!C:H,6,0),""),"")</f>
        <v>10.84.30.000-00000007</v>
      </c>
    </row>
    <row r="410" spans="1:8" ht="99.95" customHeight="1" x14ac:dyDescent="0.25">
      <c r="A410" s="18">
        <f>IF(LEN(C410)&gt;0,MAX($A$4:A409)+1,"")</f>
        <v>405</v>
      </c>
      <c r="B410" s="8" t="str">
        <f>IFERROR(INDEX('11. Свод Перечней'!B:C,MATCH(C410,'11. Свод Перечней'!C:C,0),1),"")</f>
        <v>Соль пищевая</v>
      </c>
      <c r="C410" s="18" t="str">
        <v>Соль пищевая тип 6</v>
      </c>
      <c r="D410" s="18" t="str">
        <f>IFERROR(VLOOKUP(C410,'11. Свод Перечней'!C:H,2,0),"")</f>
        <v>10.84.30.140</v>
      </c>
      <c r="E410" s="18" t="str">
        <f>IFERROR(VLOOKUP(C410,'11. Свод Перечней'!C:H,3,0),"")</f>
        <v>006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0" s="18" t="str">
        <f>IF(LEN(IFERROR(VLOOKUP(C410,'11. Свод Перечней'!C:H,6,0),""))&gt;1,IFERROR(VLOOKUP(C410,'11. Свод Перечней'!C:H,6,0),""),"")</f>
        <v>10.84.30.000-00000007</v>
      </c>
    </row>
    <row r="411" spans="1:8" ht="165.75" customHeight="1" x14ac:dyDescent="0.25">
      <c r="A411" s="18">
        <f>IF(LEN(C411)&gt;0,MAX($A$4:A410)+1,"")</f>
        <v>406</v>
      </c>
      <c r="B411" s="8" t="str">
        <f>IFERROR(INDEX('11. Свод Перечней'!B:C,MATCH(C411,'11. Свод Перечней'!C:C,0),1),"")</f>
        <v>Соль пищевая йодированная</v>
      </c>
      <c r="C411" s="18" t="str">
        <v>Соль пищевая тип 7</v>
      </c>
      <c r="D411" s="18" t="str">
        <f>IFERROR(VLOOKUP(C411,'11. Свод Перечней'!C:H,2,0),"")</f>
        <v>10.84.30.130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1" s="18" t="str">
        <f>IF(LEN(IFERROR(VLOOKUP(C411,'11. Свод Перечней'!C:H,6,0),""))&gt;1,IFERROR(VLOOKUP(C411,'11. Свод Перечней'!C:H,6,0),""),"")</f>
        <v>10.84.30.000-00000002</v>
      </c>
    </row>
    <row r="412" spans="1:8" ht="172.5" customHeight="1" x14ac:dyDescent="0.25">
      <c r="A412" s="18">
        <f>IF(LEN(C412)&gt;0,MAX($A$4:A411)+1,"")</f>
        <v>407</v>
      </c>
      <c r="B412" s="8" t="str">
        <f>IFERROR(INDEX('11. Свод Перечней'!B:C,MATCH(C412,'11. Свод Перечней'!C:C,0),1),"")</f>
        <v>Соль пищевая йодированная</v>
      </c>
      <c r="C412" s="18" t="str">
        <v>Соль пищевая тип 8</v>
      </c>
      <c r="D412" s="18" t="str">
        <f>IFERROR(VLOOKUP(C412,'11. Свод Перечней'!C:H,2,0),"")</f>
        <v>10.84.30.130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2" s="18" t="str">
        <f>IF(LEN(IFERROR(VLOOKUP(C412,'11. Свод Перечней'!C:H,6,0),""))&gt;1,IFERROR(VLOOKUP(C412,'11. Свод Перечней'!C:H,6,0),""),"")</f>
        <v>10.84.30.000-00000002</v>
      </c>
    </row>
    <row r="413" spans="1:8" ht="157.5" customHeight="1" x14ac:dyDescent="0.25">
      <c r="A413" s="18">
        <f>IF(LEN(C413)&gt;0,MAX($A$4:A412)+1,"")</f>
        <v>408</v>
      </c>
      <c r="B413" s="8" t="str">
        <f>IFERROR(INDEX('11. Свод Перечней'!B:C,MATCH(C413,'11. Свод Перечней'!C:C,0),1),"")</f>
        <v>Соль пищевая йодированная</v>
      </c>
      <c r="C413" s="18" t="str">
        <v>Соль пищевая тип 9</v>
      </c>
      <c r="D413" s="18" t="str">
        <f>IFERROR(VLOOKUP(C413,'11. Свод Перечней'!C:H,2,0),"")</f>
        <v>10.84.30.130</v>
      </c>
      <c r="E413" s="18" t="str">
        <f>IFERROR(VLOOKUP(C413,'11. Свод Перечней'!C:H,3,0),"")</f>
        <v>003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3" s="18" t="str">
        <f>IF(LEN(IFERROR(VLOOKUP(C413,'11. Свод Перечней'!C:H,6,0),""))&gt;1,IFERROR(VLOOKUP(C413,'11. Свод Перечней'!C:H,6,0),""),"")</f>
        <v>10.84.30.000-00000004</v>
      </c>
    </row>
    <row r="414" spans="1:8" ht="163.5" customHeight="1" x14ac:dyDescent="0.25">
      <c r="A414" s="18">
        <f>IF(LEN(C414)&gt;0,MAX($A$4:A413)+1,"")</f>
        <v>409</v>
      </c>
      <c r="B414" s="8" t="str">
        <f>IFERROR(INDEX('11. Свод Перечней'!B:C,MATCH(C414,'11. Свод Перечней'!C:C,0),1),"")</f>
        <v>Соль пищевая йодированная</v>
      </c>
      <c r="C414" s="18" t="str">
        <v>Соль пищевая тип 10</v>
      </c>
      <c r="D414" s="18" t="str">
        <f>IFERROR(VLOOKUP(C414,'11. Свод Перечней'!C:H,2,0),"")</f>
        <v>10.84.30.130</v>
      </c>
      <c r="E414" s="18" t="str">
        <f>IFERROR(VLOOKUP(C414,'11. Свод Перечней'!C:H,3,0),"")</f>
        <v>004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4" s="18" t="str">
        <f>IF(LEN(IFERROR(VLOOKUP(C414,'11. Свод Перечней'!C:H,6,0),""))&gt;1,IFERROR(VLOOKUP(C414,'11. Свод Перечней'!C:H,6,0),""),"")</f>
        <v>10.84.30.000-00000004</v>
      </c>
    </row>
    <row r="415" spans="1:8" ht="120.75" customHeight="1" x14ac:dyDescent="0.25">
      <c r="A415" s="18">
        <f>IF(LEN(C415)&gt;0,MAX($A$4:A414)+1,"")</f>
        <v>410</v>
      </c>
      <c r="B415" s="8" t="str">
        <f>IFERROR(INDEX('11. Свод Перечней'!B:C,MATCH(C415,'11. Свод Перечней'!C:C,0),1),"")</f>
        <v>Соль пищевая йодированная</v>
      </c>
      <c r="C415" s="18" t="str">
        <v>Соль пищевая тип 11</v>
      </c>
      <c r="D415" s="18" t="str">
        <f>IFERROR(VLOOKUP(C415,'11. Свод Перечней'!C:H,2,0),"")</f>
        <v>10.84.30.130</v>
      </c>
      <c r="E415" s="18" t="str">
        <f>IFERROR(VLOOKUP(C415,'11. Свод Перечней'!C:H,3,0),"")</f>
        <v>005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5" s="18" t="str">
        <f>IF(LEN(IFERROR(VLOOKUP(C415,'11. Свод Перечней'!C:H,6,0),""))&gt;1,IFERROR(VLOOKUP(C415,'11. Свод Перечней'!C:H,6,0),""),"")</f>
        <v>10.84.30.000-00000008</v>
      </c>
    </row>
    <row r="416" spans="1:8" ht="130.5" customHeight="1" x14ac:dyDescent="0.25">
      <c r="A416" s="18">
        <f>IF(LEN(C416)&gt;0,MAX($A$4:A415)+1,"")</f>
        <v>411</v>
      </c>
      <c r="B416" s="8" t="str">
        <f>IFERROR(INDEX('11. Свод Перечней'!B:C,MATCH(C416,'11. Свод Перечней'!C:C,0),1),"")</f>
        <v>Соль пищевая йодированная</v>
      </c>
      <c r="C416" s="18" t="str">
        <v>Соль пищевая тип 12</v>
      </c>
      <c r="D416" s="18" t="str">
        <f>IFERROR(VLOOKUP(C416,'11. Свод Перечней'!C:H,2,0),"")</f>
        <v>10.84.30.130</v>
      </c>
      <c r="E416" s="18" t="str">
        <f>IFERROR(VLOOKUP(C416,'11. Свод Перечней'!C:H,3,0),"")</f>
        <v>006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6" s="18" t="str">
        <f>IF(LEN(IFERROR(VLOOKUP(C416,'11. Свод Перечней'!C:H,6,0),""))&gt;1,IFERROR(VLOOKUP(C416,'11. Свод Перечней'!C:H,6,0),""),"")</f>
        <v>10.84.30.000-00000008</v>
      </c>
    </row>
    <row r="417" spans="1:8" ht="146.25" customHeight="1" x14ac:dyDescent="0.25">
      <c r="A417" s="18">
        <f>IF(LEN(C417)&gt;0,MAX($A$4:A416)+1,"")</f>
        <v>412</v>
      </c>
      <c r="B417" s="8" t="str">
        <f>IFERROR(INDEX('11. Свод Перечней'!B:C,MATCH(C417,'11. Свод Перечней'!C:C,0),1),"")</f>
        <v>Молоко, обогащенное витаминно-минеральными комплексами для детского питания 3,2% жирности</v>
      </c>
      <c r="C417" s="18" t="str">
        <v>Молоко питьевое для детского питания тип 1</v>
      </c>
      <c r="D417" s="18" t="str">
        <f>IFERROR(VLOOKUP(C417,'11. Свод Перечней'!C:H,2,0),"")</f>
        <v>10.86.10.110</v>
      </c>
      <c r="E417" s="18" t="str">
        <f>IFERROR(VLOOKUP(C417,'11. Свод Перечней'!C:H,3,0),"")</f>
        <v>003</v>
      </c>
      <c r="F417" s="18" t="str">
        <f>IFERROR(VLOOKUP(C417,'11. Свод Перечней'!C:H,4,0),"")</f>
        <v>Л; ДМ3</v>
      </c>
      <c r="G417" s="40" t="str">
        <f>IFERROR(VLOOKUP(C417,'11.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7" s="18" t="str">
        <f>IF(LEN(IFERROR(VLOOKUP(C417,'11. Свод Перечней'!C:H,6,0),""))&gt;1,IFERROR(VLOOKUP(C417,'11. Свод Перечней'!C:H,6,0),""),"")</f>
        <v>10.86.10.110-00000002</v>
      </c>
    </row>
    <row r="418" spans="1:8" ht="135" customHeight="1" x14ac:dyDescent="0.25">
      <c r="A418" s="18">
        <f>IF(LEN(C418)&gt;0,MAX($A$4:A417)+1,"")</f>
        <v>413</v>
      </c>
      <c r="B418" s="8" t="str">
        <f>IFERROR(INDEX('11. Свод Перечней'!B:C,MATCH(C418,'11. Свод Перечней'!C:C,0),1),"")</f>
        <v>Молоко, обогащенное витаминно-минеральными комплексами для детского питания 3,5 % жирности</v>
      </c>
      <c r="C418" s="18" t="str">
        <v>Молоко питьевое для детского питания тип 3</v>
      </c>
      <c r="D418" s="18" t="str">
        <f>IFERROR(VLOOKUP(C418,'11. Свод Перечней'!C:H,2,0),"")</f>
        <v>10.86.10.110</v>
      </c>
      <c r="E418" s="18" t="str">
        <f>IFERROR(VLOOKUP(C418,'11. Свод Перечней'!C:H,3,0),"")</f>
        <v>011</v>
      </c>
      <c r="F418" s="18" t="str">
        <f>IFERROR(VLOOKUP(C418,'11. Свод Перечней'!C:H,4,0),"")</f>
        <v>Л; ДМ3</v>
      </c>
      <c r="G418" s="40" t="str">
        <f>IFERROR(VLOOKUP(C418,'11.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8" s="18" t="str">
        <f>IF(LEN(IFERROR(VLOOKUP(C418,'11. Свод Перечней'!C:H,6,0),""))&gt;1,IFERROR(VLOOKUP(C418,'11. Свод Перечней'!C:H,6,0),""),"")</f>
        <v>10.86.10.110-00000002</v>
      </c>
    </row>
    <row r="419" spans="1:8" ht="99.95" customHeight="1" x14ac:dyDescent="0.25">
      <c r="A419" s="18">
        <f>IF(LEN(C419)&gt;0,MAX($A$4:A418)+1,"")</f>
        <v>414</v>
      </c>
      <c r="B419" s="8" t="str">
        <f>IFERROR(INDEX('11. Свод Перечней'!B:C,MATCH(C419,'11. Свод Перечней'!C:C,0),1),"")</f>
        <v>Молоко для питания детей дошкольного и школьного возраста 3,5 % жирности</v>
      </c>
      <c r="C419" s="18" t="str">
        <v>Молоко питьевое для детского питания тип 4</v>
      </c>
      <c r="D419" s="18" t="str">
        <f>IFERROR(VLOOKUP(C419,'11. Свод Перечней'!C:H,2,0),"")</f>
        <v>10.86.10.110</v>
      </c>
      <c r="E419" s="18" t="str">
        <f>IFERROR(VLOOKUP(C419,'11. Свод Перечней'!C:H,3,0),"")</f>
        <v>006</v>
      </c>
      <c r="F419" s="18" t="str">
        <f>IFERROR(VLOOKUP(C419,'11. Свод Перечней'!C:H,4,0),"")</f>
        <v>Л; ДМ3</v>
      </c>
      <c r="G419" s="40" t="str">
        <f>IFERROR(VLOOKUP(C419,'11.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9" s="18" t="str">
        <f>IF(LEN(IFERROR(VLOOKUP(C419,'11. Свод Перечней'!C:H,6,0),""))&gt;1,IFERROR(VLOOKUP(C419,'11. Свод Перечней'!C:H,6,0),""),"")</f>
        <v>10.86.10.110-00000001</v>
      </c>
    </row>
    <row r="420" spans="1:8" ht="99.95" customHeight="1" x14ac:dyDescent="0.25">
      <c r="A420" s="18">
        <f>IF(LEN(C420)&gt;0,MAX($A$4:A419)+1,"")</f>
        <v>415</v>
      </c>
      <c r="B420" s="8" t="str">
        <f>IFERROR(INDEX('11. Свод Перечней'!B:C,MATCH(C420,'11. Свод Перечней'!C:C,0),1),"")</f>
        <v>Творог для детского питания 4,0%, 5,0%, 9,0%, 10% жирности (в индивидуальной вакуумной упаковке)</v>
      </c>
      <c r="C420" s="18" t="str">
        <v>Творог для детского питания тип 1</v>
      </c>
      <c r="D420" s="18" t="str">
        <f>IFERROR(VLOOKUP(C420,'11. Свод Перечней'!C:H,2,0),"")</f>
        <v>10.86.10.126</v>
      </c>
      <c r="E420" s="18" t="str">
        <f>IFERROR(VLOOKUP(C420,'11. Свод Перечней'!C:H,3,0),"")</f>
        <v>001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0" s="18" t="str">
        <f>IF(LEN(IFERROR(VLOOKUP(C420,'11. Свод Перечней'!C:H,6,0),""))&gt;1,IFERROR(VLOOKUP(C420,'11. Свод Перечней'!C:H,6,0),""),"")</f>
        <v>10.86.10.100-00000019</v>
      </c>
    </row>
    <row r="421" spans="1:8" ht="121.5" customHeight="1" x14ac:dyDescent="0.25">
      <c r="A421" s="18">
        <f>IF(LEN(C421)&gt;0,MAX($A$4:A420)+1,"")</f>
        <v>416</v>
      </c>
      <c r="B421" s="8" t="str">
        <f>IFERROR(INDEX('11. Свод Перечней'!B:C,MATCH(C421,'11.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1" s="18" t="str">
        <v>Творог для детского питания тип 2</v>
      </c>
      <c r="D421" s="18" t="str">
        <f>IFERROR(VLOOKUP(C421,'11. Свод Перечней'!C:H,2,0),"")</f>
        <v>10.86.10.126</v>
      </c>
      <c r="E421" s="18" t="str">
        <f>IFERROR(VLOOKUP(C421,'11. Свод Перечней'!C:H,3,0),"")</f>
        <v>002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1" s="18" t="str">
        <f>IF(LEN(IFERROR(VLOOKUP(C421,'11. Свод Перечней'!C:H,6,0),""))&gt;1,IFERROR(VLOOKUP(C421,'11. Свод Перечней'!C:H,6,0),""),"")</f>
        <v>10.86.10.100-00000019</v>
      </c>
    </row>
    <row r="422" spans="1:8" ht="115.5" customHeight="1" x14ac:dyDescent="0.25">
      <c r="A422" s="18">
        <f>IF(LEN(C422)&gt;0,MAX($A$4:A421)+1,"")</f>
        <v>417</v>
      </c>
      <c r="B422" s="8" t="str">
        <f>IFERROR(INDEX('11. Свод Перечней'!B:C,MATCH(C422,'11. Свод Перечней'!C:C,0),1),"")</f>
        <v>Продукция соковая. Соки фруктовые и фруктово-овощные для детского питания</v>
      </c>
      <c r="C422" s="18" t="str">
        <v>Сок фруктовый для детского питания тип 1</v>
      </c>
      <c r="D422" s="18" t="str">
        <f>IFERROR(VLOOKUP(C422,'11. Свод Перечней'!C:H,2,0),"")</f>
        <v>10.86.10.243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Л; ДМ3</v>
      </c>
      <c r="G422" s="40" t="str">
        <f>IFERROR(VLOOKUP(C422,'11.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2" s="18" t="str">
        <f>IF(LEN(IFERROR(VLOOKUP(C422,'11. Свод Перечней'!C:H,6,0),""))&gt;1,IFERROR(VLOOKUP(C422,'11. Свод Перечней'!C:H,6,0),""),"")</f>
        <v>10.86.10.243-00000001</v>
      </c>
    </row>
    <row r="423" spans="1:8" ht="122.25" customHeight="1" x14ac:dyDescent="0.25">
      <c r="A423" s="18">
        <f>IF(LEN(C423)&gt;0,MAX($A$4:A422)+1,"")</f>
        <v>418</v>
      </c>
      <c r="B423" s="8" t="str">
        <f>IFERROR(INDEX('11. Свод Перечней'!B:C,MATCH(C423,'11. Свод Перечней'!C:C,0),1),"")</f>
        <v>Продукция соковая. Соки фруктовые и фруктово-овощные для детского питания</v>
      </c>
      <c r="C423" s="18" t="str">
        <v>Сок фруктовый для детского питания тип 2</v>
      </c>
      <c r="D423" s="18" t="str">
        <f>IFERROR(VLOOKUP(C423,'11. Свод Перечней'!C:H,2,0),"")</f>
        <v>10.86.10.243</v>
      </c>
      <c r="E423" s="18" t="str">
        <f>IFERROR(VLOOKUP(C423,'11. Свод Перечней'!C:H,3,0),"")</f>
        <v>002</v>
      </c>
      <c r="F423" s="18" t="str">
        <f>IFERROR(VLOOKUP(C423,'11. Свод Перечней'!C:H,4,0),"")</f>
        <v>Л; ДМ3</v>
      </c>
      <c r="G423" s="40" t="str">
        <f>IFERROR(VLOOKUP(C423,'11.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3" s="18" t="str">
        <f>IF(LEN(IFERROR(VLOOKUP(C423,'11. Свод Перечней'!C:H,6,0),""))&gt;1,IFERROR(VLOOKUP(C423,'11. Свод Перечней'!C:H,6,0),""),"")</f>
        <v>10.86.10.243-00000002</v>
      </c>
    </row>
    <row r="424" spans="1:8" ht="119.25" customHeight="1" x14ac:dyDescent="0.25">
      <c r="A424" s="18">
        <f>IF(LEN(C424)&gt;0,MAX($A$4:A423)+1,"")</f>
        <v>419</v>
      </c>
      <c r="B424" s="8" t="str">
        <f>IFERROR(INDEX('11. Свод Перечней'!B:C,MATCH(C424,'11. Свод Перечней'!C:C,0),1),"")</f>
        <v>Каши лечебно- профилактические для детского питания*</v>
      </c>
      <c r="C424" s="18" t="str">
        <v>Каша молочная для детского питания тип 1</v>
      </c>
      <c r="D424" s="18" t="str">
        <f>IFERROR(VLOOKUP(C424,'11. Свод Перечней'!C:H,2,0),"")</f>
        <v>10.86.10.191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24" s="18" t="str">
        <f>IF(LEN(IFERROR(VLOOKUP(C424,'11. Свод Перечней'!C:H,6,0),""))&gt;1,IFERROR(VLOOKUP(C424,'11. Свод Перечней'!C:H,6,0),""),"")</f>
        <v>10.86.10.100-00000001</v>
      </c>
    </row>
    <row r="425" spans="1:8" ht="122.25" customHeight="1" x14ac:dyDescent="0.25">
      <c r="A425" s="18">
        <f>IF(LEN(C425)&gt;0,MAX($A$4:A424)+1,"")</f>
        <v>420</v>
      </c>
      <c r="B425" s="8" t="str">
        <f>IFERROR(INDEX('11. Свод Перечней'!B:C,MATCH(C425,'11. Свод Перечней'!C:C,0),1),"")</f>
        <v>Продукты детского питания сухие. Каши</v>
      </c>
      <c r="C425" s="18" t="str">
        <v>Каша молочная для детского питания тип 2</v>
      </c>
      <c r="D425" s="18" t="str">
        <f>IFERROR(VLOOKUP(C425,'11. Свод Перечней'!C:H,2,0),"")</f>
        <v>10.86.10.136</v>
      </c>
      <c r="E425" s="18" t="str">
        <f>IFERROR(VLOOKUP(C425,'11. Свод Перечней'!C:H,3,0),"")</f>
        <v>001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25" s="18" t="str">
        <f>IF(LEN(IFERROR(VLOOKUP(C425,'11. Свод Перечней'!C:H,6,0),""))&gt;1,IFERROR(VLOOKUP(C425,'11. Свод Перечней'!C:H,6,0),""),"")</f>
        <v>10.86.10.100-00000001</v>
      </c>
    </row>
    <row r="426" spans="1:8" ht="204" customHeight="1" x14ac:dyDescent="0.25">
      <c r="A426" s="18">
        <f>IF(LEN(C426)&gt;0,MAX($A$4:A425)+1,"")</f>
        <v>421</v>
      </c>
      <c r="B426" s="8" t="str">
        <f>IFERROR(INDEX('11. Свод Перечней'!B:C,MATCH(C426,'11. Свод Перечней'!C:C,0),1),"")</f>
        <v>Сосиски вареные в ассортименте для детского питания (с 3-х летнего возраста)</v>
      </c>
      <c r="C426" s="18" t="str">
        <v>Изделия колбасные вареные для детского питания тип 1</v>
      </c>
      <c r="D426" s="18" t="str">
        <f>IFERROR(VLOOKUP(C426,'11. Свод Перечней'!C:H,2,0),"")</f>
        <v>10.86.10.612</v>
      </c>
      <c r="E426" s="18" t="str">
        <f>IFERROR(VLOOKUP(C426,'11. Свод Перечней'!C:H,3,0),"")</f>
        <v>001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26" s="18" t="str">
        <f>IF(LEN(IFERROR(VLOOKUP(C426,'11. Свод Перечней'!C:H,6,0),""))&gt;1,IFERROR(VLOOKUP(C426,'11. Свод Перечней'!C:H,6,0),""),"")</f>
        <v>10.86.10.610-00000004</v>
      </c>
    </row>
    <row r="427" spans="1:8" ht="147.75" customHeight="1" x14ac:dyDescent="0.25">
      <c r="A427" s="18">
        <f>IF(LEN(C427)&gt;0,MAX($A$4:A426)+1,"")</f>
        <v>422</v>
      </c>
      <c r="B427" s="8" t="str">
        <f>IFERROR(INDEX('11. Свод Перечней'!B:C,MATCH(C427,'11. Свод Перечней'!C:C,0),1),"")</f>
        <v>Ветчина вареная в оболочке для детского питания</v>
      </c>
      <c r="C427" s="18" t="str">
        <v>Ветчина для детского питания тип 1</v>
      </c>
      <c r="D427" s="18" t="str">
        <f>IFERROR(VLOOKUP(C427,'11. Свод Перечней'!C:H,2,0),"")</f>
        <v>10.86.10.614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35098-2024</v>
      </c>
      <c r="H427" s="18" t="str">
        <f>IF(LEN(IFERROR(VLOOKUP(C427,'11. Свод Перечней'!C:H,6,0),""))&gt;1,IFERROR(VLOOKUP(C427,'11. Свод Перечней'!C:H,6,0),""),"")</f>
        <v/>
      </c>
    </row>
    <row r="428" spans="1:8" ht="151.5" customHeight="1" x14ac:dyDescent="0.25">
      <c r="A428" s="18">
        <f>IF(LEN(C428)&gt;0,MAX($A$4:A427)+1,"")</f>
        <v>423</v>
      </c>
      <c r="B428" s="8" t="str">
        <f>IFERROR(INDEX('11. Свод Перечней'!B:C,MATCH(C428,'11. Свод Перечней'!C:C,0),1),"")</f>
        <v>Меланж яичный</v>
      </c>
      <c r="C428" s="18" t="str">
        <v>Меланж яичный тип 1</v>
      </c>
      <c r="D428" s="18" t="str">
        <f>IFERROR(VLOOKUP(C428,'11. Свод Перечней'!C:H,2,0),"")</f>
        <v>10.89.12.111</v>
      </c>
      <c r="E428" s="18" t="str">
        <f>IFERROR(VLOOKUP(C428,'11. Свод Перечней'!C:H,3,0),"")</f>
        <v>001</v>
      </c>
      <c r="F428" s="18" t="str">
        <f>IFERROR(VLOOKUP(C428,'11. Свод Перечней'!C:H,4,0),"")</f>
        <v>Л; ДМ3</v>
      </c>
      <c r="G428" s="40" t="str">
        <f>IFERROR(VLOOKUP(C428,'11.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28" s="18" t="str">
        <f>IF(LEN(IFERROR(VLOOKUP(C428,'11. Свод Перечней'!C:H,6,0),""))&gt;1,IFERROR(VLOOKUP(C428,'11. Свод Перечней'!C:H,6,0),""),"")</f>
        <v/>
      </c>
    </row>
    <row r="429" spans="1:8" ht="234.75" customHeight="1" x14ac:dyDescent="0.25">
      <c r="A429" s="18">
        <f>IF(LEN(C429)&gt;0,MAX($A$4:A428)+1,"")</f>
        <v>424</v>
      </c>
      <c r="B429" s="8" t="str">
        <f>IFERROR(INDEX('11. Свод Перечней'!B:C,MATCH(C429,'11. Свод Перечней'!C:C,0),1),"")</f>
        <v xml:space="preserve">Дрожжи хлебопекарные прессованные </v>
      </c>
      <c r="C429" s="18" t="str">
        <v>Дрожжи хлебопекарные прессованные тип 1</v>
      </c>
      <c r="D429" s="18" t="str">
        <f>IFERROR(VLOOKUP(C429,'11. Свод Перечней'!C:H,2,0),"")</f>
        <v>10.89.13.111</v>
      </c>
      <c r="E429" s="18" t="str">
        <f>IFERROR(VLOOKUP(C429,'11. Свод Перечней'!C:H,3,0),"")</f>
        <v>001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9" s="18" t="str">
        <f>IF(LEN(IFERROR(VLOOKUP(C429,'11. Свод Перечней'!C:H,6,0),""))&gt;1,IFERROR(VLOOKUP(C429,'11. Свод Перечней'!C:H,6,0),""),"")</f>
        <v>10.89.13.111-00000003</v>
      </c>
    </row>
    <row r="430" spans="1:8" ht="134.25" customHeight="1" x14ac:dyDescent="0.25">
      <c r="A430" s="18">
        <f>IF(LEN(C430)&gt;0,MAX($A$4:A429)+1,"")</f>
        <v>425</v>
      </c>
      <c r="B430" s="8" t="str">
        <f>IFERROR(INDEX('11. Свод Перечней'!B:C,MATCH(C430,'11. Свод Перечней'!C:C,0),1),"")</f>
        <v xml:space="preserve">Дрожжи хлебопекарные прессованные </v>
      </c>
      <c r="C430" s="18" t="str">
        <v>Дрожжи хлебопекарные прессованные тип 2</v>
      </c>
      <c r="D430" s="18" t="str">
        <f>IFERROR(VLOOKUP(C430,'11. Свод Перечней'!C:H,2,0),"")</f>
        <v>10.89.13.111</v>
      </c>
      <c r="E430" s="18" t="str">
        <f>IFERROR(VLOOKUP(C430,'11. Свод Перечней'!C:H,3,0),"")</f>
        <v>002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0" s="18" t="str">
        <f>IF(LEN(IFERROR(VLOOKUP(C430,'11. Свод Перечней'!C:H,6,0),""))&gt;1,IFERROR(VLOOKUP(C430,'11. Свод Перечней'!C:H,6,0),""),"")</f>
        <v>10.89.13.111-00000003</v>
      </c>
    </row>
    <row r="431" spans="1:8" ht="129.75" customHeight="1" x14ac:dyDescent="0.25">
      <c r="A431" s="18">
        <f>IF(LEN(C431)&gt;0,MAX($A$4:A430)+1,"")</f>
        <v>426</v>
      </c>
      <c r="B431" s="8" t="str">
        <f>IFERROR(INDEX('11. Свод Перечней'!B:C,MATCH(C431,'11. Свод Перечней'!C:C,0),1),"")</f>
        <v xml:space="preserve">Дрожжи хлебопекарные прессованные </v>
      </c>
      <c r="C431" s="18" t="str">
        <v>Дрожжи хлебопекарные прессованные тип 4</v>
      </c>
      <c r="D431" s="18" t="str">
        <f>IFERROR(VLOOKUP(C431,'11. Свод Перечней'!C:H,2,0),"")</f>
        <v>10.89.13.111</v>
      </c>
      <c r="E431" s="18" t="str">
        <f>IFERROR(VLOOKUP(C431,'11. Свод Перечней'!C:H,3,0),"")</f>
        <v>004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>10.89.13.111-00000003</v>
      </c>
    </row>
    <row r="432" spans="1:8" ht="156.75" customHeight="1" x14ac:dyDescent="0.25">
      <c r="A432" s="18">
        <f>IF(LEN(C432)&gt;0,MAX($A$4:A431)+1,"")</f>
        <v>427</v>
      </c>
      <c r="B432" s="8" t="str">
        <f>IFERROR(INDEX('11. Свод Перечней'!B:C,MATCH(C432,'11. Свод Перечней'!C:C,0),1),"")</f>
        <v xml:space="preserve">Дрожжи хлебопекарные сушеные </v>
      </c>
      <c r="C432" s="18" t="str">
        <v>Дрожжи хлебопекарные сушеные тип 3</v>
      </c>
      <c r="D432" s="18" t="str">
        <f>IFERROR(VLOOKUP(C432,'11. Свод Перечней'!C:H,2,0),"")</f>
        <v>10.89.13.112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32" s="18" t="str">
        <f>IF(LEN(IFERROR(VLOOKUP(C432,'11. Свод Перечней'!C:H,6,0),""))&gt;1,IFERROR(VLOOKUP(C432,'11. Свод Перечней'!C:H,6,0),""),"")</f>
        <v>10.89.13.112-00000003</v>
      </c>
    </row>
    <row r="433" spans="1:8" ht="135" customHeight="1" x14ac:dyDescent="0.25">
      <c r="A433" s="18">
        <f>IF(LEN(C433)&gt;0,MAX($A$4:A432)+1,"")</f>
        <v>428</v>
      </c>
      <c r="B433" s="8" t="str">
        <f>IFERROR(INDEX('11. Свод Перечней'!B:C,MATCH(C433,'11. Свод Перечней'!C:C,0),1),"")</f>
        <v>Ванилин</v>
      </c>
      <c r="C433" s="18" t="str">
        <v>Ванилин тип 1</v>
      </c>
      <c r="D433" s="18" t="str">
        <f>IFERROR(VLOOKUP(C433,'11. Свод Перечней'!C:H,2,0),"")</f>
        <v>10.89.19.150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>
        <f>IF(LEN(C434)&gt;0,MAX($A$4:A433)+1,"")</f>
        <v>429</v>
      </c>
      <c r="B434" s="8" t="str">
        <f>IFERROR(INDEX('11. Свод Перечней'!B:C,MATCH(C434,'11. Свод Перечней'!C:C,0),1),"")</f>
        <v>Желатин пищевой</v>
      </c>
      <c r="C434" s="18" t="str">
        <v>Желатин тип 1</v>
      </c>
      <c r="D434" s="18" t="str">
        <f>IFERROR(VLOOKUP(C434,'11. Свод Перечней'!C:H,2,0),"")</f>
        <v>20.59.60.111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>
        <f>IF(LEN(C435)&gt;0,MAX($A$4:A434)+1,"")</f>
        <v>430</v>
      </c>
      <c r="B435" s="8" t="str">
        <f>IFERROR(INDEX('11. Свод Перечней'!B:C,MATCH(C435,'11. Свод Перечней'!C:C,0),1),"")</f>
        <v>Сода пищевая</v>
      </c>
      <c r="C435" s="18" t="str">
        <v>Сода тип 1</v>
      </c>
      <c r="D435" s="18" t="str">
        <f>IFERROR(VLOOKUP(C435,'11. Свод Перечней'!C:H,2,0),"")</f>
        <v>10.89.19.150</v>
      </c>
      <c r="E435" s="18" t="str">
        <f>IFERROR(VLOOKUP(C435,'11. Свод Перечней'!C:H,3,0),"")</f>
        <v>004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>
        <f>IF(LEN(C436)&gt;0,MAX($A$4:A435)+1,"")</f>
        <v>431</v>
      </c>
      <c r="B436" s="8" t="str">
        <f>IFERROR(INDEX('11. Свод Перечней'!B:C,MATCH(C436,'11. Свод Перечней'!C:C,0),1),"")</f>
        <v>Гематоген</v>
      </c>
      <c r="C436" s="18" t="str">
        <v>Гематоген тип 1</v>
      </c>
      <c r="D436" s="18" t="str">
        <f>IFERROR(VLOOKUP(C436,'11. Свод Перечней'!C:H,2,0),"")</f>
        <v>10.89.19.290</v>
      </c>
      <c r="E436" s="18" t="str">
        <f>IFERROR(VLOOKUP(C436,'11. Свод Перечней'!C:H,3,0),"")</f>
        <v>001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>
        <f>IF(LEN(C437)&gt;0,MAX($A$4:A436)+1,"")</f>
        <v>432</v>
      </c>
      <c r="B437" s="8" t="str">
        <f>IFERROR(INDEX('11. Свод Перечней'!B:C,MATCH(C437,'11. Свод Перечней'!C:C,0),1),"")</f>
        <v>Гематоген, обогащенный витаминно-минеральными комплексами</v>
      </c>
      <c r="C437" s="18" t="str">
        <v>Гематоген тип 2</v>
      </c>
      <c r="D437" s="18" t="str">
        <f>IFERROR(VLOOKUP(C437,'11. Свод Перечней'!C:H,2,0),"")</f>
        <v>10.89.19.290</v>
      </c>
      <c r="E437" s="18" t="str">
        <f>IFERROR(VLOOKUP(C437,'11. Свод Перечней'!C:H,3,0),"")</f>
        <v>002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>
        <f>IF(LEN(C438)&gt;0,MAX($A$4:A437)+1,"")</f>
        <v>433</v>
      </c>
      <c r="B438" s="8" t="str">
        <f>IFERROR(INDEX('11. Свод Перечней'!B:C,MATCH(C438,'11. Свод Перечней'!C:C,0),1),"")</f>
        <v>Вода минеральная природная питьевая столовая</v>
      </c>
      <c r="C438" s="18" t="str">
        <v>Вода минеральная природная питьевая упакованная тип 1</v>
      </c>
      <c r="D438" s="18" t="str">
        <f>IFERROR(VLOOKUP(C438,'11. Свод Перечней'!C:H,2,0),"")</f>
        <v>11.07.11.111</v>
      </c>
      <c r="E438" s="18" t="str">
        <f>IFERROR(VLOOKUP(C438,'11. Свод Перечней'!C:H,3,0),"")</f>
        <v>002</v>
      </c>
      <c r="F438" s="18" t="str">
        <f>IFERROR(VLOOKUP(C438,'11. Свод Перечней'!C:H,4,0),"")</f>
        <v>ШТ</v>
      </c>
      <c r="G438" s="40" t="str">
        <f>IFERROR(VLOOKUP(C438,'11.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38" s="18" t="str">
        <f>IF(LEN(IFERROR(VLOOKUP(C438,'11. Свод Перечней'!C:H,6,0),""))&gt;1,IFERROR(VLOOKUP(C438,'11. Свод Перечней'!C:H,6,0),""),"")</f>
        <v>11.07.11.110-00000003</v>
      </c>
    </row>
    <row r="439" spans="1:8" ht="99.95" customHeight="1" x14ac:dyDescent="0.25">
      <c r="A439" s="18">
        <f>IF(LEN(C439)&gt;0,MAX($A$4:A438)+1,"")</f>
        <v>434</v>
      </c>
      <c r="B439" s="8" t="str">
        <f>IFERROR(INDEX('11. Свод Перечней'!B:C,MATCH(C439,'11. Свод Перечней'!C:C,0),1),"")</f>
        <v>Вода минеральная природная питьевая столовая</v>
      </c>
      <c r="C439" s="18" t="str">
        <v>Вода минеральная природная питьевая упакованная тип 2</v>
      </c>
      <c r="D439" s="18" t="str">
        <f>IFERROR(VLOOKUP(C439,'11. Свод Перечней'!C:H,2,0),"")</f>
        <v>11.07.11.111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ШТ</v>
      </c>
      <c r="G439" s="40" t="str">
        <f>IFERROR(VLOOKUP(C439,'11.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39" s="18" t="str">
        <f>IF(LEN(IFERROR(VLOOKUP(C439,'11. Свод Перечней'!C:H,6,0),""))&gt;1,IFERROR(VLOOKUP(C439,'11. Свод Перечней'!C:H,6,0),""),"")</f>
        <v>11.07.11.110-00000003</v>
      </c>
    </row>
    <row r="440" spans="1:8" ht="99.95" customHeight="1" x14ac:dyDescent="0.25">
      <c r="A440" s="18">
        <f>IF(LEN(C440)&gt;0,MAX($A$4:A439)+1,"")</f>
        <v>435</v>
      </c>
      <c r="B440" s="8" t="str">
        <f>IFERROR(INDEX('11. Свод Перечней'!B:C,MATCH(C440,'11. Свод Перечней'!C:C,0),1),"")</f>
        <v>Вода минеральная природная питьевая столовая</v>
      </c>
      <c r="C440" s="18" t="str">
        <v>Вода минеральная природная питьевая упакованная тип 3</v>
      </c>
      <c r="D440" s="18" t="str">
        <f>IFERROR(VLOOKUP(C440,'11. Свод Перечней'!C:H,2,0),"")</f>
        <v>11.07.11.111</v>
      </c>
      <c r="E440" s="18" t="str">
        <f>IFERROR(VLOOKUP(C440,'11. Свод Перечней'!C:H,3,0),"")</f>
        <v>003</v>
      </c>
      <c r="F440" s="18" t="str">
        <f>IFERROR(VLOOKUP(C440,'11. Свод Перечней'!C:H,4,0),"")</f>
        <v>ШТ</v>
      </c>
      <c r="G440" s="40" t="str">
        <f>IFERROR(VLOOKUP(C440,'11.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40" s="18" t="str">
        <f>IF(LEN(IFERROR(VLOOKUP(C440,'11. Свод Перечней'!C:H,6,0),""))&gt;1,IFERROR(VLOOKUP(C440,'11. Свод Перечней'!C:H,6,0),""),"")</f>
        <v>11.07.11.110-00000003</v>
      </c>
    </row>
    <row r="441" spans="1:8" ht="99.95" customHeight="1" x14ac:dyDescent="0.25">
      <c r="A441" s="18">
        <f>IF(LEN(C441)&gt;0,MAX($A$4:A440)+1,"")</f>
        <v>436</v>
      </c>
      <c r="B441" s="8" t="str">
        <f>IFERROR(INDEX('11. Свод Перечней'!B:C,MATCH(C441,'11. Свод Перечней'!C:C,0),1),"")</f>
        <v>Вода питьевая упакованная тип 1</v>
      </c>
      <c r="C441" s="18" t="str">
        <v>Вода питьевая упакованная тип 1</v>
      </c>
      <c r="D441" s="18" t="str">
        <f>IFERROR(VLOOKUP(C441,'11. Свод Перечней'!C:H,2,0),"")</f>
        <v>11.07.11.121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ШТ</v>
      </c>
      <c r="G441" s="40" t="str">
        <f>IFERROR(VLOOKUP(C441,'11.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1" s="18" t="str">
        <f>IF(LEN(IFERROR(VLOOKUP(C441,'11. Свод Перечней'!C:H,6,0),""))&gt;1,IFERROR(VLOOKUP(C441,'11. Свод Перечней'!C:H,6,0),""),"")</f>
        <v>11.07.11.120-00000001</v>
      </c>
    </row>
    <row r="442" spans="1:8" ht="99.95" customHeight="1" x14ac:dyDescent="0.25">
      <c r="A442" s="18">
        <f>IF(LEN(C442)&gt;0,MAX($A$4:A441)+1,"")</f>
        <v>437</v>
      </c>
      <c r="B442" s="8" t="str">
        <f>IFERROR(INDEX('11. Свод Перечней'!B:C,MATCH(C442,'11. Свод Перечней'!C:C,0),1),"")</f>
        <v>Вода питьевая упакованная тип 2</v>
      </c>
      <c r="C442" s="18" t="str">
        <v>Вода питьевая упакованная тип 2</v>
      </c>
      <c r="D442" s="18" t="str">
        <f>IFERROR(VLOOKUP(C442,'11. Свод Перечней'!C:H,2,0),"")</f>
        <v>11.07.11.121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ШТ</v>
      </c>
      <c r="G442" s="40" t="str">
        <f>IFERROR(VLOOKUP(C442,'11.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2" s="18" t="str">
        <f>IF(LEN(IFERROR(VLOOKUP(C442,'11. Свод Перечней'!C:H,6,0),""))&gt;1,IFERROR(VLOOKUP(C442,'11. Свод Перечней'!C:H,6,0),""),"")</f>
        <v>11.07.11.120-00000001</v>
      </c>
    </row>
    <row r="443" spans="1:8" ht="99.95" customHeight="1" x14ac:dyDescent="0.25">
      <c r="A443" s="18">
        <f>IF(LEN(C443)&gt;0,MAX($A$4:A442)+1,"")</f>
        <v>438</v>
      </c>
      <c r="B443" s="8" t="str">
        <f>IFERROR(INDEX('11. Свод Перечней'!B:C,MATCH(C443,'11. Свод Перечней'!C:C,0),1),"")</f>
        <v>Вода питьевая упакованная тип 3</v>
      </c>
      <c r="C443" s="18" t="str">
        <v>Вода питьевая упакованная тип 3</v>
      </c>
      <c r="D443" s="18" t="str">
        <f>IFERROR(VLOOKUP(C443,'11. Свод Перечней'!C:H,2,0),"")</f>
        <v>11.07.11.121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ШТ</v>
      </c>
      <c r="G443" s="40" t="str">
        <f>IFERROR(VLOOKUP(C443,'11.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3" s="18" t="str">
        <f>IF(LEN(IFERROR(VLOOKUP(C443,'11. Свод Перечней'!C:H,6,0),""))&gt;1,IFERROR(VLOOKUP(C443,'11. Свод Перечней'!C:H,6,0),""),"")</f>
        <v>11.07.11.120-00000001</v>
      </c>
    </row>
    <row r="444" spans="1:8" ht="99.95" customHeight="1" x14ac:dyDescent="0.25">
      <c r="A444" s="18">
        <f>IF(LEN(C444)&gt;0,MAX($A$4:A443)+1,"")</f>
        <v>439</v>
      </c>
      <c r="B444" s="8" t="str">
        <f>IFERROR(INDEX('11. Свод Перечней'!B:C,MATCH(C444,'11. Свод Перечней'!C:C,0),1),"")</f>
        <v>Вода питьевая упакованная тип 4</v>
      </c>
      <c r="C444" s="18" t="str">
        <v>Вода питьевая упакованная тип 4</v>
      </c>
      <c r="D444" s="18" t="str">
        <f>IFERROR(VLOOKUP(C444,'11. Свод Перечней'!C:H,2,0),"")</f>
        <v>11.07.11.121</v>
      </c>
      <c r="E444" s="18" t="str">
        <f>IFERROR(VLOOKUP(C444,'11. Свод Перечней'!C:H,3,0),"")</f>
        <v>004</v>
      </c>
      <c r="F444" s="18" t="str">
        <f>IFERROR(VLOOKUP(C444,'11. Свод Перечней'!C:H,4,0),"")</f>
        <v>ШТ</v>
      </c>
      <c r="G444" s="40" t="str">
        <f>IFERROR(VLOOKUP(C444,'11.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4" s="18" t="str">
        <f>IF(LEN(IFERROR(VLOOKUP(C444,'11. Свод Перечней'!C:H,6,0),""))&gt;1,IFERROR(VLOOKUP(C444,'11. Свод Перечней'!C:H,6,0),""),"")</f>
        <v>11.07.11.120-00000001</v>
      </c>
    </row>
    <row r="445" spans="1:8" ht="99.95" customHeight="1" x14ac:dyDescent="0.25">
      <c r="A445" s="18">
        <f>IF(LEN(C445)&gt;0,MAX($A$4:A444)+1,"")</f>
        <v>440</v>
      </c>
      <c r="B445" s="8" t="str">
        <f>IFERROR(INDEX('11. Свод Перечней'!B:C,MATCH(C445,'11. Свод Перечней'!C:C,0),1),"")</f>
        <v>Вода питьевая упакованная тип 5</v>
      </c>
      <c r="C445" s="18" t="str">
        <v>Вода питьевая упакованная тип 5</v>
      </c>
      <c r="D445" s="18" t="str">
        <f>IFERROR(VLOOKUP(C445,'11. Свод Перечней'!C:H,2,0),"")</f>
        <v>11.07.11.121</v>
      </c>
      <c r="E445" s="18" t="str">
        <f>IFERROR(VLOOKUP(C445,'11. Свод Перечней'!C:H,3,0),"")</f>
        <v>005</v>
      </c>
      <c r="F445" s="18" t="str">
        <f>IFERROR(VLOOKUP(C445,'11. Свод Перечней'!C:H,4,0),"")</f>
        <v>ШТ</v>
      </c>
      <c r="G445" s="40" t="str">
        <f>IFERROR(VLOOKUP(C445,'11.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5" s="18" t="str">
        <f>IF(LEN(IFERROR(VLOOKUP(C445,'11. Свод Перечней'!C:H,6,0),""))&gt;1,IFERROR(VLOOKUP(C445,'11. Свод Перечней'!C:H,6,0),""),"")</f>
        <v>11.07.11.120-00000001</v>
      </c>
    </row>
    <row r="446" spans="1:8" ht="99.95" customHeight="1" x14ac:dyDescent="0.25">
      <c r="A446" s="18">
        <f>IF(LEN(C446)&gt;0,MAX($A$4:A445)+1,"")</f>
        <v>441</v>
      </c>
      <c r="B446" s="8" t="str">
        <f>IFERROR(INDEX('11. Свод Перечней'!B:C,MATCH(C446,'11. Свод Перечней'!C:C,0),1),"")</f>
        <v>Вода питьевая упакованная тип 6</v>
      </c>
      <c r="C446" s="18" t="str">
        <v>Вода питьевая упакованная тип 6</v>
      </c>
      <c r="D446" s="18" t="str">
        <f>IFERROR(VLOOKUP(C446,'11. Свод Перечней'!C:H,2,0),"")</f>
        <v>11.07.11.121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ШТ</v>
      </c>
      <c r="G446" s="40" t="str">
        <f>IFERROR(VLOOKUP(C446,'11.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6" s="18" t="str">
        <f>IF(LEN(IFERROR(VLOOKUP(C446,'11. Свод Перечней'!C:H,6,0),""))&gt;1,IFERROR(VLOOKUP(C446,'11. Свод Перечней'!C:H,6,0),""),"")</f>
        <v>11.07.11.120-00000001</v>
      </c>
    </row>
    <row r="447" spans="1:8" ht="99.95" customHeight="1" x14ac:dyDescent="0.25">
      <c r="A447" s="18">
        <f>IF(LEN(C447)&gt;0,MAX($A$4:A446)+1,"")</f>
        <v>442</v>
      </c>
      <c r="B447" s="8" t="str">
        <f>IFERROR(INDEX('11. Свод Перечней'!B:C,MATCH(C447,'11. Свод Перечней'!C:C,0),1),"")</f>
        <v>Напитки витаминизированные промышленного производства сухие инстантные (быстрорастворимые)</v>
      </c>
      <c r="C447" s="18" t="str">
        <v>Напитки сухие инстантные (быстрорастворимые) тип 1</v>
      </c>
      <c r="D447" s="18" t="str">
        <f>IFERROR(VLOOKUP(C447,'11. Свод Перечней'!C:H,2,0),"")</f>
        <v>11.07.19.159</v>
      </c>
      <c r="E447" s="18" t="str">
        <f>IFERROR(VLOOKUP(C447,'11. Свод Перечней'!C:H,3,0),"")</f>
        <v>002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>
        <f>IF(LEN(C448)&gt;0,MAX($A$4:A447)+1,"")</f>
        <v>443</v>
      </c>
      <c r="B448" s="8" t="str">
        <f>IFERROR(INDEX('11. Свод Перечней'!B:C,MATCH(C448,'11. Свод Перечней'!C:C,0),1),"")</f>
        <v>Кислота лимонная пищевая</v>
      </c>
      <c r="C448" s="18" t="str">
        <v>Кислота лимонная пищевая тип 1</v>
      </c>
      <c r="D448" s="18" t="str">
        <f>IFERROR(VLOOKUP(C448,'11. Свод Перечней'!C:H,2,0),"")</f>
        <v>20.14.34.231</v>
      </c>
      <c r="E448" s="18" t="str">
        <f>IFERROR(VLOOKUP(C448,'11. Свод Перечней'!C:H,3,0),"")</f>
        <v>001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48" s="18" t="str">
        <f>IF(LEN(IFERROR(VLOOKUP(C448,'11. Свод Перечней'!C:H,6,0),""))&gt;1,IFERROR(VLOOKUP(C448,'11. Свод Перечней'!C:H,6,0),""),"")</f>
        <v>20.14.34.231-00000001</v>
      </c>
    </row>
    <row r="449" spans="1:8" ht="99.95" customHeight="1" x14ac:dyDescent="0.25">
      <c r="A449" s="18">
        <f>IF(LEN(C449)&gt;0,MAX($A$4:A448)+1,"")</f>
        <v>444</v>
      </c>
      <c r="B449" s="8" t="str">
        <f>IFERROR(INDEX('11. Свод Перечней'!B:C,MATCH(C449,'11. Свод Перечней'!C:C,0),1),"")</f>
        <v>Брусника замороженная</v>
      </c>
      <c r="C449" s="18" t="str">
        <v>Ягоды замороженные тип 1</v>
      </c>
      <c r="D449" s="18" t="str">
        <f>IFERROR(VLOOKUP(C449,'11. Свод Перечней'!C:H,2,0),"")</f>
        <v>10.39.21.120</v>
      </c>
      <c r="E449" s="18" t="str">
        <f>IFERROR(VLOOKUP(C449,'11. Свод Перечней'!C:H,3,0),"")</f>
        <v>001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9" s="18" t="str">
        <f>IF(LEN(IFERROR(VLOOKUP(C449,'11. Свод Перечней'!C:H,6,0),""))&gt;1,IFERROR(VLOOKUP(C449,'11. Свод Перечней'!C:H,6,0),""),"")</f>
        <v>10.39.21.120-00000023</v>
      </c>
    </row>
    <row r="450" spans="1:8" ht="99.95" customHeight="1" x14ac:dyDescent="0.25">
      <c r="A450" s="18">
        <f>IF(LEN(C450)&gt;0,MAX($A$4:A449)+1,"")</f>
        <v>445</v>
      </c>
      <c r="B450" s="8" t="str">
        <f>IFERROR(INDEX('11. Свод Перечней'!B:C,MATCH(C450,'11. Свод Перечней'!C:C,0),1),"")</f>
        <v>Вишня замороженная</v>
      </c>
      <c r="C450" s="18" t="str">
        <v>Ягоды замороженные тип 2</v>
      </c>
      <c r="D450" s="18" t="str">
        <f>IFERROR(VLOOKUP(C450,'11. Свод Перечней'!C:H,2,0),"")</f>
        <v>10.39.21.120</v>
      </c>
      <c r="E450" s="18" t="str">
        <f>IFERROR(VLOOKUP(C450,'11. Свод Перечней'!C:H,3,0),"")</f>
        <v>002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0" s="18" t="str">
        <f>IF(LEN(IFERROR(VLOOKUP(C450,'11. Свод Перечней'!C:H,6,0),""))&gt;1,IFERROR(VLOOKUP(C450,'11. Свод Перечней'!C:H,6,0),""),"")</f>
        <v>10.39.21.120-00000020</v>
      </c>
    </row>
    <row r="451" spans="1:8" ht="99.95" customHeight="1" x14ac:dyDescent="0.25">
      <c r="A451" s="18">
        <f>IF(LEN(C451)&gt;0,MAX($A$4:A450)+1,"")</f>
        <v>446</v>
      </c>
      <c r="B451" s="8" t="str">
        <f>IFERROR(INDEX('11. Свод Перечней'!B:C,MATCH(C451,'11. Свод Перечней'!C:C,0),1),"")</f>
        <v>Клубника замороженная</v>
      </c>
      <c r="C451" s="18" t="str">
        <v>Ягоды замороженные тип 3</v>
      </c>
      <c r="D451" s="18" t="str">
        <f>IFERROR(VLOOKUP(C451,'11. Свод Перечней'!C:H,2,0),"")</f>
        <v>10.39.21.120</v>
      </c>
      <c r="E451" s="18" t="str">
        <f>IFERROR(VLOOKUP(C451,'11. Свод Перечней'!C:H,3,0),"")</f>
        <v>003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1" s="18" t="str">
        <f>IF(LEN(IFERROR(VLOOKUP(C451,'11. Свод Перечней'!C:H,6,0),""))&gt;1,IFERROR(VLOOKUP(C451,'11. Свод Перечней'!C:H,6,0),""),"")</f>
        <v>10.39.21.120-00000014</v>
      </c>
    </row>
    <row r="452" spans="1:8" ht="99.95" customHeight="1" x14ac:dyDescent="0.25">
      <c r="A452" s="18">
        <f>IF(LEN(C452)&gt;0,MAX($A$4:A451)+1,"")</f>
        <v>447</v>
      </c>
      <c r="B452" s="8" t="str">
        <f>IFERROR(INDEX('11. Свод Перечней'!B:C,MATCH(C452,'11. Свод Перечней'!C:C,0),1),"")</f>
        <v>Клюква замороженная</v>
      </c>
      <c r="C452" s="18" t="str">
        <v>Ягоды замороженные тип 4</v>
      </c>
      <c r="D452" s="18" t="str">
        <f>IFERROR(VLOOKUP(C452,'11. Свод Перечней'!C:H,2,0),"")</f>
        <v>10.39.21.120</v>
      </c>
      <c r="E452" s="18" t="str">
        <f>IFERROR(VLOOKUP(C452,'11. Свод Перечней'!C:H,3,0),"")</f>
        <v>004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2" s="18" t="str">
        <f>IF(LEN(IFERROR(VLOOKUP(C452,'11. Свод Перечней'!C:H,6,0),""))&gt;1,IFERROR(VLOOKUP(C452,'11. Свод Перечней'!C:H,6,0),""),"")</f>
        <v>10.39.21.120-00000013</v>
      </c>
    </row>
    <row r="453" spans="1:8" ht="99.95" customHeight="1" x14ac:dyDescent="0.25">
      <c r="A453" s="18">
        <f>IF(LEN(C453)&gt;0,MAX($A$4:A452)+1,"")</f>
        <v>448</v>
      </c>
      <c r="B453" s="8" t="str">
        <f>IFERROR(INDEX('11. Свод Перечней'!B:C,MATCH(C453,'11. Свод Перечней'!C:C,0),1),"")</f>
        <v>Малина замороженная</v>
      </c>
      <c r="C453" s="18" t="str">
        <v>Ягоды замороженные тип 5</v>
      </c>
      <c r="D453" s="18" t="str">
        <f>IFERROR(VLOOKUP(C453,'11. Свод Перечней'!C:H,2,0),"")</f>
        <v>10.39.21.120</v>
      </c>
      <c r="E453" s="18" t="str">
        <f>IFERROR(VLOOKUP(C453,'11. Свод Перечней'!C:H,3,0),"")</f>
        <v>005</v>
      </c>
      <c r="F453" s="18" t="str">
        <f>IFERROR(VLOOKUP(C453,'11. Свод Перечней'!C:H,4,0),"")</f>
        <v>КГ</v>
      </c>
      <c r="G453" s="40" t="str">
        <f>IFERROR(VLOOKUP(C453,'11.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3" s="18" t="str">
        <f>IF(LEN(IFERROR(VLOOKUP(C453,'11. Свод Перечней'!C:H,6,0),""))&gt;1,IFERROR(VLOOKUP(C453,'11. Свод Перечней'!C:H,6,0),""),"")</f>
        <v>10.39.21.120-00000011</v>
      </c>
    </row>
    <row r="454" spans="1:8" ht="99.95" customHeight="1" x14ac:dyDescent="0.25">
      <c r="A454" s="18">
        <f>IF(LEN(C454)&gt;0,MAX($A$4:A453)+1,"")</f>
        <v>449</v>
      </c>
      <c r="B454" s="8" t="str">
        <f>IFERROR(INDEX('11. Свод Перечней'!B:C,MATCH(C454,'11. Свод Перечней'!C:C,0),1),"")</f>
        <v>Облепиха замороженная</v>
      </c>
      <c r="C454" s="18" t="str">
        <v>Ягоды замороженные тип 6</v>
      </c>
      <c r="D454" s="18" t="str">
        <f>IFERROR(VLOOKUP(C454,'11. Свод Перечней'!C:H,2,0),"")</f>
        <v>10.39.21.120</v>
      </c>
      <c r="E454" s="18" t="str">
        <f>IFERROR(VLOOKUP(C454,'11. Свод Перечней'!C:H,3,0),"")</f>
        <v>006</v>
      </c>
      <c r="F454" s="18" t="str">
        <f>IFERROR(VLOOKUP(C454,'11. Свод Перечней'!C:H,4,0),"")</f>
        <v>КГ</v>
      </c>
      <c r="G454" s="40" t="str">
        <f>IFERROR(VLOOKUP(C454,'11.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4" s="18" t="str">
        <f>IF(LEN(IFERROR(VLOOKUP(C454,'11. Свод Перечней'!C:H,6,0),""))&gt;1,IFERROR(VLOOKUP(C454,'11. Свод Перечней'!C:H,6,0),""),"")</f>
        <v>10.39.21.120-00000009</v>
      </c>
    </row>
    <row r="455" spans="1:8" ht="99.95" customHeight="1" x14ac:dyDescent="0.25">
      <c r="A455" s="18">
        <f>IF(LEN(C455)&gt;0,MAX($A$4:A454)+1,"")</f>
        <v>450</v>
      </c>
      <c r="B455" s="8" t="str">
        <f>IFERROR(INDEX('11. Свод Перечней'!B:C,MATCH(C455,'11. Свод Перечней'!C:C,0),1),"")</f>
        <v>Смородина черная замороженная</v>
      </c>
      <c r="C455" s="18" t="str">
        <v>Ягоды замороженные тип 7</v>
      </c>
      <c r="D455" s="18" t="str">
        <f>IFERROR(VLOOKUP(C455,'11. Свод Перечней'!C:H,2,0),"")</f>
        <v>10.39.21.120</v>
      </c>
      <c r="E455" s="18" t="str">
        <f>IFERROR(VLOOKUP(C455,'11. Свод Перечней'!C:H,3,0),"")</f>
        <v>007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5" s="18" t="str">
        <f>IF(LEN(IFERROR(VLOOKUP(C455,'11. Свод Перечней'!C:H,6,0),""))&gt;1,IFERROR(VLOOKUP(C455,'11. Свод Перечней'!C:H,6,0),""),"")</f>
        <v>10.39.21.120-00000001</v>
      </c>
    </row>
    <row r="456" spans="1:8" ht="99.95" customHeight="1" x14ac:dyDescent="0.25">
      <c r="A456" s="18">
        <f>IF(LEN(C456)&gt;0,MAX($A$4:A455)+1,"")</f>
        <v>451</v>
      </c>
      <c r="B456" s="8" t="str">
        <f>IFERROR(INDEX('11. Свод Перечней'!B:C,MATCH(C456,'11. Свод Перечней'!C:C,0),1),"")</f>
        <v>Йогурт 3,2 % жирности в ассортименте</v>
      </c>
      <c r="C456" s="18" t="str">
        <v>Йогурт тип 10</v>
      </c>
      <c r="D456" s="18" t="str">
        <f>IFERROR(VLOOKUP(C456,'11. Свод Перечней'!C:H,2,0),"")</f>
        <v>10.51.52.111</v>
      </c>
      <c r="E456" s="18" t="str">
        <f>IFERROR(VLOOKUP(C456,'11. Свод Перечней'!C:H,3,0),"")</f>
        <v>003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56" s="18" t="str">
        <f>IF(LEN(IFERROR(VLOOKUP(C456,'11. Свод Перечней'!C:H,6,0),""))&gt;1,IFERROR(VLOOKUP(C456,'11. Свод Перечней'!C:H,6,0),""),"")</f>
        <v>10.51.52.110-00000004</v>
      </c>
    </row>
    <row r="457" spans="1:8" ht="99.95" customHeight="1" x14ac:dyDescent="0.25">
      <c r="A457" s="18">
        <f>IF(LEN(C457)&gt;0,MAX($A$4:A456)+1,"")</f>
        <v>452</v>
      </c>
      <c r="B457" s="8" t="str">
        <f>IFERROR(INDEX('11. Свод Перечней'!B:C,MATCH(C457,'11. Свод Перечней'!C:C,0),1),"")</f>
        <v>Нектарины свежие</v>
      </c>
      <c r="C457" s="18" t="str">
        <v>Нектарины тип 1</v>
      </c>
      <c r="D457" s="18" t="str">
        <f>IFERROR(VLOOKUP(C457,'11. Свод Перечней'!C:H,2,0),"")</f>
        <v>01.24.26.000</v>
      </c>
      <c r="E457" s="18" t="str">
        <f>IFERROR(VLOOKUP(C457,'11. Свод Перечней'!C:H,3,0),"")</f>
        <v>001</v>
      </c>
      <c r="F457" s="18" t="str">
        <f>IFERROR(VLOOKUP(C457,'11. Свод Перечней'!C:H,4,0),"")</f>
        <v>КГ</v>
      </c>
      <c r="G457" s="40" t="str">
        <f>IFERROR(VLOOKUP(C457,'11.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7" s="18" t="str">
        <f>IF(LEN(IFERROR(VLOOKUP(C457,'11. Свод Перечней'!C:H,6,0),""))&gt;1,IFERROR(VLOOKUP(C457,'11. Свод Перечней'!C:H,6,0),""),"")</f>
        <v>01.24.26.000-00000003</v>
      </c>
    </row>
    <row r="458" spans="1:8" ht="99.95" customHeight="1" x14ac:dyDescent="0.25">
      <c r="A458" s="18">
        <f>IF(LEN(C458)&gt;0,MAX($A$4:A457)+1,"")</f>
        <v>453</v>
      </c>
      <c r="B458" s="8" t="str">
        <f>IFERROR(INDEX('11. Свод Перечней'!B:C,MATCH(C458,'11. Свод Перечней'!C:C,0),1),"")</f>
        <v>Нектарины свежие</v>
      </c>
      <c r="C458" s="18" t="str">
        <v>Нектарины тип 2</v>
      </c>
      <c r="D458" s="18" t="str">
        <f>IFERROR(VLOOKUP(C458,'11. Свод Перечней'!C:H,2,0),"")</f>
        <v>01.24.26.000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8" s="18" t="str">
        <f>IF(LEN(IFERROR(VLOOKUP(C458,'11. Свод Перечней'!C:H,6,0),""))&gt;1,IFERROR(VLOOKUP(C458,'11. Свод Перечней'!C:H,6,0),""),"")</f>
        <v>01.24.26.000-00000002</v>
      </c>
    </row>
    <row r="459" spans="1:8" ht="99.95" customHeight="1" x14ac:dyDescent="0.25">
      <c r="A459" s="18">
        <f>IF(LEN(C459)&gt;0,MAX($A$4:A458)+1,"")</f>
        <v>454</v>
      </c>
      <c r="B459" s="8" t="str">
        <f>IFERROR(INDEX('11. Свод Перечней'!B:C,MATCH(C459,'11. Свод Перечней'!C:C,0),1),"")</f>
        <v>Творог для детского питания 4,0%, 5,0%, 9,0%, 10% жирности (в индивидуальной вакуумной упаковке)</v>
      </c>
      <c r="C459" s="18" t="str">
        <v>Творог для детского питания тип 3</v>
      </c>
      <c r="D459" s="18" t="str">
        <f>IFERROR(VLOOKUP(C459,'11. Свод Перечней'!C:H,2,0),"")</f>
        <v>10.86.10.144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9" s="18" t="str">
        <f>IF(LEN(IFERROR(VLOOKUP(C459,'11. Свод Перечней'!C:H,6,0),""))&gt;1,IFERROR(VLOOKUP(C459,'11. Свод Перечней'!C:H,6,0),""),"")</f>
        <v>10.86.10.100-00000018</v>
      </c>
    </row>
    <row r="460" spans="1:8" ht="99.95" customHeight="1" x14ac:dyDescent="0.25">
      <c r="A460" s="18">
        <f>IF(LEN(C460)&gt;0,MAX($A$4:A459)+1,"")</f>
        <v>455</v>
      </c>
      <c r="B460" s="8" t="str">
        <f>IFERROR(INDEX('11. Свод Перечней'!B:C,MATCH(C460,'11.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60" s="18" t="str">
        <v>Творог для детского питания тип 4</v>
      </c>
      <c r="D460" s="18" t="str">
        <f>IFERROR(VLOOKUP(C460,'11. Свод Перечней'!C:H,2,0),"")</f>
        <v>10.86.10.144</v>
      </c>
      <c r="E460" s="18" t="str">
        <f>IFERROR(VLOOKUP(C460,'11. Свод Перечней'!C:H,3,0),"")</f>
        <v>002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0" s="18" t="str">
        <f>IF(LEN(IFERROR(VLOOKUP(C460,'11. Свод Перечней'!C:H,6,0),""))&gt;1,IFERROR(VLOOKUP(C460,'11. Свод Перечней'!C:H,6,0),""),"")</f>
        <v>10.86.10.100-00000018</v>
      </c>
    </row>
    <row r="461" spans="1:8" ht="99.95" customHeight="1" x14ac:dyDescent="0.25">
      <c r="A461" s="18">
        <f>IF(LEN(C461)&gt;0,MAX($A$4:A460)+1,"")</f>
        <v>456</v>
      </c>
      <c r="B461" s="8" t="str">
        <f>IFERROR(INDEX('11. Свод Перечней'!B:C,MATCH(C461,'11. Свод Перечней'!C:C,0),1),"")</f>
        <v>Биотворог для детского питания 2,5%-10,0% жирности (в индивидуальной вакуумной упаковке)</v>
      </c>
      <c r="C461" s="18" t="str">
        <v>Биотворог для детского питания тип 1</v>
      </c>
      <c r="D461" s="18" t="str">
        <f>IFERROR(VLOOKUP(C461,'11. Свод Перечней'!C:H,2,0),"")</f>
        <v>10.86.10.126</v>
      </c>
      <c r="E461" s="18" t="str">
        <f>IFERROR(VLOOKUP(C461,'11. Свод Перечней'!C:H,3,0),"")</f>
        <v>003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>
        <f>IF(LEN(C462)&gt;0,MAX($A$4:A461)+1,"")</f>
        <v>457</v>
      </c>
      <c r="B462" s="8" t="str">
        <f>IFERROR(INDEX('11. Свод Перечней'!B:C,MATCH(C462,'11. Свод Перечней'!C:C,0),1),"")</f>
        <v>Биотворог для детского питания 2,5%-10,0% жирности (в индивидуальной вакуумной упаковке)</v>
      </c>
      <c r="C462" s="18" t="str">
        <v>Биотворог для детского питания тип 2</v>
      </c>
      <c r="D462" s="18" t="str">
        <f>IFERROR(VLOOKUP(C462,'11. Свод Перечней'!C:H,2,0),"")</f>
        <v>10.86.10.144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>
        <f>IF(LEN(C463)&gt;0,MAX($A$4:A462)+1,"")</f>
        <v>458</v>
      </c>
      <c r="B463" s="8" t="str">
        <f>IFERROR(INDEX('11. Свод Перечней'!B:C,MATCH(C463,'11. Свод Перечней'!C:C,0),1),"")</f>
        <v>Морская капуста</v>
      </c>
      <c r="C463" s="18" t="str">
        <v>Капуста морская тип 2</v>
      </c>
      <c r="D463" s="18" t="str">
        <f>IFERROR(VLOOKUP(C463,'11. Свод Перечней'!C:H,2,0),"")</f>
        <v>03.11.63.120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>
        <f>IF(LEN(C464)&gt;0,MAX($A$4:A463)+1,"")</f>
        <v>459</v>
      </c>
      <c r="B464" s="8" t="str">
        <f>IFERROR(INDEX('11. Свод Перечней'!B:C,MATCH(C464,'11. Свод Перечней'!C:C,0),1),"")</f>
        <v>Чай черный байховый</v>
      </c>
      <c r="C464" s="18" t="str">
        <v>Чай черный (ферментированный) тип 4</v>
      </c>
      <c r="D464" s="18" t="str">
        <f>IFERROR(VLOOKUP(C464,'11. Свод Перечней'!C:H,2,0),"")</f>
        <v>10.83.13.120</v>
      </c>
      <c r="E464" s="18" t="str">
        <f>IFERROR(VLOOKUP(C464,'11. Свод Перечней'!C:H,3,0),"")</f>
        <v>006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64" s="18" t="str">
        <f>IF(LEN(IFERROR(VLOOKUP(C464,'11. Свод Перечней'!C:H,6,0),""))&gt;1,IFERROR(VLOOKUP(C464,'11. Свод Перечней'!C:H,6,0),""),"")</f>
        <v>10.83.13.120-00000003</v>
      </c>
    </row>
    <row r="465" spans="1:8" ht="99.95" customHeight="1" x14ac:dyDescent="0.25">
      <c r="A465" s="18">
        <f>IF(LEN(C465)&gt;0,MAX($A$4:A464)+1,"")</f>
        <v>460</v>
      </c>
      <c r="B465" s="8" t="str">
        <f>IFERROR(INDEX('11. Свод Перечней'!B:C,MATCH(C465,'11. Свод Перечней'!C:C,0),1),"")</f>
        <v>Стевия (подсластитель)</v>
      </c>
      <c r="C465" s="18" t="str">
        <v>Подсластитель тип 1</v>
      </c>
      <c r="D465" s="18" t="str">
        <f>IFERROR(VLOOKUP(C465,'11. Свод Перечней'!C:H,2,0),"")</f>
        <v>10.86.10.910</v>
      </c>
      <c r="E465" s="18" t="str">
        <f>IFERROR(VLOOKUP(C465,'11. Свод Перечней'!C:H,3,0),"")</f>
        <v>002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>
        <f>IF(LEN(C466)&gt;0,MAX($A$4:A465)+1,"")</f>
        <v>461</v>
      </c>
      <c r="B466" s="8" t="str">
        <f>IFERROR(INDEX('11. Свод Перечней'!B:C,MATCH(C466,'11. Свод Перечней'!C:C,0),1),"")</f>
        <v>Стевия (подсластитель)</v>
      </c>
      <c r="C466" s="18" t="str">
        <v>Подсластитель тип 2</v>
      </c>
      <c r="D466" s="18" t="str">
        <f>IFERROR(VLOOKUP(C466,'11. Свод Перечней'!C:H,2,0),"")</f>
        <v>10.86.10.910</v>
      </c>
      <c r="E466" s="18" t="str">
        <f>IFERROR(VLOOKUP(C466,'11. Свод Перечней'!C:H,3,0),"")</f>
        <v>003</v>
      </c>
      <c r="F466" s="18" t="str">
        <f>IFERROR(VLOOKUP(C466,'11. Свод Перечней'!C:H,4,0),"")</f>
        <v>КГ</v>
      </c>
      <c r="G466" s="40" t="str">
        <f>IFERROR(VLOOKUP(C466,'11.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>
        <f>IF(LEN(C467)&gt;0,MAX($A$4:A466)+1,"")</f>
        <v>462</v>
      </c>
      <c r="B467" s="8" t="str">
        <f>IFERROR(INDEX('11. Свод Перечней'!B:C,MATCH(C467,'11. Свод Перечней'!C:C,0),1),"")</f>
        <v>Базилик свежий (зелень)</v>
      </c>
      <c r="C467" s="18" t="str">
        <v>Базилик свежий тип 1</v>
      </c>
      <c r="D467" s="18" t="str">
        <f>IFERROR(VLOOKUP(C467,'11. Свод Перечней'!C:H,2,0),"")</f>
        <v>01.13.19.000</v>
      </c>
      <c r="E467" s="18" t="str">
        <f>IFERROR(VLOOKUP(C467,'11. Свод Перечней'!C:H,3,0),"")</f>
        <v>006</v>
      </c>
      <c r="F467" s="18" t="str">
        <f>IFERROR(VLOOKUP(C467,'11. Свод Перечней'!C:H,4,0),"")</f>
        <v>КГ</v>
      </c>
      <c r="G467" s="40" t="str">
        <f>IFERROR(VLOOKUP(C467,'11.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67" s="18" t="str">
        <f>IF(LEN(IFERROR(VLOOKUP(C467,'11. Свод Перечней'!C:H,6,0),""))&gt;1,IFERROR(VLOOKUP(C467,'11. Свод Перечней'!C:H,6,0),""),"")</f>
        <v>01.13.19.000-00000001</v>
      </c>
    </row>
    <row r="468" spans="1:8" ht="99.95" customHeight="1" x14ac:dyDescent="0.25">
      <c r="A468" s="18">
        <f>IF(LEN(C468)&gt;0,MAX($A$4:A467)+1,"")</f>
        <v>463</v>
      </c>
      <c r="B468" s="8" t="str">
        <f>IFERROR(INDEX('11. Свод Перечней'!B:C,MATCH(C468,'11. Свод Перечней'!C:C,0),1),"")</f>
        <v>Кориандр свежий (кинза) (зелень)</v>
      </c>
      <c r="C468" s="18" t="str">
        <v>Кориандр свежий (кинза) тип 1</v>
      </c>
      <c r="D468" s="18" t="str">
        <f>IFERROR(VLOOKUP(C468,'11. Свод Перечней'!C:H,2,0),"")</f>
        <v>01.13.19.000</v>
      </c>
      <c r="E468" s="18" t="str">
        <f>IFERROR(VLOOKUP(C468,'11. Свод Перечней'!C:H,3,0),"")</f>
        <v>007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>
        <f>IF(LEN(C469)&gt;0,MAX($A$4:A468)+1,"")</f>
        <v>464</v>
      </c>
      <c r="B469" s="8" t="str">
        <f>IFERROR(INDEX('11. Свод Перечней'!B:C,MATCH(C469,'11. Свод Перечней'!C:C,0),1),"")</f>
        <v>Хлебцы кукурузные безглютеновые</v>
      </c>
      <c r="C469" s="18" t="str">
        <v>Хлебцы хрустящие тип 2</v>
      </c>
      <c r="D469" s="18" t="str">
        <f>IFERROR(VLOOKUP(C469,'11. Свод Перечней'!C:H,2,0),"")</f>
        <v>10.72.11.130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9" s="18" t="str">
        <f>IF(LEN(IFERROR(VLOOKUP(C469,'11. Свод Перечней'!C:H,6,0),""))&gt;1,IFERROR(VLOOKUP(C469,'11. Свод Перечней'!C:H,6,0),""),"")</f>
        <v>10.72.11.130-00000008</v>
      </c>
    </row>
    <row r="470" spans="1:8" ht="99.95" customHeight="1" x14ac:dyDescent="0.25">
      <c r="A470" s="18">
        <f>IF(LEN(C470)&gt;0,MAX($A$4:A469)+1,"")</f>
        <v>465</v>
      </c>
      <c r="B470" s="8" t="str">
        <f>IFERROR(INDEX('11. Свод Перечней'!B:C,MATCH(C470,'11. Свод Перечней'!C:C,0),1),"")</f>
        <v>Хлебцы рисовые безглютеновые</v>
      </c>
      <c r="C470" s="18" t="str">
        <v>Хлебцы хрустящие тип 3</v>
      </c>
      <c r="D470" s="18" t="str">
        <f>IFERROR(VLOOKUP(C470,'11. Свод Перечней'!C:H,2,0),"")</f>
        <v>10.72.11.130</v>
      </c>
      <c r="E470" s="18" t="str">
        <f>IFERROR(VLOOKUP(C470,'11. Свод Перечней'!C:H,3,0),"")</f>
        <v>003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0" s="18" t="str">
        <f>IF(LEN(IFERROR(VLOOKUP(C470,'11. Свод Перечней'!C:H,6,0),""))&gt;1,IFERROR(VLOOKUP(C470,'11. Свод Перечней'!C:H,6,0),""),"")</f>
        <v>10.72.11.130-00000002</v>
      </c>
    </row>
    <row r="471" spans="1:8" ht="99.95" customHeight="1" x14ac:dyDescent="0.25">
      <c r="A471" s="18">
        <f>IF(LEN(C471)&gt;0,MAX($A$4:A470)+1,"")</f>
        <v>466</v>
      </c>
      <c r="B471" s="8" t="str">
        <f>IFERROR(INDEX('11. Свод Перечней'!B:C,MATCH(C471,'11. Свод Перечней'!C:C,0),1),"")</f>
        <v>Хлебцы рисово-кукурузные безглютеновые</v>
      </c>
      <c r="C471" s="18" t="str">
        <v>Хлебцы хрустящие тип 4</v>
      </c>
      <c r="D471" s="18" t="str">
        <f>IFERROR(VLOOKUP(C471,'11. Свод Перечней'!C:H,2,0),"")</f>
        <v>10.72.11.130</v>
      </c>
      <c r="E471" s="18" t="str">
        <f>IFERROR(VLOOKUP(C471,'11. Свод Перечней'!C:H,3,0),"")</f>
        <v>004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>
        <f>IF(LEN(C472)&gt;0,MAX($A$4:A471)+1,"")</f>
        <v>467</v>
      </c>
      <c r="B472" s="8" t="str">
        <f>IFERROR(INDEX('11. Свод Перечней'!B:C,MATCH(C472,'11. Свод Перечней'!C:C,0),1),"")</f>
        <v>Хлебцы гречнево-рисовые безглютеновые</v>
      </c>
      <c r="C472" s="18" t="str">
        <v>Хлебцы хрустящие тип 5</v>
      </c>
      <c r="D472" s="18" t="str">
        <f>IFERROR(VLOOKUP(C472,'11. Свод Перечней'!C:H,2,0),"")</f>
        <v>10.72.11.130</v>
      </c>
      <c r="E472" s="18" t="str">
        <f>IFERROR(VLOOKUP(C472,'11. Свод Перечней'!C:H,3,0),"")</f>
        <v>005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>
        <f>IF(LEN(C473)&gt;0,MAX($A$4:A472)+1,"")</f>
        <v>468</v>
      </c>
      <c r="B473" s="8" t="str">
        <f>IFERROR(INDEX('11. Свод Перечней'!B:C,MATCH(C473,'11. Свод Перечней'!C:C,0),1),"")</f>
        <v>Мука рисовая ц/з без глютена</v>
      </c>
      <c r="C473" s="18" t="str">
        <v>Мука рисовая тип 2</v>
      </c>
      <c r="D473" s="18" t="str">
        <f>IFERROR(VLOOKUP(C473,'11. Свод Перечней'!C:H,2,0),"")</f>
        <v>10.61.22.130</v>
      </c>
      <c r="E473" s="18" t="str">
        <f>IFERROR(VLOOKUP(C473,'11. Свод Перечней'!C:H,3,0),"")</f>
        <v>002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>10.61.22.130-00000001</v>
      </c>
    </row>
    <row r="474" spans="1:8" ht="99.95" customHeight="1" x14ac:dyDescent="0.25">
      <c r="A474" s="18">
        <f>IF(LEN(C474)&gt;0,MAX($A$4:A473)+1,"")</f>
        <v>469</v>
      </c>
      <c r="B474" s="8" t="str">
        <f>IFERROR(INDEX('11. Свод Перечней'!B:C,MATCH(C474,'11. Свод Перечней'!C:C,0),1),"")</f>
        <v>Йогурт 2,5 % жирности без сахара в ассортименте</v>
      </c>
      <c r="C474" s="18" t="str">
        <v>Йогурт тип 11</v>
      </c>
      <c r="D474" s="18" t="str">
        <f>IFERROR(VLOOKUP(C474,'11. Свод Перечней'!C:H,2,0),"")</f>
        <v>10.51.52.112</v>
      </c>
      <c r="E474" s="18" t="str">
        <f>IFERROR(VLOOKUP(C474,'11. Свод Перечней'!C:H,3,0),"")</f>
        <v>010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74" s="18" t="str">
        <f>IF(LEN(IFERROR(VLOOKUP(C474,'11. Свод Перечней'!C:H,6,0),""))&gt;1,IFERROR(VLOOKUP(C474,'11. Свод Перечней'!C:H,6,0),""),"")</f>
        <v>10.51.52.110-00000004</v>
      </c>
    </row>
    <row r="475" spans="1:8" ht="99.95" customHeight="1" x14ac:dyDescent="0.25">
      <c r="A475" s="18">
        <f>IF(LEN(C475)&gt;0,MAX($A$4:A474)+1,"")</f>
        <v>470</v>
      </c>
      <c r="B475" s="8" t="str">
        <f>IFERROR(INDEX('11. Свод Перечней'!B:C,MATCH(C475,'11. Свод Перечней'!C:C,0),1),"")</f>
        <v>Печенье без сахара в ассортименте</v>
      </c>
      <c r="C475" s="18" t="str">
        <v>Печенье тип 2</v>
      </c>
      <c r="D475" s="18" t="str">
        <f>IFERROR(VLOOKUP(C475,'11. Свод Перечней'!C:H,2,0),"")</f>
        <v>10.72.12.120</v>
      </c>
      <c r="E475" s="18" t="str">
        <f>IFERROR(VLOOKUP(C475,'11. Свод Перечней'!C:H,3,0),"")</f>
        <v>012</v>
      </c>
      <c r="F475" s="18" t="str">
        <f>IFERROR(VLOOKUP(C475,'11. Свод Перечней'!C:H,4,0),"")</f>
        <v>КГ</v>
      </c>
      <c r="G475" s="40" t="str">
        <f>IFERROR(VLOOKUP(C475,'11.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>
        <f>IF(LEN(C476)&gt;0,MAX($A$4:A475)+1,"")</f>
        <v>471</v>
      </c>
      <c r="B476" s="8" t="str">
        <f>IFERROR(INDEX('11. Свод Перечней'!B:C,MATCH(C476,'11. Свод Перечней'!C:C,0),1),"")</f>
        <v>Печенье без сахара в ассортименте</v>
      </c>
      <c r="C476" s="18" t="str">
        <v>Печенье тип 3</v>
      </c>
      <c r="D476" s="18" t="str">
        <f>IFERROR(VLOOKUP(C476,'11. Свод Перечней'!C:H,2,0),"")</f>
        <v>10.72.12.120</v>
      </c>
      <c r="E476" s="18" t="str">
        <f>IFERROR(VLOOKUP(C476,'11. Свод Перечней'!C:H,3,0),"")</f>
        <v>013</v>
      </c>
      <c r="F476" s="18" t="str">
        <f>IFERROR(VLOOKUP(C476,'11. Свод Перечней'!C:H,4,0),"")</f>
        <v>КГ</v>
      </c>
      <c r="G476" s="40" t="str">
        <f>IFERROR(VLOOKUP(C476,'11.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>
        <f>IF(LEN(C477)&gt;0,MAX($A$4:A476)+1,"")</f>
        <v>472</v>
      </c>
      <c r="B477" s="8" t="str">
        <f>IFERROR(INDEX('11. Свод Перечней'!B:C,MATCH(C477,'11. Свод Перечней'!C:C,0),1),"")</f>
        <v xml:space="preserve">Джем стерилизованный без сахара в ассортименте </v>
      </c>
      <c r="C477" s="18" t="str">
        <v>Джем тип 2</v>
      </c>
      <c r="D477" s="18" t="str">
        <f>IFERROR(VLOOKUP(C477,'11. Свод Перечней'!C:H,2,0),"")</f>
        <v>10.39.22.110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КГ</v>
      </c>
      <c r="G477" s="40" t="str">
        <f>IFERROR(VLOOKUP(C477,'11.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7" s="18" t="str">
        <f>IF(LEN(IFERROR(VLOOKUP(C477,'11. Свод Перечней'!C:H,6,0),""))&gt;1,IFERROR(VLOOKUP(C477,'11. Свод Перечней'!C:H,6,0),""),"")</f>
        <v>10.39.22.110-00000002</v>
      </c>
    </row>
    <row r="478" spans="1:8" ht="99.95" customHeight="1" x14ac:dyDescent="0.25">
      <c r="A478" s="18">
        <f>IF(LEN(C478)&gt;0,MAX($A$4:A477)+1,"")</f>
        <v>473</v>
      </c>
      <c r="B478" s="8" t="str">
        <f>IFERROR(INDEX('11. Свод Перечней'!B:C,MATCH(C478,'11. Свод Перечней'!C:C,0),1),"")</f>
        <v>Лапша домашняя</v>
      </c>
      <c r="C478" s="18" t="str">
        <v>Изделия макаронные тип 4</v>
      </c>
      <c r="D478" s="18" t="str">
        <f>IFERROR(VLOOKUP(C478,'11. Свод Перечней'!C:H,2,0),"")</f>
        <v>10.73.11.400</v>
      </c>
      <c r="E478" s="18" t="str">
        <f>IFERROR(VLOOKUP(C478,'11. Свод Перечней'!C:H,3,0),"")</f>
        <v>002</v>
      </c>
      <c r="F478" s="18" t="str">
        <f>IFERROR(VLOOKUP(C478,'11. Свод Перечней'!C:H,4,0),"")</f>
        <v>КГ</v>
      </c>
      <c r="G478" s="40" t="str">
        <f>IFERROR(VLOOKUP(C478,'11.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78" s="18" t="str">
        <f>IF(LEN(IFERROR(VLOOKUP(C478,'11. Свод Перечней'!C:H,6,0),""))&gt;1,IFERROR(VLOOKUP(C478,'11. Свод Перечней'!C:H,6,0),""),"")</f>
        <v>10.73.11.000-00000010</v>
      </c>
    </row>
    <row r="479" spans="1:8" ht="99.95" customHeight="1" x14ac:dyDescent="0.25">
      <c r="A479" s="18">
        <f>IF(LEN(C479)&gt;0,MAX($A$4:A478)+1,"")</f>
        <v>474</v>
      </c>
      <c r="B479" s="8" t="str">
        <f>IFERROR(INDEX('11. Свод Перечней'!B:C,MATCH(C479,'11. Свод Перечней'!C:C,0),1),"")</f>
        <v>Вафли без сахара в ассортименте</v>
      </c>
      <c r="C479" s="18" t="str">
        <v>Вафли тип 7</v>
      </c>
      <c r="D479" s="18" t="str">
        <f>IFERROR(VLOOKUP(C479,'11. Свод Перечней'!C:H,2,0),"")</f>
        <v>10.72.12.130</v>
      </c>
      <c r="E479" s="18" t="str">
        <f>IFERROR(VLOOKUP(C479,'11. Свод Перечней'!C:H,3,0),"")</f>
        <v>007</v>
      </c>
      <c r="F479" s="18" t="str">
        <f>IFERROR(VLOOKUP(C479,'11. Свод Перечней'!C:H,4,0),"")</f>
        <v>КГ</v>
      </c>
      <c r="G479" s="40" t="str">
        <f>IFERROR(VLOOKUP(C479,'11.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79" s="18" t="str">
        <f>IF(LEN(IFERROR(VLOOKUP(C479,'11. Свод Перечней'!C:H,6,0),""))&gt;1,IFERROR(VLOOKUP(C479,'11. Свод Перечней'!C:H,6,0),""),"")</f>
        <v>10.72.12.130-00000002</v>
      </c>
    </row>
    <row r="480" spans="1:8" ht="99.95" customHeight="1" x14ac:dyDescent="0.25">
      <c r="A480" s="18">
        <f>IF(LEN(C480)&gt;0,MAX($A$4:A479)+1,"")</f>
        <v>475</v>
      </c>
      <c r="B480" s="8" t="str">
        <f>IFERROR(INDEX('11. Свод Перечней'!B:C,MATCH(C480,'11. Свод Перечней'!C:C,0),1),"")</f>
        <v>Маргарин</v>
      </c>
      <c r="C480" s="18" t="str">
        <v>Маргарин тип 3</v>
      </c>
      <c r="D480" s="18" t="str">
        <f>IFERROR(VLOOKUP(C480,'11. Свод Перечней'!C:H,2,0),"")</f>
        <v>10.42.10.111</v>
      </c>
      <c r="E480" s="18" t="str">
        <f>IFERROR(VLOOKUP(C480,'11. Свод Перечней'!C:H,3,0),"")</f>
        <v>001</v>
      </c>
      <c r="F480" s="18" t="str">
        <f>IFERROR(VLOOKUP(C480,'11. Свод Перечней'!C:H,4,0),"")</f>
        <v>КГ</v>
      </c>
      <c r="G480" s="40" t="str">
        <f>IFERROR(VLOOKUP(C480,'11.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0" s="18" t="str">
        <f>IF(LEN(IFERROR(VLOOKUP(C480,'11. Свод Перечней'!C:H,6,0),""))&gt;1,IFERROR(VLOOKUP(C480,'11. Свод Перечней'!C:H,6,0),""),"")</f>
        <v>10.42.10.110-00000003</v>
      </c>
    </row>
    <row r="481" spans="1:8" ht="99.95" customHeight="1" x14ac:dyDescent="0.25">
      <c r="A481" s="18">
        <f>IF(LEN(C481)&gt;0,MAX($A$4:A480)+1,"")</f>
        <v>476</v>
      </c>
      <c r="B481" s="8" t="str">
        <f>IFERROR(INDEX('11. Свод Перечней'!B:C,MATCH(C481,'11. Свод Перечней'!C:C,0),1),"")</f>
        <v>Маргарин</v>
      </c>
      <c r="C481" s="18" t="str">
        <v>Маргарин тип 4</v>
      </c>
      <c r="D481" s="18" t="str">
        <f>IFERROR(VLOOKUP(C481,'11. Свод Перечней'!C:H,2,0),"")</f>
        <v>10.42.10.111</v>
      </c>
      <c r="E481" s="18" t="str">
        <f>IFERROR(VLOOKUP(C481,'11. Свод Перечней'!C:H,3,0),"")</f>
        <v>002</v>
      </c>
      <c r="F481" s="18" t="str">
        <f>IFERROR(VLOOKUP(C481,'11. Свод Перечней'!C:H,4,0),"")</f>
        <v>КГ</v>
      </c>
      <c r="G481" s="40" t="str">
        <f>IFERROR(VLOOKUP(C481,'11.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1" s="18" t="str">
        <f>IF(LEN(IFERROR(VLOOKUP(C481,'11. Свод Перечней'!C:H,6,0),""))&gt;1,IFERROR(VLOOKUP(C481,'11. Свод Перечней'!C:H,6,0),""),"")</f>
        <v>10.42.10.110-00000003</v>
      </c>
    </row>
    <row r="482" spans="1:8" ht="99.95" customHeight="1" x14ac:dyDescent="0.25">
      <c r="A482" s="18">
        <f>IF(LEN(C482)&gt;0,MAX($A$4:A481)+1,"")</f>
        <v>477</v>
      </c>
      <c r="B482" s="8" t="str">
        <f>IFERROR(INDEX('11. Свод Перечней'!B:C,MATCH(C482,'11. Свод Перечней'!C:C,0),1),"")</f>
        <v>Продукция соковая. Соки овощные  для детского питания</v>
      </c>
      <c r="C482" s="18" t="str">
        <v>Сок овощной для детского питания тип 1</v>
      </c>
      <c r="D482" s="18" t="str">
        <f>IFERROR(VLOOKUP(C482,'11. Свод Перечней'!C:H,2,0),"")</f>
        <v>10.86.10.231</v>
      </c>
      <c r="E482" s="18" t="str">
        <f>IFERROR(VLOOKUP(C482,'11. Свод Перечней'!C:H,3,0),"")</f>
        <v>001</v>
      </c>
      <c r="F482" s="18" t="str">
        <f>IFERROR(VLOOKUP(C482,'11. Свод Перечней'!C:H,4,0),"")</f>
        <v>Л; ДМ3</v>
      </c>
      <c r="G482" s="40" t="str">
        <f>IFERROR(VLOOKUP(C482,'11.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82" s="18" t="str">
        <f>IF(LEN(IFERROR(VLOOKUP(C482,'11. Свод Перечней'!C:H,6,0),""))&gt;1,IFERROR(VLOOKUP(C482,'11. Свод Перечней'!C:H,6,0),""),"")</f>
        <v>10.86.10.231-00000002</v>
      </c>
    </row>
    <row r="483" spans="1:8" ht="99.95" customHeight="1" x14ac:dyDescent="0.25">
      <c r="A483" s="18">
        <f>IF(LEN(C483)&gt;0,MAX($A$4:A482)+1,"")</f>
        <v>478</v>
      </c>
      <c r="B483" s="8" t="str">
        <f>IFERROR(INDEX('11. Свод Перечней'!B:C,MATCH(C483,'11. Свод Перечней'!C:C,0),1),"")</f>
        <v xml:space="preserve">Крупа пшеничная (Булгур) </v>
      </c>
      <c r="C483" s="18" t="str">
        <v>Крупа пшеничная тип 5</v>
      </c>
      <c r="D483" s="18" t="str">
        <f>IFERROR(VLOOKUP(C483,'11. Свод Перечней'!C:H,2,0),"")</f>
        <v>10.61.31.119</v>
      </c>
      <c r="E483" s="18" t="str">
        <f>IFERROR(VLOOKUP(C483,'11. Свод Перечней'!C:H,3,0),"")</f>
        <v>005</v>
      </c>
      <c r="F483" s="18" t="str">
        <f>IFERROR(VLOOKUP(C483,'11. Свод Перечней'!C:H,4,0),"")</f>
        <v>КГ</v>
      </c>
      <c r="G483" s="40" t="str">
        <f>IFERROR(VLOOKUP(C483,'11.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3" s="18" t="str">
        <f>IF(LEN(IFERROR(VLOOKUP(C483,'11. Свод Перечней'!C:H,6,0),""))&gt;1,IFERROR(VLOOKUP(C483,'11. Свод Перечней'!C:H,6,0),""),"")</f>
        <v>10.61.31.110-00000003</v>
      </c>
    </row>
    <row r="484" spans="1:8" ht="99.95" customHeight="1" x14ac:dyDescent="0.25">
      <c r="A484" s="18">
        <f>IF(LEN(C484)&gt;0,MAX($A$4:A483)+1,"")</f>
        <v>479</v>
      </c>
      <c r="B484" s="8" t="str">
        <f>IFERROR(INDEX('11. Свод Перечней'!B:C,MATCH(C484,'11. Свод Перечней'!C:C,0),1),"")</f>
        <v>Напиток из шиповника  промышленного производства витаминизированный</v>
      </c>
      <c r="C484" s="18" t="str">
        <v>Напиток из шиповника витаминизированный тип 1</v>
      </c>
      <c r="D484" s="18" t="str">
        <f>IFERROR(VLOOKUP(C484,'11. Свод Перечней'!C:H,2,0),"")</f>
        <v>11.07.19.190</v>
      </c>
      <c r="E484" s="18" t="str">
        <f>IFERROR(VLOOKUP(C484,'11. Свод Перечней'!C:H,3,0),"")</f>
        <v>001</v>
      </c>
      <c r="F484" s="18" t="str">
        <f>IFERROR(VLOOKUP(C484,'11. Свод Перечней'!C:H,4,0),"")</f>
        <v>Л; ДМ3</v>
      </c>
      <c r="G484" s="40" t="str">
        <f>IFERROR(VLOOKUP(C484,'11.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>
        <f>IF(LEN(C485)&gt;0,MAX($A$4:A484)+1,"")</f>
        <v>480</v>
      </c>
      <c r="B485" s="8" t="str">
        <f>IFERROR(INDEX('11. Свод Перечней'!B:C,MATCH(C485,'11. Свод Перечней'!C:C,0),1),"")</f>
        <v>Напиток из шиповника  промышленного производства витаминизированный</v>
      </c>
      <c r="C485" s="18" t="str">
        <v>Напиток из шиповника витаминизированный тип 2</v>
      </c>
      <c r="D485" s="18" t="str">
        <f>IFERROR(VLOOKUP(C485,'11. Свод Перечней'!C:H,2,0),"")</f>
        <v>11.07.19.190</v>
      </c>
      <c r="E485" s="18" t="str">
        <f>IFERROR(VLOOKUP(C485,'11. Свод Перечней'!C:H,3,0),"")</f>
        <v>002</v>
      </c>
      <c r="F485" s="18" t="str">
        <f>IFERROR(VLOOKUP(C485,'11. Свод Перечней'!C:H,4,0),"")</f>
        <v>Л; ДМ3</v>
      </c>
      <c r="G485" s="40" t="str">
        <f>IFERROR(VLOOKUP(C485,'11.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>
        <f>IF(LEN(C486)&gt;0,MAX($A$4:A485)+1,"")</f>
        <v>481</v>
      </c>
      <c r="B486" s="8" t="str">
        <f>IFERROR(INDEX('11. Свод Перечней'!B:C,MATCH(C486,'11. Свод Перечней'!C:C,0),1),"")</f>
        <v>Лососи дальневосточные солёные. Рыба соленая красная. Нерка</v>
      </c>
      <c r="C486" s="18" t="str">
        <v>Рыба лососевая соленая тип 5</v>
      </c>
      <c r="D486" s="18" t="str">
        <f>IFERROR(VLOOKUP(C486,'11. Свод Перечней'!C:H,2,0),"")</f>
        <v>10.20.23.121</v>
      </c>
      <c r="E486" s="18" t="str">
        <f>IFERROR(VLOOKUP(C486,'11. Свод Перечней'!C:H,3,0),"")</f>
        <v>005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86" s="18" t="str">
        <f>IF(LEN(IFERROR(VLOOKUP(C486,'11. Свод Перечней'!C:H,6,0),""))&gt;1,IFERROR(VLOOKUP(C486,'11. Свод Перечней'!C:H,6,0),""),"")</f>
        <v>10.20.23.121-00000013</v>
      </c>
    </row>
    <row r="487" spans="1:8" ht="99.95" customHeight="1" x14ac:dyDescent="0.25">
      <c r="A487" s="18">
        <f>IF(LEN(C487)&gt;0,MAX($A$4:A486)+1,"")</f>
        <v>482</v>
      </c>
      <c r="B487" s="8" t="str">
        <f>IFERROR(INDEX('11. Свод Перечней'!B:C,MATCH(C487,'11. Свод Перечней'!C:C,0),1),"")</f>
        <v>Сельдь соленая слабой соли филе</v>
      </c>
      <c r="C487" s="18" t="str">
        <v>Сельдь соленая тип 2</v>
      </c>
      <c r="D487" s="18" t="str">
        <f>IFERROR(VLOOKUP(C487,'11. Свод Перечней'!C:H,2,0),"")</f>
        <v>10.20.23.122</v>
      </c>
      <c r="E487" s="18" t="str">
        <f>IFERROR(VLOOKUP(C487,'11. Свод Перечней'!C:H,3,0),"")</f>
        <v>002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87" s="18" t="str">
        <f>IF(LEN(IFERROR(VLOOKUP(C487,'11. Свод Перечней'!C:H,6,0),""))&gt;1,IFERROR(VLOOKUP(C487,'11. Свод Перечней'!C:H,6,0),""),"")</f>
        <v>10.20.23.122-00000004</v>
      </c>
    </row>
    <row r="488" spans="1:8" ht="99.95" customHeight="1" x14ac:dyDescent="0.25">
      <c r="A488" s="18">
        <f>IF(LEN(C488)&gt;0,MAX($A$4:A487)+1,"")</f>
        <v>483</v>
      </c>
      <c r="B488" s="8" t="str">
        <f>IFERROR(INDEX('11. Свод Перечней'!B:C,MATCH(C488,'11. Свод Перечней'!C:C,0),1),"")</f>
        <v>Хлеб пшенично-ржаной</v>
      </c>
      <c r="C488" s="18" t="str">
        <v>Хлеб недлительного хранения тип 5</v>
      </c>
      <c r="D488" s="18" t="str">
        <f>IFERROR(VLOOKUP(C488,'11. Свод Перечней'!C:H,2,0),"")</f>
        <v>10.71.11.112</v>
      </c>
      <c r="E488" s="18" t="str">
        <f>IFERROR(VLOOKUP(C488,'11. Свод Перечней'!C:H,3,0),"")</f>
        <v>005</v>
      </c>
      <c r="F488" s="18" t="str">
        <f>IFERROR(VLOOKUP(C488,'11. Свод Перечней'!C:H,4,0),"")</f>
        <v>КГ</v>
      </c>
      <c r="G488" s="40" t="str">
        <f>IFERROR(VLOOKUP(C488,'11.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88" s="18" t="str">
        <f>IF(LEN(IFERROR(VLOOKUP(C488,'11. Свод Перечней'!C:H,6,0),""))&gt;1,IFERROR(VLOOKUP(C488,'11. Свод Перечней'!C:H,6,0),""),"")</f>
        <v>10.71.11.110-00000001</v>
      </c>
    </row>
    <row r="489" spans="1:8" ht="99.95" customHeight="1" x14ac:dyDescent="0.25">
      <c r="A489" s="18" t="str">
        <f>IF(LEN(C489)&gt;0,MAX($A$4:A488)+1,"")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IF(LEN(C490)&gt;0,MAX($A$4:A489)+1,"")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IF(LEN(C491)&gt;0,MAX($A$4:A490)+1,"")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IF(LEN(C492)&gt;0,MAX($A$4:A491)+1,"")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IF(LEN(C493)&gt;0,MAX($A$4:A492)+1,"")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IF(LEN(C494)&gt;0,MAX($A$4:A493)+1,"")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IF(LEN(C495)&gt;0,MAX($A$4:A494)+1,"")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IF(LEN(C496)&gt;0,MAX($A$4:A495)+1,"")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IF(LEN(C497)&gt;0,MAX($A$4:A496)+1,"")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IF(LEN(C498)&gt;0,MAX($A$4:A497)+1,"")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IF(LEN(C499)&gt;0,MAX($A$4:A498)+1,"")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IF(LEN(C500)&gt;0,MAX($A$4:A499)+1,"")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IF(LEN(C501)&gt;0,MAX($A$4:A500)+1,"")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IF(LEN(C502)&gt;0,MAX($A$4:A501)+1,"")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IF(LEN(C503)&gt;0,MAX($A$4:A502)+1,"")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IF(LEN(C504)&gt;0,MAX($A$4:A503)+1,"")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IF(LEN(C505)&gt;0,MAX($A$4:A504)+1,"")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IF(LEN(C506)&gt;0,MAX($A$4:A505)+1,"")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IF(LEN(C507)&gt;0,MAX($A$4:A506)+1,"")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IF(LEN(C508)&gt;0,MAX($A$4:A507)+1,"")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IF(LEN(C509)&gt;0,MAX($A$4:A508)+1,"")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IF(LEN(C510)&gt;0,MAX($A$4:A509)+1,"")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IF(LEN(C511)&gt;0,MAX($A$4:A510)+1,"")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IF(LEN(C512)&gt;0,MAX($A$4:A511)+1,"")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IF(LEN(C513)&gt;0,MAX($A$4:A512)+1,"")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IF(LEN(C514)&gt;0,MAX($A$4:A513)+1,"")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IF(LEN(C515)&gt;0,MAX($A$4:A514)+1,"")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IF(LEN(C516)&gt;0,MAX($A$4:A515)+1,"")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IF(LEN(C517)&gt;0,MAX($A$4:A516)+1,"")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IF(LEN(C518)&gt;0,MAX($A$4:A517)+1,"")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IF(LEN(C519)&gt;0,MAX($A$4:A518)+1,"")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IF(LEN(C520)&gt;0,MAX($A$4:A519)+1,"")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IF(LEN(C521)&gt;0,MAX($A$4:A520)+1,"")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IF(LEN(C522)&gt;0,MAX($A$4:A521)+1,"")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IF(LEN(C523)&gt;0,MAX($A$4:A522)+1,"")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IF(LEN(C524)&gt;0,MAX($A$4:A523)+1,"")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IF(LEN(C525)&gt;0,MAX($A$4:A524)+1,"")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IF(LEN(C526)&gt;0,MAX($A$4:A525)+1,"")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IF(LEN(C527)&gt;0,MAX($A$4:A526)+1,"")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IF(LEN(C528)&gt;0,MAX($A$4:A527)+1,"")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IF(LEN(C529)&gt;0,MAX($A$4:A528)+1,"")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IF(LEN(C530)&gt;0,MAX($A$4:A529)+1,"")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IF(LEN(C531)&gt;0,MAX($A$4:A530)+1,"")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IF(LEN(C532)&gt;0,MAX($A$4:A531)+1,"")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IF(LEN(C533)&gt;0,MAX($A$4:A532)+1,"")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IF(LEN(C534)&gt;0,MAX($A$4:A533)+1,"")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IF(LEN(C535)&gt;0,MAX($A$4:A534)+1,"")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IF(LEN(C536)&gt;0,MAX($A$4:A535)+1,"")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IF(LEN(C537)&gt;0,MAX($A$4:A536)+1,"")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IF(LEN(C538)&gt;0,MAX($A$4:A537)+1,"")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IF(LEN(C539)&gt;0,MAX($A$4:A538)+1,"")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IF(LEN(C540)&gt;0,MAX($A$4:A539)+1,"")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IF(LEN(C541)&gt;0,MAX($A$4:A540)+1,"")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IF(LEN(C542)&gt;0,MAX($A$4:A541)+1,"")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IF(LEN(C543)&gt;0,MAX($A$4:A542)+1,"")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IF(LEN(C544)&gt;0,MAX($A$4:A543)+1,"")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IF(LEN(C545)&gt;0,MAX($A$4:A544)+1,"")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IF(LEN(C546)&gt;0,MAX($A$4:A545)+1,"")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IF(LEN(C547)&gt;0,MAX($A$4:A546)+1,"")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IF(LEN(C548)&gt;0,MAX($A$4:A547)+1,"")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IF(LEN(C549)&gt;0,MAX($A$4:A548)+1,"")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IF(LEN(C550)&gt;0,MAX($A$4:A549)+1,"")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IF(LEN(C551)&gt;0,MAX($A$4:A550)+1,"")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IF(LEN(C552)&gt;0,MAX($A$4:A551)+1,"")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IF(LEN(C553)&gt;0,MAX($A$4:A552)+1,"")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IF(LEN(C554)&gt;0,MAX($A$4:A553)+1,"")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IF(LEN(C555)&gt;0,MAX($A$4:A554)+1,"")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IF(LEN(C556)&gt;0,MAX($A$4:A555)+1,"")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IF(LEN(C557)&gt;0,MAX($A$4:A556)+1,"")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IF(LEN(C558)&gt;0,MAX($A$4:A557)+1,"")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IF(LEN(C559)&gt;0,MAX($A$4:A558)+1,"")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IF(LEN(C560)&gt;0,MAX($A$4:A559)+1,"")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IF(LEN(C561)&gt;0,MAX($A$4:A560)+1,"")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IF(LEN(C562)&gt;0,MAX($A$4:A561)+1,"")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IF(LEN(C563)&gt;0,MAX($A$4:A562)+1,"")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IF(LEN(C564)&gt;0,MAX($A$4:A563)+1,"")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IF(LEN(C565)&gt;0,MAX($A$4:A564)+1,"")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IF(LEN(C566)&gt;0,MAX($A$4:A565)+1,"")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IF(LEN(C567)&gt;0,MAX($A$4:A566)+1,"")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IF(LEN(C568)&gt;0,MAX($A$4:A567)+1,"")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IF(LEN(C569)&gt;0,MAX($A$4:A568)+1,"")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IF(LEN(C570)&gt;0,MAX($A$4:A569)+1,"")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IF(LEN(C571)&gt;0,MAX($A$4:A570)+1,"")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IF(LEN(C572)&gt;0,MAX($A$4:A571)+1,"")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IF(LEN(C573)&gt;0,MAX($A$4:A572)+1,"")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IF(LEN(C574)&gt;0,MAX($A$4:A573)+1,"")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IF(LEN(C575)&gt;0,MAX($A$4:A574)+1,"")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IF(LEN(C576)&gt;0,MAX($A$4:A575)+1,"")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IF(LEN(C577)&gt;0,MAX($A$4:A576)+1,"")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IF(LEN(C578)&gt;0,MAX($A$4:A577)+1,"")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IF(LEN(C579)&gt;0,MAX($A$4:A578)+1,"")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IF(LEN(C580)&gt;0,MAX($A$4:A579)+1,"")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IF(LEN(C581)&gt;0,MAX($A$4:A580)+1,"")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IF(LEN(C582)&gt;0,MAX($A$4:A581)+1,"")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IF(LEN(C583)&gt;0,MAX($A$4:A582)+1,"")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IF(LEN(C584)&gt;0,MAX($A$4:A583)+1,"")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IF(LEN(C585)&gt;0,MAX($A$4:A584)+1,"")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IF(LEN(C586)&gt;0,MAX($A$4:A585)+1,"")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IF(LEN(C587)&gt;0,MAX($A$4:A586)+1,"")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IF(LEN(C588)&gt;0,MAX($A$4:A587)+1,"")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IF(LEN(C589)&gt;0,MAX($A$4:A588)+1,"")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IF(LEN(C590)&gt;0,MAX($A$4:A589)+1,"")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IF(LEN(C591)&gt;0,MAX($A$4:A590)+1,"")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IF(LEN(C592)&gt;0,MAX($A$4:A591)+1,"")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IF(LEN(C593)&gt;0,MAX($A$4:A592)+1,"")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IF(LEN(C594)&gt;0,MAX($A$4:A593)+1,"")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IF(LEN(C595)&gt;0,MAX($A$4:A594)+1,"")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IF(LEN(C596)&gt;0,MAX($A$4:A595)+1,"")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IF(LEN(C597)&gt;0,MAX($A$4:A596)+1,"")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IF(LEN(C598)&gt;0,MAX($A$4:A597)+1,"")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IF(LEN(C599)&gt;0,MAX($A$4:A598)+1,"")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IF(LEN(C600)&gt;0,MAX($A$4:A599)+1,"")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IF(LEN(C601)&gt;0,MAX($A$4:A600)+1,"")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IF(LEN(C602)&gt;0,MAX($A$4:A601)+1,"")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IF(LEN(C603)&gt;0,MAX($A$4:A602)+1,"")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IF(LEN(C604)&gt;0,MAX($A$4:A603)+1,"")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IF(LEN(C605)&gt;0,MAX($A$4:A604)+1,"")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IF(LEN(C606)&gt;0,MAX($A$4:A605)+1,"")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IF(LEN(C607)&gt;0,MAX($A$4:A606)+1,"")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IF(LEN(C608)&gt;0,MAX($A$4:A607)+1,"")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IF(LEN(C609)&gt;0,MAX($A$4:A608)+1,"")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IF(LEN(C610)&gt;0,MAX($A$4:A609)+1,"")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IF(LEN(C611)&gt;0,MAX($A$4:A610)+1,"")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IF(LEN(C612)&gt;0,MAX($A$4:A611)+1,"")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IF(LEN(C613)&gt;0,MAX($A$4:A612)+1,"")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IF(LEN(C614)&gt;0,MAX($A$4:A613)+1,"")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IF(LEN(C615)&gt;0,MAX($A$4:A614)+1,"")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IF(LEN(C616)&gt;0,MAX($A$4:A615)+1,"")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IF(LEN(C617)&gt;0,MAX($A$4:A616)+1,"")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IF(LEN(C618)&gt;0,MAX($A$4:A617)+1,"")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IF(LEN(C619)&gt;0,MAX($A$4:A618)+1,"")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IF(LEN(C620)&gt;0,MAX($A$4:A619)+1,"")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IF(LEN(C621)&gt;0,MAX($A$4:A620)+1,"")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IF(LEN(C622)&gt;0,MAX($A$4:A621)+1,"")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IF(LEN(C623)&gt;0,MAX($A$4:A622)+1,"")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IF(LEN(C624)&gt;0,MAX($A$4:A623)+1,"")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IF(LEN(C625)&gt;0,MAX($A$4:A624)+1,"")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IF(LEN(C626)&gt;0,MAX($A$4:A625)+1,"")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IF(LEN(C627)&gt;0,MAX($A$4:A626)+1,"")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IF(LEN(C628)&gt;0,MAX($A$4:A627)+1,"")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IF(LEN(C629)&gt;0,MAX($A$4:A628)+1,"")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IF(LEN(C630)&gt;0,MAX($A$4:A629)+1,"")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IF(LEN(C631)&gt;0,MAX($A$4:A630)+1,"")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IF(LEN(C632)&gt;0,MAX($A$4:A631)+1,"")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IF(LEN(C633)&gt;0,MAX($A$4:A632)+1,"")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IF(LEN(C634)&gt;0,MAX($A$4:A633)+1,"")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IF(LEN(C635)&gt;0,MAX($A$4:A634)+1,"")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IF(LEN(C636)&gt;0,MAX($A$4:A635)+1,"")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IF(LEN(C637)&gt;0,MAX($A$4:A636)+1,"")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IF(LEN(C638)&gt;0,MAX($A$4:A637)+1,"")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IF(LEN(C639)&gt;0,MAX($A$4:A638)+1,"")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IF(LEN(C640)&gt;0,MAX($A$4:A639)+1,"")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IF(LEN(C641)&gt;0,MAX($A$4:A640)+1,"")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IF(LEN(C642)&gt;0,MAX($A$4:A641)+1,"")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IF(LEN(C643)&gt;0,MAX($A$4:A642)+1,"")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IF(LEN(C644)&gt;0,MAX($A$4:A643)+1,"")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IF(LEN(C645)&gt;0,MAX($A$4:A644)+1,"")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IF(LEN(C646)&gt;0,MAX($A$4:A645)+1,"")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IF(LEN(C647)&gt;0,MAX($A$4:A646)+1,"")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IF(LEN(C648)&gt;0,MAX($A$4:A647)+1,"")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IF(LEN(C649)&gt;0,MAX($A$4:A648)+1,"")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IF(LEN(C650)&gt;0,MAX($A$4:A649)+1,"")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IF(LEN(C651)&gt;0,MAX($A$4:A650)+1,"")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IF(LEN(C652)&gt;0,MAX($A$4:A651)+1,"")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IF(LEN(C653)&gt;0,MAX($A$4:A652)+1,"")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IF(LEN(C654)&gt;0,MAX($A$4:A653)+1,"")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IF(LEN(C655)&gt;0,MAX($A$4:A654)+1,"")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IF(LEN(C656)&gt;0,MAX($A$4:A655)+1,"")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IF(LEN(C657)&gt;0,MAX($A$4:A656)+1,"")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IF(LEN(C658)&gt;0,MAX($A$4:A657)+1,"")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IF(LEN(C659)&gt;0,MAX($A$4:A658)+1,"")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IF(LEN(C660)&gt;0,MAX($A$4:A659)+1,"")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IF(LEN(C661)&gt;0,MAX($A$4:A660)+1,"")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IF(LEN(C662)&gt;0,MAX($A$4:A661)+1,"")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IF(LEN(C663)&gt;0,MAX($A$4:A662)+1,"")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IF(LEN(C664)&gt;0,MAX($A$4:A663)+1,"")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IF(LEN(C665)&gt;0,MAX($A$4:A664)+1,"")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IF(LEN(C666)&gt;0,MAX($A$4:A665)+1,"")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IF(LEN(C667)&gt;0,MAX($A$4:A666)+1,"")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IF(LEN(C668)&gt;0,MAX($A$4:A667)+1,"")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IF(LEN(C669)&gt;0,MAX($A$4:A668)+1,"")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IF(LEN(C670)&gt;0,MAX($A$4:A669)+1,"")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IF(LEN(C671)&gt;0,MAX($A$4:A670)+1,"")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IF(LEN(C672)&gt;0,MAX($A$4:A671)+1,"")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IF(LEN(C673)&gt;0,MAX($A$4:A672)+1,"")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IF(LEN(C674)&gt;0,MAX($A$4:A673)+1,"")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IF(LEN(C675)&gt;0,MAX($A$4:A674)+1,"")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IF(LEN(C676)&gt;0,MAX($A$4:A675)+1,"")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IF(LEN(C677)&gt;0,MAX($A$4:A676)+1,"")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IF(LEN(C678)&gt;0,MAX($A$4:A677)+1,"")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IF(LEN(C679)&gt;0,MAX($A$4:A678)+1,"")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IF(LEN(C680)&gt;0,MAX($A$4:A679)+1,"")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IF(LEN(C681)&gt;0,MAX($A$4:A680)+1,"")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IF(LEN(C682)&gt;0,MAX($A$4:A681)+1,"")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IF(LEN(C683)&gt;0,MAX($A$4:A682)+1,"")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IF(LEN(C684)&gt;0,MAX($A$4:A683)+1,"")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IF(LEN(C685)&gt;0,MAX($A$4:A684)+1,"")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IF(LEN(C686)&gt;0,MAX($A$4:A685)+1,"")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IF(LEN(C687)&gt;0,MAX($A$4:A686)+1,"")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IF(LEN(C688)&gt;0,MAX($A$4:A687)+1,"")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IF(LEN(C689)&gt;0,MAX($A$4:A688)+1,"")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IF(LEN(C690)&gt;0,MAX($A$4:A689)+1,"")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IF(LEN(C691)&gt;0,MAX($A$4:A690)+1,"")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IF(LEN(C692)&gt;0,MAX($A$4:A691)+1,"")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IF(LEN(C693)&gt;0,MAX($A$4:A692)+1,"")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IF(LEN(C694)&gt;0,MAX($A$4:A693)+1,"")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IF(LEN(C695)&gt;0,MAX($A$4:A694)+1,"")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IF(LEN(C696)&gt;0,MAX($A$4:A695)+1,"")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IF(LEN(C697)&gt;0,MAX($A$4:A696)+1,"")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IF(LEN(C698)&gt;0,MAX($A$4:A697)+1,"")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IF(LEN(C699)&gt;0,MAX($A$4:A698)+1,"")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IF(LEN(C700)&gt;0,MAX($A$4:A699)+1,"")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IF(LEN(C701)&gt;0,MAX($A$4:A700)+1,"")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IF(LEN(C702)&gt;0,MAX($A$4:A701)+1,"")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IF(LEN(C703)&gt;0,MAX($A$4:A702)+1,"")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IF(LEN(C704)&gt;0,MAX($A$4:A703)+1,"")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IF(LEN(C705)&gt;0,MAX($A$4:A704)+1,"")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IF(LEN(C706)&gt;0,MAX($A$4:A705)+1,"")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IF(LEN(C707)&gt;0,MAX($A$4:A706)+1,"")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IF(LEN(C708)&gt;0,MAX($A$4:A707)+1,"")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IF(LEN(C709)&gt;0,MAX($A$4:A708)+1,"")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IF(LEN(C710)&gt;0,MAX($A$4:A709)+1,"")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IF(LEN(C711)&gt;0,MAX($A$4:A710)+1,"")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IF(LEN(C712)&gt;0,MAX($A$4:A711)+1,"")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IF(LEN(C713)&gt;0,MAX($A$4:A712)+1,"")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IF(LEN(C714)&gt;0,MAX($A$4:A713)+1,"")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IF(LEN(C715)&gt;0,MAX($A$4:A714)+1,"")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IF(LEN(C716)&gt;0,MAX($A$4:A715)+1,"")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IF(LEN(C717)&gt;0,MAX($A$4:A716)+1,"")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IF(LEN(C718)&gt;0,MAX($A$4:A717)+1,"")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IF(LEN(C719)&gt;0,MAX($A$4:A718)+1,"")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IF(LEN(C720)&gt;0,MAX($A$4:A719)+1,"")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IF(LEN(C721)&gt;0,MAX($A$4:A720)+1,"")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IF(LEN(C722)&gt;0,MAX($A$4:A721)+1,"")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IF(LEN(C723)&gt;0,MAX($A$4:A722)+1,"")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IF(LEN(C724)&gt;0,MAX($A$4:A723)+1,"")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IF(LEN(C725)&gt;0,MAX($A$4:A724)+1,"")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IF(LEN(C726)&gt;0,MAX($A$4:A725)+1,"")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IF(LEN(C727)&gt;0,MAX($A$4:A726)+1,"")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IF(LEN(C728)&gt;0,MAX($A$4:A727)+1,"")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IF(LEN(C729)&gt;0,MAX($A$4:A728)+1,"")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IF(LEN(C730)&gt;0,MAX($A$4:A729)+1,"")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IF(LEN(C731)&gt;0,MAX($A$4:A730)+1,"")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IF(LEN(C732)&gt;0,MAX($A$4:A731)+1,"")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IF(LEN(C733)&gt;0,MAX($A$4:A732)+1,"")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IF(LEN(C734)&gt;0,MAX($A$4:A733)+1,"")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IF(LEN(C735)&gt;0,MAX($A$4:A734)+1,"")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IF(LEN(C736)&gt;0,MAX($A$4:A735)+1,"")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IF(LEN(C737)&gt;0,MAX($A$4:A736)+1,"")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IF(LEN(C738)&gt;0,MAX($A$4:A737)+1,"")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IF(LEN(C739)&gt;0,MAX($A$4:A738)+1,"")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IF(LEN(C740)&gt;0,MAX($A$4:A739)+1,"")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IF(LEN(C741)&gt;0,MAX($A$4:A740)+1,"")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IF(LEN(C742)&gt;0,MAX($A$4:A741)+1,"")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IF(LEN(C743)&gt;0,MAX($A$4:A742)+1,"")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IF(LEN(C744)&gt;0,MAX($A$4:A743)+1,"")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IF(LEN(C745)&gt;0,MAX($A$4:A744)+1,"")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IF(LEN(C746)&gt;0,MAX($A$4:A745)+1,"")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IF(LEN(C747)&gt;0,MAX($A$4:A746)+1,"")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IF(LEN(C748)&gt;0,MAX($A$4:A747)+1,"")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IF(LEN(C749)&gt;0,MAX($A$4:A748)+1,"")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IF(LEN(C750)&gt;0,MAX($A$4:A749)+1,"")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IF(LEN(C751)&gt;0,MAX($A$4:A750)+1,"")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IF(LEN(C752)&gt;0,MAX($A$4:A751)+1,"")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IF(LEN(C753)&gt;0,MAX($A$4:A752)+1,"")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IF(LEN(C754)&gt;0,MAX($A$4:A753)+1,"")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IF(LEN(C755)&gt;0,MAX($A$4:A754)+1,"")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IF(LEN(C756)&gt;0,MAX($A$4:A755)+1,"")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IF(LEN(C757)&gt;0,MAX($A$4:A756)+1,"")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IF(LEN(C758)&gt;0,MAX($A$4:A757)+1,"")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IF(LEN(C759)&gt;0,MAX($A$4:A758)+1,"")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IF(LEN(C760)&gt;0,MAX($A$4:A759)+1,"")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IF(LEN(C761)&gt;0,MAX($A$4:A760)+1,"")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IF(LEN(C762)&gt;0,MAX($A$4:A761)+1,"")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IF(LEN(C763)&gt;0,MAX($A$4:A762)+1,"")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IF(LEN(C764)&gt;0,MAX($A$4:A763)+1,"")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IF(LEN(C765)&gt;0,MAX($A$4:A764)+1,"")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IF(LEN(C766)&gt;0,MAX($A$4:A765)+1,"")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IF(LEN(C767)&gt;0,MAX($A$4:A766)+1,"")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IF(LEN(C768)&gt;0,MAX($A$4:A767)+1,"")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IF(LEN(C769)&gt;0,MAX($A$4:A768)+1,"")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IF(LEN(C770)&gt;0,MAX($A$4:A769)+1,"")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IF(LEN(C771)&gt;0,MAX($A$4:A770)+1,"")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IF(LEN(C772)&gt;0,MAX($A$4:A771)+1,"")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IF(LEN(C773)&gt;0,MAX($A$4:A772)+1,"")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IF(LEN(C774)&gt;0,MAX($A$4:A773)+1,"")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IF(LEN(C775)&gt;0,MAX($A$4:A774)+1,"")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IF(LEN(C776)&gt;0,MAX($A$4:A775)+1,"")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IF(LEN(C777)&gt;0,MAX($A$4:A776)+1,"")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IF(LEN(C778)&gt;0,MAX($A$4:A777)+1,"")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IF(LEN(C779)&gt;0,MAX($A$4:A778)+1,"")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IF(LEN(C780)&gt;0,MAX($A$4:A779)+1,"")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IF(LEN(C781)&gt;0,MAX($A$4:A780)+1,"")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IF(LEN(C782)&gt;0,MAX($A$4:A781)+1,"")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IF(LEN(C783)&gt;0,MAX($A$4:A782)+1,"")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IF(LEN(C784)&gt;0,MAX($A$4:A783)+1,"")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IF(LEN(C785)&gt;0,MAX($A$4:A784)+1,"")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IF(LEN(C786)&gt;0,MAX($A$4:A785)+1,"")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IF(LEN(C787)&gt;0,MAX($A$4:A786)+1,"")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IF(LEN(C788)&gt;0,MAX($A$4:A787)+1,"")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IF(LEN(C789)&gt;0,MAX($A$4:A788)+1,"")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IF(LEN(C790)&gt;0,MAX($A$4:A789)+1,"")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IF(LEN(C791)&gt;0,MAX($A$4:A790)+1,"")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IF(LEN(C792)&gt;0,MAX($A$4:A791)+1,"")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IF(LEN(C793)&gt;0,MAX($A$4:A792)+1,"")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IF(LEN(C794)&gt;0,MAX($A$4:A793)+1,"")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IF(LEN(C795)&gt;0,MAX($A$4:A794)+1,"")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IF(LEN(C796)&gt;0,MAX($A$4:A795)+1,"")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IF(LEN(C797)&gt;0,MAX($A$4:A796)+1,"")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IF(LEN(C798)&gt;0,MAX($A$4:A797)+1,"")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IF(LEN(C799)&gt;0,MAX($A$4:A798)+1,"")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IF(LEN(C800)&gt;0,MAX($A$4:A799)+1,"")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IF(LEN(C801)&gt;0,MAX($A$4:A800)+1,"")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IF(LEN(C802)&gt;0,MAX($A$4:A801)+1,"")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IF(LEN(C803)&gt;0,MAX($A$4:A802)+1,"")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IF(LEN(C804)&gt;0,MAX($A$4:A803)+1,"")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IF(LEN(C805)&gt;0,MAX($A$4:A804)+1,"")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IF(LEN(C806)&gt;0,MAX($A$4:A805)+1,"")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IF(LEN(C807)&gt;0,MAX($A$4:A806)+1,"")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IF(LEN(C808)&gt;0,MAX($A$4:A807)+1,"")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IF(LEN(C809)&gt;0,MAX($A$4:A808)+1,"")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IF(LEN(C810)&gt;0,MAX($A$4:A809)+1,"")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IF(LEN(C811)&gt;0,MAX($A$4:A810)+1,"")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IF(LEN(C812)&gt;0,MAX($A$4:A811)+1,"")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IF(LEN(C813)&gt;0,MAX($A$4:A812)+1,"")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IF(LEN(C814)&gt;0,MAX($A$4:A813)+1,"")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IF(LEN(C815)&gt;0,MAX($A$4:A814)+1,"")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IF(LEN(C816)&gt;0,MAX($A$4:A815)+1,"")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IF(LEN(C817)&gt;0,MAX($A$4:A816)+1,"")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IF(LEN(C818)&gt;0,MAX($A$4:A817)+1,"")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IF(LEN(C819)&gt;0,MAX($A$4:A818)+1,"")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IF(LEN(C820)&gt;0,MAX($A$4:A819)+1,"")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IF(LEN(C821)&gt;0,MAX($A$4:A820)+1,"")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IF(LEN(C822)&gt;0,MAX($A$4:A821)+1,"")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IF(LEN(C823)&gt;0,MAX($A$4:A822)+1,"")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IF(LEN(C824)&gt;0,MAX($A$4:A823)+1,"")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IF(LEN(C825)&gt;0,MAX($A$4:A824)+1,"")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IF(LEN(C826)&gt;0,MAX($A$4:A825)+1,"")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IF(LEN(C827)&gt;0,MAX($A$4:A826)+1,"")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IF(LEN(C828)&gt;0,MAX($A$4:A827)+1,"")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IF(LEN(C829)&gt;0,MAX($A$4:A828)+1,"")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IF(LEN(C830)&gt;0,MAX($A$4:A829)+1,"")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IF(LEN(C831)&gt;0,MAX($A$4:A830)+1,"")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IF(LEN(C832)&gt;0,MAX($A$4:A831)+1,"")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IF(LEN(C833)&gt;0,MAX($A$4:A832)+1,"")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IF(LEN(C834)&gt;0,MAX($A$4:A833)+1,"")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IF(LEN(C835)&gt;0,MAX($A$4:A834)+1,"")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IF(LEN(C836)&gt;0,MAX($A$4:A835)+1,"")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IF(LEN(C837)&gt;0,MAX($A$4:A836)+1,"")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IF(LEN(C838)&gt;0,MAX($A$4:A837)+1,"")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IF(LEN(C839)&gt;0,MAX($A$4:A838)+1,"")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IF(LEN(C840)&gt;0,MAX($A$4:A839)+1,"")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IF(LEN(C841)&gt;0,MAX($A$4:A840)+1,"")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IF(LEN(C842)&gt;0,MAX($A$4:A841)+1,"")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IF(LEN(C843)&gt;0,MAX($A$4:A842)+1,"")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IF(LEN(C844)&gt;0,MAX($A$4:A843)+1,"")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IF(LEN(C845)&gt;0,MAX($A$4:A844)+1,"")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IF(LEN(C846)&gt;0,MAX($A$4:A845)+1,"")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IF(LEN(C847)&gt;0,MAX($A$4:A846)+1,"")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IF(LEN(C848)&gt;0,MAX($A$4:A847)+1,"")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IF(LEN(C849)&gt;0,MAX($A$4:A848)+1,"")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IF(LEN(C850)&gt;0,MAX($A$4:A849)+1,"")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IF(LEN(C851)&gt;0,MAX($A$4:A850)+1,"")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IF(LEN(C852)&gt;0,MAX($A$4:A851)+1,"")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IF(LEN(C853)&gt;0,MAX($A$4:A852)+1,"")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IF(LEN(C854)&gt;0,MAX($A$4:A853)+1,"")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IF(LEN(C855)&gt;0,MAX($A$4:A854)+1,"")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IF(LEN(C856)&gt;0,MAX($A$4:A855)+1,"")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IF(LEN(C857)&gt;0,MAX($A$4:A856)+1,"")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IF(LEN(C858)&gt;0,MAX($A$4:A857)+1,"")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IF(LEN(C859)&gt;0,MAX($A$4:A858)+1,"")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IF(LEN(C860)&gt;0,MAX($A$4:A859)+1,"")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IF(LEN(C861)&gt;0,MAX($A$4:A860)+1,"")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IF(LEN(C862)&gt;0,MAX($A$4:A861)+1,"")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IF(LEN(C863)&gt;0,MAX($A$4:A862)+1,"")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IF(LEN(C864)&gt;0,MAX($A$4:A863)+1,"")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IF(LEN(C865)&gt;0,MAX($A$4:A864)+1,"")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IF(LEN(C866)&gt;0,MAX($A$4:A865)+1,"")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IF(LEN(C867)&gt;0,MAX($A$4:A866)+1,"")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IF(LEN(C868)&gt;0,MAX($A$4:A867)+1,"")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IF(LEN(C869)&gt;0,MAX($A$4:A868)+1,"")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IF(LEN(C870)&gt;0,MAX($A$4:A869)+1,"")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IF(LEN(C871)&gt;0,MAX($A$4:A870)+1,"")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IF(LEN(C872)&gt;0,MAX($A$4:A871)+1,"")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IF(LEN(C873)&gt;0,MAX($A$4:A872)+1,"")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IF(LEN(C874)&gt;0,MAX($A$4:A873)+1,"")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IF(LEN(C875)&gt;0,MAX($A$4:A874)+1,"")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IF(LEN(C876)&gt;0,MAX($A$4:A875)+1,"")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IF(LEN(C877)&gt;0,MAX($A$4:A876)+1,"")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IF(LEN(C878)&gt;0,MAX($A$4:A877)+1,"")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IF(LEN(C879)&gt;0,MAX($A$4:A878)+1,"")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IF(LEN(C880)&gt;0,MAX($A$4:A879)+1,"")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IF(LEN(C881)&gt;0,MAX($A$4:A880)+1,"")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IF(LEN(C882)&gt;0,MAX($A$4:A881)+1,"")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IF(LEN(C883)&gt;0,MAX($A$4:A882)+1,"")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IF(LEN(C884)&gt;0,MAX($A$4:A883)+1,"")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IF(LEN(C885)&gt;0,MAX($A$4:A884)+1,"")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IF(LEN(C886)&gt;0,MAX($A$4:A885)+1,"")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IF(LEN(C887)&gt;0,MAX($A$4:A886)+1,"")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IF(LEN(C888)&gt;0,MAX($A$4:A887)+1,"")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IF(LEN(C889)&gt;0,MAX($A$4:A888)+1,"")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IF(LEN(C890)&gt;0,MAX($A$4:A889)+1,"")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IF(LEN(C891)&gt;0,MAX($A$4:A890)+1,"")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IF(LEN(C892)&gt;0,MAX($A$4:A891)+1,"")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IF(LEN(C893)&gt;0,MAX($A$4:A892)+1,"")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IF(LEN(C894)&gt;0,MAX($A$4:A893)+1,"")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IF(LEN(C895)&gt;0,MAX($A$4:A894)+1,"")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IF(LEN(C896)&gt;0,MAX($A$4:A895)+1,"")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IF(LEN(C897)&gt;0,MAX($A$4:A896)+1,"")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IF(LEN(C898)&gt;0,MAX($A$4:A897)+1,"")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IF(LEN(C899)&gt;0,MAX($A$4:A898)+1,"")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IF(LEN(C900)&gt;0,MAX($A$4:A899)+1,"")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IF(LEN(C901)&gt;0,MAX($A$4:A900)+1,"")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IF(LEN(C902)&gt;0,MAX($A$4:A901)+1,"")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IF(LEN(C903)&gt;0,MAX($A$4:A902)+1,"")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IF(LEN(C904)&gt;0,MAX($A$4:A903)+1,"")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IF(LEN(C905)&gt;0,MAX($A$4:A904)+1,"")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IF(LEN(C906)&gt;0,MAX($A$4:A905)+1,"")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IF(LEN(C907)&gt;0,MAX($A$4:A906)+1,"")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IF(LEN(C908)&gt;0,MAX($A$4:A907)+1,"")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IF(LEN(C909)&gt;0,MAX($A$4:A908)+1,"")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IF(LEN(C910)&gt;0,MAX($A$4:A909)+1,"")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IF(LEN(C911)&gt;0,MAX($A$4:A910)+1,"")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IF(LEN(C912)&gt;0,MAX($A$4:A911)+1,"")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IF(LEN(C913)&gt;0,MAX($A$4:A912)+1,"")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IF(LEN(C914)&gt;0,MAX($A$4:A913)+1,"")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IF(LEN(C915)&gt;0,MAX($A$4:A914)+1,"")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IF(LEN(C916)&gt;0,MAX($A$4:A915)+1,"")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IF(LEN(C917)&gt;0,MAX($A$4:A916)+1,"")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IF(LEN(C918)&gt;0,MAX($A$4:A917)+1,"")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IF(LEN(C919)&gt;0,MAX($A$4:A918)+1,"")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IF(LEN(C920)&gt;0,MAX($A$4:A919)+1,"")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IF(LEN(C921)&gt;0,MAX($A$4:A920)+1,"")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IF(LEN(C922)&gt;0,MAX($A$4:A921)+1,"")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IF(LEN(C923)&gt;0,MAX($A$4:A922)+1,"")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IF(LEN(C924)&gt;0,MAX($A$4:A923)+1,"")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IF(LEN(C925)&gt;0,MAX($A$4:A924)+1,"")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IF(LEN(C926)&gt;0,MAX($A$4:A925)+1,"")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IF(LEN(C927)&gt;0,MAX($A$4:A926)+1,"")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IF(LEN(C928)&gt;0,MAX($A$4:A927)+1,"")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IF(LEN(C929)&gt;0,MAX($A$4:A928)+1,"")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IF(LEN(C930)&gt;0,MAX($A$4:A929)+1,"")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IF(LEN(C931)&gt;0,MAX($A$4:A930)+1,"")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IF(LEN(C932)&gt;0,MAX($A$4:A931)+1,"")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IF(LEN(C933)&gt;0,MAX($A$4:A932)+1,"")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IF(LEN(C934)&gt;0,MAX($A$4:A933)+1,"")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IF(LEN(C935)&gt;0,MAX($A$4:A934)+1,"")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IF(LEN(C936)&gt;0,MAX($A$4:A935)+1,"")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IF(LEN(C937)&gt;0,MAX($A$4:A936)+1,"")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IF(LEN(C938)&gt;0,MAX($A$4:A937)+1,"")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IF(LEN(C939)&gt;0,MAX($A$4:A938)+1,"")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IF(LEN(C940)&gt;0,MAX($A$4:A939)+1,"")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IF(LEN(C941)&gt;0,MAX($A$4:A940)+1,"")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IF(LEN(C942)&gt;0,MAX($A$4:A941)+1,"")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IF(LEN(C943)&gt;0,MAX($A$4:A942)+1,"")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IF(LEN(C944)&gt;0,MAX($A$4:A943)+1,"")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IF(LEN(C945)&gt;0,MAX($A$4:A944)+1,"")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IF(LEN(C946)&gt;0,MAX($A$4:A945)+1,"")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IF(LEN(C947)&gt;0,MAX($A$4:A946)+1,"")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IF(LEN(C948)&gt;0,MAX($A$4:A947)+1,"")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IF(LEN(C949)&gt;0,MAX($A$4:A948)+1,"")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IF(LEN(C950)&gt;0,MAX($A$4:A949)+1,"")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IF(LEN(C951)&gt;0,MAX($A$4:A950)+1,"")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IF(LEN(C952)&gt;0,MAX($A$4:A951)+1,"")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IF(LEN(C953)&gt;0,MAX($A$4:A952)+1,"")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IF(LEN(C954)&gt;0,MAX($A$4:A953)+1,"")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IF(LEN(C955)&gt;0,MAX($A$4:A954)+1,"")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IF(LEN(C956)&gt;0,MAX($A$4:A955)+1,"")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IF(LEN(C957)&gt;0,MAX($A$4:A956)+1,"")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IF(LEN(C958)&gt;0,MAX($A$4:A957)+1,"")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IF(LEN(C959)&gt;0,MAX($A$4:A958)+1,"")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IF(LEN(C960)&gt;0,MAX($A$4:A959)+1,"")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IF(LEN(C961)&gt;0,MAX($A$4:A960)+1,"")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IF(LEN(C962)&gt;0,MAX($A$4:A961)+1,"")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IF(LEN(C963)&gt;0,MAX($A$4:A962)+1,"")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IF(LEN(C964)&gt;0,MAX($A$4:A963)+1,"")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IF(LEN(C965)&gt;0,MAX($A$4:A964)+1,"")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IF(LEN(C966)&gt;0,MAX($A$4:A965)+1,"")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IF(LEN(C967)&gt;0,MAX($A$4:A966)+1,"")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IF(LEN(C968)&gt;0,MAX($A$4:A967)+1,"")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IF(LEN(C969)&gt;0,MAX($A$4:A968)+1,"")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IF(LEN(C970)&gt;0,MAX($A$4:A969)+1,"")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IF(LEN(C971)&gt;0,MAX($A$4:A970)+1,"")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IF(LEN(C972)&gt;0,MAX($A$4:A971)+1,"")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IF(LEN(C973)&gt;0,MAX($A$4:A972)+1,"")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IF(LEN(C974)&gt;0,MAX($A$4:A973)+1,"")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IF(LEN(C975)&gt;0,MAX($A$4:A974)+1,"")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IF(LEN(C976)&gt;0,MAX($A$4:A975)+1,"")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IF(LEN(C977)&gt;0,MAX($A$4:A976)+1,"")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IF(LEN(C978)&gt;0,MAX($A$4:A977)+1,"")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IF(LEN(C979)&gt;0,MAX($A$4:A978)+1,"")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IF(LEN(C980)&gt;0,MAX($A$4:A979)+1,"")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IF(LEN(C981)&gt;0,MAX($A$4:A980)+1,"")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IF(LEN(C982)&gt;0,MAX($A$4:A981)+1,"")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IF(LEN(C983)&gt;0,MAX($A$4:A982)+1,"")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IF(LEN(C984)&gt;0,MAX($A$4:A983)+1,"")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IF(LEN(C985)&gt;0,MAX($A$4:A984)+1,"")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IF(LEN(C986)&gt;0,MAX($A$4:A985)+1,"")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IF(LEN(C987)&gt;0,MAX($A$4:A986)+1,"")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IF(LEN(C988)&gt;0,MAX($A$4:A987)+1,"")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IF(LEN(C989)&gt;0,MAX($A$4:A988)+1,"")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IF(LEN(C990)&gt;0,MAX($A$4:A989)+1,"")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IF(LEN(C991)&gt;0,MAX($A$4:A990)+1,"")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IF(LEN(C992)&gt;0,MAX($A$4:A991)+1,"")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IF(LEN(C993)&gt;0,MAX($A$4:A992)+1,"")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IF(LEN(C994)&gt;0,MAX($A$4:A993)+1,"")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IF(LEN(C995)&gt;0,MAX($A$4:A994)+1,"")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IF(LEN(C996)&gt;0,MAX($A$4:A995)+1,"")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IF(LEN(C997)&gt;0,MAX($A$4:A996)+1,"")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IF(LEN(C998)&gt;0,MAX($A$4:A997)+1,"")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IF(LEN(C999)&gt;0,MAX($A$4:A998)+1,"")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IF(LEN(C1000)&gt;0,MAX($A$4:A999)+1,"")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IF(LEN(C1001)&gt;0,MAX($A$4:A1000)+1,"")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IF(LEN(C1002)&gt;0,MAX($A$4:A1001)+1,"")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IF(LEN(C1003)&gt;0,MAX($A$4:A1002)+1,"")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IF(LEN(C1004)&gt;0,MAX($A$4:A1003)+1,"")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IF(LEN(C1005)&gt;0,MAX($A$4:A1004)+1,"")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IF(LEN(C1006)&gt;0,MAX($A$4:A1005)+1,"")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/>
      <c r="B1007" s="8"/>
      <c r="C1007" s="18"/>
      <c r="D1007" s="18"/>
      <c r="E1007" s="18"/>
      <c r="F1007" s="18"/>
      <c r="G1007" s="40"/>
      <c r="H1007" s="18"/>
    </row>
    <row r="1008" spans="1:8" ht="99.95" customHeight="1" x14ac:dyDescent="0.25">
      <c r="A1008" s="18"/>
      <c r="B1008" s="8"/>
      <c r="C1008" s="18"/>
      <c r="D1008" s="18"/>
      <c r="E1008" s="18"/>
      <c r="F1008" s="18"/>
      <c r="G1008" s="40"/>
      <c r="H1008" s="18"/>
    </row>
    <row r="1009" spans="1:8" ht="99.95" customHeight="1" x14ac:dyDescent="0.25">
      <c r="A1009" s="18"/>
      <c r="B1009" s="8"/>
      <c r="C1009" s="18"/>
      <c r="D1009" s="18"/>
      <c r="E1009" s="18"/>
      <c r="F1009" s="18"/>
      <c r="G1009" s="40"/>
      <c r="H1009" s="18"/>
    </row>
    <row r="1010" spans="1:8" ht="99.95" customHeight="1" x14ac:dyDescent="0.25">
      <c r="A1010" s="18"/>
      <c r="B1010" s="8"/>
      <c r="C1010" s="18"/>
      <c r="D1010" s="18"/>
      <c r="E1010" s="18"/>
      <c r="F1010" s="18"/>
      <c r="G1010" s="40"/>
      <c r="H1010" s="18"/>
    </row>
    <row r="1011" spans="1:8" ht="99.95" customHeight="1" x14ac:dyDescent="0.25">
      <c r="A1011" s="18"/>
      <c r="B1011" s="8"/>
      <c r="C1011" s="18"/>
      <c r="D1011" s="18"/>
      <c r="E1011" s="18"/>
      <c r="F1011" s="18"/>
      <c r="G1011" s="40"/>
      <c r="H1011" s="18"/>
    </row>
    <row r="1012" spans="1:8" ht="99.95" customHeight="1" x14ac:dyDescent="0.25">
      <c r="A1012" s="18"/>
      <c r="B1012" s="8"/>
      <c r="C1012" s="18"/>
      <c r="D1012" s="18"/>
      <c r="E1012" s="18"/>
      <c r="F1012" s="18"/>
      <c r="G1012" s="40"/>
      <c r="H1012" s="18"/>
    </row>
    <row r="1013" spans="1:8" ht="99.95" customHeight="1" x14ac:dyDescent="0.25">
      <c r="A1013" s="18"/>
      <c r="B1013" s="8"/>
      <c r="C1013" s="18"/>
      <c r="D1013" s="18"/>
      <c r="E1013" s="18"/>
      <c r="F1013" s="18"/>
      <c r="G1013" s="40"/>
      <c r="H1013" s="18"/>
    </row>
    <row r="1014" spans="1:8" ht="99.95" customHeight="1" x14ac:dyDescent="0.25">
      <c r="A1014" s="18"/>
      <c r="B1014" s="8"/>
      <c r="C1014" s="18"/>
      <c r="D1014" s="18"/>
      <c r="E1014" s="18"/>
      <c r="F1014" s="18"/>
      <c r="G1014" s="40"/>
      <c r="H1014" s="18"/>
    </row>
    <row r="1015" spans="1:8" ht="99.95" customHeight="1" x14ac:dyDescent="0.25">
      <c r="A1015" s="18"/>
      <c r="B1015" s="8"/>
      <c r="C1015" s="18"/>
      <c r="D1015" s="18"/>
      <c r="E1015" s="18"/>
      <c r="F1015" s="18"/>
      <c r="G1015" s="40"/>
      <c r="H1015" s="18"/>
    </row>
    <row r="1016" spans="1:8" ht="99.95" customHeight="1" x14ac:dyDescent="0.25">
      <c r="A1016" s="18"/>
      <c r="B1016" s="8"/>
      <c r="C1016" s="18"/>
      <c r="D1016" s="18"/>
      <c r="E1016" s="18"/>
      <c r="F1016" s="18"/>
      <c r="G1016" s="40"/>
      <c r="H1016" s="18"/>
    </row>
    <row r="1017" spans="1:8" ht="99.95" customHeight="1" x14ac:dyDescent="0.25">
      <c r="A1017" s="18"/>
      <c r="B1017" s="8"/>
      <c r="C1017" s="18"/>
      <c r="D1017" s="18"/>
      <c r="E1017" s="18"/>
      <c r="F1017" s="18"/>
      <c r="G1017" s="40"/>
      <c r="H1017" s="18"/>
    </row>
    <row r="1018" spans="1:8" ht="99.95" customHeight="1" x14ac:dyDescent="0.25">
      <c r="A1018" s="18"/>
      <c r="B1018" s="8"/>
      <c r="C1018" s="18"/>
      <c r="D1018" s="18"/>
      <c r="E1018" s="18"/>
      <c r="F1018" s="18"/>
      <c r="G1018" s="40"/>
      <c r="H1018" s="18"/>
    </row>
    <row r="1019" spans="1:8" ht="99.95" customHeight="1" x14ac:dyDescent="0.25">
      <c r="A1019" s="18"/>
      <c r="B1019" s="8"/>
      <c r="C1019" s="18"/>
      <c r="D1019" s="18"/>
      <c r="E1019" s="18"/>
      <c r="F1019" s="18"/>
      <c r="G1019" s="40"/>
      <c r="H1019" s="18"/>
    </row>
    <row r="1020" spans="1:8" ht="99.95" customHeight="1" x14ac:dyDescent="0.25">
      <c r="A1020" s="18"/>
      <c r="B1020" s="8"/>
      <c r="C1020" s="18"/>
      <c r="D1020" s="18"/>
      <c r="E1020" s="18"/>
      <c r="F1020" s="18"/>
      <c r="G1020" s="40"/>
      <c r="H1020" s="18"/>
    </row>
    <row r="1021" spans="1:8" ht="99.95" customHeight="1" x14ac:dyDescent="0.25">
      <c r="A1021" s="18"/>
      <c r="B1021" s="8"/>
      <c r="C1021" s="18"/>
      <c r="D1021" s="18"/>
      <c r="E1021" s="18"/>
      <c r="F1021" s="18"/>
      <c r="G1021" s="40"/>
      <c r="H1021" s="18"/>
    </row>
    <row r="1022" spans="1:8" ht="99.95" customHeight="1" x14ac:dyDescent="0.25">
      <c r="A1022" s="18"/>
      <c r="B1022" s="8"/>
      <c r="C1022" s="18"/>
      <c r="D1022" s="18"/>
      <c r="E1022" s="18"/>
      <c r="F1022" s="18"/>
      <c r="G1022" s="40"/>
      <c r="H1022" s="18"/>
    </row>
    <row r="1023" spans="1:8" ht="99.95" customHeight="1" x14ac:dyDescent="0.25">
      <c r="A1023" s="18"/>
      <c r="B1023" s="8"/>
      <c r="C1023" s="18"/>
      <c r="D1023" s="18"/>
      <c r="E1023" s="18"/>
      <c r="F1023" s="18"/>
      <c r="G1023" s="40"/>
      <c r="H1023" s="18"/>
    </row>
    <row r="1024" spans="1:8" ht="99.95" customHeight="1" x14ac:dyDescent="0.25">
      <c r="A1024" s="18"/>
      <c r="B1024" s="8"/>
      <c r="C1024" s="18"/>
      <c r="D1024" s="18"/>
      <c r="E1024" s="18"/>
      <c r="F1024" s="18"/>
      <c r="G1024" s="40"/>
      <c r="H1024" s="18"/>
    </row>
    <row r="1025" spans="1:8" ht="99.95" customHeight="1" x14ac:dyDescent="0.25">
      <c r="A1025" s="18"/>
      <c r="B1025" s="8"/>
      <c r="C1025" s="18"/>
      <c r="D1025" s="18"/>
      <c r="E1025" s="18"/>
      <c r="F1025" s="18"/>
      <c r="G1025" s="40"/>
      <c r="H1025" s="18"/>
    </row>
    <row r="1026" spans="1:8" ht="99.95" customHeight="1" x14ac:dyDescent="0.25">
      <c r="A1026" s="18"/>
      <c r="B1026" s="8"/>
      <c r="C1026" s="18"/>
      <c r="D1026" s="18"/>
      <c r="E1026" s="18"/>
      <c r="F1026" s="18"/>
      <c r="G1026" s="40"/>
      <c r="H1026" s="18"/>
    </row>
    <row r="1027" spans="1:8" ht="99.95" customHeight="1" x14ac:dyDescent="0.25">
      <c r="A1027" s="18"/>
      <c r="B1027" s="8"/>
      <c r="C1027" s="18"/>
      <c r="D1027" s="18"/>
      <c r="E1027" s="18"/>
      <c r="F1027" s="18"/>
      <c r="G1027" s="40"/>
      <c r="H1027" s="18"/>
    </row>
    <row r="1028" spans="1:8" ht="99.95" customHeight="1" x14ac:dyDescent="0.25">
      <c r="A1028" s="18"/>
      <c r="B1028" s="8"/>
      <c r="C1028" s="18"/>
      <c r="D1028" s="18"/>
      <c r="E1028" s="18"/>
      <c r="F1028" s="18"/>
      <c r="G1028" s="40"/>
      <c r="H1028" s="18"/>
    </row>
    <row r="1029" spans="1:8" ht="99.95" customHeight="1" x14ac:dyDescent="0.25">
      <c r="A1029" s="18"/>
      <c r="B1029" s="8"/>
      <c r="C1029" s="18"/>
      <c r="D1029" s="18"/>
      <c r="E1029" s="18"/>
      <c r="F1029" s="18"/>
      <c r="G1029" s="40"/>
      <c r="H1029" s="18"/>
    </row>
    <row r="1030" spans="1:8" ht="99.95" customHeight="1" x14ac:dyDescent="0.25">
      <c r="A1030" s="18"/>
      <c r="B1030" s="8"/>
      <c r="C1030" s="18"/>
      <c r="D1030" s="18"/>
      <c r="E1030" s="18"/>
      <c r="F1030" s="18"/>
      <c r="G1030" s="40"/>
      <c r="H1030" s="18"/>
    </row>
    <row r="1031" spans="1:8" ht="99.95" customHeight="1" x14ac:dyDescent="0.25">
      <c r="A1031" s="18"/>
      <c r="B1031" s="8"/>
      <c r="C1031" s="18"/>
      <c r="D1031" s="18"/>
      <c r="E1031" s="18"/>
      <c r="F1031" s="18"/>
      <c r="G1031" s="40"/>
      <c r="H1031" s="18"/>
    </row>
    <row r="1032" spans="1:8" ht="99.95" customHeight="1" x14ac:dyDescent="0.25">
      <c r="A1032" s="18"/>
      <c r="B1032" s="8"/>
      <c r="C1032" s="18"/>
      <c r="D1032" s="18"/>
      <c r="E1032" s="18"/>
      <c r="F1032" s="18"/>
      <c r="G1032" s="40"/>
      <c r="H1032" s="18"/>
    </row>
    <row r="1033" spans="1:8" ht="99.95" customHeight="1" x14ac:dyDescent="0.25">
      <c r="A1033" s="18"/>
      <c r="B1033" s="8"/>
      <c r="C1033" s="18"/>
      <c r="D1033" s="18"/>
      <c r="E1033" s="18"/>
      <c r="F1033" s="18"/>
      <c r="G1033" s="40"/>
      <c r="H1033" s="18"/>
    </row>
    <row r="1034" spans="1:8" ht="99.95" customHeight="1" x14ac:dyDescent="0.25">
      <c r="A1034" s="18"/>
      <c r="B1034" s="8"/>
      <c r="C1034" s="18"/>
      <c r="D1034" s="18"/>
      <c r="E1034" s="18"/>
      <c r="F1034" s="18"/>
      <c r="G1034" s="40"/>
      <c r="H1034" s="18"/>
    </row>
    <row r="1035" spans="1:8" ht="99.95" customHeight="1" x14ac:dyDescent="0.25">
      <c r="A1035" s="18"/>
      <c r="B1035" s="8"/>
      <c r="C1035" s="18"/>
      <c r="D1035" s="18"/>
      <c r="E1035" s="18"/>
      <c r="F1035" s="18"/>
      <c r="G1035" s="40"/>
      <c r="H1035" s="18"/>
    </row>
    <row r="1036" spans="1:8" ht="99.95" customHeight="1" x14ac:dyDescent="0.25">
      <c r="A1036" s="18"/>
      <c r="B1036" s="8"/>
      <c r="C1036" s="18"/>
      <c r="D1036" s="18"/>
      <c r="E1036" s="18"/>
      <c r="F1036" s="18"/>
      <c r="G1036" s="40"/>
      <c r="H1036" s="18"/>
    </row>
    <row r="1037" spans="1:8" ht="99.95" customHeight="1" x14ac:dyDescent="0.25">
      <c r="A1037" s="18"/>
      <c r="B1037" s="8"/>
      <c r="C1037" s="18"/>
      <c r="D1037" s="18"/>
      <c r="E1037" s="18"/>
      <c r="F1037" s="18"/>
      <c r="G1037" s="40"/>
      <c r="H1037" s="18"/>
    </row>
    <row r="1038" spans="1:8" ht="99.95" customHeight="1" x14ac:dyDescent="0.25">
      <c r="A1038" s="18"/>
      <c r="B1038" s="8"/>
      <c r="C1038" s="18"/>
      <c r="D1038" s="18"/>
      <c r="E1038" s="18"/>
      <c r="F1038" s="18"/>
      <c r="G1038" s="40"/>
      <c r="H1038" s="18"/>
    </row>
    <row r="1039" spans="1:8" ht="99.95" customHeight="1" x14ac:dyDescent="0.25">
      <c r="A1039" s="18"/>
      <c r="B1039" s="8"/>
      <c r="C1039" s="18"/>
      <c r="D1039" s="18"/>
      <c r="E1039" s="18"/>
      <c r="F1039" s="18"/>
      <c r="G1039" s="40"/>
      <c r="H1039" s="18"/>
    </row>
    <row r="1040" spans="1:8" ht="99.95" customHeight="1" x14ac:dyDescent="0.25">
      <c r="A1040" s="18"/>
      <c r="B1040" s="8"/>
      <c r="C1040" s="18"/>
      <c r="D1040" s="18"/>
      <c r="E1040" s="18"/>
      <c r="F1040" s="18"/>
      <c r="G1040" s="40"/>
      <c r="H1040" s="18"/>
    </row>
    <row r="1041" spans="1:8" ht="99.95" customHeight="1" x14ac:dyDescent="0.25">
      <c r="A1041" s="18"/>
      <c r="B1041" s="8"/>
      <c r="C1041" s="18"/>
      <c r="D1041" s="18"/>
      <c r="E1041" s="18"/>
      <c r="F1041" s="18"/>
      <c r="G1041" s="40"/>
      <c r="H1041" s="18"/>
    </row>
    <row r="1042" spans="1:8" ht="99.95" customHeight="1" x14ac:dyDescent="0.25">
      <c r="A1042" s="18"/>
      <c r="B1042" s="8"/>
      <c r="C1042" s="18"/>
      <c r="D1042" s="18"/>
      <c r="E1042" s="18"/>
      <c r="F1042" s="18"/>
      <c r="G1042" s="40"/>
      <c r="H1042" s="18"/>
    </row>
    <row r="1043" spans="1:8" ht="99.95" customHeight="1" x14ac:dyDescent="0.25">
      <c r="A1043" s="18"/>
      <c r="B1043" s="8"/>
      <c r="C1043" s="18"/>
      <c r="D1043" s="18"/>
      <c r="E1043" s="18"/>
      <c r="F1043" s="18"/>
      <c r="G1043" s="40"/>
      <c r="H1043" s="18"/>
    </row>
    <row r="1044" spans="1:8" ht="99.95" customHeight="1" x14ac:dyDescent="0.25">
      <c r="A1044" s="18"/>
      <c r="B1044" s="8"/>
      <c r="C1044" s="18"/>
      <c r="D1044" s="18"/>
      <c r="E1044" s="18"/>
      <c r="F1044" s="18"/>
      <c r="G1044" s="40"/>
      <c r="H1044" s="18"/>
    </row>
    <row r="1045" spans="1:8" ht="99.95" customHeight="1" x14ac:dyDescent="0.25">
      <c r="A1045" s="18"/>
      <c r="B1045" s="8"/>
      <c r="C1045" s="18"/>
      <c r="D1045" s="18"/>
      <c r="E1045" s="18"/>
      <c r="F1045" s="18"/>
      <c r="G1045" s="40"/>
      <c r="H1045" s="18"/>
    </row>
    <row r="1046" spans="1:8" ht="99.95" customHeight="1" x14ac:dyDescent="0.25">
      <c r="A1046" s="18"/>
      <c r="B1046" s="8"/>
      <c r="C1046" s="18"/>
      <c r="D1046" s="18"/>
      <c r="E1046" s="18"/>
      <c r="F1046" s="18"/>
      <c r="G1046" s="40"/>
      <c r="H1046" s="18"/>
    </row>
    <row r="1047" spans="1:8" ht="99.95" customHeight="1" x14ac:dyDescent="0.25">
      <c r="A1047" s="18"/>
      <c r="B1047" s="8"/>
      <c r="C1047" s="18"/>
      <c r="D1047" s="18"/>
      <c r="E1047" s="18"/>
      <c r="F1047" s="18"/>
      <c r="G1047" s="40"/>
      <c r="H1047" s="18"/>
    </row>
    <row r="1048" spans="1:8" ht="99.95" customHeight="1" x14ac:dyDescent="0.25">
      <c r="A1048" s="18"/>
      <c r="B1048" s="8"/>
      <c r="C1048" s="18"/>
      <c r="D1048" s="18"/>
      <c r="E1048" s="18"/>
      <c r="F1048" s="18"/>
      <c r="G1048" s="40"/>
      <c r="H1048" s="18"/>
    </row>
    <row r="1049" spans="1:8" ht="99.95" customHeight="1" x14ac:dyDescent="0.25">
      <c r="A1049" s="18"/>
      <c r="B1049" s="8"/>
      <c r="C1049" s="18"/>
      <c r="D1049" s="18"/>
      <c r="E1049" s="18"/>
      <c r="F1049" s="18"/>
      <c r="G1049" s="40"/>
      <c r="H1049" s="18"/>
    </row>
    <row r="1050" spans="1:8" ht="99.95" customHeight="1" x14ac:dyDescent="0.25">
      <c r="A1050" s="18"/>
      <c r="B1050" s="8"/>
      <c r="C1050" s="18"/>
      <c r="D1050" s="18"/>
      <c r="E1050" s="18"/>
      <c r="F1050" s="18"/>
      <c r="G1050" s="40"/>
      <c r="H1050" s="18"/>
    </row>
    <row r="1051" spans="1:8" ht="99.95" customHeight="1" x14ac:dyDescent="0.25">
      <c r="A1051" s="18"/>
      <c r="B1051" s="8"/>
      <c r="C1051" s="18"/>
      <c r="D1051" s="18"/>
      <c r="E1051" s="18"/>
      <c r="F1051" s="18"/>
      <c r="G1051" s="40"/>
      <c r="H1051" s="18"/>
    </row>
    <row r="1052" spans="1:8" ht="99.95" customHeight="1" x14ac:dyDescent="0.25">
      <c r="A1052" s="18"/>
      <c r="B1052" s="8"/>
      <c r="C1052" s="18"/>
      <c r="D1052" s="18"/>
      <c r="E1052" s="18"/>
      <c r="F1052" s="18"/>
      <c r="G1052" s="40"/>
      <c r="H1052" s="18"/>
    </row>
    <row r="1053" spans="1:8" ht="99.95" customHeight="1" x14ac:dyDescent="0.25">
      <c r="A1053" s="18"/>
      <c r="B1053" s="8"/>
      <c r="C1053" s="18"/>
      <c r="D1053" s="18"/>
      <c r="E1053" s="18"/>
      <c r="F1053" s="18"/>
      <c r="G1053" s="40"/>
      <c r="H1053" s="18"/>
    </row>
    <row r="1054" spans="1:8" ht="99.95" customHeight="1" x14ac:dyDescent="0.25">
      <c r="A1054" s="18"/>
      <c r="B1054" s="8"/>
      <c r="C1054" s="18"/>
      <c r="D1054" s="18"/>
      <c r="E1054" s="18"/>
      <c r="F1054" s="18"/>
      <c r="G1054" s="40"/>
      <c r="H1054" s="18"/>
    </row>
    <row r="1055" spans="1:8" ht="99.95" customHeight="1" x14ac:dyDescent="0.25">
      <c r="A1055" s="18"/>
      <c r="B1055" s="8"/>
      <c r="C1055" s="18"/>
      <c r="D1055" s="18"/>
      <c r="E1055" s="18"/>
      <c r="F1055" s="18"/>
      <c r="G1055" s="40"/>
      <c r="H1055" s="18"/>
    </row>
    <row r="1056" spans="1:8" ht="99.95" customHeight="1" x14ac:dyDescent="0.25">
      <c r="A1056" s="18"/>
      <c r="B1056" s="8"/>
      <c r="C1056" s="18"/>
      <c r="D1056" s="18"/>
      <c r="E1056" s="18"/>
      <c r="F1056" s="18"/>
      <c r="G1056" s="40"/>
      <c r="H1056" s="18"/>
    </row>
    <row r="1057" spans="1:8" ht="99.95" customHeight="1" x14ac:dyDescent="0.25">
      <c r="A1057" s="18"/>
      <c r="B1057" s="8"/>
      <c r="C1057" s="18"/>
      <c r="D1057" s="18"/>
      <c r="E1057" s="18"/>
      <c r="F1057" s="18"/>
      <c r="G1057" s="40"/>
      <c r="H1057" s="18"/>
    </row>
    <row r="1058" spans="1:8" ht="99.95" customHeight="1" x14ac:dyDescent="0.25">
      <c r="A1058" s="18"/>
      <c r="B1058" s="8"/>
      <c r="C1058" s="18"/>
      <c r="D1058" s="18"/>
      <c r="E1058" s="18"/>
      <c r="F1058" s="18"/>
      <c r="G1058" s="40"/>
      <c r="H1058" s="18"/>
    </row>
    <row r="1059" spans="1:8" ht="99.95" customHeight="1" x14ac:dyDescent="0.25">
      <c r="A1059" s="18"/>
      <c r="B1059" s="8"/>
      <c r="C1059" s="18"/>
      <c r="D1059" s="18"/>
      <c r="E1059" s="18"/>
      <c r="F1059" s="18"/>
      <c r="G1059" s="40"/>
      <c r="H1059" s="18"/>
    </row>
    <row r="1060" spans="1:8" ht="99.95" customHeight="1" x14ac:dyDescent="0.25">
      <c r="A1060" s="18"/>
      <c r="B1060" s="8"/>
      <c r="C1060" s="18"/>
      <c r="D1060" s="18"/>
      <c r="E1060" s="18"/>
      <c r="F1060" s="18"/>
      <c r="G1060" s="40"/>
      <c r="H1060" s="18"/>
    </row>
    <row r="1061" spans="1:8" ht="99.95" customHeight="1" x14ac:dyDescent="0.25">
      <c r="A1061" s="18"/>
      <c r="B1061" s="8"/>
      <c r="C1061" s="18"/>
      <c r="D1061" s="18"/>
      <c r="E1061" s="18"/>
      <c r="F1061" s="18"/>
      <c r="G1061" s="40"/>
      <c r="H1061" s="18"/>
    </row>
    <row r="1062" spans="1:8" ht="99.95" customHeight="1" x14ac:dyDescent="0.25">
      <c r="A1062" s="18"/>
      <c r="B1062" s="8"/>
      <c r="C1062" s="18"/>
      <c r="D1062" s="18"/>
      <c r="E1062" s="18"/>
      <c r="F1062" s="18"/>
      <c r="G1062" s="40"/>
      <c r="H1062" s="18"/>
    </row>
    <row r="1063" spans="1:8" ht="99.95" customHeight="1" x14ac:dyDescent="0.25">
      <c r="A1063" s="18"/>
      <c r="B1063" s="8"/>
      <c r="C1063" s="18"/>
      <c r="D1063" s="18"/>
      <c r="E1063" s="18"/>
      <c r="F1063" s="18"/>
      <c r="G1063" s="40"/>
      <c r="H1063" s="18"/>
    </row>
    <row r="1064" spans="1:8" ht="99.95" customHeight="1" x14ac:dyDescent="0.25">
      <c r="A1064" s="18"/>
      <c r="B1064" s="8"/>
      <c r="C1064" s="18"/>
      <c r="D1064" s="18"/>
      <c r="E1064" s="18"/>
      <c r="F1064" s="18"/>
      <c r="G1064" s="40"/>
      <c r="H1064" s="18"/>
    </row>
    <row r="1065" spans="1:8" ht="99.95" customHeight="1" x14ac:dyDescent="0.25">
      <c r="A1065" s="18"/>
      <c r="B1065" s="8"/>
      <c r="C1065" s="18"/>
      <c r="D1065" s="18"/>
      <c r="E1065" s="18"/>
      <c r="F1065" s="18"/>
      <c r="G1065" s="40"/>
      <c r="H1065" s="18"/>
    </row>
    <row r="1066" spans="1:8" ht="99.95" customHeight="1" x14ac:dyDescent="0.25">
      <c r="A1066" s="18"/>
      <c r="B1066" s="8"/>
      <c r="C1066" s="18"/>
      <c r="D1066" s="18"/>
      <c r="E1066" s="18"/>
      <c r="F1066" s="18"/>
      <c r="G1066" s="40"/>
      <c r="H1066" s="18"/>
    </row>
    <row r="1067" spans="1:8" ht="99.95" customHeight="1" x14ac:dyDescent="0.25">
      <c r="A1067" s="18"/>
      <c r="B1067" s="8"/>
      <c r="C1067" s="18"/>
      <c r="D1067" s="18"/>
      <c r="E1067" s="18"/>
      <c r="F1067" s="18"/>
      <c r="G1067" s="40"/>
      <c r="H1067" s="18"/>
    </row>
    <row r="1068" spans="1:8" ht="99.95" customHeight="1" x14ac:dyDescent="0.25">
      <c r="A1068" s="18"/>
      <c r="B1068" s="8"/>
      <c r="C1068" s="18"/>
      <c r="D1068" s="18"/>
      <c r="E1068" s="18"/>
      <c r="F1068" s="18"/>
      <c r="G1068" s="40"/>
      <c r="H1068" s="18"/>
    </row>
    <row r="1069" spans="1:8" ht="99.95" customHeight="1" x14ac:dyDescent="0.25">
      <c r="A1069" s="18"/>
      <c r="B1069" s="8"/>
      <c r="C1069" s="18"/>
      <c r="D1069" s="18"/>
      <c r="E1069" s="18"/>
      <c r="F1069" s="18"/>
      <c r="G1069" s="40"/>
      <c r="H1069" s="18"/>
    </row>
    <row r="1070" spans="1:8" ht="99.95" customHeight="1" x14ac:dyDescent="0.25">
      <c r="A1070" s="18"/>
      <c r="B1070" s="8"/>
      <c r="C1070" s="18"/>
      <c r="D1070" s="18"/>
      <c r="E1070" s="18"/>
      <c r="F1070" s="18"/>
      <c r="G1070" s="40"/>
      <c r="H1070" s="18"/>
    </row>
    <row r="1071" spans="1:8" ht="99.95" customHeight="1" x14ac:dyDescent="0.25">
      <c r="A1071" s="18"/>
      <c r="B1071" s="8"/>
      <c r="C1071" s="18"/>
      <c r="D1071" s="18"/>
      <c r="E1071" s="18"/>
      <c r="F1071" s="18"/>
      <c r="G1071" s="40"/>
      <c r="H1071" s="18"/>
    </row>
    <row r="1072" spans="1:8" ht="99.95" customHeight="1" x14ac:dyDescent="0.25">
      <c r="A1072" s="18"/>
      <c r="B1072" s="8"/>
      <c r="C1072" s="18"/>
      <c r="D1072" s="18"/>
      <c r="E1072" s="18"/>
      <c r="F1072" s="18"/>
      <c r="G1072" s="40"/>
      <c r="H1072" s="18"/>
    </row>
    <row r="1073" spans="1:8" ht="99.95" customHeight="1" x14ac:dyDescent="0.25">
      <c r="A1073" s="18"/>
      <c r="B1073" s="8"/>
      <c r="C1073" s="18"/>
      <c r="D1073" s="18"/>
      <c r="E1073" s="18"/>
      <c r="F1073" s="18"/>
      <c r="G1073" s="40"/>
      <c r="H1073" s="18"/>
    </row>
    <row r="1074" spans="1:8" ht="99.95" customHeight="1" x14ac:dyDescent="0.25">
      <c r="A1074" s="18"/>
      <c r="B1074" s="8"/>
      <c r="C1074" s="18"/>
      <c r="D1074" s="18"/>
      <c r="E1074" s="18"/>
      <c r="F1074" s="18"/>
      <c r="G1074" s="40"/>
      <c r="H1074" s="18"/>
    </row>
    <row r="1075" spans="1:8" ht="99.95" customHeight="1" x14ac:dyDescent="0.25">
      <c r="A1075" s="18"/>
      <c r="B1075" s="8"/>
      <c r="C1075" s="18"/>
      <c r="D1075" s="18"/>
      <c r="E1075" s="18"/>
      <c r="F1075" s="18"/>
      <c r="G1075" s="40"/>
      <c r="H1075" s="18"/>
    </row>
    <row r="1076" spans="1:8" ht="99.95" customHeight="1" x14ac:dyDescent="0.25">
      <c r="A1076" s="18"/>
      <c r="B1076" s="8"/>
      <c r="C1076" s="18"/>
      <c r="D1076" s="18"/>
      <c r="E1076" s="18"/>
      <c r="F1076" s="18"/>
      <c r="G1076" s="40"/>
      <c r="H1076" s="18"/>
    </row>
    <row r="1077" spans="1:8" ht="99.95" customHeight="1" x14ac:dyDescent="0.25">
      <c r="A1077" s="18"/>
      <c r="B1077" s="8"/>
      <c r="C1077" s="18"/>
      <c r="D1077" s="18"/>
      <c r="E1077" s="18"/>
      <c r="F1077" s="18"/>
      <c r="G1077" s="40"/>
      <c r="H1077" s="18"/>
    </row>
    <row r="1078" spans="1:8" ht="99.95" customHeight="1" x14ac:dyDescent="0.25">
      <c r="A1078" s="18"/>
      <c r="B1078" s="8"/>
      <c r="C1078" s="18"/>
      <c r="D1078" s="18"/>
      <c r="E1078" s="18"/>
      <c r="F1078" s="18"/>
      <c r="G1078" s="40"/>
      <c r="H1078" s="18"/>
    </row>
    <row r="1079" spans="1:8" ht="99.95" customHeight="1" x14ac:dyDescent="0.25">
      <c r="A1079" s="18"/>
      <c r="B1079" s="8"/>
      <c r="C1079" s="18"/>
      <c r="D1079" s="18"/>
      <c r="E1079" s="18"/>
      <c r="F1079" s="18"/>
      <c r="G1079" s="40"/>
      <c r="H1079" s="18"/>
    </row>
    <row r="1080" spans="1:8" ht="99.95" customHeight="1" x14ac:dyDescent="0.25">
      <c r="A1080" s="18"/>
      <c r="B1080" s="8"/>
      <c r="C1080" s="18"/>
      <c r="D1080" s="18"/>
      <c r="E1080" s="18"/>
      <c r="F1080" s="18"/>
      <c r="G1080" s="40"/>
      <c r="H1080" s="18"/>
    </row>
    <row r="1081" spans="1:8" ht="99.95" customHeight="1" x14ac:dyDescent="0.25">
      <c r="A1081" s="18"/>
      <c r="B1081" s="8"/>
      <c r="C1081" s="18"/>
      <c r="D1081" s="18"/>
      <c r="E1081" s="18"/>
      <c r="F1081" s="18"/>
      <c r="G1081" s="40"/>
      <c r="H1081" s="18"/>
    </row>
    <row r="1082" spans="1:8" ht="99.95" customHeight="1" x14ac:dyDescent="0.25">
      <c r="A1082" s="18"/>
      <c r="B1082" s="8"/>
      <c r="C1082" s="18"/>
      <c r="D1082" s="18"/>
      <c r="E1082" s="18"/>
      <c r="F1082" s="18"/>
      <c r="G1082" s="40"/>
      <c r="H1082" s="18"/>
    </row>
    <row r="1083" spans="1:8" ht="99.95" customHeight="1" x14ac:dyDescent="0.25">
      <c r="A1083" s="18"/>
      <c r="B1083" s="8"/>
      <c r="C1083" s="18"/>
      <c r="D1083" s="18"/>
      <c r="E1083" s="18"/>
      <c r="F1083" s="18"/>
      <c r="G1083" s="40"/>
      <c r="H1083" s="18"/>
    </row>
    <row r="1084" spans="1:8" ht="99.95" customHeight="1" x14ac:dyDescent="0.25">
      <c r="A1084" s="18"/>
      <c r="B1084" s="8"/>
      <c r="C1084" s="18"/>
      <c r="D1084" s="18"/>
      <c r="E1084" s="18"/>
      <c r="F1084" s="18"/>
      <c r="G1084" s="40"/>
      <c r="H1084" s="18"/>
    </row>
    <row r="1085" spans="1:8" ht="99.95" customHeight="1" x14ac:dyDescent="0.25">
      <c r="A1085" s="18"/>
      <c r="B1085" s="8"/>
      <c r="C1085" s="18"/>
      <c r="D1085" s="18"/>
      <c r="E1085" s="18"/>
      <c r="F1085" s="18"/>
      <c r="G1085" s="40"/>
      <c r="H1085" s="18"/>
    </row>
    <row r="1086" spans="1:8" ht="99.95" customHeight="1" x14ac:dyDescent="0.25">
      <c r="A1086" s="18"/>
      <c r="B1086" s="8"/>
      <c r="C1086" s="18"/>
      <c r="D1086" s="18"/>
      <c r="E1086" s="18"/>
      <c r="F1086" s="18"/>
      <c r="G1086" s="40"/>
      <c r="H1086" s="18"/>
    </row>
    <row r="1087" spans="1:8" ht="99.95" customHeight="1" x14ac:dyDescent="0.25">
      <c r="A1087" s="18"/>
      <c r="B1087" s="8"/>
      <c r="C1087" s="18"/>
      <c r="D1087" s="18"/>
      <c r="E1087" s="18"/>
      <c r="F1087" s="18"/>
      <c r="G1087" s="40"/>
      <c r="H1087" s="18"/>
    </row>
    <row r="1088" spans="1:8" ht="99.95" customHeight="1" x14ac:dyDescent="0.25">
      <c r="A1088" s="18"/>
      <c r="B1088" s="8"/>
      <c r="C1088" s="18"/>
      <c r="D1088" s="18"/>
      <c r="E1088" s="18"/>
      <c r="F1088" s="18"/>
      <c r="G1088" s="40"/>
      <c r="H1088" s="18"/>
    </row>
    <row r="1089" spans="1:8" ht="99.95" customHeight="1" x14ac:dyDescent="0.25">
      <c r="A1089" s="18"/>
      <c r="B1089" s="8"/>
      <c r="C1089" s="18"/>
      <c r="D1089" s="18"/>
      <c r="E1089" s="18"/>
      <c r="F1089" s="18"/>
      <c r="G1089" s="40"/>
      <c r="H1089" s="18"/>
    </row>
    <row r="1090" spans="1:8" ht="99.95" customHeight="1" x14ac:dyDescent="0.25">
      <c r="A1090" s="18"/>
      <c r="B1090" s="8"/>
      <c r="C1090" s="18"/>
      <c r="D1090" s="18"/>
      <c r="E1090" s="18"/>
      <c r="F1090" s="18"/>
      <c r="G1090" s="40"/>
      <c r="H1090" s="18"/>
    </row>
    <row r="1091" spans="1:8" ht="99.95" customHeight="1" x14ac:dyDescent="0.25">
      <c r="A1091" s="18"/>
      <c r="B1091" s="8"/>
      <c r="C1091" s="18"/>
      <c r="D1091" s="18"/>
      <c r="E1091" s="18"/>
      <c r="F1091" s="18"/>
      <c r="G1091" s="40"/>
      <c r="H1091" s="18"/>
    </row>
    <row r="1092" spans="1:8" ht="99.95" customHeight="1" x14ac:dyDescent="0.25">
      <c r="A1092" s="18"/>
      <c r="B1092" s="8"/>
      <c r="C1092" s="18"/>
      <c r="D1092" s="18"/>
      <c r="E1092" s="18"/>
      <c r="F1092" s="18"/>
      <c r="G1092" s="40"/>
      <c r="H1092" s="18"/>
    </row>
    <row r="1093" spans="1:8" ht="99.95" customHeight="1" x14ac:dyDescent="0.25">
      <c r="A1093" s="18"/>
      <c r="B1093" s="8"/>
      <c r="C1093" s="18"/>
      <c r="D1093" s="18"/>
      <c r="E1093" s="18"/>
      <c r="F1093" s="18"/>
      <c r="G1093" s="40"/>
      <c r="H1093" s="18"/>
    </row>
    <row r="1094" spans="1:8" ht="99.95" customHeight="1" x14ac:dyDescent="0.25">
      <c r="A1094" s="18"/>
      <c r="B1094" s="8"/>
      <c r="C1094" s="18"/>
      <c r="D1094" s="18"/>
      <c r="E1094" s="18"/>
      <c r="F1094" s="18"/>
      <c r="G1094" s="40"/>
      <c r="H1094" s="18"/>
    </row>
    <row r="1095" spans="1:8" ht="99.95" customHeight="1" x14ac:dyDescent="0.25">
      <c r="A1095" s="18"/>
      <c r="B1095" s="8"/>
      <c r="C1095" s="18"/>
      <c r="D1095" s="18"/>
      <c r="E1095" s="18"/>
      <c r="F1095" s="18"/>
      <c r="G1095" s="40"/>
      <c r="H1095" s="18"/>
    </row>
    <row r="1096" spans="1:8" ht="99.95" customHeight="1" x14ac:dyDescent="0.25">
      <c r="A1096" s="18"/>
      <c r="B1096" s="8"/>
      <c r="C1096" s="18"/>
      <c r="D1096" s="18"/>
      <c r="E1096" s="18"/>
      <c r="F1096" s="18"/>
      <c r="G1096" s="40"/>
      <c r="H1096" s="18"/>
    </row>
    <row r="1097" spans="1:8" ht="99.95" customHeight="1" x14ac:dyDescent="0.25">
      <c r="A1097" s="18"/>
      <c r="B1097" s="8"/>
      <c r="C1097" s="18"/>
      <c r="D1097" s="18"/>
      <c r="E1097" s="18"/>
      <c r="F1097" s="18"/>
      <c r="G1097" s="40"/>
      <c r="H1097" s="18"/>
    </row>
    <row r="1098" spans="1:8" ht="99.95" customHeight="1" x14ac:dyDescent="0.25">
      <c r="A1098" s="18"/>
      <c r="B1098" s="8"/>
      <c r="C1098" s="18"/>
      <c r="D1098" s="18"/>
      <c r="E1098" s="18"/>
      <c r="F1098" s="18"/>
      <c r="G1098" s="40"/>
      <c r="H1098" s="18"/>
    </row>
    <row r="1099" spans="1:8" ht="99.95" customHeight="1" x14ac:dyDescent="0.25">
      <c r="A1099" s="18"/>
      <c r="B1099" s="8"/>
      <c r="C1099" s="18"/>
      <c r="D1099" s="18"/>
      <c r="E1099" s="18"/>
      <c r="F1099" s="18"/>
      <c r="G1099" s="40"/>
      <c r="H1099" s="18"/>
    </row>
    <row r="1100" spans="1:8" ht="99.95" customHeight="1" x14ac:dyDescent="0.25">
      <c r="A1100" s="18"/>
      <c r="B1100" s="8"/>
      <c r="C1100" s="18"/>
      <c r="D1100" s="18"/>
      <c r="E1100" s="18"/>
      <c r="F1100" s="18"/>
      <c r="G1100" s="40"/>
      <c r="H1100" s="18"/>
    </row>
    <row r="1101" spans="1:8" ht="99.95" customHeight="1" x14ac:dyDescent="0.25">
      <c r="A1101" s="18"/>
      <c r="B1101" s="8"/>
      <c r="C1101" s="18"/>
      <c r="D1101" s="18"/>
      <c r="E1101" s="18"/>
      <c r="F1101" s="18"/>
      <c r="G1101" s="40"/>
      <c r="H1101" s="18"/>
    </row>
    <row r="1102" spans="1:8" ht="99.95" customHeight="1" x14ac:dyDescent="0.25">
      <c r="A1102" s="18"/>
      <c r="B1102" s="8"/>
      <c r="C1102" s="18"/>
      <c r="D1102" s="18"/>
      <c r="E1102" s="18"/>
      <c r="F1102" s="18"/>
      <c r="G1102" s="40"/>
      <c r="H1102" s="18"/>
    </row>
    <row r="1103" spans="1:8" ht="99.95" customHeight="1" x14ac:dyDescent="0.25">
      <c r="A1103" s="18"/>
      <c r="B1103" s="8"/>
      <c r="C1103" s="18"/>
      <c r="D1103" s="18"/>
      <c r="E1103" s="18"/>
      <c r="F1103" s="18"/>
      <c r="G1103" s="40"/>
      <c r="H1103" s="18"/>
    </row>
    <row r="1104" spans="1:8" ht="99.95" customHeight="1" x14ac:dyDescent="0.25">
      <c r="A1104" s="18"/>
      <c r="B1104" s="8"/>
      <c r="C1104" s="18"/>
      <c r="D1104" s="18"/>
      <c r="E1104" s="18"/>
      <c r="F1104" s="18"/>
      <c r="G1104" s="40"/>
      <c r="H1104" s="18"/>
    </row>
    <row r="1105" spans="1:8" ht="99.95" customHeight="1" x14ac:dyDescent="0.25">
      <c r="A1105" s="18"/>
      <c r="B1105" s="8"/>
      <c r="C1105" s="18"/>
      <c r="D1105" s="18"/>
      <c r="E1105" s="18"/>
      <c r="F1105" s="18"/>
      <c r="G1105" s="40"/>
      <c r="H1105" s="18"/>
    </row>
    <row r="1106" spans="1:8" ht="99.95" customHeight="1" x14ac:dyDescent="0.25">
      <c r="A1106" s="18"/>
      <c r="B1106" s="8"/>
      <c r="C1106" s="18"/>
      <c r="D1106" s="18"/>
      <c r="E1106" s="18"/>
      <c r="F1106" s="18"/>
      <c r="G1106" s="40"/>
      <c r="H1106" s="18"/>
    </row>
    <row r="1107" spans="1:8" ht="99.95" customHeight="1" x14ac:dyDescent="0.25">
      <c r="A1107" s="18"/>
      <c r="B1107" s="8"/>
      <c r="C1107" s="18"/>
      <c r="D1107" s="18"/>
      <c r="E1107" s="18"/>
      <c r="F1107" s="18"/>
      <c r="G1107" s="40"/>
      <c r="H1107" s="18"/>
    </row>
    <row r="1108" spans="1:8" ht="99.95" customHeight="1" x14ac:dyDescent="0.25">
      <c r="A1108" s="18"/>
      <c r="B1108" s="8"/>
      <c r="C1108" s="18"/>
      <c r="D1108" s="18"/>
      <c r="E1108" s="18"/>
      <c r="F1108" s="18"/>
      <c r="G1108" s="40"/>
      <c r="H1108" s="18"/>
    </row>
    <row r="1109" spans="1:8" ht="99.95" customHeight="1" x14ac:dyDescent="0.25">
      <c r="A1109" s="18"/>
      <c r="B1109" s="8"/>
      <c r="C1109" s="18"/>
      <c r="D1109" s="18"/>
      <c r="E1109" s="18"/>
      <c r="F1109" s="18"/>
      <c r="G1109" s="40"/>
      <c r="H1109" s="18"/>
    </row>
    <row r="1110" spans="1:8" ht="99.95" customHeight="1" x14ac:dyDescent="0.25">
      <c r="A1110" s="18"/>
      <c r="B1110" s="8"/>
      <c r="C1110" s="18"/>
      <c r="D1110" s="18"/>
      <c r="E1110" s="18"/>
      <c r="F1110" s="18"/>
      <c r="G1110" s="40"/>
      <c r="H1110" s="18"/>
    </row>
    <row r="1111" spans="1:8" ht="99.95" customHeight="1" x14ac:dyDescent="0.25">
      <c r="A1111" s="18"/>
      <c r="B1111" s="8"/>
      <c r="C1111" s="18"/>
      <c r="D1111" s="18"/>
      <c r="E1111" s="18"/>
      <c r="F1111" s="18"/>
      <c r="G1111" s="40"/>
      <c r="H1111" s="18"/>
    </row>
    <row r="1112" spans="1:8" ht="99.95" customHeight="1" x14ac:dyDescent="0.25">
      <c r="A1112" s="18"/>
      <c r="B1112" s="8"/>
      <c r="C1112" s="18"/>
      <c r="D1112" s="18"/>
      <c r="E1112" s="18"/>
      <c r="F1112" s="18"/>
      <c r="G1112" s="40"/>
      <c r="H1112" s="18"/>
    </row>
    <row r="1113" spans="1:8" ht="99.95" customHeight="1" x14ac:dyDescent="0.25">
      <c r="A1113" s="18"/>
      <c r="B1113" s="8"/>
      <c r="C1113" s="18"/>
      <c r="D1113" s="18"/>
      <c r="E1113" s="18"/>
      <c r="F1113" s="18"/>
      <c r="G1113" s="40"/>
      <c r="H1113" s="18"/>
    </row>
    <row r="1114" spans="1:8" ht="99.95" customHeight="1" x14ac:dyDescent="0.25">
      <c r="A1114" s="18"/>
      <c r="B1114" s="8"/>
      <c r="C1114" s="18"/>
      <c r="D1114" s="18"/>
      <c r="E1114" s="18"/>
      <c r="F1114" s="18"/>
      <c r="G1114" s="40"/>
      <c r="H1114" s="18"/>
    </row>
    <row r="1115" spans="1:8" ht="99.95" customHeight="1" x14ac:dyDescent="0.25">
      <c r="A1115" s="18"/>
      <c r="B1115" s="8"/>
      <c r="C1115" s="18"/>
      <c r="D1115" s="18"/>
      <c r="E1115" s="18"/>
      <c r="F1115" s="18"/>
      <c r="G1115" s="40"/>
      <c r="H1115" s="18"/>
    </row>
    <row r="1116" spans="1:8" ht="99.95" customHeight="1" x14ac:dyDescent="0.25">
      <c r="A1116" s="18"/>
      <c r="B1116" s="8"/>
      <c r="C1116" s="18"/>
      <c r="D1116" s="18"/>
      <c r="E1116" s="18"/>
      <c r="F1116" s="18"/>
      <c r="G1116" s="40"/>
      <c r="H1116" s="18"/>
    </row>
    <row r="1117" spans="1:8" ht="99.95" customHeight="1" x14ac:dyDescent="0.25">
      <c r="A1117" s="18"/>
      <c r="B1117" s="8"/>
      <c r="C1117" s="18"/>
      <c r="D1117" s="18"/>
      <c r="E1117" s="18"/>
      <c r="F1117" s="18"/>
      <c r="G1117" s="40"/>
      <c r="H1117" s="18"/>
    </row>
    <row r="1118" spans="1:8" ht="99.95" customHeight="1" x14ac:dyDescent="0.25">
      <c r="A1118" s="18"/>
      <c r="B1118" s="8"/>
      <c r="C1118" s="18"/>
      <c r="D1118" s="18"/>
      <c r="E1118" s="18"/>
      <c r="F1118" s="18"/>
      <c r="G1118" s="40"/>
      <c r="H1118" s="18"/>
    </row>
    <row r="1119" spans="1:8" x14ac:dyDescent="0.25">
      <c r="A1119" s="18"/>
      <c r="B1119" s="8"/>
      <c r="C1119" s="18"/>
      <c r="D1119" s="18"/>
      <c r="E1119" s="18"/>
      <c r="F1119" s="18"/>
      <c r="G1119" s="40"/>
      <c r="H1119" s="18"/>
    </row>
    <row r="1120" spans="1:8" x14ac:dyDescent="0.25">
      <c r="A1120" s="18"/>
      <c r="B1120" s="8"/>
      <c r="C1120" s="18"/>
      <c r="D1120" s="18"/>
      <c r="E1120" s="18"/>
      <c r="F1120" s="18"/>
      <c r="G1120" s="40"/>
      <c r="H1120" s="18"/>
    </row>
    <row r="1121" spans="1:8" x14ac:dyDescent="0.25">
      <c r="A1121" s="18"/>
      <c r="B1121" s="8"/>
      <c r="C1121" s="18"/>
      <c r="D1121" s="18"/>
      <c r="E1121" s="18"/>
      <c r="F1121" s="18"/>
      <c r="G1121" s="40"/>
      <c r="H1121" s="18"/>
    </row>
    <row r="1122" spans="1:8" x14ac:dyDescent="0.25">
      <c r="A1122" s="18"/>
      <c r="B1122" s="8"/>
      <c r="C1122" s="18"/>
      <c r="D1122" s="18"/>
      <c r="E1122" s="18"/>
      <c r="F1122" s="18"/>
      <c r="G1122" s="40"/>
      <c r="H1122" s="18"/>
    </row>
    <row r="1123" spans="1:8" x14ac:dyDescent="0.25">
      <c r="A1123" s="18"/>
      <c r="B1123" s="8"/>
      <c r="C1123" s="18"/>
      <c r="D1123" s="18"/>
      <c r="E1123" s="18"/>
      <c r="F1123" s="18"/>
      <c r="G1123" s="40"/>
      <c r="H1123" s="18"/>
    </row>
    <row r="1124" spans="1:8" x14ac:dyDescent="0.25">
      <c r="A1124" s="18"/>
      <c r="B1124" s="8"/>
      <c r="C1124" s="18"/>
      <c r="D1124" s="18"/>
      <c r="E1124" s="18"/>
      <c r="F1124" s="18"/>
      <c r="G1124" s="40"/>
      <c r="H1124" s="18"/>
    </row>
  </sheetData>
  <sheetProtection sort="0" autoFilter="0"/>
  <autoFilter ref="A5:H1006"/>
  <mergeCells count="3">
    <mergeCell ref="A1:H1"/>
    <mergeCell ref="A2:H2"/>
    <mergeCell ref="A3:H3"/>
  </mergeCells>
  <conditionalFormatting sqref="A4:H1118">
    <cfRule type="expression" dxfId="62" priority="1" stopIfTrue="1">
      <formula>LEN($A4)&lt;1</formula>
    </cfRule>
    <cfRule type="expression" dxfId="61" priority="2">
      <formula>LEN(A4)&gt;0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A162D0"/>
    <pageSetUpPr fitToPage="1"/>
  </sheetPr>
  <dimension ref="A1:P1177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16" ht="35.25" customHeight="1" x14ac:dyDescent="0.25">
      <c r="A1" s="61" t="s">
        <v>3305</v>
      </c>
      <c r="B1" s="61"/>
      <c r="C1" s="61"/>
      <c r="D1" s="61"/>
      <c r="E1" s="61"/>
      <c r="F1" s="61"/>
      <c r="G1" s="61"/>
      <c r="H1" s="61"/>
    </row>
    <row r="2" spans="1:16" ht="44.25" customHeight="1" x14ac:dyDescent="0.25">
      <c r="A2" s="62" t="s">
        <v>2612</v>
      </c>
      <c r="B2" s="62"/>
      <c r="C2" s="62"/>
      <c r="D2" s="62"/>
      <c r="E2" s="62"/>
      <c r="F2" s="62"/>
      <c r="G2" s="62"/>
      <c r="H2" s="62"/>
    </row>
    <row r="3" spans="1:16" ht="78.75" customHeight="1" x14ac:dyDescent="0.25">
      <c r="A3" s="63" t="s">
        <v>2885</v>
      </c>
      <c r="B3" s="63"/>
      <c r="C3" s="63"/>
      <c r="D3" s="63"/>
      <c r="E3" s="63"/>
      <c r="F3" s="63"/>
      <c r="G3" s="63"/>
      <c r="H3" s="63"/>
    </row>
    <row r="4" spans="1:16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16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16" ht="114.75" customHeight="1" x14ac:dyDescent="0.25">
      <c r="A6" s="18">
        <v>1</v>
      </c>
      <c r="B6" s="8" t="str">
        <f>IFERROR(INDEX('11. Свод Перечней'!B:C,MATCH(C6,'11. Свод Перечней'!C:C,0),1),"")</f>
        <v>Суп быстрого приготовления в пакетике, в ассортименте</v>
      </c>
      <c r="C6" s="18" t="str">
        <f t="array" ref="C6:C1177">IFERROR(INDEX('11. Свод Перечней'!$C$4:$C$603,SMALL(IF("Б"='11. Свод Перечней'!$I$4:$Q$603,ROW('11. Свод Перечней'!$C$4:$C$603)-3,""),ROW()-5)),"")</f>
        <v>Суп быстрого приготовления тип 1</v>
      </c>
      <c r="D6" s="18" t="str">
        <f>IFERROR(VLOOKUP(C6,'11. Свод Перечней'!C:H,2,0),"")</f>
        <v>10.89.11.119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" s="18" t="str">
        <f>IF(LEN(IFERROR(VLOOKUP(C6,'11. Свод Перечней'!C:H,6,0),""))&gt;1,IFERROR(VLOOKUP(C6,'11. Свод Перечней'!C:H,6,0),""),"")</f>
        <v/>
      </c>
      <c r="I6" s="64"/>
      <c r="J6" s="64"/>
      <c r="K6" s="64"/>
      <c r="L6" s="64"/>
      <c r="M6" s="64"/>
      <c r="N6" s="64"/>
      <c r="O6" s="64"/>
      <c r="P6" s="64"/>
    </row>
    <row r="7" spans="1:16" ht="164.2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Изделия макаронные быстрого приготовления в ассортименте</v>
      </c>
      <c r="C7" s="18" t="str">
        <v>Изделия макаронные тип 3</v>
      </c>
      <c r="D7" s="18" t="str">
        <f>IFERROR(VLOOKUP(C7,'11. Свод Перечней'!C:H,2,0),"")</f>
        <v>10.73.11.400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 упаковки: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" s="18" t="str">
        <f>IF(LEN(IFERROR(VLOOKUP(C7,'11. Свод Перечней'!C:H,6,0),""))&gt;1,IFERROR(VLOOKUP(C7,'11. Свод Перечней'!C:H,6,0),""),"")</f>
        <v>10.73.11.000-00000010</v>
      </c>
    </row>
    <row r="8" spans="1:16" ht="138.7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Сухое картофельное пюре быстрого приготовления в ассортименте</v>
      </c>
      <c r="C8" s="18" t="str">
        <v>Продукция из сушеного картофеля тип 1</v>
      </c>
      <c r="D8" s="18" t="str">
        <f>IFERROR(VLOOKUP(C8,'11. Свод Перечней'!C:H,2,0),"")</f>
        <v>10.31.13.110</v>
      </c>
      <c r="E8" s="18" t="str">
        <f>IFERROR(VLOOKUP(C8,'11. Свод Перечней'!C:H,3,0),"")</f>
        <v>001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8" s="18" t="str">
        <f>IF(LEN(IFERROR(VLOOKUP(C8,'11. Свод Перечней'!C:H,6,0),""))&gt;1,IFERROR(VLOOKUP(C8,'11. Свод Перечней'!C:H,6,0),""),"")</f>
        <v>10.31.13.000-00000003</v>
      </c>
    </row>
    <row r="9" spans="1:16" ht="127.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Каша быстрого приготовления</v>
      </c>
      <c r="C9" s="18" t="str">
        <v>Каша быстрого приготовления тип 1</v>
      </c>
      <c r="D9" s="18" t="str">
        <f>IFERROR(VLOOKUP(C9,'11. Свод Перечней'!C:H,2,0),"")</f>
        <v>10.89.19.110</v>
      </c>
      <c r="E9" s="18" t="str">
        <f>IFERROR(VLOOKUP(C9,'11. Свод Перечней'!C:H,3,0),"")</f>
        <v>001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9" s="18" t="str">
        <f>IF(LEN(IFERROR(VLOOKUP(C9,'11. Свод Перечней'!C:H,6,0),""))&gt;1,IFERROR(VLOOKUP(C9,'11. Свод Перечней'!C:H,6,0),""),"")</f>
        <v/>
      </c>
    </row>
    <row r="10" spans="1:16" ht="103.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Хлебцы</v>
      </c>
      <c r="C10" s="18" t="str">
        <v>Хлебцы хрустящие тип 1</v>
      </c>
      <c r="D10" s="18" t="str">
        <f>IFERROR(VLOOKUP(C10,'11. Свод Перечней'!C:H,2,0),"")</f>
        <v>10.72.11.130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0" s="18" t="str">
        <f>IF(LEN(IFERROR(VLOOKUP(C10,'11. Свод Перечней'!C:H,6,0),""))&gt;1,IFERROR(VLOOKUP(C10,'11. Свод Перечней'!C:H,6,0),""),"")</f>
        <v>10.72.11.130-00000003</v>
      </c>
    </row>
    <row r="11" spans="1:16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Кофе 3 в 1</v>
      </c>
      <c r="C11" s="18" t="str">
        <v>Кофейный напиток тип 3</v>
      </c>
      <c r="D11" s="18" t="str">
        <f>IFERROR(VLOOKUP(C11,'11. Свод Перечней'!C:H,2,0),"")</f>
        <v>10.83.12.120</v>
      </c>
      <c r="E11" s="18" t="str">
        <f>IFERROR(VLOOKUP(C11,'11. Свод Перечней'!C:H,3,0),"")</f>
        <v>005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Вид кофейного напитка: С натуральным кофе без цикория
Тип напитка: Растворимый
Тип: 3 в 1
Вес в упаковке: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1" s="18" t="str">
        <f>IF(LEN(IFERROR(VLOOKUP(C11,'11. Свод Перечней'!C:H,6,0),""))&gt;1,IFERROR(VLOOKUP(C11,'11. Свод Перечней'!C:H,6,0),""),"")</f>
        <v>10.83.12.120-00000004</v>
      </c>
    </row>
    <row r="12" spans="1:16" ht="125.2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Сахар порционный</v>
      </c>
      <c r="C12" s="18" t="str">
        <v>Сахар белый тип 4</v>
      </c>
      <c r="D12" s="18" t="str">
        <f>IFERROR(VLOOKUP(C12,'11. Свод Перечней'!C:H,2,0),"")</f>
        <v>10.81.12.110</v>
      </c>
      <c r="E12" s="18" t="str">
        <f>IFERROR(VLOOKUP(C12,'11. Свод Перечней'!C:H,3,0),"")</f>
        <v>007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Тип: Порционный
Вес в упаковке: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2" s="18" t="str">
        <f>IF(LEN(IFERROR(VLOOKUP(C12,'11. Свод Перечней'!C:H,6,0),""))&gt;1,IFERROR(VLOOKUP(C12,'11. Свод Перечней'!C:H,6,0),""),"")</f>
        <v>10.81.12.110-00007</v>
      </c>
    </row>
    <row r="13" spans="1:16" ht="128.25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Чай черный байховый</v>
      </c>
      <c r="C13" s="18" t="str">
        <v>Чай черный (ферментированный) тип 4</v>
      </c>
      <c r="D13" s="18" t="str">
        <f>IFERROR(VLOOKUP(C13,'11. Свод Перечней'!C:H,2,0),"")</f>
        <v>10.83.13.120</v>
      </c>
      <c r="E13" s="18" t="str">
        <f>IFERROR(VLOOKUP(C13,'11. Свод Перечней'!C:H,3,0),"")</f>
        <v>006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3" s="18" t="str">
        <f>IF(LEN(IFERROR(VLOOKUP(C13,'11. Свод Перечней'!C:H,6,0),""))&gt;1,IFERROR(VLOOKUP(C13,'11. Свод Перечней'!C:H,6,0),""),"")</f>
        <v>10.83.13.120-00000003</v>
      </c>
    </row>
    <row r="14" spans="1:16" ht="99.95" customHeight="1" x14ac:dyDescent="0.25">
      <c r="A14" s="18" t="str">
        <f>IF(LEN(C14)&gt;0,MAX($A$5:A13)+1,"")</f>
        <v/>
      </c>
      <c r="B14" s="8" t="str">
        <f>IFERROR(INDEX('11. Свод Перечней'!B:C,MATCH(C14,'11. Свод Перечней'!C:C,0),1),"")</f>
        <v/>
      </c>
      <c r="C14" s="18" t="str">
        <v/>
      </c>
      <c r="D14" s="18" t="str">
        <f>IFERROR(VLOOKUP(C14,'11. Свод Перечней'!C:H,2,0),"")</f>
        <v/>
      </c>
      <c r="E14" s="18" t="str">
        <f>IFERROR(VLOOKUP(C14,'11. Свод Перечней'!C:H,3,0),"")</f>
        <v/>
      </c>
      <c r="F14" s="18" t="str">
        <f>IFERROR(VLOOKUP(C14,'11. Свод Перечней'!C:H,4,0),"")</f>
        <v/>
      </c>
      <c r="G14" s="40" t="str">
        <f>IFERROR(VLOOKUP(C14,'11. Свод Перечней'!C:H,5,0),"")</f>
        <v/>
      </c>
      <c r="H14" s="18" t="str">
        <f>IF(LEN(IFERROR(VLOOKUP(C14,'11. Свод Перечней'!C:H,6,0),""))&gt;1,IFERROR(VLOOKUP(C14,'11. Свод Перечней'!C:H,6,0),""),"")</f>
        <v/>
      </c>
    </row>
    <row r="15" spans="1:16" ht="99.95" customHeight="1" x14ac:dyDescent="0.25">
      <c r="A15" s="18" t="str">
        <f>IF(LEN(C15)&gt;0,MAX($A$5:A14)+1,"")</f>
        <v/>
      </c>
      <c r="B15" s="8" t="str">
        <f>IFERROR(INDEX('11. Свод Перечней'!B:C,MATCH(C15,'11. Свод Перечней'!C:C,0),1),"")</f>
        <v/>
      </c>
      <c r="C15" s="18" t="str">
        <v/>
      </c>
      <c r="D15" s="18" t="str">
        <f>IFERROR(VLOOKUP(C15,'11. Свод Перечней'!C:H,2,0),"")</f>
        <v/>
      </c>
      <c r="E15" s="18" t="str">
        <f>IFERROR(VLOOKUP(C15,'11. Свод Перечней'!C:H,3,0),"")</f>
        <v/>
      </c>
      <c r="F15" s="18" t="str">
        <f>IFERROR(VLOOKUP(C15,'11. Свод Перечней'!C:H,4,0),"")</f>
        <v/>
      </c>
      <c r="G15" s="40" t="str">
        <f>IFERROR(VLOOKUP(C15,'11. Свод Перечней'!C:H,5,0),"")</f>
        <v/>
      </c>
      <c r="H15" s="18" t="str">
        <f>IF(LEN(IFERROR(VLOOKUP(C15,'11. Свод Перечней'!C:H,6,0),""))&gt;1,IFERROR(VLOOKUP(C15,'11. Свод Перечней'!C:H,6,0),""),"")</f>
        <v/>
      </c>
    </row>
    <row r="16" spans="1:16" ht="99.95" customHeight="1" x14ac:dyDescent="0.25">
      <c r="A16" s="18" t="str">
        <f>IF(LEN(C16)&gt;0,MAX($A$5:A15)+1,"")</f>
        <v/>
      </c>
      <c r="B16" s="8" t="str">
        <f>IFERROR(INDEX('11. Свод Перечней'!B:C,MATCH(C16,'11. Свод Перечней'!C:C,0),1),"")</f>
        <v/>
      </c>
      <c r="C16" s="18" t="str">
        <v/>
      </c>
      <c r="D16" s="18" t="str">
        <f>IFERROR(VLOOKUP(C16,'11. Свод Перечней'!C:H,2,0),"")</f>
        <v/>
      </c>
      <c r="E16" s="18" t="str">
        <f>IFERROR(VLOOKUP(C16,'11. Свод Перечней'!C:H,3,0),"")</f>
        <v/>
      </c>
      <c r="F16" s="18" t="str">
        <f>IFERROR(VLOOKUP(C16,'11. Свод Перечней'!C:H,4,0),"")</f>
        <v/>
      </c>
      <c r="G16" s="40" t="str">
        <f>IFERROR(VLOOKUP(C16,'11. Свод Перечней'!C:H,5,0),"")</f>
        <v/>
      </c>
      <c r="H16" s="18" t="str">
        <f>IF(LEN(IFERROR(VLOOKUP(C16,'11. Свод Перечней'!C:H,6,0),""))&gt;1,IFERROR(VLOOKUP(C16,'11. Свод Перечней'!C:H,6,0),""),"")</f>
        <v/>
      </c>
    </row>
    <row r="17" spans="1:8" ht="99.95" customHeight="1" x14ac:dyDescent="0.25">
      <c r="A17" s="18" t="str">
        <f>IF(LEN(C17)&gt;0,MAX($A$5:A16)+1,"")</f>
        <v/>
      </c>
      <c r="B17" s="8" t="str">
        <f>IFERROR(INDEX('11. Свод Перечней'!B:C,MATCH(C17,'11. Свод Перечней'!C:C,0),1),"")</f>
        <v/>
      </c>
      <c r="C17" s="18" t="str">
        <v/>
      </c>
      <c r="D17" s="18" t="str">
        <f>IFERROR(VLOOKUP(C17,'11. Свод Перечней'!C:H,2,0),"")</f>
        <v/>
      </c>
      <c r="E17" s="18" t="str">
        <f>IFERROR(VLOOKUP(C17,'11. Свод Перечней'!C:H,3,0),"")</f>
        <v/>
      </c>
      <c r="F17" s="18" t="str">
        <f>IFERROR(VLOOKUP(C17,'11. Свод Перечней'!C:H,4,0),"")</f>
        <v/>
      </c>
      <c r="G17" s="40" t="str">
        <f>IFERROR(VLOOKUP(C17,'11. Свод Перечней'!C:H,5,0),"")</f>
        <v/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 t="str">
        <f>IF(LEN(C18)&gt;0,MAX($A$5:A17)+1,"")</f>
        <v/>
      </c>
      <c r="B18" s="8" t="str">
        <f>IFERROR(INDEX('11. Свод Перечней'!B:C,MATCH(C18,'11. Свод Перечней'!C:C,0),1),"")</f>
        <v/>
      </c>
      <c r="C18" s="18" t="str">
        <v/>
      </c>
      <c r="D18" s="18" t="str">
        <f>IFERROR(VLOOKUP(C18,'11. Свод Перечней'!C:H,2,0),"")</f>
        <v/>
      </c>
      <c r="E18" s="18" t="str">
        <f>IFERROR(VLOOKUP(C18,'11. Свод Перечней'!C:H,3,0),"")</f>
        <v/>
      </c>
      <c r="F18" s="18" t="str">
        <f>IFERROR(VLOOKUP(C18,'11. Свод Перечней'!C:H,4,0),"")</f>
        <v/>
      </c>
      <c r="G18" s="40" t="str">
        <f>IFERROR(VLOOKUP(C18,'11. Свод Перечней'!C:H,5,0),"")</f>
        <v/>
      </c>
      <c r="H18" s="18" t="str">
        <f>IF(LEN(IFERROR(VLOOKUP(C18,'11. Свод Перечней'!C:H,6,0),""))&gt;1,IFERROR(VLOOKUP(C18,'11. Свод Перечней'!C:H,6,0),""),"")</f>
        <v/>
      </c>
    </row>
    <row r="19" spans="1:8" ht="99.95" customHeight="1" x14ac:dyDescent="0.25">
      <c r="A19" s="18" t="str">
        <f>IF(LEN(C19)&gt;0,MAX($A$5:A18)+1,"")</f>
        <v/>
      </c>
      <c r="B19" s="8" t="str">
        <f>IFERROR(INDEX('11. Свод Перечней'!B:C,MATCH(C19,'11. Свод Перечней'!C:C,0),1),"")</f>
        <v/>
      </c>
      <c r="C19" s="18" t="str">
        <v/>
      </c>
      <c r="D19" s="18" t="str">
        <f>IFERROR(VLOOKUP(C19,'11. Свод Перечней'!C:H,2,0),"")</f>
        <v/>
      </c>
      <c r="E19" s="18" t="str">
        <f>IFERROR(VLOOKUP(C19,'11. Свод Перечней'!C:H,3,0),"")</f>
        <v/>
      </c>
      <c r="F19" s="18" t="str">
        <f>IFERROR(VLOOKUP(C19,'11. Свод Перечней'!C:H,4,0),"")</f>
        <v/>
      </c>
      <c r="G19" s="40" t="str">
        <f>IFERROR(VLOOKUP(C19,'11. Свод Перечней'!C:H,5,0),"")</f>
        <v/>
      </c>
      <c r="H19" s="18" t="str">
        <f>IF(LEN(IFERROR(VLOOKUP(C19,'11. Свод Перечней'!C:H,6,0),""))&gt;1,IFERROR(VLOOKUP(C19,'11. Свод Перечней'!C:H,6,0),""),"")</f>
        <v/>
      </c>
    </row>
    <row r="20" spans="1:8" ht="99.95" customHeight="1" x14ac:dyDescent="0.25">
      <c r="A20" s="18" t="str">
        <f>IF(LEN(C20)&gt;0,MAX($A$5:A19)+1,"")</f>
        <v/>
      </c>
      <c r="B20" s="8" t="str">
        <f>IFERROR(INDEX('11. Свод Перечней'!B:C,MATCH(C20,'11. Свод Перечней'!C:C,0),1),"")</f>
        <v/>
      </c>
      <c r="C20" s="18" t="str">
        <v/>
      </c>
      <c r="D20" s="18" t="str">
        <f>IFERROR(VLOOKUP(C20,'11. Свод Перечней'!C:H,2,0),"")</f>
        <v/>
      </c>
      <c r="E20" s="18" t="str">
        <f>IFERROR(VLOOKUP(C20,'11. Свод Перечней'!C:H,3,0),"")</f>
        <v/>
      </c>
      <c r="F20" s="18" t="str">
        <f>IFERROR(VLOOKUP(C20,'11. Свод Перечней'!C:H,4,0),"")</f>
        <v/>
      </c>
      <c r="G20" s="40" t="str">
        <f>IFERROR(VLOOKUP(C20,'11. Свод Перечней'!C:H,5,0),"")</f>
        <v/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 t="str">
        <f>IF(LEN(C21)&gt;0,MAX($A$5:A20)+1,"")</f>
        <v/>
      </c>
      <c r="B21" s="8" t="str">
        <f>IFERROR(INDEX('11. Свод Перечней'!B:C,MATCH(C21,'11. Свод Перечней'!C:C,0),1),"")</f>
        <v/>
      </c>
      <c r="C21" s="18" t="str">
        <v/>
      </c>
      <c r="D21" s="18" t="str">
        <f>IFERROR(VLOOKUP(C21,'11. Свод Перечней'!C:H,2,0),"")</f>
        <v/>
      </c>
      <c r="E21" s="18" t="str">
        <f>IFERROR(VLOOKUP(C21,'11. Свод Перечней'!C:H,3,0),"")</f>
        <v/>
      </c>
      <c r="F21" s="18" t="str">
        <f>IFERROR(VLOOKUP(C21,'11. Свод Перечней'!C:H,4,0),"")</f>
        <v/>
      </c>
      <c r="G21" s="40" t="str">
        <f>IFERROR(VLOOKUP(C21,'11. Свод Перечней'!C:H,5,0),"")</f>
        <v/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 t="str">
        <f>IF(LEN(C22)&gt;0,MAX($A$5:A21)+1,"")</f>
        <v/>
      </c>
      <c r="B22" s="8" t="str">
        <f>IFERROR(INDEX('11. Свод Перечней'!B:C,MATCH(C22,'11. Свод Перечней'!C:C,0),1),"")</f>
        <v/>
      </c>
      <c r="C22" s="18" t="str">
        <v/>
      </c>
      <c r="D22" s="18" t="str">
        <f>IFERROR(VLOOKUP(C22,'11. Свод Перечней'!C:H,2,0),"")</f>
        <v/>
      </c>
      <c r="E22" s="18" t="str">
        <f>IFERROR(VLOOKUP(C22,'11. Свод Перечней'!C:H,3,0),"")</f>
        <v/>
      </c>
      <c r="F22" s="18" t="str">
        <f>IFERROR(VLOOKUP(C22,'11. Свод Перечней'!C:H,4,0),"")</f>
        <v/>
      </c>
      <c r="G22" s="40" t="str">
        <f>IFERROR(VLOOKUP(C22,'11. Свод Перечней'!C:H,5,0),"")</f>
        <v/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 t="str">
        <f>IF(LEN(C23)&gt;0,MAX($A$5:A22)+1,"")</f>
        <v/>
      </c>
      <c r="B23" s="8" t="str">
        <f>IFERROR(INDEX('11. Свод Перечней'!B:C,MATCH(C23,'11. Свод Перечней'!C:C,0),1),"")</f>
        <v/>
      </c>
      <c r="C23" s="18" t="str">
        <v/>
      </c>
      <c r="D23" s="18" t="str">
        <f>IFERROR(VLOOKUP(C23,'11. Свод Перечней'!C:H,2,0),"")</f>
        <v/>
      </c>
      <c r="E23" s="18" t="str">
        <f>IFERROR(VLOOKUP(C23,'11. Свод Перечней'!C:H,3,0),"")</f>
        <v/>
      </c>
      <c r="F23" s="18" t="str">
        <f>IFERROR(VLOOKUP(C23,'11. Свод Перечней'!C:H,4,0),"")</f>
        <v/>
      </c>
      <c r="G23" s="40" t="str">
        <f>IFERROR(VLOOKUP(C23,'11. Свод Перечней'!C:H,5,0),"")</f>
        <v/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 x14ac:dyDescent="0.25">
      <c r="A24" s="18" t="str">
        <f>IF(LEN(C24)&gt;0,MAX($A$5:A23)+1,"")</f>
        <v/>
      </c>
      <c r="B24" s="8" t="str">
        <f>IFERROR(INDEX('11. Свод Перечней'!B:C,MATCH(C24,'11. Свод Перечней'!C:C,0),1),"")</f>
        <v/>
      </c>
      <c r="C24" s="18" t="str">
        <v/>
      </c>
      <c r="D24" s="18" t="str">
        <f>IFERROR(VLOOKUP(C24,'11. Свод Перечней'!C:H,2,0),"")</f>
        <v/>
      </c>
      <c r="E24" s="18" t="str">
        <f>IFERROR(VLOOKUP(C24,'11. Свод Перечней'!C:H,3,0),"")</f>
        <v/>
      </c>
      <c r="F24" s="18" t="str">
        <f>IFERROR(VLOOKUP(C24,'11. Свод Перечней'!C:H,4,0),"")</f>
        <v/>
      </c>
      <c r="G24" s="40" t="str">
        <f>IFERROR(VLOOKUP(C24,'11. Свод Перечней'!C:H,5,0),"")</f>
        <v/>
      </c>
      <c r="H24" s="18" t="str">
        <f>IF(LEN(IFERROR(VLOOKUP(C24,'11. Свод Перечней'!C:H,6,0),""))&gt;1,IFERROR(VLOOKUP(C24,'11. Свод Перечней'!C:H,6,0),""),"")</f>
        <v/>
      </c>
    </row>
    <row r="25" spans="1:8" ht="99.95" customHeight="1" x14ac:dyDescent="0.25">
      <c r="A25" s="18" t="str">
        <f>IF(LEN(C25)&gt;0,MAX($A$5:A24)+1,"")</f>
        <v/>
      </c>
      <c r="B25" s="8" t="str">
        <f>IFERROR(INDEX('11. Свод Перечней'!B:C,MATCH(C25,'11. Свод Перечней'!C:C,0),1),"")</f>
        <v/>
      </c>
      <c r="C25" s="18" t="str">
        <v/>
      </c>
      <c r="D25" s="18" t="str">
        <f>IFERROR(VLOOKUP(C25,'11. Свод Перечней'!C:H,2,0),"")</f>
        <v/>
      </c>
      <c r="E25" s="18" t="str">
        <f>IFERROR(VLOOKUP(C25,'11. Свод Перечней'!C:H,3,0),"")</f>
        <v/>
      </c>
      <c r="F25" s="18" t="str">
        <f>IFERROR(VLOOKUP(C25,'11. Свод Перечней'!C:H,4,0),"")</f>
        <v/>
      </c>
      <c r="G25" s="40" t="str">
        <f>IFERROR(VLOOKUP(C25,'11. Свод Перечней'!C:H,5,0),"")</f>
        <v/>
      </c>
      <c r="H25" s="18" t="str">
        <f>IF(LEN(IFERROR(VLOOKUP(C25,'11. Свод Перечней'!C:H,6,0),""))&gt;1,IFERROR(VLOOKUP(C25,'11. Свод Перечней'!C:H,6,0),""),"")</f>
        <v/>
      </c>
    </row>
    <row r="26" spans="1:8" ht="99.95" customHeight="1" x14ac:dyDescent="0.25">
      <c r="A26" s="18" t="str">
        <f>IF(LEN(C26)&gt;0,MAX($A$5:A25)+1,"")</f>
        <v/>
      </c>
      <c r="B26" s="8" t="str">
        <f>IFERROR(INDEX('11. Свод Перечней'!B:C,MATCH(C26,'11. Свод Перечней'!C:C,0),1),"")</f>
        <v/>
      </c>
      <c r="C26" s="18" t="str">
        <v/>
      </c>
      <c r="D26" s="18" t="str">
        <f>IFERROR(VLOOKUP(C26,'11. Свод Перечней'!C:H,2,0),"")</f>
        <v/>
      </c>
      <c r="E26" s="18" t="str">
        <f>IFERROR(VLOOKUP(C26,'11. Свод Перечней'!C:H,3,0),"")</f>
        <v/>
      </c>
      <c r="F26" s="18" t="str">
        <f>IFERROR(VLOOKUP(C26,'11. Свод Перечней'!C:H,4,0),"")</f>
        <v/>
      </c>
      <c r="G26" s="40" t="str">
        <f>IFERROR(VLOOKUP(C26,'11. Свод Перечней'!C:H,5,0),"")</f>
        <v/>
      </c>
      <c r="H26" s="18" t="str">
        <f>IF(LEN(IFERROR(VLOOKUP(C26,'11. Свод Перечней'!C:H,6,0),""))&gt;1,IFERROR(VLOOKUP(C26,'11. Свод Перечней'!C:H,6,0),""),"")</f>
        <v/>
      </c>
    </row>
    <row r="27" spans="1:8" ht="99.95" customHeight="1" x14ac:dyDescent="0.25">
      <c r="A27" s="18" t="str">
        <f>IF(LEN(C27)&gt;0,MAX($A$5:A26)+1,"")</f>
        <v/>
      </c>
      <c r="B27" s="8" t="str">
        <f>IFERROR(INDEX('11. Свод Перечней'!B:C,MATCH(C27,'11. Свод Перечней'!C:C,0),1),"")</f>
        <v/>
      </c>
      <c r="C27" s="18" t="str">
        <v/>
      </c>
      <c r="D27" s="18" t="str">
        <f>IFERROR(VLOOKUP(C27,'11. Свод Перечней'!C:H,2,0),"")</f>
        <v/>
      </c>
      <c r="E27" s="18" t="str">
        <f>IFERROR(VLOOKUP(C27,'11. Свод Перечней'!C:H,3,0),"")</f>
        <v/>
      </c>
      <c r="F27" s="18" t="str">
        <f>IFERROR(VLOOKUP(C27,'11. Свод Перечней'!C:H,4,0),"")</f>
        <v/>
      </c>
      <c r="G27" s="40" t="str">
        <f>IFERROR(VLOOKUP(C27,'11. Свод Перечней'!C:H,5,0),"")</f>
        <v/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 x14ac:dyDescent="0.25">
      <c r="A28" s="18" t="str">
        <f>IF(LEN(C28)&gt;0,MAX($A$5:A27)+1,"")</f>
        <v/>
      </c>
      <c r="B28" s="8" t="str">
        <f>IFERROR(INDEX('11. Свод Перечней'!B:C,MATCH(C28,'11. Свод Перечней'!C:C,0),1),"")</f>
        <v/>
      </c>
      <c r="C28" s="18" t="str">
        <v/>
      </c>
      <c r="D28" s="18" t="str">
        <f>IFERROR(VLOOKUP(C28,'11. Свод Перечней'!C:H,2,0),"")</f>
        <v/>
      </c>
      <c r="E28" s="18" t="str">
        <f>IFERROR(VLOOKUP(C28,'11. Свод Перечней'!C:H,3,0),"")</f>
        <v/>
      </c>
      <c r="F28" s="18" t="str">
        <f>IFERROR(VLOOKUP(C28,'11. Свод Перечней'!C:H,4,0),"")</f>
        <v/>
      </c>
      <c r="G28" s="40" t="str">
        <f>IFERROR(VLOOKUP(C28,'11. Свод Перечней'!C:H,5,0),"")</f>
        <v/>
      </c>
      <c r="H28" s="18" t="str">
        <f>IFERROR(VLOOKUP(C28,'11. Свод Перечней'!C:H,6,0),"")</f>
        <v/>
      </c>
    </row>
    <row r="29" spans="1:8" ht="99.95" customHeight="1" x14ac:dyDescent="0.25">
      <c r="A29" s="18" t="str">
        <f>IF(LEN(C29)&gt;0,MAX($A$5:A28)+1,"")</f>
        <v/>
      </c>
      <c r="B29" s="8" t="str">
        <f>IFERROR(INDEX('11. Свод Перечней'!B:C,MATCH(C29,'11. Свод Перечней'!C:C,0),1),"")</f>
        <v/>
      </c>
      <c r="C29" s="18" t="str">
        <v/>
      </c>
      <c r="D29" s="18" t="str">
        <f>IFERROR(VLOOKUP(C29,'11. Свод Перечней'!C:H,2,0),"")</f>
        <v/>
      </c>
      <c r="E29" s="18" t="str">
        <f>IFERROR(VLOOKUP(C29,'11. Свод Перечней'!C:H,3,0),"")</f>
        <v/>
      </c>
      <c r="F29" s="18" t="str">
        <f>IFERROR(VLOOKUP(C29,'11. Свод Перечней'!C:H,4,0),"")</f>
        <v/>
      </c>
      <c r="G29" s="40" t="str">
        <f>IFERROR(VLOOKUP(C29,'11. Свод Перечней'!C:H,5,0),"")</f>
        <v/>
      </c>
      <c r="H29" s="18" t="str">
        <f>IFERROR(VLOOKUP(C29,'11. Свод Перечней'!C:H,6,0),"")</f>
        <v/>
      </c>
    </row>
    <row r="30" spans="1:8" ht="99.95" customHeight="1" x14ac:dyDescent="0.25">
      <c r="A30" s="18" t="str">
        <f>IF(LEN(C30)&gt;0,MAX($A$5:A29)+1,"")</f>
        <v/>
      </c>
      <c r="B30" s="8" t="str">
        <f>IFERROR(INDEX('11. Свод Перечней'!B:C,MATCH(C30,'11. Свод Перечней'!C:C,0),1),"")</f>
        <v/>
      </c>
      <c r="C30" s="18" t="str">
        <v/>
      </c>
      <c r="D30" s="18" t="str">
        <f>IFERROR(VLOOKUP(C30,'11. Свод Перечней'!C:H,2,0),"")</f>
        <v/>
      </c>
      <c r="E30" s="18" t="str">
        <f>IFERROR(VLOOKUP(C30,'11. Свод Перечней'!C:H,3,0),"")</f>
        <v/>
      </c>
      <c r="F30" s="18" t="str">
        <f>IFERROR(VLOOKUP(C30,'11. Свод Перечней'!C:H,4,0),"")</f>
        <v/>
      </c>
      <c r="G30" s="40" t="str">
        <f>IFERROR(VLOOKUP(C30,'11. Свод Перечней'!C:H,5,0),"")</f>
        <v/>
      </c>
      <c r="H30" s="18" t="str">
        <f>IFERROR(VLOOKUP(C30,'11. Свод Перечней'!C:H,6,0),"")</f>
        <v/>
      </c>
    </row>
    <row r="31" spans="1:8" ht="99.95" customHeight="1" x14ac:dyDescent="0.25">
      <c r="A31" s="18" t="str">
        <f>IF(LEN(C31)&gt;0,MAX($A$5:A30)+1,"")</f>
        <v/>
      </c>
      <c r="B31" s="8" t="str">
        <f>IFERROR(INDEX('11. Свод Перечней'!B:C,MATCH(C31,'11. Свод Перечней'!C:C,0),1),"")</f>
        <v/>
      </c>
      <c r="C31" s="18" t="str">
        <v/>
      </c>
      <c r="D31" s="18" t="str">
        <f>IFERROR(VLOOKUP(C31,'11. Свод Перечней'!C:H,2,0),"")</f>
        <v/>
      </c>
      <c r="E31" s="18" t="str">
        <f>IFERROR(VLOOKUP(C31,'11. Свод Перечней'!C:H,3,0),"")</f>
        <v/>
      </c>
      <c r="F31" s="18" t="str">
        <f>IFERROR(VLOOKUP(C31,'11. Свод Перечней'!C:H,4,0),"")</f>
        <v/>
      </c>
      <c r="G31" s="40" t="str">
        <f>IFERROR(VLOOKUP(C31,'11. Свод Перечней'!C:H,5,0),"")</f>
        <v/>
      </c>
      <c r="H31" s="18" t="str">
        <f>IFERROR(VLOOKUP(C31,'11. Свод Перечней'!C:H,6,0),"")</f>
        <v/>
      </c>
    </row>
    <row r="32" spans="1:8" ht="99.95" customHeight="1" x14ac:dyDescent="0.25">
      <c r="A32" s="18" t="str">
        <f>IF(LEN(C32)&gt;0,MAX($A$5:A31)+1,"")</f>
        <v/>
      </c>
      <c r="B32" s="8" t="str">
        <f>IFERROR(INDEX('11. Свод Перечней'!B:C,MATCH(C32,'11. Свод Перечней'!C:C,0),1),"")</f>
        <v/>
      </c>
      <c r="C32" s="18" t="str">
        <v/>
      </c>
      <c r="D32" s="18" t="str">
        <f>IFERROR(VLOOKUP(C32,'11. Свод Перечней'!C:H,2,0),"")</f>
        <v/>
      </c>
      <c r="E32" s="18" t="str">
        <f>IFERROR(VLOOKUP(C32,'11. Свод Перечней'!C:H,3,0),"")</f>
        <v/>
      </c>
      <c r="F32" s="18" t="str">
        <f>IFERROR(VLOOKUP(C32,'11. Свод Перечней'!C:H,4,0),"")</f>
        <v/>
      </c>
      <c r="G32" s="40" t="str">
        <f>IFERROR(VLOOKUP(C32,'11. Свод Перечней'!C:H,5,0),"")</f>
        <v/>
      </c>
      <c r="H32" s="18" t="str">
        <f>IFERROR(VLOOKUP(C32,'11. Свод Перечней'!C:H,6,0),"")</f>
        <v/>
      </c>
    </row>
    <row r="33" spans="1:8" ht="99.95" customHeight="1" x14ac:dyDescent="0.25">
      <c r="A33" s="18" t="str">
        <f>IF(LEN(C33)&gt;0,MAX($A$5:A32)+1,"")</f>
        <v/>
      </c>
      <c r="B33" s="8" t="str">
        <f>IFERROR(INDEX('11. Свод Перечней'!B:C,MATCH(C33,'11. Свод Перечней'!C:C,0),1),"")</f>
        <v/>
      </c>
      <c r="C33" s="18" t="str">
        <v/>
      </c>
      <c r="D33" s="18" t="str">
        <f>IFERROR(VLOOKUP(C33,'11. Свод Перечней'!C:H,2,0),"")</f>
        <v/>
      </c>
      <c r="E33" s="18" t="str">
        <f>IFERROR(VLOOKUP(C33,'11. Свод Перечней'!C:H,3,0),"")</f>
        <v/>
      </c>
      <c r="F33" s="18" t="str">
        <f>IFERROR(VLOOKUP(C33,'11. Свод Перечней'!C:H,4,0),"")</f>
        <v/>
      </c>
      <c r="G33" s="40" t="str">
        <f>IFERROR(VLOOKUP(C33,'11. Свод Перечней'!C:H,5,0),"")</f>
        <v/>
      </c>
      <c r="H33" s="18" t="str">
        <f>IFERROR(VLOOKUP(C33,'11. Свод Перечней'!C:H,6,0),"")</f>
        <v/>
      </c>
    </row>
    <row r="34" spans="1:8" ht="99.95" customHeight="1" x14ac:dyDescent="0.25">
      <c r="A34" s="18" t="str">
        <f>IF(LEN(C34)&gt;0,MAX($A$5:A33)+1,"")</f>
        <v/>
      </c>
      <c r="B34" s="8" t="str">
        <f>IFERROR(INDEX('11. Свод Перечней'!B:C,MATCH(C34,'11. Свод Перечней'!C:C,0),1),"")</f>
        <v/>
      </c>
      <c r="C34" s="18" t="str">
        <v/>
      </c>
      <c r="D34" s="18" t="str">
        <f>IFERROR(VLOOKUP(C34,'11. Свод Перечней'!C:H,2,0),"")</f>
        <v/>
      </c>
      <c r="E34" s="18" t="str">
        <f>IFERROR(VLOOKUP(C34,'11. Свод Перечней'!C:H,3,0),"")</f>
        <v/>
      </c>
      <c r="F34" s="18" t="str">
        <f>IFERROR(VLOOKUP(C34,'11. Свод Перечней'!C:H,4,0),"")</f>
        <v/>
      </c>
      <c r="G34" s="40" t="str">
        <f>IFERROR(VLOOKUP(C34,'11. Свод Перечней'!C:H,5,0),"")</f>
        <v/>
      </c>
      <c r="H34" s="18" t="str">
        <f>IFERROR(VLOOKUP(C34,'11. Свод Перечней'!C:H,6,0),"")</f>
        <v/>
      </c>
    </row>
    <row r="35" spans="1:8" ht="99.95" customHeight="1" x14ac:dyDescent="0.25">
      <c r="A35" s="18" t="str">
        <f>IF(LEN(C35)&gt;0,MAX($A$5:A34)+1,"")</f>
        <v/>
      </c>
      <c r="B35" s="8" t="str">
        <f>IFERROR(INDEX('11. Свод Перечней'!B:C,MATCH(C35,'11. Свод Перечней'!C:C,0),1),"")</f>
        <v/>
      </c>
      <c r="C35" s="18" t="str">
        <v/>
      </c>
      <c r="D35" s="18" t="str">
        <f>IFERROR(VLOOKUP(C35,'11. Свод Перечней'!C:H,2,0),"")</f>
        <v/>
      </c>
      <c r="E35" s="18" t="str">
        <f>IFERROR(VLOOKUP(C35,'11. Свод Перечней'!C:H,3,0),"")</f>
        <v/>
      </c>
      <c r="F35" s="18" t="str">
        <f>IFERROR(VLOOKUP(C35,'11. Свод Перечней'!C:H,4,0),"")</f>
        <v/>
      </c>
      <c r="G35" s="40" t="str">
        <f>IFERROR(VLOOKUP(C35,'11. Свод Перечней'!C:H,5,0),"")</f>
        <v/>
      </c>
      <c r="H35" s="18" t="str">
        <f>IFERROR(VLOOKUP(C35,'11. Свод Перечней'!C:H,6,0),"")</f>
        <v/>
      </c>
    </row>
    <row r="36" spans="1:8" ht="99.95" customHeight="1" x14ac:dyDescent="0.25">
      <c r="A36" s="18" t="str">
        <f>IF(LEN(C36)&gt;0,MAX($A$5:A35)+1,"")</f>
        <v/>
      </c>
      <c r="B36" s="8" t="str">
        <f>IFERROR(INDEX('11. Свод Перечней'!B:C,MATCH(C36,'11. Свод Перечней'!C:C,0),1),"")</f>
        <v/>
      </c>
      <c r="C36" s="18" t="str">
        <v/>
      </c>
      <c r="D36" s="18" t="str">
        <f>IFERROR(VLOOKUP(C36,'11. Свод Перечней'!C:H,2,0),"")</f>
        <v/>
      </c>
      <c r="E36" s="18" t="str">
        <f>IFERROR(VLOOKUP(C36,'11. Свод Перечней'!C:H,3,0),"")</f>
        <v/>
      </c>
      <c r="F36" s="18" t="str">
        <f>IFERROR(VLOOKUP(C36,'11. Свод Перечней'!C:H,4,0),"")</f>
        <v/>
      </c>
      <c r="G36" s="40" t="str">
        <f>IFERROR(VLOOKUP(C36,'11. Свод Перечней'!C:H,5,0),"")</f>
        <v/>
      </c>
      <c r="H36" s="18" t="str">
        <f>IFERROR(VLOOKUP(C36,'11. Свод Перечней'!C:H,6,0),"")</f>
        <v/>
      </c>
    </row>
    <row r="37" spans="1:8" ht="99.95" customHeight="1" x14ac:dyDescent="0.25">
      <c r="A37" s="18" t="str">
        <f>IF(LEN(C37)&gt;0,MAX($A$5:A36)+1,"")</f>
        <v/>
      </c>
      <c r="B37" s="8" t="str">
        <f>IFERROR(INDEX('11. Свод Перечней'!B:C,MATCH(C37,'11. Свод Перечней'!C:C,0),1),"")</f>
        <v/>
      </c>
      <c r="C37" s="18" t="str">
        <v/>
      </c>
      <c r="D37" s="18" t="str">
        <f>IFERROR(VLOOKUP(C37,'11. Свод Перечней'!C:H,2,0),"")</f>
        <v/>
      </c>
      <c r="E37" s="18" t="str">
        <f>IFERROR(VLOOKUP(C37,'11. Свод Перечней'!C:H,3,0),"")</f>
        <v/>
      </c>
      <c r="F37" s="18" t="str">
        <f>IFERROR(VLOOKUP(C37,'11. Свод Перечней'!C:H,4,0),"")</f>
        <v/>
      </c>
      <c r="G37" s="40" t="str">
        <f>IFERROR(VLOOKUP(C37,'11. Свод Перечней'!C:H,5,0),"")</f>
        <v/>
      </c>
      <c r="H37" s="18" t="str">
        <f>IFERROR(VLOOKUP(C37,'11. Свод Перечней'!C:H,6,0),"")</f>
        <v/>
      </c>
    </row>
    <row r="38" spans="1:8" ht="99.95" customHeight="1" x14ac:dyDescent="0.25">
      <c r="A38" s="18" t="str">
        <f>IF(LEN(C38)&gt;0,MAX($A$5:A37)+1,"")</f>
        <v/>
      </c>
      <c r="B38" s="8" t="str">
        <f>IFERROR(INDEX('11. Свод Перечней'!B:C,MATCH(C38,'11. Свод Перечней'!C:C,0),1),"")</f>
        <v/>
      </c>
      <c r="C38" s="18" t="str">
        <v/>
      </c>
      <c r="D38" s="18" t="str">
        <f>IFERROR(VLOOKUP(C38,'11. Свод Перечней'!C:H,2,0),"")</f>
        <v/>
      </c>
      <c r="E38" s="18" t="str">
        <f>IFERROR(VLOOKUP(C38,'11. Свод Перечней'!C:H,3,0),"")</f>
        <v/>
      </c>
      <c r="F38" s="18" t="str">
        <f>IFERROR(VLOOKUP(C38,'11. Свод Перечней'!C:H,4,0),"")</f>
        <v/>
      </c>
      <c r="G38" s="40" t="str">
        <f>IFERROR(VLOOKUP(C38,'11. Свод Перечней'!C:H,5,0),"")</f>
        <v/>
      </c>
      <c r="H38" s="18" t="str">
        <f>IFERROR(VLOOKUP(C38,'11. Свод Перечней'!C:H,6,0),"")</f>
        <v/>
      </c>
    </row>
    <row r="39" spans="1:8" ht="99.95" customHeight="1" x14ac:dyDescent="0.25">
      <c r="A39" s="18" t="str">
        <f>IF(LEN(C39)&gt;0,MAX($A$5:A38)+1,"")</f>
        <v/>
      </c>
      <c r="B39" s="8" t="str">
        <f>IFERROR(INDEX('11. Свод Перечней'!B:C,MATCH(C39,'11. Свод Перечней'!C:C,0),1),"")</f>
        <v/>
      </c>
      <c r="C39" s="18" t="str">
        <v/>
      </c>
      <c r="D39" s="18" t="str">
        <f>IFERROR(VLOOKUP(C39,'11. Свод Перечней'!C:H,2,0),"")</f>
        <v/>
      </c>
      <c r="E39" s="18" t="str">
        <f>IFERROR(VLOOKUP(C39,'11. Свод Перечней'!C:H,3,0),"")</f>
        <v/>
      </c>
      <c r="F39" s="18" t="str">
        <f>IFERROR(VLOOKUP(C39,'11. Свод Перечней'!C:H,4,0),"")</f>
        <v/>
      </c>
      <c r="G39" s="40" t="str">
        <f>IFERROR(VLOOKUP(C39,'11. Свод Перечней'!C:H,5,0),"")</f>
        <v/>
      </c>
      <c r="H39" s="18" t="str">
        <f>IFERROR(VLOOKUP(C39,'11. Свод Перечней'!C:H,6,0),"")</f>
        <v/>
      </c>
    </row>
    <row r="40" spans="1:8" ht="99.95" customHeight="1" x14ac:dyDescent="0.25">
      <c r="A40" s="18" t="str">
        <f>IF(LEN(C40)&gt;0,MAX($A$5:A39)+1,"")</f>
        <v/>
      </c>
      <c r="B40" s="8" t="str">
        <f>IFERROR(INDEX('11. Свод Перечней'!B:C,MATCH(C40,'11. Свод Перечней'!C:C,0),1),"")</f>
        <v/>
      </c>
      <c r="C40" s="18" t="str">
        <v/>
      </c>
      <c r="D40" s="18" t="str">
        <f>IFERROR(VLOOKUP(C40,'11. Свод Перечней'!C:H,2,0),"")</f>
        <v/>
      </c>
      <c r="E40" s="18" t="str">
        <f>IFERROR(VLOOKUP(C40,'11. Свод Перечней'!C:H,3,0),"")</f>
        <v/>
      </c>
      <c r="F40" s="18" t="str">
        <f>IFERROR(VLOOKUP(C40,'11. Свод Перечней'!C:H,4,0),"")</f>
        <v/>
      </c>
      <c r="G40" s="40" t="str">
        <f>IFERROR(VLOOKUP(C40,'11. Свод Перечней'!C:H,5,0),"")</f>
        <v/>
      </c>
      <c r="H40" s="18" t="str">
        <f>IFERROR(VLOOKUP(C40,'11. Свод Перечней'!C:H,6,0),"")</f>
        <v/>
      </c>
    </row>
    <row r="41" spans="1:8" ht="99.95" customHeight="1" x14ac:dyDescent="0.25">
      <c r="A41" s="18" t="str">
        <f>IF(LEN(C41)&gt;0,MAX($A$5:A40)+1,"")</f>
        <v/>
      </c>
      <c r="B41" s="8" t="str">
        <f>IFERROR(INDEX('11. Свод Перечней'!B:C,MATCH(C41,'11. Свод Перечней'!C:C,0),1),"")</f>
        <v/>
      </c>
      <c r="C41" s="18" t="str">
        <v/>
      </c>
      <c r="D41" s="18" t="str">
        <f>IFERROR(VLOOKUP(C41,'11. Свод Перечней'!C:H,2,0),"")</f>
        <v/>
      </c>
      <c r="E41" s="18" t="str">
        <f>IFERROR(VLOOKUP(C41,'11. Свод Перечней'!C:H,3,0),"")</f>
        <v/>
      </c>
      <c r="F41" s="18" t="str">
        <f>IFERROR(VLOOKUP(C41,'11. Свод Перечней'!C:H,4,0),"")</f>
        <v/>
      </c>
      <c r="G41" s="40" t="str">
        <f>IFERROR(VLOOKUP(C41,'11. Свод Перечней'!C:H,5,0),"")</f>
        <v/>
      </c>
      <c r="H41" s="18" t="str">
        <f>IFERROR(VLOOKUP(C41,'11. Свод Перечней'!C:H,6,0),"")</f>
        <v/>
      </c>
    </row>
    <row r="42" spans="1:8" ht="99.95" customHeight="1" x14ac:dyDescent="0.25">
      <c r="A42" s="18" t="str">
        <f>IF(LEN(C42)&gt;0,MAX($A$5:A41)+1,"")</f>
        <v/>
      </c>
      <c r="B42" s="8" t="str">
        <f>IFERROR(INDEX('11. Свод Перечней'!B:C,MATCH(C42,'11. Свод Перечней'!C:C,0),1),"")</f>
        <v/>
      </c>
      <c r="C42" s="18" t="str">
        <v/>
      </c>
      <c r="D42" s="18" t="str">
        <f>IFERROR(VLOOKUP(C42,'11. Свод Перечней'!C:H,2,0),"")</f>
        <v/>
      </c>
      <c r="E42" s="18" t="str">
        <f>IFERROR(VLOOKUP(C42,'11. Свод Перечней'!C:H,3,0),"")</f>
        <v/>
      </c>
      <c r="F42" s="18" t="str">
        <f>IFERROR(VLOOKUP(C42,'11. Свод Перечней'!C:H,4,0),"")</f>
        <v/>
      </c>
      <c r="G42" s="40" t="str">
        <f>IFERROR(VLOOKUP(C42,'11. Свод Перечней'!C:H,5,0),"")</f>
        <v/>
      </c>
      <c r="H42" s="18" t="str">
        <f>IFERROR(VLOOKUP(C42,'11. Свод Перечней'!C:H,6,0),"")</f>
        <v/>
      </c>
    </row>
    <row r="43" spans="1:8" ht="99.95" customHeight="1" x14ac:dyDescent="0.25">
      <c r="A43" s="18" t="str">
        <f>IF(LEN(C43)&gt;0,MAX($A$5:A42)+1,"")</f>
        <v/>
      </c>
      <c r="B43" s="8" t="str">
        <f>IFERROR(INDEX('11. Свод Перечней'!B:C,MATCH(C43,'11. Свод Перечней'!C:C,0),1),"")</f>
        <v/>
      </c>
      <c r="C43" s="18" t="str">
        <v/>
      </c>
      <c r="D43" s="18" t="str">
        <f>IFERROR(VLOOKUP(C43,'11. Свод Перечней'!C:H,2,0),"")</f>
        <v/>
      </c>
      <c r="E43" s="18" t="str">
        <f>IFERROR(VLOOKUP(C43,'11. Свод Перечней'!C:H,3,0),"")</f>
        <v/>
      </c>
      <c r="F43" s="18" t="str">
        <f>IFERROR(VLOOKUP(C43,'11. Свод Перечней'!C:H,4,0),"")</f>
        <v/>
      </c>
      <c r="G43" s="40" t="str">
        <f>IFERROR(VLOOKUP(C43,'11. Свод Перечней'!C:H,5,0),"")</f>
        <v/>
      </c>
      <c r="H43" s="18" t="str">
        <f>IFERROR(VLOOKUP(C43,'11. Свод Перечней'!C:H,6,0),"")</f>
        <v/>
      </c>
    </row>
    <row r="44" spans="1:8" ht="99.95" customHeight="1" x14ac:dyDescent="0.25">
      <c r="A44" s="18" t="str">
        <f>IF(LEN(C44)&gt;0,MAX($A$5:A43)+1,"")</f>
        <v/>
      </c>
      <c r="B44" s="8" t="str">
        <f>IFERROR(INDEX('11. Свод Перечней'!B:C,MATCH(C44,'11. Свод Перечней'!C:C,0),1),"")</f>
        <v/>
      </c>
      <c r="C44" s="18" t="str">
        <v/>
      </c>
      <c r="D44" s="18" t="str">
        <f>IFERROR(VLOOKUP(C44,'11. Свод Перечней'!C:H,2,0),"")</f>
        <v/>
      </c>
      <c r="E44" s="18" t="str">
        <f>IFERROR(VLOOKUP(C44,'11. Свод Перечней'!C:H,3,0),"")</f>
        <v/>
      </c>
      <c r="F44" s="18" t="str">
        <f>IFERROR(VLOOKUP(C44,'11. Свод Перечней'!C:H,4,0),"")</f>
        <v/>
      </c>
      <c r="G44" s="40" t="str">
        <f>IFERROR(VLOOKUP(C44,'11. Свод Перечней'!C:H,5,0),"")</f>
        <v/>
      </c>
      <c r="H44" s="18" t="str">
        <f>IFERROR(VLOOKUP(C44,'11. Свод Перечней'!C:H,6,0),"")</f>
        <v/>
      </c>
    </row>
    <row r="45" spans="1:8" ht="99.95" customHeight="1" x14ac:dyDescent="0.25">
      <c r="A45" s="18" t="str">
        <f>IF(LEN(C45)&gt;0,MAX($A$5:A44)+1,"")</f>
        <v/>
      </c>
      <c r="B45" s="8" t="str">
        <f>IFERROR(INDEX('11. Свод Перечней'!B:C,MATCH(C45,'11. Свод Перечней'!C:C,0),1),"")</f>
        <v/>
      </c>
      <c r="C45" s="18" t="str">
        <v/>
      </c>
      <c r="D45" s="18" t="str">
        <f>IFERROR(VLOOKUP(C45,'11. Свод Перечней'!C:H,2,0),"")</f>
        <v/>
      </c>
      <c r="E45" s="18" t="str">
        <f>IFERROR(VLOOKUP(C45,'11. Свод Перечней'!C:H,3,0),"")</f>
        <v/>
      </c>
      <c r="F45" s="18" t="str">
        <f>IFERROR(VLOOKUP(C45,'11. Свод Перечней'!C:H,4,0),"")</f>
        <v/>
      </c>
      <c r="G45" s="40" t="str">
        <f>IFERROR(VLOOKUP(C45,'11. Свод Перечней'!C:H,5,0),"")</f>
        <v/>
      </c>
      <c r="H45" s="18" t="str">
        <f>IFERROR(VLOOKUP(C45,'11. Свод Перечней'!C:H,6,0),"")</f>
        <v/>
      </c>
    </row>
    <row r="46" spans="1:8" ht="99.95" customHeight="1" x14ac:dyDescent="0.25">
      <c r="A46" s="18" t="str">
        <f>IF(LEN(C46)&gt;0,MAX($A$5:A45)+1,"")</f>
        <v/>
      </c>
      <c r="B46" s="8" t="str">
        <f>IFERROR(INDEX('11. Свод Перечней'!B:C,MATCH(C46,'11. Свод Перечней'!C:C,0),1),"")</f>
        <v/>
      </c>
      <c r="C46" s="18" t="str">
        <v/>
      </c>
      <c r="D46" s="18" t="str">
        <f>IFERROR(VLOOKUP(C46,'11. Свод Перечней'!C:H,2,0),"")</f>
        <v/>
      </c>
      <c r="E46" s="18" t="str">
        <f>IFERROR(VLOOKUP(C46,'11. Свод Перечней'!C:H,3,0),"")</f>
        <v/>
      </c>
      <c r="F46" s="18" t="str">
        <f>IFERROR(VLOOKUP(C46,'11. Свод Перечней'!C:H,4,0),"")</f>
        <v/>
      </c>
      <c r="G46" s="40" t="str">
        <f>IFERROR(VLOOKUP(C46,'11. Свод Перечней'!C:H,5,0),"")</f>
        <v/>
      </c>
      <c r="H46" s="18" t="str">
        <f>IFERROR(VLOOKUP(C46,'11. Свод Перечней'!C:H,6,0),"")</f>
        <v/>
      </c>
    </row>
    <row r="47" spans="1:8" ht="99.95" customHeight="1" x14ac:dyDescent="0.25">
      <c r="A47" s="18" t="str">
        <f>IF(LEN(C47)&gt;0,MAX($A$5:A46)+1,"")</f>
        <v/>
      </c>
      <c r="B47" s="8" t="str">
        <f>IFERROR(INDEX('11. Свод Перечней'!B:C,MATCH(C47,'11. Свод Перечней'!C:C,0),1),"")</f>
        <v/>
      </c>
      <c r="C47" s="18" t="str">
        <v/>
      </c>
      <c r="D47" s="18" t="str">
        <f>IFERROR(VLOOKUP(C47,'11. Свод Перечней'!C:H,2,0),"")</f>
        <v/>
      </c>
      <c r="E47" s="18" t="str">
        <f>IFERROR(VLOOKUP(C47,'11. Свод Перечней'!C:H,3,0),"")</f>
        <v/>
      </c>
      <c r="F47" s="18" t="str">
        <f>IFERROR(VLOOKUP(C47,'11. Свод Перечней'!C:H,4,0),"")</f>
        <v/>
      </c>
      <c r="G47" s="40" t="str">
        <f>IFERROR(VLOOKUP(C47,'11. Свод Перечней'!C:H,5,0),"")</f>
        <v/>
      </c>
      <c r="H47" s="18" t="str">
        <f>IFERROR(VLOOKUP(C47,'11. Свод Перечней'!C:H,6,0),"")</f>
        <v/>
      </c>
    </row>
    <row r="48" spans="1:8" ht="99.95" customHeight="1" x14ac:dyDescent="0.25">
      <c r="A48" s="18" t="str">
        <f>IF(LEN(C48)&gt;0,MAX($A$5:A47)+1,"")</f>
        <v/>
      </c>
      <c r="B48" s="8" t="str">
        <f>IFERROR(INDEX('11. Свод Перечней'!B:C,MATCH(C48,'11. Свод Перечней'!C:C,0),1),"")</f>
        <v/>
      </c>
      <c r="C48" s="18" t="str">
        <v/>
      </c>
      <c r="D48" s="18" t="str">
        <f>IFERROR(VLOOKUP(C48,'11. Свод Перечней'!C:H,2,0),"")</f>
        <v/>
      </c>
      <c r="E48" s="18" t="str">
        <f>IFERROR(VLOOKUP(C48,'11. Свод Перечней'!C:H,3,0),"")</f>
        <v/>
      </c>
      <c r="F48" s="18" t="str">
        <f>IFERROR(VLOOKUP(C48,'11. Свод Перечней'!C:H,4,0),"")</f>
        <v/>
      </c>
      <c r="G48" s="40" t="str">
        <f>IFERROR(VLOOKUP(C48,'11. Свод Перечней'!C:H,5,0),"")</f>
        <v/>
      </c>
      <c r="H48" s="18" t="str">
        <f>IFERROR(VLOOKUP(C48,'11. Свод Перечней'!C:H,6,0),"")</f>
        <v/>
      </c>
    </row>
    <row r="49" spans="1:8" ht="99.95" customHeight="1" x14ac:dyDescent="0.25">
      <c r="A49" s="18" t="str">
        <f>IF(LEN(C49)&gt;0,MAX($A$5:A48)+1,"")</f>
        <v/>
      </c>
      <c r="B49" s="8" t="str">
        <f>IFERROR(INDEX('11. Свод Перечней'!B:C,MATCH(C49,'11. Свод Перечней'!C:C,0),1),"")</f>
        <v/>
      </c>
      <c r="C49" s="18" t="str">
        <v/>
      </c>
      <c r="D49" s="18" t="str">
        <f>IFERROR(VLOOKUP(C49,'11. Свод Перечней'!C:H,2,0),"")</f>
        <v/>
      </c>
      <c r="E49" s="18" t="str">
        <f>IFERROR(VLOOKUP(C49,'11. Свод Перечней'!C:H,3,0),"")</f>
        <v/>
      </c>
      <c r="F49" s="18" t="str">
        <f>IFERROR(VLOOKUP(C49,'11. Свод Перечней'!C:H,4,0),"")</f>
        <v/>
      </c>
      <c r="G49" s="40" t="str">
        <f>IFERROR(VLOOKUP(C49,'11. Свод Перечней'!C:H,5,0),"")</f>
        <v/>
      </c>
      <c r="H49" s="18" t="str">
        <f>IFERROR(VLOOKUP(C49,'11. Свод Перечней'!C:H,6,0),"")</f>
        <v/>
      </c>
    </row>
    <row r="50" spans="1:8" ht="99.95" customHeight="1" x14ac:dyDescent="0.25">
      <c r="A50" s="18" t="str">
        <f>IF(LEN(C50)&gt;0,MAX($A$5:A49)+1,"")</f>
        <v/>
      </c>
      <c r="B50" s="8" t="str">
        <f>IFERROR(INDEX('11. Свод Перечней'!B:C,MATCH(C50,'11. Свод Перечней'!C:C,0),1),"")</f>
        <v/>
      </c>
      <c r="C50" s="18" t="str">
        <v/>
      </c>
      <c r="D50" s="18" t="str">
        <f>IFERROR(VLOOKUP(C50,'11. Свод Перечней'!C:H,2,0),"")</f>
        <v/>
      </c>
      <c r="E50" s="18" t="str">
        <f>IFERROR(VLOOKUP(C50,'11. Свод Перечней'!C:H,3,0),"")</f>
        <v/>
      </c>
      <c r="F50" s="18" t="str">
        <f>IFERROR(VLOOKUP(C50,'11. Свод Перечней'!C:H,4,0),"")</f>
        <v/>
      </c>
      <c r="G50" s="40" t="str">
        <f>IFERROR(VLOOKUP(C50,'11. Свод Перечней'!C:H,5,0),"")</f>
        <v/>
      </c>
      <c r="H50" s="18" t="str">
        <f>IFERROR(VLOOKUP(C50,'11. Свод Перечней'!C:H,6,0),"")</f>
        <v/>
      </c>
    </row>
    <row r="51" spans="1:8" ht="99.95" customHeight="1" x14ac:dyDescent="0.25">
      <c r="A51" s="18" t="str">
        <f>IF(LEN(C51)&gt;0,MAX($A$5:A50)+1,"")</f>
        <v/>
      </c>
      <c r="B51" s="8" t="str">
        <f>IFERROR(INDEX('11. Свод Перечней'!B:C,MATCH(C51,'11. Свод Перечней'!C:C,0),1),"")</f>
        <v/>
      </c>
      <c r="C51" s="18" t="str">
        <v/>
      </c>
      <c r="D51" s="18" t="str">
        <f>IFERROR(VLOOKUP(C51,'11. Свод Перечней'!C:H,2,0),"")</f>
        <v/>
      </c>
      <c r="E51" s="18" t="str">
        <f>IFERROR(VLOOKUP(C51,'11. Свод Перечней'!C:H,3,0),"")</f>
        <v/>
      </c>
      <c r="F51" s="18" t="str">
        <f>IFERROR(VLOOKUP(C51,'11. Свод Перечней'!C:H,4,0),"")</f>
        <v/>
      </c>
      <c r="G51" s="40" t="str">
        <f>IFERROR(VLOOKUP(C51,'11. Свод Перечней'!C:H,5,0),"")</f>
        <v/>
      </c>
      <c r="H51" s="18" t="str">
        <f>IFERROR(VLOOKUP(C51,'11. Свод Перечней'!C:H,6,0),"")</f>
        <v/>
      </c>
    </row>
    <row r="52" spans="1:8" ht="99.95" customHeight="1" x14ac:dyDescent="0.25">
      <c r="A52" s="18" t="str">
        <f>IF(LEN(C52)&gt;0,MAX($A$5:A51)+1,"")</f>
        <v/>
      </c>
      <c r="B52" s="8" t="str">
        <f>IFERROR(INDEX('11. Свод Перечней'!B:C,MATCH(C52,'11. Свод Перечней'!C:C,0),1),"")</f>
        <v/>
      </c>
      <c r="C52" s="18" t="str">
        <v/>
      </c>
      <c r="D52" s="18" t="str">
        <f>IFERROR(VLOOKUP(C52,'11. Свод Перечней'!C:H,2,0),"")</f>
        <v/>
      </c>
      <c r="E52" s="18" t="str">
        <f>IFERROR(VLOOKUP(C52,'11. Свод Перечней'!C:H,3,0),"")</f>
        <v/>
      </c>
      <c r="F52" s="18" t="str">
        <f>IFERROR(VLOOKUP(C52,'11. Свод Перечней'!C:H,4,0),"")</f>
        <v/>
      </c>
      <c r="G52" s="40" t="str">
        <f>IFERROR(VLOOKUP(C52,'11. Свод Перечней'!C:H,5,0),"")</f>
        <v/>
      </c>
      <c r="H52" s="18" t="str">
        <f>IFERROR(VLOOKUP(C52,'11. Свод Перечней'!C:H,6,0),"")</f>
        <v/>
      </c>
    </row>
    <row r="53" spans="1:8" ht="99.95" customHeight="1" x14ac:dyDescent="0.25">
      <c r="A53" s="18" t="str">
        <f>IF(LEN(C53)&gt;0,MAX($A$5:A52)+1,"")</f>
        <v/>
      </c>
      <c r="B53" s="8" t="str">
        <f>IFERROR(INDEX('11. Свод Перечней'!B:C,MATCH(C53,'11. Свод Перечней'!C:C,0),1),"")</f>
        <v/>
      </c>
      <c r="C53" s="18" t="str">
        <v/>
      </c>
      <c r="D53" s="18" t="str">
        <f>IFERROR(VLOOKUP(C53,'11. Свод Перечней'!C:H,2,0),"")</f>
        <v/>
      </c>
      <c r="E53" s="18" t="str">
        <f>IFERROR(VLOOKUP(C53,'11. Свод Перечней'!C:H,3,0),"")</f>
        <v/>
      </c>
      <c r="F53" s="18" t="str">
        <f>IFERROR(VLOOKUP(C53,'11. Свод Перечней'!C:H,4,0),"")</f>
        <v/>
      </c>
      <c r="G53" s="40" t="str">
        <f>IFERROR(VLOOKUP(C53,'11. Свод Перечней'!C:H,5,0),"")</f>
        <v/>
      </c>
      <c r="H53" s="18" t="str">
        <f>IFERROR(VLOOKUP(C53,'11. Свод Перечней'!C:H,6,0),"")</f>
        <v/>
      </c>
    </row>
    <row r="54" spans="1:8" ht="99.95" customHeight="1" x14ac:dyDescent="0.25">
      <c r="A54" s="18" t="str">
        <f>IF(LEN(C54)&gt;0,MAX($A$5:A53)+1,"")</f>
        <v/>
      </c>
      <c r="B54" s="8" t="str">
        <f>IFERROR(INDEX('11. Свод Перечней'!B:C,MATCH(C54,'11. Свод Перечней'!C:C,0),1),"")</f>
        <v/>
      </c>
      <c r="C54" s="18" t="str">
        <v/>
      </c>
      <c r="D54" s="18" t="str">
        <f>IFERROR(VLOOKUP(C54,'11. Свод Перечней'!C:H,2,0),"")</f>
        <v/>
      </c>
      <c r="E54" s="18" t="str">
        <f>IFERROR(VLOOKUP(C54,'11. Свод Перечней'!C:H,3,0),"")</f>
        <v/>
      </c>
      <c r="F54" s="18" t="str">
        <f>IFERROR(VLOOKUP(C54,'11. Свод Перечней'!C:H,4,0),"")</f>
        <v/>
      </c>
      <c r="G54" s="40" t="str">
        <f>IFERROR(VLOOKUP(C54,'11. Свод Перечней'!C:H,5,0),"")</f>
        <v/>
      </c>
      <c r="H54" s="18" t="str">
        <f>IFERROR(VLOOKUP(C54,'11. Свод Перечней'!C:H,6,0),"")</f>
        <v/>
      </c>
    </row>
    <row r="55" spans="1:8" ht="99.95" customHeight="1" x14ac:dyDescent="0.25">
      <c r="A55" s="18" t="str">
        <f>IF(LEN(C55)&gt;0,MAX($A$5:A54)+1,"")</f>
        <v/>
      </c>
      <c r="B55" s="8" t="str">
        <f>IFERROR(INDEX('11. Свод Перечней'!B:C,MATCH(C55,'11. Свод Перечней'!C:C,0),1),"")</f>
        <v/>
      </c>
      <c r="C55" s="18" t="str">
        <v/>
      </c>
      <c r="D55" s="18" t="str">
        <f>IFERROR(VLOOKUP(C55,'11. Свод Перечней'!C:H,2,0),"")</f>
        <v/>
      </c>
      <c r="E55" s="18" t="str">
        <f>IFERROR(VLOOKUP(C55,'11. Свод Перечней'!C:H,3,0),"")</f>
        <v/>
      </c>
      <c r="F55" s="18" t="str">
        <f>IFERROR(VLOOKUP(C55,'11. Свод Перечней'!C:H,4,0),"")</f>
        <v/>
      </c>
      <c r="G55" s="40" t="str">
        <f>IFERROR(VLOOKUP(C55,'11. Свод Перечней'!C:H,5,0),"")</f>
        <v/>
      </c>
      <c r="H55" s="18" t="str">
        <f>IFERROR(VLOOKUP(C55,'11. Свод Перечней'!C:H,6,0),"")</f>
        <v/>
      </c>
    </row>
    <row r="56" spans="1:8" ht="99.95" customHeight="1" x14ac:dyDescent="0.25">
      <c r="A56" s="18" t="str">
        <f>IF(LEN(C56)&gt;0,MAX($A$5:A55)+1,"")</f>
        <v/>
      </c>
      <c r="B56" s="8" t="str">
        <f>IFERROR(INDEX('11. Свод Перечней'!B:C,MATCH(C56,'11. Свод Перечней'!C:C,0),1),"")</f>
        <v/>
      </c>
      <c r="C56" s="18" t="str">
        <v/>
      </c>
      <c r="D56" s="18" t="str">
        <f>IFERROR(VLOOKUP(C56,'11. Свод Перечней'!C:H,2,0),"")</f>
        <v/>
      </c>
      <c r="E56" s="18" t="str">
        <f>IFERROR(VLOOKUP(C56,'11. Свод Перечней'!C:H,3,0),"")</f>
        <v/>
      </c>
      <c r="F56" s="18" t="str">
        <f>IFERROR(VLOOKUP(C56,'11. Свод Перечней'!C:H,4,0),"")</f>
        <v/>
      </c>
      <c r="G56" s="40" t="str">
        <f>IFERROR(VLOOKUP(C56,'11. Свод Перечней'!C:H,5,0),"")</f>
        <v/>
      </c>
      <c r="H56" s="18" t="str">
        <f>IFERROR(VLOOKUP(C56,'11. Свод Перечней'!C:H,6,0),"")</f>
        <v/>
      </c>
    </row>
    <row r="57" spans="1:8" ht="99.95" customHeight="1" x14ac:dyDescent="0.25">
      <c r="A57" s="18" t="str">
        <f>IF(LEN(C57)&gt;0,MAX($A$5:A56)+1,"")</f>
        <v/>
      </c>
      <c r="B57" s="8" t="str">
        <f>IFERROR(INDEX('11. Свод Перечней'!B:C,MATCH(C57,'11. Свод Перечней'!C:C,0),1),"")</f>
        <v/>
      </c>
      <c r="C57" s="18" t="str">
        <v/>
      </c>
      <c r="D57" s="18" t="str">
        <f>IFERROR(VLOOKUP(C57,'11. Свод Перечней'!C:H,2,0),"")</f>
        <v/>
      </c>
      <c r="E57" s="18" t="str">
        <f>IFERROR(VLOOKUP(C57,'11. Свод Перечней'!C:H,3,0),"")</f>
        <v/>
      </c>
      <c r="F57" s="18" t="str">
        <f>IFERROR(VLOOKUP(C57,'11. Свод Перечней'!C:H,4,0),"")</f>
        <v/>
      </c>
      <c r="G57" s="40" t="str">
        <f>IFERROR(VLOOKUP(C57,'11. Свод Перечней'!C:H,5,0),"")</f>
        <v/>
      </c>
      <c r="H57" s="18" t="str">
        <f>IFERROR(VLOOKUP(C57,'11. Свод Перечней'!C:H,6,0),"")</f>
        <v/>
      </c>
    </row>
    <row r="58" spans="1:8" ht="99.95" customHeight="1" x14ac:dyDescent="0.25">
      <c r="A58" s="18" t="str">
        <f>IF(LEN(C58)&gt;0,MAX($A$5:A57)+1,"")</f>
        <v/>
      </c>
      <c r="B58" s="8" t="str">
        <f>IFERROR(INDEX('11. Свод Перечней'!B:C,MATCH(C58,'11. Свод Перечней'!C:C,0),1),"")</f>
        <v/>
      </c>
      <c r="C58" s="18" t="str">
        <v/>
      </c>
      <c r="D58" s="18" t="str">
        <f>IFERROR(VLOOKUP(C58,'11. Свод Перечней'!C:H,2,0),"")</f>
        <v/>
      </c>
      <c r="E58" s="18" t="str">
        <f>IFERROR(VLOOKUP(C58,'11. Свод Перечней'!C:H,3,0),"")</f>
        <v/>
      </c>
      <c r="F58" s="18" t="str">
        <f>IFERROR(VLOOKUP(C58,'11. Свод Перечней'!C:H,4,0),"")</f>
        <v/>
      </c>
      <c r="G58" s="40" t="str">
        <f>IFERROR(VLOOKUP(C58,'11. Свод Перечней'!C:H,5,0),"")</f>
        <v/>
      </c>
      <c r="H58" s="18" t="str">
        <f>IFERROR(VLOOKUP(C58,'11. Свод Перечней'!C:H,6,0),"")</f>
        <v/>
      </c>
    </row>
    <row r="59" spans="1:8" ht="99.95" customHeight="1" x14ac:dyDescent="0.25">
      <c r="A59" s="18" t="str">
        <f>IF(LEN(C59)&gt;0,MAX($A$5:A58)+1,"")</f>
        <v/>
      </c>
      <c r="B59" s="8" t="str">
        <f>IFERROR(INDEX('11. Свод Перечней'!B:C,MATCH(C59,'11. Свод Перечней'!C:C,0),1),"")</f>
        <v/>
      </c>
      <c r="C59" s="18" t="str">
        <v/>
      </c>
      <c r="D59" s="18" t="str">
        <f>IFERROR(VLOOKUP(C59,'11. Свод Перечней'!C:H,2,0),"")</f>
        <v/>
      </c>
      <c r="E59" s="18" t="str">
        <f>IFERROR(VLOOKUP(C59,'11. Свод Перечней'!C:H,3,0),"")</f>
        <v/>
      </c>
      <c r="F59" s="18" t="str">
        <f>IFERROR(VLOOKUP(C59,'11. Свод Перечней'!C:H,4,0),"")</f>
        <v/>
      </c>
      <c r="G59" s="40" t="str">
        <f>IFERROR(VLOOKUP(C59,'11. Свод Перечней'!C:H,5,0),"")</f>
        <v/>
      </c>
      <c r="H59" s="18" t="str">
        <f>IFERROR(VLOOKUP(C59,'11. Свод Перечней'!C:H,6,0),"")</f>
        <v/>
      </c>
    </row>
    <row r="60" spans="1:8" ht="99.95" customHeight="1" x14ac:dyDescent="0.25">
      <c r="A60" s="18" t="str">
        <f>IF(LEN(C60)&gt;0,MAX($A$5:A59)+1,"")</f>
        <v/>
      </c>
      <c r="B60" s="8" t="str">
        <f>IFERROR(INDEX('11. Свод Перечней'!B:C,MATCH(C60,'11. Свод Перечней'!C:C,0),1),"")</f>
        <v/>
      </c>
      <c r="C60" s="18" t="str">
        <v/>
      </c>
      <c r="D60" s="18" t="str">
        <f>IFERROR(VLOOKUP(C60,'11. Свод Перечней'!C:H,2,0),"")</f>
        <v/>
      </c>
      <c r="E60" s="18" t="str">
        <f>IFERROR(VLOOKUP(C60,'11. Свод Перечней'!C:H,3,0),"")</f>
        <v/>
      </c>
      <c r="F60" s="18" t="str">
        <f>IFERROR(VLOOKUP(C60,'11. Свод Перечней'!C:H,4,0),"")</f>
        <v/>
      </c>
      <c r="G60" s="40" t="str">
        <f>IFERROR(VLOOKUP(C60,'11. Свод Перечней'!C:H,5,0),"")</f>
        <v/>
      </c>
      <c r="H60" s="18" t="str">
        <f>IFERROR(VLOOKUP(C60,'11. Свод Перечней'!C:H,6,0),"")</f>
        <v/>
      </c>
    </row>
    <row r="61" spans="1:8" ht="99.95" customHeight="1" x14ac:dyDescent="0.25">
      <c r="A61" s="18" t="str">
        <f>IF(LEN(C61)&gt;0,MAX($A$5:A60)+1,"")</f>
        <v/>
      </c>
      <c r="B61" s="8" t="str">
        <f>IFERROR(INDEX('11. Свод Перечней'!B:C,MATCH(C61,'11. Свод Перечней'!C:C,0),1),"")</f>
        <v/>
      </c>
      <c r="C61" s="18" t="str">
        <v/>
      </c>
      <c r="D61" s="18" t="str">
        <f>IFERROR(VLOOKUP(C61,'11. Свод Перечней'!C:H,2,0),"")</f>
        <v/>
      </c>
      <c r="E61" s="18" t="str">
        <f>IFERROR(VLOOKUP(C61,'11. Свод Перечней'!C:H,3,0),"")</f>
        <v/>
      </c>
      <c r="F61" s="18" t="str">
        <f>IFERROR(VLOOKUP(C61,'11. Свод Перечней'!C:H,4,0),"")</f>
        <v/>
      </c>
      <c r="G61" s="40" t="str">
        <f>IFERROR(VLOOKUP(C61,'11. Свод Перечней'!C:H,5,0),"")</f>
        <v/>
      </c>
      <c r="H61" s="18" t="str">
        <f>IFERROR(VLOOKUP(C61,'11. Свод Перечней'!C:H,6,0),"")</f>
        <v/>
      </c>
    </row>
    <row r="62" spans="1:8" ht="99.95" customHeight="1" x14ac:dyDescent="0.25">
      <c r="A62" s="18" t="str">
        <f>IF(LEN(C62)&gt;0,MAX($A$5:A61)+1,"")</f>
        <v/>
      </c>
      <c r="B62" s="8" t="str">
        <f>IFERROR(INDEX('11. Свод Перечней'!B:C,MATCH(C62,'11. Свод Перечней'!C:C,0),1),"")</f>
        <v/>
      </c>
      <c r="C62" s="18" t="str">
        <v/>
      </c>
      <c r="D62" s="18" t="str">
        <f>IFERROR(VLOOKUP(C62,'11. Свод Перечней'!C:H,2,0),"")</f>
        <v/>
      </c>
      <c r="E62" s="18" t="str">
        <f>IFERROR(VLOOKUP(C62,'11. Свод Перечней'!C:H,3,0),"")</f>
        <v/>
      </c>
      <c r="F62" s="18" t="str">
        <f>IFERROR(VLOOKUP(C62,'11. Свод Перечней'!C:H,4,0),"")</f>
        <v/>
      </c>
      <c r="G62" s="40" t="str">
        <f>IFERROR(VLOOKUP(C62,'11. Свод Перечней'!C:H,5,0),"")</f>
        <v/>
      </c>
      <c r="H62" s="18" t="str">
        <f>IFERROR(VLOOKUP(C62,'11. Свод Перечней'!C:H,6,0),"")</f>
        <v/>
      </c>
    </row>
    <row r="63" spans="1:8" ht="99.95" customHeight="1" x14ac:dyDescent="0.25">
      <c r="A63" s="18" t="str">
        <f>IF(LEN(C63)&gt;0,MAX($A$5:A62)+1,"")</f>
        <v/>
      </c>
      <c r="B63" s="8" t="str">
        <f>IFERROR(INDEX('11. Свод Перечней'!B:C,MATCH(C63,'11. Свод Перечней'!C:C,0),1),"")</f>
        <v/>
      </c>
      <c r="C63" s="18" t="str">
        <v/>
      </c>
      <c r="D63" s="18" t="str">
        <f>IFERROR(VLOOKUP(C63,'11. Свод Перечней'!C:H,2,0),"")</f>
        <v/>
      </c>
      <c r="E63" s="18" t="str">
        <f>IFERROR(VLOOKUP(C63,'11. Свод Перечней'!C:H,3,0),"")</f>
        <v/>
      </c>
      <c r="F63" s="18" t="str">
        <f>IFERROR(VLOOKUP(C63,'11. Свод Перечней'!C:H,4,0),"")</f>
        <v/>
      </c>
      <c r="G63" s="40" t="str">
        <f>IFERROR(VLOOKUP(C63,'11. Свод Перечней'!C:H,5,0),"")</f>
        <v/>
      </c>
      <c r="H63" s="18" t="str">
        <f>IFERROR(VLOOKUP(C63,'11. Свод Перечней'!C:H,6,0),"")</f>
        <v/>
      </c>
    </row>
    <row r="64" spans="1:8" ht="99.95" customHeight="1" x14ac:dyDescent="0.25">
      <c r="A64" s="18" t="str">
        <f>IF(LEN(C64)&gt;0,MAX($A$5:A63)+1,"")</f>
        <v/>
      </c>
      <c r="B64" s="8" t="str">
        <f>IFERROR(INDEX('11. Свод Перечней'!B:C,MATCH(C64,'11. Свод Перечней'!C:C,0),1),"")</f>
        <v/>
      </c>
      <c r="C64" s="18" t="str">
        <v/>
      </c>
      <c r="D64" s="18" t="str">
        <f>IFERROR(VLOOKUP(C64,'11. Свод Перечней'!C:H,2,0),"")</f>
        <v/>
      </c>
      <c r="E64" s="18" t="str">
        <f>IFERROR(VLOOKUP(C64,'11. Свод Перечней'!C:H,3,0),"")</f>
        <v/>
      </c>
      <c r="F64" s="18" t="str">
        <f>IFERROR(VLOOKUP(C64,'11. Свод Перечней'!C:H,4,0),"")</f>
        <v/>
      </c>
      <c r="G64" s="40" t="str">
        <f>IFERROR(VLOOKUP(C64,'11. Свод Перечней'!C:H,5,0),"")</f>
        <v/>
      </c>
      <c r="H64" s="18" t="str">
        <f>IFERROR(VLOOKUP(C64,'11. Свод Перечней'!C:H,6,0),"")</f>
        <v/>
      </c>
    </row>
    <row r="65" spans="1:8" ht="99.95" customHeight="1" x14ac:dyDescent="0.25">
      <c r="A65" s="18" t="str">
        <f>IF(LEN(C65)&gt;0,MAX($A$5:A64)+1,"")</f>
        <v/>
      </c>
      <c r="B65" s="8" t="str">
        <f>IFERROR(INDEX('11. Свод Перечней'!B:C,MATCH(C65,'11. Свод Перечней'!C:C,0),1),"")</f>
        <v/>
      </c>
      <c r="C65" s="18" t="str">
        <v/>
      </c>
      <c r="D65" s="18" t="str">
        <f>IFERROR(VLOOKUP(C65,'11. Свод Перечней'!C:H,2,0),"")</f>
        <v/>
      </c>
      <c r="E65" s="18" t="str">
        <f>IFERROR(VLOOKUP(C65,'11. Свод Перечней'!C:H,3,0),"")</f>
        <v/>
      </c>
      <c r="F65" s="18" t="str">
        <f>IFERROR(VLOOKUP(C65,'11. Свод Перечней'!C:H,4,0),"")</f>
        <v/>
      </c>
      <c r="G65" s="40" t="str">
        <f>IFERROR(VLOOKUP(C65,'11. Свод Перечней'!C:H,5,0),"")</f>
        <v/>
      </c>
      <c r="H65" s="18" t="str">
        <f>IFERROR(VLOOKUP(C65,'11. Свод Перечней'!C:H,6,0),"")</f>
        <v/>
      </c>
    </row>
    <row r="66" spans="1:8" ht="99.95" customHeight="1" x14ac:dyDescent="0.25">
      <c r="A66" s="18" t="str">
        <f>IF(LEN(C66)&gt;0,MAX($A$5:A65)+1,"")</f>
        <v/>
      </c>
      <c r="B66" s="8" t="str">
        <f>IFERROR(INDEX('11. Свод Перечней'!B:C,MATCH(C66,'11. Свод Перечней'!C:C,0),1),"")</f>
        <v/>
      </c>
      <c r="C66" s="18" t="str">
        <v/>
      </c>
      <c r="D66" s="18" t="str">
        <f>IFERROR(VLOOKUP(C66,'11. Свод Перечней'!C:H,2,0),"")</f>
        <v/>
      </c>
      <c r="E66" s="18" t="str">
        <f>IFERROR(VLOOKUP(C66,'11. Свод Перечней'!C:H,3,0),"")</f>
        <v/>
      </c>
      <c r="F66" s="18" t="str">
        <f>IFERROR(VLOOKUP(C66,'11. Свод Перечней'!C:H,4,0),"")</f>
        <v/>
      </c>
      <c r="G66" s="40" t="str">
        <f>IFERROR(VLOOKUP(C66,'11. Свод Перечней'!C:H,5,0),"")</f>
        <v/>
      </c>
      <c r="H66" s="18" t="str">
        <f>IFERROR(VLOOKUP(C66,'11. Свод Перечней'!C:H,6,0),"")</f>
        <v/>
      </c>
    </row>
    <row r="67" spans="1:8" ht="99.95" customHeight="1" x14ac:dyDescent="0.25">
      <c r="A67" s="18" t="str">
        <f>IF(LEN(C67)&gt;0,MAX($A$5:A66)+1,"")</f>
        <v/>
      </c>
      <c r="B67" s="8" t="str">
        <f>IFERROR(INDEX('11. Свод Перечней'!B:C,MATCH(C67,'11. Свод Перечней'!C:C,0),1),"")</f>
        <v/>
      </c>
      <c r="C67" s="18" t="str">
        <v/>
      </c>
      <c r="D67" s="18" t="str">
        <f>IFERROR(VLOOKUP(C67,'11. Свод Перечней'!C:H,2,0),"")</f>
        <v/>
      </c>
      <c r="E67" s="18" t="str">
        <f>IFERROR(VLOOKUP(C67,'11. Свод Перечней'!C:H,3,0),"")</f>
        <v/>
      </c>
      <c r="F67" s="18" t="str">
        <f>IFERROR(VLOOKUP(C67,'11. Свод Перечней'!C:H,4,0),"")</f>
        <v/>
      </c>
      <c r="G67" s="40" t="str">
        <f>IFERROR(VLOOKUP(C67,'11. Свод Перечней'!C:H,5,0),"")</f>
        <v/>
      </c>
      <c r="H67" s="18" t="str">
        <f>IFERROR(VLOOKUP(C67,'11. Свод Перечней'!C:H,6,0),"")</f>
        <v/>
      </c>
    </row>
    <row r="68" spans="1:8" ht="99.95" customHeight="1" x14ac:dyDescent="0.25">
      <c r="A68" s="18" t="str">
        <f>IF(LEN(C68)&gt;0,MAX($A$5:A67)+1,"")</f>
        <v/>
      </c>
      <c r="B68" s="8" t="str">
        <f>IFERROR(INDEX('11. Свод Перечней'!B:C,MATCH(C68,'11. Свод Перечней'!C:C,0),1),"")</f>
        <v/>
      </c>
      <c r="C68" s="18" t="str">
        <v/>
      </c>
      <c r="D68" s="18" t="str">
        <f>IFERROR(VLOOKUP(C68,'11. Свод Перечней'!C:H,2,0),"")</f>
        <v/>
      </c>
      <c r="E68" s="18" t="str">
        <f>IFERROR(VLOOKUP(C68,'11. Свод Перечней'!C:H,3,0),"")</f>
        <v/>
      </c>
      <c r="F68" s="18" t="str">
        <f>IFERROR(VLOOKUP(C68,'11. Свод Перечней'!C:H,4,0),"")</f>
        <v/>
      </c>
      <c r="G68" s="40" t="str">
        <f>IFERROR(VLOOKUP(C68,'11. Свод Перечней'!C:H,5,0),"")</f>
        <v/>
      </c>
      <c r="H68" s="18" t="str">
        <f>IFERROR(VLOOKUP(C68,'11. Свод Перечней'!C:H,6,0),"")</f>
        <v/>
      </c>
    </row>
    <row r="69" spans="1:8" ht="99.95" customHeight="1" x14ac:dyDescent="0.25">
      <c r="A69" s="18" t="str">
        <f>IF(LEN(C69)&gt;0,MAX($A$5:A68)+1,"")</f>
        <v/>
      </c>
      <c r="B69" s="8" t="str">
        <f>IFERROR(INDEX('11. Свод Перечней'!B:C,MATCH(C69,'11. Свод Перечней'!C:C,0),1),"")</f>
        <v/>
      </c>
      <c r="C69" s="18" t="str">
        <v/>
      </c>
      <c r="D69" s="18" t="str">
        <f>IFERROR(VLOOKUP(C69,'11. Свод Перечней'!C:H,2,0),"")</f>
        <v/>
      </c>
      <c r="E69" s="18" t="str">
        <f>IFERROR(VLOOKUP(C69,'11. Свод Перечней'!C:H,3,0),"")</f>
        <v/>
      </c>
      <c r="F69" s="18" t="str">
        <f>IFERROR(VLOOKUP(C69,'11. Свод Перечней'!C:H,4,0),"")</f>
        <v/>
      </c>
      <c r="G69" s="40" t="str">
        <f>IFERROR(VLOOKUP(C69,'11. Свод Перечней'!C:H,5,0),"")</f>
        <v/>
      </c>
      <c r="H69" s="18" t="str">
        <f>IFERROR(VLOOKUP(C69,'11. Свод Перечней'!C:H,6,0),"")</f>
        <v/>
      </c>
    </row>
    <row r="70" spans="1:8" ht="99.95" customHeight="1" x14ac:dyDescent="0.25">
      <c r="A70" s="18" t="str">
        <f>IF(LEN(C70)&gt;0,MAX($A$5:A69)+1,"")</f>
        <v/>
      </c>
      <c r="B70" s="8" t="str">
        <f>IFERROR(INDEX('11. Свод Перечней'!B:C,MATCH(C70,'11. Свод Перечней'!C:C,0),1),"")</f>
        <v/>
      </c>
      <c r="C70" s="18" t="str">
        <v/>
      </c>
      <c r="D70" s="18" t="str">
        <f>IFERROR(VLOOKUP(C70,'11. Свод Перечней'!C:H,2,0),"")</f>
        <v/>
      </c>
      <c r="E70" s="18" t="str">
        <f>IFERROR(VLOOKUP(C70,'11. Свод Перечней'!C:H,3,0),"")</f>
        <v/>
      </c>
      <c r="F70" s="18" t="str">
        <f>IFERROR(VLOOKUP(C70,'11. Свод Перечней'!C:H,4,0),"")</f>
        <v/>
      </c>
      <c r="G70" s="40" t="str">
        <f>IFERROR(VLOOKUP(C70,'11. Свод Перечней'!C:H,5,0),"")</f>
        <v/>
      </c>
      <c r="H70" s="18" t="str">
        <f>IFERROR(VLOOKUP(C70,'11. Свод Перечней'!C:H,6,0),"")</f>
        <v/>
      </c>
    </row>
    <row r="71" spans="1:8" ht="99.95" customHeight="1" x14ac:dyDescent="0.25">
      <c r="A71" s="18" t="str">
        <f>IF(LEN(C71)&gt;0,MAX($A$5:A70)+1,"")</f>
        <v/>
      </c>
      <c r="B71" s="8" t="str">
        <f>IFERROR(INDEX('11. Свод Перечней'!B:C,MATCH(C71,'11. Свод Перечней'!C:C,0),1),"")</f>
        <v/>
      </c>
      <c r="C71" s="18" t="str">
        <v/>
      </c>
      <c r="D71" s="18" t="str">
        <f>IFERROR(VLOOKUP(C71,'11. Свод Перечней'!C:H,2,0),"")</f>
        <v/>
      </c>
      <c r="E71" s="18" t="str">
        <f>IFERROR(VLOOKUP(C71,'11. Свод Перечней'!C:H,3,0),"")</f>
        <v/>
      </c>
      <c r="F71" s="18" t="str">
        <f>IFERROR(VLOOKUP(C71,'11. Свод Перечней'!C:H,4,0),"")</f>
        <v/>
      </c>
      <c r="G71" s="40" t="str">
        <f>IFERROR(VLOOKUP(C71,'11. Свод Перечней'!C:H,5,0),"")</f>
        <v/>
      </c>
      <c r="H71" s="18" t="str">
        <f>IFERROR(VLOOKUP(C71,'11. Свод Перечней'!C:H,6,0),"")</f>
        <v/>
      </c>
    </row>
    <row r="72" spans="1:8" ht="99.95" customHeight="1" x14ac:dyDescent="0.25">
      <c r="A72" s="18" t="str">
        <f>IF(LEN(C72)&gt;0,MAX($A$5:A71)+1,"")</f>
        <v/>
      </c>
      <c r="B72" s="8" t="str">
        <f>IFERROR(INDEX('11. Свод Перечней'!B:C,MATCH(C72,'11. Свод Перечней'!C:C,0),1),"")</f>
        <v/>
      </c>
      <c r="C72" s="18" t="str">
        <v/>
      </c>
      <c r="D72" s="18" t="str">
        <f>IFERROR(VLOOKUP(C72,'11. Свод Перечней'!C:H,2,0),"")</f>
        <v/>
      </c>
      <c r="E72" s="18" t="str">
        <f>IFERROR(VLOOKUP(C72,'11. Свод Перечней'!C:H,3,0),"")</f>
        <v/>
      </c>
      <c r="F72" s="18" t="str">
        <f>IFERROR(VLOOKUP(C72,'11. Свод Перечней'!C:H,4,0),"")</f>
        <v/>
      </c>
      <c r="G72" s="40" t="str">
        <f>IFERROR(VLOOKUP(C72,'11. Свод Перечней'!C:H,5,0),"")</f>
        <v/>
      </c>
      <c r="H72" s="18" t="str">
        <f>IFERROR(VLOOKUP(C72,'11. Свод Перечней'!C:H,6,0),"")</f>
        <v/>
      </c>
    </row>
    <row r="73" spans="1:8" ht="99.95" customHeight="1" x14ac:dyDescent="0.25">
      <c r="A73" s="18" t="str">
        <f>IF(LEN(C73)&gt;0,MAX($A$5:A72)+1,"")</f>
        <v/>
      </c>
      <c r="B73" s="8" t="str">
        <f>IFERROR(INDEX('11. Свод Перечней'!B:C,MATCH(C73,'11. Свод Перечней'!C:C,0),1),"")</f>
        <v/>
      </c>
      <c r="C73" s="18" t="str">
        <v/>
      </c>
      <c r="D73" s="18" t="str">
        <f>IFERROR(VLOOKUP(C73,'11. Свод Перечней'!C:H,2,0),"")</f>
        <v/>
      </c>
      <c r="E73" s="18" t="str">
        <f>IFERROR(VLOOKUP(C73,'11. Свод Перечней'!C:H,3,0),"")</f>
        <v/>
      </c>
      <c r="F73" s="18" t="str">
        <f>IFERROR(VLOOKUP(C73,'11. Свод Перечней'!C:H,4,0),"")</f>
        <v/>
      </c>
      <c r="G73" s="40" t="str">
        <f>IFERROR(VLOOKUP(C73,'11. Свод Перечней'!C:H,5,0),"")</f>
        <v/>
      </c>
      <c r="H73" s="18" t="str">
        <f>IFERROR(VLOOKUP(C73,'11. Свод Перечней'!C:H,6,0),"")</f>
        <v/>
      </c>
    </row>
    <row r="74" spans="1:8" ht="99.95" customHeight="1" x14ac:dyDescent="0.25">
      <c r="A74" s="18" t="str">
        <f>IF(LEN(C74)&gt;0,MAX($A$5:A73)+1,"")</f>
        <v/>
      </c>
      <c r="B74" s="8" t="str">
        <f>IFERROR(INDEX('11. Свод Перечней'!B:C,MATCH(C74,'11. Свод Перечней'!C:C,0),1),"")</f>
        <v/>
      </c>
      <c r="C74" s="18" t="str">
        <v/>
      </c>
      <c r="D74" s="18" t="str">
        <f>IFERROR(VLOOKUP(C74,'11. Свод Перечней'!C:H,2,0),"")</f>
        <v/>
      </c>
      <c r="E74" s="18" t="str">
        <f>IFERROR(VLOOKUP(C74,'11. Свод Перечней'!C:H,3,0),"")</f>
        <v/>
      </c>
      <c r="F74" s="18" t="str">
        <f>IFERROR(VLOOKUP(C74,'11. Свод Перечней'!C:H,4,0),"")</f>
        <v/>
      </c>
      <c r="G74" s="40" t="str">
        <f>IFERROR(VLOOKUP(C74,'11. Свод Перечней'!C:H,5,0),"")</f>
        <v/>
      </c>
      <c r="H74" s="18" t="str">
        <f>IFERROR(VLOOKUP(C74,'11. Свод Перечней'!C:H,6,0),"")</f>
        <v/>
      </c>
    </row>
    <row r="75" spans="1:8" ht="99.95" customHeight="1" x14ac:dyDescent="0.25">
      <c r="A75" s="18" t="str">
        <f>IF(LEN(C75)&gt;0,MAX($A$5:A74)+1,"")</f>
        <v/>
      </c>
      <c r="B75" s="8" t="str">
        <f>IFERROR(INDEX('11. Свод Перечней'!B:C,MATCH(C75,'11. Свод Перечней'!C:C,0),1),"")</f>
        <v/>
      </c>
      <c r="C75" s="18" t="str">
        <v/>
      </c>
      <c r="D75" s="18" t="str">
        <f>IFERROR(VLOOKUP(C75,'11. Свод Перечней'!C:H,2,0),"")</f>
        <v/>
      </c>
      <c r="E75" s="18" t="str">
        <f>IFERROR(VLOOKUP(C75,'11. Свод Перечней'!C:H,3,0),"")</f>
        <v/>
      </c>
      <c r="F75" s="18" t="str">
        <f>IFERROR(VLOOKUP(C75,'11. Свод Перечней'!C:H,4,0),"")</f>
        <v/>
      </c>
      <c r="G75" s="40" t="str">
        <f>IFERROR(VLOOKUP(C75,'11. Свод Перечней'!C:H,5,0),"")</f>
        <v/>
      </c>
      <c r="H75" s="18" t="str">
        <f>IFERROR(VLOOKUP(C75,'11. Свод Перечней'!C:H,6,0),"")</f>
        <v/>
      </c>
    </row>
    <row r="76" spans="1:8" ht="99.95" customHeight="1" x14ac:dyDescent="0.25">
      <c r="A76" s="18" t="str">
        <f>IF(LEN(C76)&gt;0,MAX($A$5:A75)+1,"")</f>
        <v/>
      </c>
      <c r="B76" s="8" t="str">
        <f>IFERROR(INDEX('11. Свод Перечней'!B:C,MATCH(C76,'11. Свод Перечней'!C:C,0),1),"")</f>
        <v/>
      </c>
      <c r="C76" s="18" t="str">
        <v/>
      </c>
      <c r="D76" s="18" t="str">
        <f>IFERROR(VLOOKUP(C76,'11. Свод Перечней'!C:H,2,0),"")</f>
        <v/>
      </c>
      <c r="E76" s="18" t="str">
        <f>IFERROR(VLOOKUP(C76,'11. Свод Перечней'!C:H,3,0),"")</f>
        <v/>
      </c>
      <c r="F76" s="18" t="str">
        <f>IFERROR(VLOOKUP(C76,'11. Свод Перечней'!C:H,4,0),"")</f>
        <v/>
      </c>
      <c r="G76" s="40" t="str">
        <f>IFERROR(VLOOKUP(C76,'11. Свод Перечней'!C:H,5,0),"")</f>
        <v/>
      </c>
      <c r="H76" s="18" t="str">
        <f>IFERROR(VLOOKUP(C76,'11. Свод Перечней'!C:H,6,0),"")</f>
        <v/>
      </c>
    </row>
    <row r="77" spans="1:8" ht="99.95" customHeight="1" x14ac:dyDescent="0.25">
      <c r="A77" s="18" t="str">
        <f>IF(LEN(C77)&gt;0,MAX($A$5:A76)+1,"")</f>
        <v/>
      </c>
      <c r="B77" s="8" t="str">
        <f>IFERROR(INDEX('11. Свод Перечней'!B:C,MATCH(C77,'11. Свод Перечней'!C:C,0),1),"")</f>
        <v/>
      </c>
      <c r="C77" s="18" t="str">
        <v/>
      </c>
      <c r="D77" s="18" t="str">
        <f>IFERROR(VLOOKUP(C77,'11. Свод Перечней'!C:H,2,0),"")</f>
        <v/>
      </c>
      <c r="E77" s="18" t="str">
        <f>IFERROR(VLOOKUP(C77,'11. Свод Перечней'!C:H,3,0),"")</f>
        <v/>
      </c>
      <c r="F77" s="18" t="str">
        <f>IFERROR(VLOOKUP(C77,'11. Свод Перечней'!C:H,4,0),"")</f>
        <v/>
      </c>
      <c r="G77" s="40" t="str">
        <f>IFERROR(VLOOKUP(C77,'11. Свод Перечней'!C:H,5,0),"")</f>
        <v/>
      </c>
      <c r="H77" s="18" t="str">
        <f>IFERROR(VLOOKUP(C77,'11. Свод Перечней'!C:H,6,0),"")</f>
        <v/>
      </c>
    </row>
    <row r="78" spans="1:8" ht="99.95" customHeight="1" x14ac:dyDescent="0.25">
      <c r="A78" s="18" t="str">
        <f>IF(LEN(C78)&gt;0,MAX($A$5:A77)+1,"")</f>
        <v/>
      </c>
      <c r="B78" s="8" t="str">
        <f>IFERROR(INDEX('11. Свод Перечней'!B:C,MATCH(C78,'11. Свод Перечней'!C:C,0),1),"")</f>
        <v/>
      </c>
      <c r="C78" s="18" t="str">
        <v/>
      </c>
      <c r="D78" s="18" t="str">
        <f>IFERROR(VLOOKUP(C78,'11. Свод Перечней'!C:H,2,0),"")</f>
        <v/>
      </c>
      <c r="E78" s="18" t="str">
        <f>IFERROR(VLOOKUP(C78,'11. Свод Перечней'!C:H,3,0),"")</f>
        <v/>
      </c>
      <c r="F78" s="18" t="str">
        <f>IFERROR(VLOOKUP(C78,'11. Свод Перечней'!C:H,4,0),"")</f>
        <v/>
      </c>
      <c r="G78" s="40" t="str">
        <f>IFERROR(VLOOKUP(C78,'11. Свод Перечней'!C:H,5,0),"")</f>
        <v/>
      </c>
      <c r="H78" s="18" t="str">
        <f>IFERROR(VLOOKUP(C78,'11. Свод Перечней'!C:H,6,0),"")</f>
        <v/>
      </c>
    </row>
    <row r="79" spans="1:8" ht="99.95" customHeight="1" x14ac:dyDescent="0.25">
      <c r="A79" s="18" t="str">
        <f>IF(LEN(C79)&gt;0,MAX($A$5:A78)+1,"")</f>
        <v/>
      </c>
      <c r="B79" s="8" t="str">
        <f>IFERROR(INDEX('11. Свод Перечней'!B:C,MATCH(C79,'11. Свод Перечней'!C:C,0),1),"")</f>
        <v/>
      </c>
      <c r="C79" s="18" t="str">
        <v/>
      </c>
      <c r="D79" s="18" t="str">
        <f>IFERROR(VLOOKUP(C79,'11. Свод Перечней'!C:H,2,0),"")</f>
        <v/>
      </c>
      <c r="E79" s="18" t="str">
        <f>IFERROR(VLOOKUP(C79,'11. Свод Перечней'!C:H,3,0),"")</f>
        <v/>
      </c>
      <c r="F79" s="18" t="str">
        <f>IFERROR(VLOOKUP(C79,'11. Свод Перечней'!C:H,4,0),"")</f>
        <v/>
      </c>
      <c r="G79" s="40" t="str">
        <f>IFERROR(VLOOKUP(C79,'11. Свод Перечней'!C:H,5,0),"")</f>
        <v/>
      </c>
      <c r="H79" s="18" t="str">
        <f>IFERROR(VLOOKUP(C79,'11. Свод Перечней'!C:H,6,0),"")</f>
        <v/>
      </c>
    </row>
    <row r="80" spans="1:8" ht="99.95" customHeight="1" x14ac:dyDescent="0.25">
      <c r="A80" s="18" t="str">
        <f>IF(LEN(C80)&gt;0,MAX($A$5:A79)+1,"")</f>
        <v/>
      </c>
      <c r="B80" s="8" t="str">
        <f>IFERROR(INDEX('11. Свод Перечней'!B:C,MATCH(C80,'11. Свод Перечней'!C:C,0),1),"")</f>
        <v/>
      </c>
      <c r="C80" s="18" t="str">
        <v/>
      </c>
      <c r="D80" s="18" t="str">
        <f>IFERROR(VLOOKUP(C80,'11. Свод Перечней'!C:H,2,0),"")</f>
        <v/>
      </c>
      <c r="E80" s="18" t="str">
        <f>IFERROR(VLOOKUP(C80,'11. Свод Перечней'!C:H,3,0),"")</f>
        <v/>
      </c>
      <c r="F80" s="18" t="str">
        <f>IFERROR(VLOOKUP(C80,'11. Свод Перечней'!C:H,4,0),"")</f>
        <v/>
      </c>
      <c r="G80" s="40" t="str">
        <f>IFERROR(VLOOKUP(C80,'11. Свод Перечней'!C:H,5,0),"")</f>
        <v/>
      </c>
      <c r="H80" s="18" t="str">
        <f>IFERROR(VLOOKUP(C80,'11. Свод Перечней'!C:H,6,0),"")</f>
        <v/>
      </c>
    </row>
    <row r="81" spans="1:8" ht="99.95" customHeight="1" x14ac:dyDescent="0.25">
      <c r="A81" s="18" t="str">
        <f>IF(LEN(C81)&gt;0,MAX($A$5:A80)+1,"")</f>
        <v/>
      </c>
      <c r="B81" s="8" t="str">
        <f>IFERROR(INDEX('11. Свод Перечней'!B:C,MATCH(C81,'11. Свод Перечней'!C:C,0),1),"")</f>
        <v/>
      </c>
      <c r="C81" s="18" t="str">
        <v/>
      </c>
      <c r="D81" s="18" t="str">
        <f>IFERROR(VLOOKUP(C81,'11. Свод Перечней'!C:H,2,0),"")</f>
        <v/>
      </c>
      <c r="E81" s="18" t="str">
        <f>IFERROR(VLOOKUP(C81,'11. Свод Перечней'!C:H,3,0),"")</f>
        <v/>
      </c>
      <c r="F81" s="18" t="str">
        <f>IFERROR(VLOOKUP(C81,'11. Свод Перечней'!C:H,4,0),"")</f>
        <v/>
      </c>
      <c r="G81" s="40" t="str">
        <f>IFERROR(VLOOKUP(C81,'11. Свод Перечней'!C:H,5,0),"")</f>
        <v/>
      </c>
      <c r="H81" s="18" t="str">
        <f>IFERROR(VLOOKUP(C81,'11. Свод Перечней'!C:H,6,0),"")</f>
        <v/>
      </c>
    </row>
    <row r="82" spans="1:8" ht="99.95" customHeight="1" x14ac:dyDescent="0.25">
      <c r="A82" s="18" t="str">
        <f>IF(LEN(C82)&gt;0,MAX($A$5:A81)+1,"")</f>
        <v/>
      </c>
      <c r="B82" s="8" t="str">
        <f>IFERROR(INDEX('11. Свод Перечней'!B:C,MATCH(C82,'11. Свод Перечней'!C:C,0),1),"")</f>
        <v/>
      </c>
      <c r="C82" s="18" t="str">
        <v/>
      </c>
      <c r="D82" s="18" t="str">
        <f>IFERROR(VLOOKUP(C82,'11. Свод Перечней'!C:H,2,0),"")</f>
        <v/>
      </c>
      <c r="E82" s="18" t="str">
        <f>IFERROR(VLOOKUP(C82,'11. Свод Перечней'!C:H,3,0),"")</f>
        <v/>
      </c>
      <c r="F82" s="18" t="str">
        <f>IFERROR(VLOOKUP(C82,'11. Свод Перечней'!C:H,4,0),"")</f>
        <v/>
      </c>
      <c r="G82" s="40" t="str">
        <f>IFERROR(VLOOKUP(C82,'11. Свод Перечней'!C:H,5,0),"")</f>
        <v/>
      </c>
      <c r="H82" s="18" t="str">
        <f>IFERROR(VLOOKUP(C82,'11. Свод Перечней'!C:H,6,0),"")</f>
        <v/>
      </c>
    </row>
    <row r="83" spans="1:8" ht="99.95" customHeight="1" x14ac:dyDescent="0.25">
      <c r="A83" s="18" t="str">
        <f>IF(LEN(C83)&gt;0,MAX($A$5:A82)+1,"")</f>
        <v/>
      </c>
      <c r="B83" s="8" t="str">
        <f>IFERROR(INDEX('11. Свод Перечней'!B:C,MATCH(C83,'11. Свод Перечней'!C:C,0),1),"")</f>
        <v/>
      </c>
      <c r="C83" s="18" t="str">
        <v/>
      </c>
      <c r="D83" s="18" t="str">
        <f>IFERROR(VLOOKUP(C83,'11. Свод Перечней'!C:H,2,0),"")</f>
        <v/>
      </c>
      <c r="E83" s="18" t="str">
        <f>IFERROR(VLOOKUP(C83,'11. Свод Перечней'!C:H,3,0),"")</f>
        <v/>
      </c>
      <c r="F83" s="18" t="str">
        <f>IFERROR(VLOOKUP(C83,'11. Свод Перечней'!C:H,4,0),"")</f>
        <v/>
      </c>
      <c r="G83" s="40" t="str">
        <f>IFERROR(VLOOKUP(C83,'11. Свод Перечней'!C:H,5,0),"")</f>
        <v/>
      </c>
      <c r="H83" s="18" t="str">
        <f>IFERROR(VLOOKUP(C83,'11. Свод Перечней'!C:H,6,0),"")</f>
        <v/>
      </c>
    </row>
    <row r="84" spans="1:8" ht="99.95" customHeight="1" x14ac:dyDescent="0.25">
      <c r="A84" s="18" t="str">
        <f>IF(LEN(C84)&gt;0,MAX($A$5:A83)+1,"")</f>
        <v/>
      </c>
      <c r="B84" s="8" t="str">
        <f>IFERROR(INDEX('11. Свод Перечней'!B:C,MATCH(C84,'11. Свод Перечней'!C:C,0),1),"")</f>
        <v/>
      </c>
      <c r="C84" s="18" t="str">
        <v/>
      </c>
      <c r="D84" s="18" t="str">
        <f>IFERROR(VLOOKUP(C84,'11. Свод Перечней'!C:H,2,0),"")</f>
        <v/>
      </c>
      <c r="E84" s="18" t="str">
        <f>IFERROR(VLOOKUP(C84,'11. Свод Перечней'!C:H,3,0),"")</f>
        <v/>
      </c>
      <c r="F84" s="18" t="str">
        <f>IFERROR(VLOOKUP(C84,'11. Свод Перечней'!C:H,4,0),"")</f>
        <v/>
      </c>
      <c r="G84" s="40" t="str">
        <f>IFERROR(VLOOKUP(C84,'11. Свод Перечней'!C:H,5,0),"")</f>
        <v/>
      </c>
      <c r="H84" s="18" t="str">
        <f>IFERROR(VLOOKUP(C84,'11. Свод Перечней'!C:H,6,0),"")</f>
        <v/>
      </c>
    </row>
    <row r="85" spans="1:8" ht="99.95" customHeight="1" x14ac:dyDescent="0.25">
      <c r="A85" s="18" t="str">
        <f>IF(LEN(C85)&gt;0,MAX($A$5:A84)+1,"")</f>
        <v/>
      </c>
      <c r="B85" s="8" t="str">
        <f>IFERROR(INDEX('11. Свод Перечней'!B:C,MATCH(C85,'11. Свод Перечней'!C:C,0),1),"")</f>
        <v/>
      </c>
      <c r="C85" s="18" t="str">
        <v/>
      </c>
      <c r="D85" s="18" t="str">
        <f>IFERROR(VLOOKUP(C85,'11. Свод Перечней'!C:H,2,0),"")</f>
        <v/>
      </c>
      <c r="E85" s="18" t="str">
        <f>IFERROR(VLOOKUP(C85,'11. Свод Перечней'!C:H,3,0),"")</f>
        <v/>
      </c>
      <c r="F85" s="18" t="str">
        <f>IFERROR(VLOOKUP(C85,'11. Свод Перечней'!C:H,4,0),"")</f>
        <v/>
      </c>
      <c r="G85" s="40" t="str">
        <f>IFERROR(VLOOKUP(C85,'11. Свод Перечней'!C:H,5,0),"")</f>
        <v/>
      </c>
      <c r="H85" s="18" t="str">
        <f>IFERROR(VLOOKUP(C85,'11. Свод Перечней'!C:H,6,0),"")</f>
        <v/>
      </c>
    </row>
    <row r="86" spans="1:8" ht="99.95" customHeight="1" x14ac:dyDescent="0.25">
      <c r="A86" s="18" t="str">
        <f>IF(LEN(C86)&gt;0,MAX($A$5:A85)+1,"")</f>
        <v/>
      </c>
      <c r="B86" s="8" t="str">
        <f>IFERROR(INDEX('11. Свод Перечней'!B:C,MATCH(C86,'11. Свод Перечней'!C:C,0),1),"")</f>
        <v/>
      </c>
      <c r="C86" s="18" t="str">
        <v/>
      </c>
      <c r="D86" s="18" t="str">
        <f>IFERROR(VLOOKUP(C86,'11. Свод Перечней'!C:H,2,0),"")</f>
        <v/>
      </c>
      <c r="E86" s="18" t="str">
        <f>IFERROR(VLOOKUP(C86,'11. Свод Перечней'!C:H,3,0),"")</f>
        <v/>
      </c>
      <c r="F86" s="18" t="str">
        <f>IFERROR(VLOOKUP(C86,'11. Свод Перечней'!C:H,4,0),"")</f>
        <v/>
      </c>
      <c r="G86" s="40" t="str">
        <f>IFERROR(VLOOKUP(C86,'11. Свод Перечней'!C:H,5,0),"")</f>
        <v/>
      </c>
      <c r="H86" s="18" t="str">
        <f>IFERROR(VLOOKUP(C86,'11. Свод Перечней'!C:H,6,0),"")</f>
        <v/>
      </c>
    </row>
    <row r="87" spans="1:8" ht="99.95" customHeight="1" x14ac:dyDescent="0.25">
      <c r="A87" s="18" t="str">
        <f>IF(LEN(C87)&gt;0,MAX($A$5:A86)+1,"")</f>
        <v/>
      </c>
      <c r="B87" s="8" t="str">
        <f>IFERROR(INDEX('11. Свод Перечней'!B:C,MATCH(C87,'11. Свод Перечней'!C:C,0),1),"")</f>
        <v/>
      </c>
      <c r="C87" s="18" t="str">
        <v/>
      </c>
      <c r="D87" s="18" t="str">
        <f>IFERROR(VLOOKUP(C87,'11. Свод Перечней'!C:H,2,0),"")</f>
        <v/>
      </c>
      <c r="E87" s="18" t="str">
        <f>IFERROR(VLOOKUP(C87,'11. Свод Перечней'!C:H,3,0),"")</f>
        <v/>
      </c>
      <c r="F87" s="18" t="str">
        <f>IFERROR(VLOOKUP(C87,'11. Свод Перечней'!C:H,4,0),"")</f>
        <v/>
      </c>
      <c r="G87" s="40" t="str">
        <f>IFERROR(VLOOKUP(C87,'11. Свод Перечней'!C:H,5,0),"")</f>
        <v/>
      </c>
      <c r="H87" s="18" t="str">
        <f>IFERROR(VLOOKUP(C87,'11. Свод Перечней'!C:H,6,0),"")</f>
        <v/>
      </c>
    </row>
    <row r="88" spans="1:8" ht="99.95" customHeight="1" x14ac:dyDescent="0.25">
      <c r="A88" s="18" t="str">
        <f>IF(LEN(C88)&gt;0,MAX($A$5:A87)+1,"")</f>
        <v/>
      </c>
      <c r="B88" s="8" t="str">
        <f>IFERROR(INDEX('11. Свод Перечней'!B:C,MATCH(C88,'11. Свод Перечней'!C:C,0),1),"")</f>
        <v/>
      </c>
      <c r="C88" s="18" t="str">
        <v/>
      </c>
      <c r="D88" s="18" t="str">
        <f>IFERROR(VLOOKUP(C88,'11. Свод Перечней'!C:H,2,0),"")</f>
        <v/>
      </c>
      <c r="E88" s="18" t="str">
        <f>IFERROR(VLOOKUP(C88,'11. Свод Перечней'!C:H,3,0),"")</f>
        <v/>
      </c>
      <c r="F88" s="18" t="str">
        <f>IFERROR(VLOOKUP(C88,'11. Свод Перечней'!C:H,4,0),"")</f>
        <v/>
      </c>
      <c r="G88" s="40" t="str">
        <f>IFERROR(VLOOKUP(C88,'11. Свод Перечней'!C:H,5,0),"")</f>
        <v/>
      </c>
      <c r="H88" s="18" t="str">
        <f>IFERROR(VLOOKUP(C88,'11. Свод Перечней'!C:H,6,0),"")</f>
        <v/>
      </c>
    </row>
    <row r="89" spans="1:8" ht="99.95" customHeight="1" x14ac:dyDescent="0.25">
      <c r="A89" s="18" t="str">
        <f>IF(LEN(C89)&gt;0,MAX($A$5:A88)+1,"")</f>
        <v/>
      </c>
      <c r="B89" s="8" t="str">
        <f>IFERROR(INDEX('11. Свод Перечней'!B:C,MATCH(C89,'11. Свод Перечней'!C:C,0),1),"")</f>
        <v/>
      </c>
      <c r="C89" s="18" t="str">
        <v/>
      </c>
      <c r="D89" s="18" t="str">
        <f>IFERROR(VLOOKUP(C89,'11. Свод Перечней'!C:H,2,0),"")</f>
        <v/>
      </c>
      <c r="E89" s="18" t="str">
        <f>IFERROR(VLOOKUP(C89,'11. Свод Перечней'!C:H,3,0),"")</f>
        <v/>
      </c>
      <c r="F89" s="18" t="str">
        <f>IFERROR(VLOOKUP(C89,'11. Свод Перечней'!C:H,4,0),"")</f>
        <v/>
      </c>
      <c r="G89" s="40" t="str">
        <f>IFERROR(VLOOKUP(C89,'11. Свод Перечней'!C:H,5,0),"")</f>
        <v/>
      </c>
      <c r="H89" s="18" t="str">
        <f>IFERROR(VLOOKUP(C89,'11. Свод Перечней'!C:H,6,0),"")</f>
        <v/>
      </c>
    </row>
    <row r="90" spans="1:8" ht="99.95" customHeight="1" x14ac:dyDescent="0.25">
      <c r="A90" s="18" t="str">
        <f>IF(LEN(C90)&gt;0,MAX($A$5:A89)+1,"")</f>
        <v/>
      </c>
      <c r="B90" s="8" t="str">
        <f>IFERROR(INDEX('11. Свод Перечней'!B:C,MATCH(C90,'11. Свод Перечней'!C:C,0),1),"")</f>
        <v/>
      </c>
      <c r="C90" s="18" t="str">
        <v/>
      </c>
      <c r="D90" s="18" t="str">
        <f>IFERROR(VLOOKUP(C90,'11. Свод Перечней'!C:H,2,0),"")</f>
        <v/>
      </c>
      <c r="E90" s="18" t="str">
        <f>IFERROR(VLOOKUP(C90,'11. Свод Перечней'!C:H,3,0),"")</f>
        <v/>
      </c>
      <c r="F90" s="18" t="str">
        <f>IFERROR(VLOOKUP(C90,'11. Свод Перечней'!C:H,4,0),"")</f>
        <v/>
      </c>
      <c r="G90" s="40" t="str">
        <f>IFERROR(VLOOKUP(C90,'11. Свод Перечней'!C:H,5,0),"")</f>
        <v/>
      </c>
      <c r="H90" s="18" t="str">
        <f>IFERROR(VLOOKUP(C90,'11. Свод Перечней'!C:H,6,0),"")</f>
        <v/>
      </c>
    </row>
    <row r="91" spans="1:8" ht="99.95" customHeight="1" x14ac:dyDescent="0.25">
      <c r="A91" s="18" t="str">
        <f>IF(LEN(C91)&gt;0,MAX($A$5:A90)+1,"")</f>
        <v/>
      </c>
      <c r="B91" s="8" t="str">
        <f>IFERROR(INDEX('11. Свод Перечней'!B:C,MATCH(C91,'11. Свод Перечней'!C:C,0),1),"")</f>
        <v/>
      </c>
      <c r="C91" s="18" t="str">
        <v/>
      </c>
      <c r="D91" s="18" t="str">
        <f>IFERROR(VLOOKUP(C91,'11. Свод Перечней'!C:H,2,0),"")</f>
        <v/>
      </c>
      <c r="E91" s="18" t="str">
        <f>IFERROR(VLOOKUP(C91,'11. Свод Перечней'!C:H,3,0),"")</f>
        <v/>
      </c>
      <c r="F91" s="18" t="str">
        <f>IFERROR(VLOOKUP(C91,'11. Свод Перечней'!C:H,4,0),"")</f>
        <v/>
      </c>
      <c r="G91" s="40" t="str">
        <f>IFERROR(VLOOKUP(C91,'11. Свод Перечней'!C:H,5,0),"")</f>
        <v/>
      </c>
      <c r="H91" s="18" t="str">
        <f>IFERROR(VLOOKUP(C91,'11. Свод Перечней'!C:H,6,0),"")</f>
        <v/>
      </c>
    </row>
    <row r="92" spans="1:8" ht="99.95" customHeight="1" x14ac:dyDescent="0.25">
      <c r="A92" s="18" t="str">
        <f>IF(LEN(C92)&gt;0,MAX($A$5:A91)+1,"")</f>
        <v/>
      </c>
      <c r="B92" s="8" t="str">
        <f>IFERROR(INDEX('11. Свод Перечней'!B:C,MATCH(C92,'11. Свод Перечней'!C:C,0),1),"")</f>
        <v/>
      </c>
      <c r="C92" s="18" t="str">
        <v/>
      </c>
      <c r="D92" s="18" t="str">
        <f>IFERROR(VLOOKUP(C92,'11. Свод Перечней'!C:H,2,0),"")</f>
        <v/>
      </c>
      <c r="E92" s="18" t="str">
        <f>IFERROR(VLOOKUP(C92,'11. Свод Перечней'!C:H,3,0),"")</f>
        <v/>
      </c>
      <c r="F92" s="18" t="str">
        <f>IFERROR(VLOOKUP(C92,'11. Свод Перечней'!C:H,4,0),"")</f>
        <v/>
      </c>
      <c r="G92" s="40" t="str">
        <f>IFERROR(VLOOKUP(C92,'11. Свод Перечней'!C:H,5,0),"")</f>
        <v/>
      </c>
      <c r="H92" s="18" t="str">
        <f>IFERROR(VLOOKUP(C92,'11. Свод Перечней'!C:H,6,0),"")</f>
        <v/>
      </c>
    </row>
    <row r="93" spans="1:8" ht="99.95" customHeight="1" x14ac:dyDescent="0.25">
      <c r="A93" s="18" t="str">
        <f>IF(LEN(C93)&gt;0,MAX($A$5:A92)+1,"")</f>
        <v/>
      </c>
      <c r="B93" s="8" t="str">
        <f>IFERROR(INDEX('11. Свод Перечней'!B:C,MATCH(C93,'11. Свод Перечней'!C:C,0),1),"")</f>
        <v/>
      </c>
      <c r="C93" s="18" t="str">
        <v/>
      </c>
      <c r="D93" s="18" t="str">
        <f>IFERROR(VLOOKUP(C93,'11. Свод Перечней'!C:H,2,0),"")</f>
        <v/>
      </c>
      <c r="E93" s="18" t="str">
        <f>IFERROR(VLOOKUP(C93,'11. Свод Перечней'!C:H,3,0),"")</f>
        <v/>
      </c>
      <c r="F93" s="18" t="str">
        <f>IFERROR(VLOOKUP(C93,'11. Свод Перечней'!C:H,4,0),"")</f>
        <v/>
      </c>
      <c r="G93" s="40" t="str">
        <f>IFERROR(VLOOKUP(C93,'11. Свод Перечней'!C:H,5,0),"")</f>
        <v/>
      </c>
      <c r="H93" s="18" t="str">
        <f>IFERROR(VLOOKUP(C93,'11. Свод Перечней'!C:H,6,0),"")</f>
        <v/>
      </c>
    </row>
    <row r="94" spans="1:8" ht="99.95" customHeight="1" x14ac:dyDescent="0.25">
      <c r="A94" s="18" t="str">
        <f>IF(LEN(C94)&gt;0,MAX($A$5:A93)+1,"")</f>
        <v/>
      </c>
      <c r="B94" s="8" t="str">
        <f>IFERROR(INDEX('11. Свод Перечней'!B:C,MATCH(C94,'11. Свод Перечней'!C:C,0),1),"")</f>
        <v/>
      </c>
      <c r="C94" s="18" t="str">
        <v/>
      </c>
      <c r="D94" s="18" t="str">
        <f>IFERROR(VLOOKUP(C94,'11. Свод Перечней'!C:H,2,0),"")</f>
        <v/>
      </c>
      <c r="E94" s="18" t="str">
        <f>IFERROR(VLOOKUP(C94,'11. Свод Перечней'!C:H,3,0),"")</f>
        <v/>
      </c>
      <c r="F94" s="18" t="str">
        <f>IFERROR(VLOOKUP(C94,'11. Свод Перечней'!C:H,4,0),"")</f>
        <v/>
      </c>
      <c r="G94" s="40" t="str">
        <f>IFERROR(VLOOKUP(C94,'11. Свод Перечней'!C:H,5,0),"")</f>
        <v/>
      </c>
      <c r="H94" s="18" t="str">
        <f>IFERROR(VLOOKUP(C94,'11. Свод Перечней'!C:H,6,0),"")</f>
        <v/>
      </c>
    </row>
    <row r="95" spans="1:8" ht="99.95" customHeight="1" x14ac:dyDescent="0.25">
      <c r="A95" s="18" t="str">
        <f>IF(LEN(C95)&gt;0,MAX($A$5:A94)+1,"")</f>
        <v/>
      </c>
      <c r="B95" s="8" t="str">
        <f>IFERROR(INDEX('11. Свод Перечней'!B:C,MATCH(C95,'11. Свод Перечней'!C:C,0),1),"")</f>
        <v/>
      </c>
      <c r="C95" s="18" t="str">
        <v/>
      </c>
      <c r="D95" s="18" t="str">
        <f>IFERROR(VLOOKUP(C95,'11. Свод Перечней'!C:H,2,0),"")</f>
        <v/>
      </c>
      <c r="E95" s="18" t="str">
        <f>IFERROR(VLOOKUP(C95,'11. Свод Перечней'!C:H,3,0),"")</f>
        <v/>
      </c>
      <c r="F95" s="18" t="str">
        <f>IFERROR(VLOOKUP(C95,'11. Свод Перечней'!C:H,4,0),"")</f>
        <v/>
      </c>
      <c r="G95" s="40" t="str">
        <f>IFERROR(VLOOKUP(C95,'11. Свод Перечней'!C:H,5,0),"")</f>
        <v/>
      </c>
      <c r="H95" s="18" t="str">
        <f>IFERROR(VLOOKUP(C95,'11. Свод Перечней'!C:H,6,0),"")</f>
        <v/>
      </c>
    </row>
    <row r="96" spans="1:8" ht="99.95" customHeight="1" x14ac:dyDescent="0.25">
      <c r="A96" s="18" t="str">
        <f>IF(LEN(C96)&gt;0,MAX($A$5:A95)+1,"")</f>
        <v/>
      </c>
      <c r="B96" s="8" t="str">
        <f>IFERROR(INDEX('11. Свод Перечней'!B:C,MATCH(C96,'11. Свод Перечней'!C:C,0),1),"")</f>
        <v/>
      </c>
      <c r="C96" s="18" t="str">
        <v/>
      </c>
      <c r="D96" s="18" t="str">
        <f>IFERROR(VLOOKUP(C96,'11. Свод Перечней'!C:H,2,0),"")</f>
        <v/>
      </c>
      <c r="E96" s="18" t="str">
        <f>IFERROR(VLOOKUP(C96,'11. Свод Перечней'!C:H,3,0),"")</f>
        <v/>
      </c>
      <c r="F96" s="18" t="str">
        <f>IFERROR(VLOOKUP(C96,'11. Свод Перечней'!C:H,4,0),"")</f>
        <v/>
      </c>
      <c r="G96" s="40" t="str">
        <f>IFERROR(VLOOKUP(C96,'11. Свод Перечней'!C:H,5,0),"")</f>
        <v/>
      </c>
      <c r="H96" s="18" t="str">
        <f>IFERROR(VLOOKUP(C96,'11. Свод Перечней'!C:H,6,0),"")</f>
        <v/>
      </c>
    </row>
    <row r="97" spans="1:8" ht="99.95" customHeight="1" x14ac:dyDescent="0.25">
      <c r="A97" s="18" t="str">
        <f>IF(LEN(C97)&gt;0,MAX($A$5:A96)+1,"")</f>
        <v/>
      </c>
      <c r="B97" s="8" t="str">
        <f>IFERROR(INDEX('11. Свод Перечней'!B:C,MATCH(C97,'11. Свод Перечней'!C:C,0),1),"")</f>
        <v/>
      </c>
      <c r="C97" s="18" t="str">
        <v/>
      </c>
      <c r="D97" s="18" t="str">
        <f>IFERROR(VLOOKUP(C97,'11. Свод Перечней'!C:H,2,0),"")</f>
        <v/>
      </c>
      <c r="E97" s="18" t="str">
        <f>IFERROR(VLOOKUP(C97,'11. Свод Перечней'!C:H,3,0),"")</f>
        <v/>
      </c>
      <c r="F97" s="18" t="str">
        <f>IFERROR(VLOOKUP(C97,'11. Свод Перечней'!C:H,4,0),"")</f>
        <v/>
      </c>
      <c r="G97" s="40" t="str">
        <f>IFERROR(VLOOKUP(C97,'11. Свод Перечней'!C:H,5,0),"")</f>
        <v/>
      </c>
      <c r="H97" s="18" t="str">
        <f>IFERROR(VLOOKUP(C97,'11. Свод Перечней'!C:H,6,0),"")</f>
        <v/>
      </c>
    </row>
    <row r="98" spans="1:8" ht="99.95" customHeight="1" x14ac:dyDescent="0.25">
      <c r="A98" s="18" t="str">
        <f>IF(LEN(C98)&gt;0,MAX($A$5:A97)+1,"")</f>
        <v/>
      </c>
      <c r="B98" s="8" t="str">
        <f>IFERROR(INDEX('11. Свод Перечней'!B:C,MATCH(C98,'11. Свод Перечней'!C:C,0),1),"")</f>
        <v/>
      </c>
      <c r="C98" s="18" t="str">
        <v/>
      </c>
      <c r="D98" s="18" t="str">
        <f>IFERROR(VLOOKUP(C98,'11. Свод Перечней'!C:H,2,0),"")</f>
        <v/>
      </c>
      <c r="E98" s="18" t="str">
        <f>IFERROR(VLOOKUP(C98,'11. Свод Перечней'!C:H,3,0),"")</f>
        <v/>
      </c>
      <c r="F98" s="18" t="str">
        <f>IFERROR(VLOOKUP(C98,'11. Свод Перечней'!C:H,4,0),"")</f>
        <v/>
      </c>
      <c r="G98" s="40" t="str">
        <f>IFERROR(VLOOKUP(C98,'11. Свод Перечней'!C:H,5,0),"")</f>
        <v/>
      </c>
      <c r="H98" s="18" t="str">
        <f>IFERROR(VLOOKUP(C98,'11. Свод Перечней'!C:H,6,0),"")</f>
        <v/>
      </c>
    </row>
    <row r="99" spans="1:8" ht="99.95" customHeight="1" x14ac:dyDescent="0.25">
      <c r="A99" s="18" t="str">
        <f>IF(LEN(C99)&gt;0,MAX($A$5:A98)+1,"")</f>
        <v/>
      </c>
      <c r="B99" s="8" t="str">
        <f>IFERROR(INDEX('11. Свод Перечней'!B:C,MATCH(C99,'11. Свод Перечней'!C:C,0),1),"")</f>
        <v/>
      </c>
      <c r="C99" s="18" t="str">
        <v/>
      </c>
      <c r="D99" s="18" t="str">
        <f>IFERROR(VLOOKUP(C99,'11. Свод Перечней'!C:H,2,0),"")</f>
        <v/>
      </c>
      <c r="E99" s="18" t="str">
        <f>IFERROR(VLOOKUP(C99,'11. Свод Перечней'!C:H,3,0),"")</f>
        <v/>
      </c>
      <c r="F99" s="18" t="str">
        <f>IFERROR(VLOOKUP(C99,'11. Свод Перечней'!C:H,4,0),"")</f>
        <v/>
      </c>
      <c r="G99" s="40" t="str">
        <f>IFERROR(VLOOKUP(C99,'11. Свод Перечней'!C:H,5,0),"")</f>
        <v/>
      </c>
      <c r="H99" s="18" t="str">
        <f>IFERROR(VLOOKUP(C99,'11. Свод Перечней'!C:H,6,0),"")</f>
        <v/>
      </c>
    </row>
    <row r="100" spans="1:8" ht="99.95" customHeight="1" x14ac:dyDescent="0.25">
      <c r="A100" s="18" t="str">
        <f>IF(LEN(C100)&gt;0,MAX($A$5:A99)+1,"")</f>
        <v/>
      </c>
      <c r="B100" s="8" t="str">
        <f>IFERROR(INDEX('11. Свод Перечней'!B:C,MATCH(C100,'11. Свод Перечней'!C:C,0),1),"")</f>
        <v/>
      </c>
      <c r="C100" s="18" t="str">
        <v/>
      </c>
      <c r="D100" s="18" t="str">
        <f>IFERROR(VLOOKUP(C100,'11. Свод Перечней'!C:H,2,0),"")</f>
        <v/>
      </c>
      <c r="E100" s="18" t="str">
        <f>IFERROR(VLOOKUP(C100,'11. Свод Перечней'!C:H,3,0),"")</f>
        <v/>
      </c>
      <c r="F100" s="18" t="str">
        <f>IFERROR(VLOOKUP(C100,'11. Свод Перечней'!C:H,4,0),"")</f>
        <v/>
      </c>
      <c r="G100" s="40" t="str">
        <f>IFERROR(VLOOKUP(C100,'11. Свод Перечней'!C:H,5,0),"")</f>
        <v/>
      </c>
      <c r="H100" s="18" t="str">
        <f>IFERROR(VLOOKUP(C100,'11. Свод Перечней'!C:H,6,0),"")</f>
        <v/>
      </c>
    </row>
    <row r="101" spans="1:8" ht="99.95" customHeight="1" x14ac:dyDescent="0.25">
      <c r="A101" s="18" t="str">
        <f>IF(LEN(C101)&gt;0,MAX($A$5:A100)+1,"")</f>
        <v/>
      </c>
      <c r="B101" s="8" t="str">
        <f>IFERROR(INDEX('11. Свод Перечней'!B:C,MATCH(C101,'11. Свод Перечней'!C:C,0),1),"")</f>
        <v/>
      </c>
      <c r="C101" s="18" t="str">
        <v/>
      </c>
      <c r="D101" s="18" t="str">
        <f>IFERROR(VLOOKUP(C101,'11. Свод Перечней'!C:H,2,0),"")</f>
        <v/>
      </c>
      <c r="E101" s="18" t="str">
        <f>IFERROR(VLOOKUP(C101,'11. Свод Перечней'!C:H,3,0),"")</f>
        <v/>
      </c>
      <c r="F101" s="18" t="str">
        <f>IFERROR(VLOOKUP(C101,'11. Свод Перечней'!C:H,4,0),"")</f>
        <v/>
      </c>
      <c r="G101" s="40" t="str">
        <f>IFERROR(VLOOKUP(C101,'11. Свод Перечней'!C:H,5,0),"")</f>
        <v/>
      </c>
      <c r="H101" s="18" t="str">
        <f>IFERROR(VLOOKUP(C101,'11. Свод Перечней'!C:H,6,0),"")</f>
        <v/>
      </c>
    </row>
    <row r="102" spans="1:8" ht="99.95" customHeight="1" x14ac:dyDescent="0.25">
      <c r="A102" s="18" t="str">
        <f>IF(LEN(C102)&gt;0,MAX($A$5:A101)+1,"")</f>
        <v/>
      </c>
      <c r="B102" s="8" t="str">
        <f>IFERROR(INDEX('11. Свод Перечней'!B:C,MATCH(C102,'11. Свод Перечней'!C:C,0),1),"")</f>
        <v/>
      </c>
      <c r="C102" s="18" t="str">
        <v/>
      </c>
      <c r="D102" s="18" t="str">
        <f>IFERROR(VLOOKUP(C102,'11. Свод Перечней'!C:H,2,0),"")</f>
        <v/>
      </c>
      <c r="E102" s="18" t="str">
        <f>IFERROR(VLOOKUP(C102,'11. Свод Перечней'!C:H,3,0),"")</f>
        <v/>
      </c>
      <c r="F102" s="18" t="str">
        <f>IFERROR(VLOOKUP(C102,'11. Свод Перечней'!C:H,4,0),"")</f>
        <v/>
      </c>
      <c r="G102" s="40" t="str">
        <f>IFERROR(VLOOKUP(C102,'11. Свод Перечней'!C:H,5,0),"")</f>
        <v/>
      </c>
      <c r="H102" s="18" t="str">
        <f>IFERROR(VLOOKUP(C102,'11. Свод Перечней'!C:H,6,0),"")</f>
        <v/>
      </c>
    </row>
    <row r="103" spans="1:8" ht="99.95" customHeight="1" x14ac:dyDescent="0.25">
      <c r="A103" s="18" t="str">
        <f>IF(LEN(C103)&gt;0,MAX($A$5:A102)+1,"")</f>
        <v/>
      </c>
      <c r="B103" s="8" t="str">
        <f>IFERROR(INDEX('11. Свод Перечней'!B:C,MATCH(C103,'11. Свод Перечней'!C:C,0),1),"")</f>
        <v/>
      </c>
      <c r="C103" s="18" t="str">
        <v/>
      </c>
      <c r="D103" s="18" t="str">
        <f>IFERROR(VLOOKUP(C103,'11. Свод Перечней'!C:H,2,0),"")</f>
        <v/>
      </c>
      <c r="E103" s="18" t="str">
        <f>IFERROR(VLOOKUP(C103,'11. Свод Перечней'!C:H,3,0),"")</f>
        <v/>
      </c>
      <c r="F103" s="18" t="str">
        <f>IFERROR(VLOOKUP(C103,'11. Свод Перечней'!C:H,4,0),"")</f>
        <v/>
      </c>
      <c r="G103" s="40" t="str">
        <f>IFERROR(VLOOKUP(C103,'11. Свод Перечней'!C:H,5,0),"")</f>
        <v/>
      </c>
      <c r="H103" s="18" t="str">
        <f>IFERROR(VLOOKUP(C103,'11. Свод Перечней'!C:H,6,0),"")</f>
        <v/>
      </c>
    </row>
    <row r="104" spans="1:8" ht="99.95" customHeight="1" x14ac:dyDescent="0.25">
      <c r="A104" s="18" t="str">
        <f>IF(LEN(C104)&gt;0,MAX($A$5:A103)+1,"")</f>
        <v/>
      </c>
      <c r="B104" s="8" t="str">
        <f>IFERROR(INDEX('11. Свод Перечней'!B:C,MATCH(C104,'11. Свод Перечней'!C:C,0),1),"")</f>
        <v/>
      </c>
      <c r="C104" s="18" t="str">
        <v/>
      </c>
      <c r="D104" s="18" t="str">
        <f>IFERROR(VLOOKUP(C104,'11. Свод Перечней'!C:H,2,0),"")</f>
        <v/>
      </c>
      <c r="E104" s="18" t="str">
        <f>IFERROR(VLOOKUP(C104,'11. Свод Перечней'!C:H,3,0),"")</f>
        <v/>
      </c>
      <c r="F104" s="18" t="str">
        <f>IFERROR(VLOOKUP(C104,'11. Свод Перечней'!C:H,4,0),"")</f>
        <v/>
      </c>
      <c r="G104" s="40" t="str">
        <f>IFERROR(VLOOKUP(C104,'11. Свод Перечней'!C:H,5,0),"")</f>
        <v/>
      </c>
      <c r="H104" s="18" t="str">
        <f>IFERROR(VLOOKUP(C104,'11. Свод Перечней'!C:H,6,0),"")</f>
        <v/>
      </c>
    </row>
    <row r="105" spans="1:8" ht="99.95" customHeight="1" x14ac:dyDescent="0.25">
      <c r="A105" s="18" t="str">
        <f>IF(LEN(C105)&gt;0,MAX($A$5:A104)+1,"")</f>
        <v/>
      </c>
      <c r="B105" s="8" t="str">
        <f>IFERROR(INDEX('11. Свод Перечней'!B:C,MATCH(C105,'11. Свод Перечней'!C:C,0),1),"")</f>
        <v/>
      </c>
      <c r="C105" s="18" t="str">
        <v/>
      </c>
      <c r="D105" s="18" t="str">
        <f>IFERROR(VLOOKUP(C105,'11. Свод Перечней'!C:H,2,0),"")</f>
        <v/>
      </c>
      <c r="E105" s="18" t="str">
        <f>IFERROR(VLOOKUP(C105,'11. Свод Перечней'!C:H,3,0),"")</f>
        <v/>
      </c>
      <c r="F105" s="18" t="str">
        <f>IFERROR(VLOOKUP(C105,'11. Свод Перечней'!C:H,4,0),"")</f>
        <v/>
      </c>
      <c r="G105" s="40" t="str">
        <f>IFERROR(VLOOKUP(C105,'11. Свод Перечней'!C:H,5,0),"")</f>
        <v/>
      </c>
      <c r="H105" s="18" t="str">
        <f>IFERROR(VLOOKUP(C105,'11. Свод Перечней'!C:H,6,0),"")</f>
        <v/>
      </c>
    </row>
    <row r="106" spans="1:8" ht="99.95" customHeight="1" x14ac:dyDescent="0.25">
      <c r="A106" s="18" t="str">
        <f>IF(LEN(C106)&gt;0,MAX($A$5:A105)+1,"")</f>
        <v/>
      </c>
      <c r="B106" s="8" t="str">
        <f>IFERROR(INDEX('11. Свод Перечней'!B:C,MATCH(C106,'11. Свод Перечней'!C:C,0),1),"")</f>
        <v/>
      </c>
      <c r="C106" s="18" t="str">
        <v/>
      </c>
      <c r="D106" s="18" t="str">
        <f>IFERROR(VLOOKUP(C106,'11. Свод Перечней'!C:H,2,0),"")</f>
        <v/>
      </c>
      <c r="E106" s="18" t="str">
        <f>IFERROR(VLOOKUP(C106,'11. Свод Перечней'!C:H,3,0),"")</f>
        <v/>
      </c>
      <c r="F106" s="18" t="str">
        <f>IFERROR(VLOOKUP(C106,'11. Свод Перечней'!C:H,4,0),"")</f>
        <v/>
      </c>
      <c r="G106" s="40" t="str">
        <f>IFERROR(VLOOKUP(C106,'11. Свод Перечней'!C:H,5,0),"")</f>
        <v/>
      </c>
      <c r="H106" s="18" t="str">
        <f>IFERROR(VLOOKUP(C106,'11. Свод Перечней'!C:H,6,0),"")</f>
        <v/>
      </c>
    </row>
    <row r="107" spans="1:8" ht="99.95" customHeight="1" x14ac:dyDescent="0.25">
      <c r="A107" s="18" t="str">
        <f>IF(LEN(C107)&gt;0,MAX($A$5:A106)+1,"")</f>
        <v/>
      </c>
      <c r="B107" s="8" t="str">
        <f>IFERROR(INDEX('11. Свод Перечней'!B:C,MATCH(C107,'11. Свод Перечней'!C:C,0),1),"")</f>
        <v/>
      </c>
      <c r="C107" s="18" t="str">
        <v/>
      </c>
      <c r="D107" s="18" t="str">
        <f>IFERROR(VLOOKUP(C107,'11. Свод Перечней'!C:H,2,0),"")</f>
        <v/>
      </c>
      <c r="E107" s="18" t="str">
        <f>IFERROR(VLOOKUP(C107,'11. Свод Перечней'!C:H,3,0),"")</f>
        <v/>
      </c>
      <c r="F107" s="18" t="str">
        <f>IFERROR(VLOOKUP(C107,'11. Свод Перечней'!C:H,4,0),"")</f>
        <v/>
      </c>
      <c r="G107" s="40" t="str">
        <f>IFERROR(VLOOKUP(C107,'11. Свод Перечней'!C:H,5,0),"")</f>
        <v/>
      </c>
      <c r="H107" s="18" t="str">
        <f>IFERROR(VLOOKUP(C107,'11. Свод Перечней'!C:H,6,0),"")</f>
        <v/>
      </c>
    </row>
    <row r="108" spans="1:8" ht="99.95" customHeight="1" x14ac:dyDescent="0.25">
      <c r="A108" s="18" t="str">
        <f>IF(LEN(C108)&gt;0,MAX($A$5:A107)+1,"")</f>
        <v/>
      </c>
      <c r="B108" s="8" t="str">
        <f>IFERROR(INDEX('11. Свод Перечней'!B:C,MATCH(C108,'11. Свод Перечней'!C:C,0),1),"")</f>
        <v/>
      </c>
      <c r="C108" s="18" t="str">
        <v/>
      </c>
      <c r="D108" s="18" t="str">
        <f>IFERROR(VLOOKUP(C108,'11. Свод Перечней'!C:H,2,0),"")</f>
        <v/>
      </c>
      <c r="E108" s="18" t="str">
        <f>IFERROR(VLOOKUP(C108,'11. Свод Перечней'!C:H,3,0),"")</f>
        <v/>
      </c>
      <c r="F108" s="18" t="str">
        <f>IFERROR(VLOOKUP(C108,'11. Свод Перечней'!C:H,4,0),"")</f>
        <v/>
      </c>
      <c r="G108" s="40" t="str">
        <f>IFERROR(VLOOKUP(C108,'11. Свод Перечней'!C:H,5,0),"")</f>
        <v/>
      </c>
      <c r="H108" s="18" t="str">
        <f>IFERROR(VLOOKUP(C108,'11. Свод Перечней'!C:H,6,0),"")</f>
        <v/>
      </c>
    </row>
    <row r="109" spans="1:8" ht="99.95" customHeight="1" x14ac:dyDescent="0.25">
      <c r="A109" s="18" t="str">
        <f>IF(LEN(C109)&gt;0,MAX($A$5:A108)+1,"")</f>
        <v/>
      </c>
      <c r="B109" s="8" t="str">
        <f>IFERROR(INDEX('11. Свод Перечней'!B:C,MATCH(C109,'11. Свод Перечней'!C:C,0),1),"")</f>
        <v/>
      </c>
      <c r="C109" s="18" t="str">
        <v/>
      </c>
      <c r="D109" s="18" t="str">
        <f>IFERROR(VLOOKUP(C109,'11. Свод Перечней'!C:H,2,0),"")</f>
        <v/>
      </c>
      <c r="E109" s="18" t="str">
        <f>IFERROR(VLOOKUP(C109,'11. Свод Перечней'!C:H,3,0),"")</f>
        <v/>
      </c>
      <c r="F109" s="18" t="str">
        <f>IFERROR(VLOOKUP(C109,'11. Свод Перечней'!C:H,4,0),"")</f>
        <v/>
      </c>
      <c r="G109" s="40" t="str">
        <f>IFERROR(VLOOKUP(C109,'11. Свод Перечней'!C:H,5,0),"")</f>
        <v/>
      </c>
      <c r="H109" s="18" t="str">
        <f>IFERROR(VLOOKUP(C109,'11. Свод Перечней'!C:H,6,0),"")</f>
        <v/>
      </c>
    </row>
    <row r="110" spans="1:8" ht="99.95" customHeight="1" x14ac:dyDescent="0.25">
      <c r="A110" s="18" t="str">
        <f>IF(LEN(C110)&gt;0,MAX($A$5:A109)+1,"")</f>
        <v/>
      </c>
      <c r="B110" s="8" t="str">
        <f>IFERROR(INDEX('11. Свод Перечней'!B:C,MATCH(C110,'11. Свод Перечней'!C:C,0),1),"")</f>
        <v/>
      </c>
      <c r="C110" s="18" t="str">
        <v/>
      </c>
      <c r="D110" s="18" t="str">
        <f>IFERROR(VLOOKUP(C110,'11. Свод Перечней'!C:H,2,0),"")</f>
        <v/>
      </c>
      <c r="E110" s="18" t="str">
        <f>IFERROR(VLOOKUP(C110,'11. Свод Перечней'!C:H,3,0),"")</f>
        <v/>
      </c>
      <c r="F110" s="18" t="str">
        <f>IFERROR(VLOOKUP(C110,'11. Свод Перечней'!C:H,4,0),"")</f>
        <v/>
      </c>
      <c r="G110" s="40" t="str">
        <f>IFERROR(VLOOKUP(C110,'11. Свод Перечней'!C:H,5,0),"")</f>
        <v/>
      </c>
      <c r="H110" s="18" t="str">
        <f>IFERROR(VLOOKUP(C110,'11. Свод Перечней'!C:H,6,0),"")</f>
        <v/>
      </c>
    </row>
    <row r="111" spans="1:8" ht="99.95" customHeight="1" x14ac:dyDescent="0.25">
      <c r="A111" s="18" t="str">
        <f>IF(LEN(C111)&gt;0,MAX($A$5:A110)+1,"")</f>
        <v/>
      </c>
      <c r="B111" s="8" t="str">
        <f>IFERROR(INDEX('11. Свод Перечней'!B:C,MATCH(C111,'11. Свод Перечней'!C:C,0),1),"")</f>
        <v/>
      </c>
      <c r="C111" s="18" t="str">
        <v/>
      </c>
      <c r="D111" s="18" t="str">
        <f>IFERROR(VLOOKUP(C111,'11. Свод Перечней'!C:H,2,0),"")</f>
        <v/>
      </c>
      <c r="E111" s="18" t="str">
        <f>IFERROR(VLOOKUP(C111,'11. Свод Перечней'!C:H,3,0),"")</f>
        <v/>
      </c>
      <c r="F111" s="18" t="str">
        <f>IFERROR(VLOOKUP(C111,'11. Свод Перечней'!C:H,4,0),"")</f>
        <v/>
      </c>
      <c r="G111" s="40" t="str">
        <f>IFERROR(VLOOKUP(C111,'11. Свод Перечней'!C:H,5,0),"")</f>
        <v/>
      </c>
      <c r="H111" s="18" t="str">
        <f>IFERROR(VLOOKUP(C111,'11. Свод Перечней'!C:H,6,0),"")</f>
        <v/>
      </c>
    </row>
    <row r="112" spans="1:8" ht="99.95" customHeight="1" x14ac:dyDescent="0.25">
      <c r="A112" s="18" t="str">
        <f>IF(LEN(C112)&gt;0,MAX($A$5:A111)+1,"")</f>
        <v/>
      </c>
      <c r="B112" s="8" t="str">
        <f>IFERROR(INDEX('11. Свод Перечней'!B:C,MATCH(C112,'11. Свод Перечней'!C:C,0),1),"")</f>
        <v/>
      </c>
      <c r="C112" s="18" t="str">
        <v/>
      </c>
      <c r="D112" s="18" t="str">
        <f>IFERROR(VLOOKUP(C112,'11. Свод Перечней'!C:H,2,0),"")</f>
        <v/>
      </c>
      <c r="E112" s="18" t="str">
        <f>IFERROR(VLOOKUP(C112,'11. Свод Перечней'!C:H,3,0),"")</f>
        <v/>
      </c>
      <c r="F112" s="18" t="str">
        <f>IFERROR(VLOOKUP(C112,'11. Свод Перечней'!C:H,4,0),"")</f>
        <v/>
      </c>
      <c r="G112" s="40" t="str">
        <f>IFERROR(VLOOKUP(C112,'11. Свод Перечней'!C:H,5,0),"")</f>
        <v/>
      </c>
      <c r="H112" s="18" t="str">
        <f>IFERROR(VLOOKUP(C112,'11. Свод Перечней'!C:H,6,0),"")</f>
        <v/>
      </c>
    </row>
    <row r="113" spans="1:8" ht="99.95" customHeight="1" x14ac:dyDescent="0.25">
      <c r="A113" s="18" t="str">
        <f>IF(LEN(C113)&gt;0,MAX($A$5:A112)+1,"")</f>
        <v/>
      </c>
      <c r="B113" s="8" t="str">
        <f>IFERROR(INDEX('11. Свод Перечней'!B:C,MATCH(C113,'11. Свод Перечней'!C:C,0),1),"")</f>
        <v/>
      </c>
      <c r="C113" s="18" t="str">
        <v/>
      </c>
      <c r="D113" s="18" t="str">
        <f>IFERROR(VLOOKUP(C113,'11. Свод Перечней'!C:H,2,0),"")</f>
        <v/>
      </c>
      <c r="E113" s="18" t="str">
        <f>IFERROR(VLOOKUP(C113,'11. Свод Перечней'!C:H,3,0),"")</f>
        <v/>
      </c>
      <c r="F113" s="18" t="str">
        <f>IFERROR(VLOOKUP(C113,'11. Свод Перечней'!C:H,4,0),"")</f>
        <v/>
      </c>
      <c r="G113" s="40" t="str">
        <f>IFERROR(VLOOKUP(C113,'11. Свод Перечней'!C:H,5,0),"")</f>
        <v/>
      </c>
      <c r="H113" s="18" t="str">
        <f>IFERROR(VLOOKUP(C113,'11. Свод Перечней'!C:H,6,0),"")</f>
        <v/>
      </c>
    </row>
    <row r="114" spans="1:8" ht="99.95" customHeight="1" x14ac:dyDescent="0.25">
      <c r="A114" s="18" t="str">
        <f>IF(LEN(C114)&gt;0,MAX($A$5:A113)+1,"")</f>
        <v/>
      </c>
      <c r="B114" s="8" t="str">
        <f>IFERROR(INDEX('11. Свод Перечней'!B:C,MATCH(C114,'11. Свод Перечней'!C:C,0),1),"")</f>
        <v/>
      </c>
      <c r="C114" s="18" t="str">
        <v/>
      </c>
      <c r="D114" s="18" t="str">
        <f>IFERROR(VLOOKUP(C114,'11. Свод Перечней'!C:H,2,0),"")</f>
        <v/>
      </c>
      <c r="E114" s="18" t="str">
        <f>IFERROR(VLOOKUP(C114,'11. Свод Перечней'!C:H,3,0),"")</f>
        <v/>
      </c>
      <c r="F114" s="18" t="str">
        <f>IFERROR(VLOOKUP(C114,'11. Свод Перечней'!C:H,4,0),"")</f>
        <v/>
      </c>
      <c r="G114" s="40" t="str">
        <f>IFERROR(VLOOKUP(C114,'11. Свод Перечней'!C:H,5,0),"")</f>
        <v/>
      </c>
      <c r="H114" s="18" t="str">
        <f>IFERROR(VLOOKUP(C114,'11. Свод Перечней'!C:H,6,0),"")</f>
        <v/>
      </c>
    </row>
    <row r="115" spans="1:8" ht="99.95" customHeight="1" x14ac:dyDescent="0.25">
      <c r="A115" s="18" t="str">
        <f>IF(LEN(C115)&gt;0,MAX($A$5:A114)+1,"")</f>
        <v/>
      </c>
      <c r="B115" s="8" t="str">
        <f>IFERROR(INDEX('11. Свод Перечней'!B:C,MATCH(C115,'11. Свод Перечней'!C:C,0),1),"")</f>
        <v/>
      </c>
      <c r="C115" s="18" t="str">
        <v/>
      </c>
      <c r="D115" s="18" t="str">
        <f>IFERROR(VLOOKUP(C115,'11. Свод Перечней'!C:H,2,0),"")</f>
        <v/>
      </c>
      <c r="E115" s="18" t="str">
        <f>IFERROR(VLOOKUP(C115,'11. Свод Перечней'!C:H,3,0),"")</f>
        <v/>
      </c>
      <c r="F115" s="18" t="str">
        <f>IFERROR(VLOOKUP(C115,'11. Свод Перечней'!C:H,4,0),"")</f>
        <v/>
      </c>
      <c r="G115" s="40" t="str">
        <f>IFERROR(VLOOKUP(C115,'11. Свод Перечней'!C:H,5,0),"")</f>
        <v/>
      </c>
      <c r="H115" s="18" t="str">
        <f>IFERROR(VLOOKUP(C115,'11. Свод Перечней'!C:H,6,0),"")</f>
        <v/>
      </c>
    </row>
    <row r="116" spans="1:8" ht="99.95" customHeight="1" x14ac:dyDescent="0.25">
      <c r="A116" s="18" t="str">
        <f>IF(LEN(C116)&gt;0,MAX($A$5:A115)+1,"")</f>
        <v/>
      </c>
      <c r="B116" s="8" t="str">
        <f>IFERROR(INDEX('11. Свод Перечней'!B:C,MATCH(C116,'11. Свод Перечней'!C:C,0),1),"")</f>
        <v/>
      </c>
      <c r="C116" s="18" t="str">
        <v/>
      </c>
      <c r="D116" s="18" t="str">
        <f>IFERROR(VLOOKUP(C116,'11. Свод Перечней'!C:H,2,0),"")</f>
        <v/>
      </c>
      <c r="E116" s="18" t="str">
        <f>IFERROR(VLOOKUP(C116,'11. Свод Перечней'!C:H,3,0),"")</f>
        <v/>
      </c>
      <c r="F116" s="18" t="str">
        <f>IFERROR(VLOOKUP(C116,'11. Свод Перечней'!C:H,4,0),"")</f>
        <v/>
      </c>
      <c r="G116" s="40" t="str">
        <f>IFERROR(VLOOKUP(C116,'11. Свод Перечней'!C:H,5,0),"")</f>
        <v/>
      </c>
      <c r="H116" s="18" t="str">
        <f>IFERROR(VLOOKUP(C116,'11. Свод Перечней'!C:H,6,0),"")</f>
        <v/>
      </c>
    </row>
    <row r="117" spans="1:8" ht="99.95" customHeight="1" x14ac:dyDescent="0.25">
      <c r="A117" s="18" t="str">
        <f>IF(LEN(C117)&gt;0,MAX($A$5:A116)+1,"")</f>
        <v/>
      </c>
      <c r="B117" s="8" t="str">
        <f>IFERROR(INDEX('11. Свод Перечней'!B:C,MATCH(C117,'11. Свод Перечней'!C:C,0),1),"")</f>
        <v/>
      </c>
      <c r="C117" s="18" t="str">
        <v/>
      </c>
      <c r="D117" s="18" t="str">
        <f>IFERROR(VLOOKUP(C117,'11. Свод Перечней'!C:H,2,0),"")</f>
        <v/>
      </c>
      <c r="E117" s="18" t="str">
        <f>IFERROR(VLOOKUP(C117,'11. Свод Перечней'!C:H,3,0),"")</f>
        <v/>
      </c>
      <c r="F117" s="18" t="str">
        <f>IFERROR(VLOOKUP(C117,'11. Свод Перечней'!C:H,4,0),"")</f>
        <v/>
      </c>
      <c r="G117" s="40" t="str">
        <f>IFERROR(VLOOKUP(C117,'11. Свод Перечней'!C:H,5,0),"")</f>
        <v/>
      </c>
      <c r="H117" s="18" t="str">
        <f>IFERROR(VLOOKUP(C117,'11. Свод Перечней'!C:H,6,0),"")</f>
        <v/>
      </c>
    </row>
    <row r="118" spans="1:8" ht="99.95" customHeight="1" x14ac:dyDescent="0.25">
      <c r="A118" s="18" t="str">
        <f>IF(LEN(C118)&gt;0,MAX($A$5:A117)+1,"")</f>
        <v/>
      </c>
      <c r="B118" s="8" t="str">
        <f>IFERROR(INDEX('11. Свод Перечней'!B:C,MATCH(C118,'11. Свод Перечней'!C:C,0),1),"")</f>
        <v/>
      </c>
      <c r="C118" s="18" t="str">
        <v/>
      </c>
      <c r="D118" s="18" t="str">
        <f>IFERROR(VLOOKUP(C118,'11. Свод Перечней'!C:H,2,0),"")</f>
        <v/>
      </c>
      <c r="E118" s="18" t="str">
        <f>IFERROR(VLOOKUP(C118,'11. Свод Перечней'!C:H,3,0),"")</f>
        <v/>
      </c>
      <c r="F118" s="18" t="str">
        <f>IFERROR(VLOOKUP(C118,'11. Свод Перечней'!C:H,4,0),"")</f>
        <v/>
      </c>
      <c r="G118" s="40" t="str">
        <f>IFERROR(VLOOKUP(C118,'11. Свод Перечней'!C:H,5,0),"")</f>
        <v/>
      </c>
      <c r="H118" s="18" t="str">
        <f>IFERROR(VLOOKUP(C118,'11. Свод Перечней'!C:H,6,0),"")</f>
        <v/>
      </c>
    </row>
    <row r="119" spans="1:8" ht="99.95" customHeight="1" x14ac:dyDescent="0.25">
      <c r="A119" s="18" t="str">
        <f>IF(LEN(C119)&gt;0,MAX($A$5:A118)+1,"")</f>
        <v/>
      </c>
      <c r="B119" s="8" t="str">
        <f>IFERROR(INDEX('11. Свод Перечней'!B:C,MATCH(C119,'11. Свод Перечней'!C:C,0),1),"")</f>
        <v/>
      </c>
      <c r="C119" s="18" t="str">
        <v/>
      </c>
      <c r="D119" s="18" t="str">
        <f>IFERROR(VLOOKUP(C119,'11. Свод Перечней'!C:H,2,0),"")</f>
        <v/>
      </c>
      <c r="E119" s="18" t="str">
        <f>IFERROR(VLOOKUP(C119,'11. Свод Перечней'!C:H,3,0),"")</f>
        <v/>
      </c>
      <c r="F119" s="18" t="str">
        <f>IFERROR(VLOOKUP(C119,'11. Свод Перечней'!C:H,4,0),"")</f>
        <v/>
      </c>
      <c r="G119" s="40" t="str">
        <f>IFERROR(VLOOKUP(C119,'11. Свод Перечней'!C:H,5,0),"")</f>
        <v/>
      </c>
      <c r="H119" s="18" t="str">
        <f>IFERROR(VLOOKUP(C119,'11. Свод Перечней'!C:H,6,0),"")</f>
        <v/>
      </c>
    </row>
    <row r="120" spans="1:8" ht="99.95" customHeight="1" x14ac:dyDescent="0.25">
      <c r="A120" s="18" t="str">
        <f>IF(LEN(C120)&gt;0,MAX($A$5:A119)+1,"")</f>
        <v/>
      </c>
      <c r="B120" s="8" t="str">
        <f>IFERROR(INDEX('11. Свод Перечней'!B:C,MATCH(C120,'11. Свод Перечней'!C:C,0),1),"")</f>
        <v/>
      </c>
      <c r="C120" s="18" t="str">
        <v/>
      </c>
      <c r="D120" s="18" t="str">
        <f>IFERROR(VLOOKUP(C120,'11. Свод Перечней'!C:H,2,0),"")</f>
        <v/>
      </c>
      <c r="E120" s="18" t="str">
        <f>IFERROR(VLOOKUP(C120,'11. Свод Перечней'!C:H,3,0),"")</f>
        <v/>
      </c>
      <c r="F120" s="18" t="str">
        <f>IFERROR(VLOOKUP(C120,'11. Свод Перечней'!C:H,4,0),"")</f>
        <v/>
      </c>
      <c r="G120" s="40" t="str">
        <f>IFERROR(VLOOKUP(C120,'11. Свод Перечней'!C:H,5,0),"")</f>
        <v/>
      </c>
      <c r="H120" s="18" t="str">
        <f>IFERROR(VLOOKUP(C120,'11. Свод Перечней'!C:H,6,0),"")</f>
        <v/>
      </c>
    </row>
    <row r="121" spans="1:8" ht="99.95" customHeight="1" x14ac:dyDescent="0.25">
      <c r="A121" s="18" t="str">
        <f>IF(LEN(C121)&gt;0,MAX($A$5:A120)+1,"")</f>
        <v/>
      </c>
      <c r="B121" s="8" t="str">
        <f>IFERROR(INDEX('11. Свод Перечней'!B:C,MATCH(C121,'11. Свод Перечней'!C:C,0),1),"")</f>
        <v/>
      </c>
      <c r="C121" s="18" t="str">
        <v/>
      </c>
      <c r="D121" s="18" t="str">
        <f>IFERROR(VLOOKUP(C121,'11. Свод Перечней'!C:H,2,0),"")</f>
        <v/>
      </c>
      <c r="E121" s="18" t="str">
        <f>IFERROR(VLOOKUP(C121,'11. Свод Перечней'!C:H,3,0),"")</f>
        <v/>
      </c>
      <c r="F121" s="18" t="str">
        <f>IFERROR(VLOOKUP(C121,'11. Свод Перечней'!C:H,4,0),"")</f>
        <v/>
      </c>
      <c r="G121" s="40" t="str">
        <f>IFERROR(VLOOKUP(C121,'11. Свод Перечней'!C:H,5,0),"")</f>
        <v/>
      </c>
      <c r="H121" s="18" t="str">
        <f>IFERROR(VLOOKUP(C121,'11. Свод Перечней'!C:H,6,0),"")</f>
        <v/>
      </c>
    </row>
    <row r="122" spans="1:8" ht="99.95" customHeight="1" x14ac:dyDescent="0.25">
      <c r="A122" s="18" t="str">
        <f>IF(LEN(C122)&gt;0,MAX($A$5:A121)+1,"")</f>
        <v/>
      </c>
      <c r="B122" s="8" t="str">
        <f>IFERROR(INDEX('11. Свод Перечней'!B:C,MATCH(C122,'11. Свод Перечней'!C:C,0),1),"")</f>
        <v/>
      </c>
      <c r="C122" s="18" t="str">
        <v/>
      </c>
      <c r="D122" s="18" t="str">
        <f>IFERROR(VLOOKUP(C122,'11. Свод Перечней'!C:H,2,0),"")</f>
        <v/>
      </c>
      <c r="E122" s="18" t="str">
        <f>IFERROR(VLOOKUP(C122,'11. Свод Перечней'!C:H,3,0),"")</f>
        <v/>
      </c>
      <c r="F122" s="18" t="str">
        <f>IFERROR(VLOOKUP(C122,'11. Свод Перечней'!C:H,4,0),"")</f>
        <v/>
      </c>
      <c r="G122" s="40" t="str">
        <f>IFERROR(VLOOKUP(C122,'11. Свод Перечней'!C:H,5,0),"")</f>
        <v/>
      </c>
      <c r="H122" s="18" t="str">
        <f>IFERROR(VLOOKUP(C122,'11. Свод Перечней'!C:H,6,0),"")</f>
        <v/>
      </c>
    </row>
    <row r="123" spans="1:8" ht="99.95" customHeight="1" x14ac:dyDescent="0.25">
      <c r="A123" s="18" t="str">
        <f>IF(LEN(C123)&gt;0,MAX($A$5:A122)+1,"")</f>
        <v/>
      </c>
      <c r="B123" s="8" t="str">
        <f>IFERROR(INDEX('11. Свод Перечней'!B:C,MATCH(C123,'11. Свод Перечней'!C:C,0),1),"")</f>
        <v/>
      </c>
      <c r="C123" s="18" t="str">
        <v/>
      </c>
      <c r="D123" s="18" t="str">
        <f>IFERROR(VLOOKUP(C123,'11. Свод Перечней'!C:H,2,0),"")</f>
        <v/>
      </c>
      <c r="E123" s="18" t="str">
        <f>IFERROR(VLOOKUP(C123,'11. Свод Перечней'!C:H,3,0),"")</f>
        <v/>
      </c>
      <c r="F123" s="18" t="str">
        <f>IFERROR(VLOOKUP(C123,'11. Свод Перечней'!C:H,4,0),"")</f>
        <v/>
      </c>
      <c r="G123" s="40" t="str">
        <f>IFERROR(VLOOKUP(C123,'11. Свод Перечней'!C:H,5,0),"")</f>
        <v/>
      </c>
      <c r="H123" s="18" t="str">
        <f>IFERROR(VLOOKUP(C123,'11. Свод Перечней'!C:H,6,0),"")</f>
        <v/>
      </c>
    </row>
    <row r="124" spans="1:8" ht="99.95" customHeight="1" x14ac:dyDescent="0.25">
      <c r="A124" s="18" t="str">
        <f>IF(LEN(C124)&gt;0,MAX($A$5:A123)+1,"")</f>
        <v/>
      </c>
      <c r="B124" s="8" t="str">
        <f>IFERROR(INDEX('11. Свод Перечней'!B:C,MATCH(C124,'11. Свод Перечней'!C:C,0),1),"")</f>
        <v/>
      </c>
      <c r="C124" s="18" t="str">
        <v/>
      </c>
      <c r="D124" s="18" t="str">
        <f>IFERROR(VLOOKUP(C124,'11. Свод Перечней'!C:H,2,0),"")</f>
        <v/>
      </c>
      <c r="E124" s="18" t="str">
        <f>IFERROR(VLOOKUP(C124,'11. Свод Перечней'!C:H,3,0),"")</f>
        <v/>
      </c>
      <c r="F124" s="18" t="str">
        <f>IFERROR(VLOOKUP(C124,'11. Свод Перечней'!C:H,4,0),"")</f>
        <v/>
      </c>
      <c r="G124" s="40" t="str">
        <f>IFERROR(VLOOKUP(C124,'11. Свод Перечней'!C:H,5,0),"")</f>
        <v/>
      </c>
      <c r="H124" s="18" t="str">
        <f>IFERROR(VLOOKUP(C124,'11. Свод Перечней'!C:H,6,0),"")</f>
        <v/>
      </c>
    </row>
    <row r="125" spans="1:8" ht="99.95" customHeight="1" x14ac:dyDescent="0.25">
      <c r="A125" s="18" t="str">
        <f>IF(LEN(C125)&gt;0,MAX($A$5:A124)+1,"")</f>
        <v/>
      </c>
      <c r="B125" s="8" t="str">
        <f>IFERROR(INDEX('11. Свод Перечней'!B:C,MATCH(C125,'11. Свод Перечней'!C:C,0),1),"")</f>
        <v/>
      </c>
      <c r="C125" s="18" t="str">
        <v/>
      </c>
      <c r="D125" s="18" t="str">
        <f>IFERROR(VLOOKUP(C125,'11. Свод Перечней'!C:H,2,0),"")</f>
        <v/>
      </c>
      <c r="E125" s="18" t="str">
        <f>IFERROR(VLOOKUP(C125,'11. Свод Перечней'!C:H,3,0),"")</f>
        <v/>
      </c>
      <c r="F125" s="18" t="str">
        <f>IFERROR(VLOOKUP(C125,'11. Свод Перечней'!C:H,4,0),"")</f>
        <v/>
      </c>
      <c r="G125" s="40" t="str">
        <f>IFERROR(VLOOKUP(C125,'11. Свод Перечней'!C:H,5,0),"")</f>
        <v/>
      </c>
      <c r="H125" s="18" t="str">
        <f>IFERROR(VLOOKUP(C125,'11. Свод Перечней'!C:H,6,0),"")</f>
        <v/>
      </c>
    </row>
    <row r="126" spans="1:8" ht="99.95" customHeight="1" x14ac:dyDescent="0.25">
      <c r="A126" s="18" t="str">
        <f>IF(LEN(C126)&gt;0,MAX($A$5:A125)+1,"")</f>
        <v/>
      </c>
      <c r="B126" s="8" t="str">
        <f>IFERROR(INDEX('11. Свод Перечней'!B:C,MATCH(C126,'11. Свод Перечней'!C:C,0),1),"")</f>
        <v/>
      </c>
      <c r="C126" s="18" t="str">
        <v/>
      </c>
      <c r="D126" s="18" t="str">
        <f>IFERROR(VLOOKUP(C126,'11. Свод Перечней'!C:H,2,0),"")</f>
        <v/>
      </c>
      <c r="E126" s="18" t="str">
        <f>IFERROR(VLOOKUP(C126,'11. Свод Перечней'!C:H,3,0),"")</f>
        <v/>
      </c>
      <c r="F126" s="18" t="str">
        <f>IFERROR(VLOOKUP(C126,'11. Свод Перечней'!C:H,4,0),"")</f>
        <v/>
      </c>
      <c r="G126" s="40" t="str">
        <f>IFERROR(VLOOKUP(C126,'11. Свод Перечней'!C:H,5,0),"")</f>
        <v/>
      </c>
      <c r="H126" s="18" t="str">
        <f>IFERROR(VLOOKUP(C126,'11. Свод Перечней'!C:H,6,0),"")</f>
        <v/>
      </c>
    </row>
    <row r="127" spans="1:8" ht="99.95" customHeight="1" x14ac:dyDescent="0.25">
      <c r="A127" s="18" t="str">
        <f>IF(LEN(C127)&gt;0,MAX($A$5:A126)+1,"")</f>
        <v/>
      </c>
      <c r="B127" s="8" t="str">
        <f>IFERROR(INDEX('11. Свод Перечней'!B:C,MATCH(C127,'11. Свод Перечней'!C:C,0),1),"")</f>
        <v/>
      </c>
      <c r="C127" s="18" t="str">
        <v/>
      </c>
      <c r="D127" s="18" t="str">
        <f>IFERROR(VLOOKUP(C127,'11. Свод Перечней'!C:H,2,0),"")</f>
        <v/>
      </c>
      <c r="E127" s="18" t="str">
        <f>IFERROR(VLOOKUP(C127,'11. Свод Перечней'!C:H,3,0),"")</f>
        <v/>
      </c>
      <c r="F127" s="18" t="str">
        <f>IFERROR(VLOOKUP(C127,'11. Свод Перечней'!C:H,4,0),"")</f>
        <v/>
      </c>
      <c r="G127" s="40" t="str">
        <f>IFERROR(VLOOKUP(C127,'11. Свод Перечней'!C:H,5,0),"")</f>
        <v/>
      </c>
      <c r="H127" s="18" t="str">
        <f>IFERROR(VLOOKUP(C127,'11. Свод Перечней'!C:H,6,0),"")</f>
        <v/>
      </c>
    </row>
    <row r="128" spans="1:8" ht="99.95" customHeight="1" x14ac:dyDescent="0.25">
      <c r="A128" s="18" t="str">
        <f>IF(LEN(C128)&gt;0,MAX($A$5:A127)+1,"")</f>
        <v/>
      </c>
      <c r="B128" s="8" t="str">
        <f>IFERROR(INDEX('11. Свод Перечней'!B:C,MATCH(C128,'11. Свод Перечней'!C:C,0),1),"")</f>
        <v/>
      </c>
      <c r="C128" s="18" t="str">
        <v/>
      </c>
      <c r="D128" s="18" t="str">
        <f>IFERROR(VLOOKUP(C128,'11. Свод Перечней'!C:H,2,0),"")</f>
        <v/>
      </c>
      <c r="E128" s="18" t="str">
        <f>IFERROR(VLOOKUP(C128,'11. Свод Перечней'!C:H,3,0),"")</f>
        <v/>
      </c>
      <c r="F128" s="18" t="str">
        <f>IFERROR(VLOOKUP(C128,'11. Свод Перечней'!C:H,4,0),"")</f>
        <v/>
      </c>
      <c r="G128" s="40" t="str">
        <f>IFERROR(VLOOKUP(C128,'11. Свод Перечней'!C:H,5,0),"")</f>
        <v/>
      </c>
      <c r="H128" s="18" t="str">
        <f>IFERROR(VLOOKUP(C128,'11. Свод Перечней'!C:H,6,0),"")</f>
        <v/>
      </c>
    </row>
    <row r="129" spans="1:8" ht="99.95" customHeight="1" x14ac:dyDescent="0.25">
      <c r="A129" s="18" t="str">
        <f>IF(LEN(C129)&gt;0,MAX($A$5:A128)+1,"")</f>
        <v/>
      </c>
      <c r="B129" s="8" t="str">
        <f>IFERROR(INDEX('11. Свод Перечней'!B:C,MATCH(C129,'11. Свод Перечней'!C:C,0),1),"")</f>
        <v/>
      </c>
      <c r="C129" s="18" t="str">
        <v/>
      </c>
      <c r="D129" s="18" t="str">
        <f>IFERROR(VLOOKUP(C129,'11. Свод Перечней'!C:H,2,0),"")</f>
        <v/>
      </c>
      <c r="E129" s="18" t="str">
        <f>IFERROR(VLOOKUP(C129,'11. Свод Перечней'!C:H,3,0),"")</f>
        <v/>
      </c>
      <c r="F129" s="18" t="str">
        <f>IFERROR(VLOOKUP(C129,'11. Свод Перечней'!C:H,4,0),"")</f>
        <v/>
      </c>
      <c r="G129" s="40" t="str">
        <f>IFERROR(VLOOKUP(C129,'11. Свод Перечней'!C:H,5,0),"")</f>
        <v/>
      </c>
      <c r="H129" s="18" t="str">
        <f>IFERROR(VLOOKUP(C129,'11. Свод Перечней'!C:H,6,0),"")</f>
        <v/>
      </c>
    </row>
    <row r="130" spans="1:8" ht="99.95" customHeight="1" x14ac:dyDescent="0.25">
      <c r="A130" s="18" t="str">
        <f>IF(LEN(C130)&gt;0,MAX($A$5:A129)+1,"")</f>
        <v/>
      </c>
      <c r="B130" s="8" t="str">
        <f>IFERROR(INDEX('11. Свод Перечней'!B:C,MATCH(C130,'11. Свод Перечней'!C:C,0),1),"")</f>
        <v/>
      </c>
      <c r="C130" s="18" t="str">
        <v/>
      </c>
      <c r="D130" s="18" t="str">
        <f>IFERROR(VLOOKUP(C130,'11. Свод Перечней'!C:H,2,0),"")</f>
        <v/>
      </c>
      <c r="E130" s="18" t="str">
        <f>IFERROR(VLOOKUP(C130,'11. Свод Перечней'!C:H,3,0),"")</f>
        <v/>
      </c>
      <c r="F130" s="18" t="str">
        <f>IFERROR(VLOOKUP(C130,'11. Свод Перечней'!C:H,4,0),"")</f>
        <v/>
      </c>
      <c r="G130" s="40" t="str">
        <f>IFERROR(VLOOKUP(C130,'11. Свод Перечней'!C:H,5,0),"")</f>
        <v/>
      </c>
      <c r="H130" s="18" t="str">
        <f>IFERROR(VLOOKUP(C130,'11. Свод Перечней'!C:H,6,0),"")</f>
        <v/>
      </c>
    </row>
    <row r="131" spans="1:8" ht="99.95" customHeight="1" x14ac:dyDescent="0.25">
      <c r="A131" s="18" t="str">
        <f>IF(LEN(C131)&gt;0,MAX($A$5:A130)+1,"")</f>
        <v/>
      </c>
      <c r="B131" s="8" t="str">
        <f>IFERROR(INDEX('11. Свод Перечней'!B:C,MATCH(C131,'11. Свод Перечней'!C:C,0),1),"")</f>
        <v/>
      </c>
      <c r="C131" s="18" t="str">
        <v/>
      </c>
      <c r="D131" s="18" t="str">
        <f>IFERROR(VLOOKUP(C131,'11. Свод Перечней'!C:H,2,0),"")</f>
        <v/>
      </c>
      <c r="E131" s="18" t="str">
        <f>IFERROR(VLOOKUP(C131,'11. Свод Перечней'!C:H,3,0),"")</f>
        <v/>
      </c>
      <c r="F131" s="18" t="str">
        <f>IFERROR(VLOOKUP(C131,'11. Свод Перечней'!C:H,4,0),"")</f>
        <v/>
      </c>
      <c r="G131" s="40" t="str">
        <f>IFERROR(VLOOKUP(C131,'11. Свод Перечней'!C:H,5,0),"")</f>
        <v/>
      </c>
      <c r="H131" s="18" t="str">
        <f>IFERROR(VLOOKUP(C131,'11. Свод Перечней'!C:H,6,0),"")</f>
        <v/>
      </c>
    </row>
    <row r="132" spans="1:8" ht="99.95" customHeight="1" x14ac:dyDescent="0.25">
      <c r="A132" s="18" t="str">
        <f>IF(LEN(C132)&gt;0,MAX($A$5:A131)+1,"")</f>
        <v/>
      </c>
      <c r="B132" s="8" t="str">
        <f>IFERROR(INDEX('11. Свод Перечней'!B:C,MATCH(C132,'11. Свод Перечней'!C:C,0),1),"")</f>
        <v/>
      </c>
      <c r="C132" s="18" t="str">
        <v/>
      </c>
      <c r="D132" s="18" t="str">
        <f>IFERROR(VLOOKUP(C132,'11. Свод Перечней'!C:H,2,0),"")</f>
        <v/>
      </c>
      <c r="E132" s="18" t="str">
        <f>IFERROR(VLOOKUP(C132,'11. Свод Перечней'!C:H,3,0),"")</f>
        <v/>
      </c>
      <c r="F132" s="18" t="str">
        <f>IFERROR(VLOOKUP(C132,'11. Свод Перечней'!C:H,4,0),"")</f>
        <v/>
      </c>
      <c r="G132" s="40" t="str">
        <f>IFERROR(VLOOKUP(C132,'11. Свод Перечней'!C:H,5,0),"")</f>
        <v/>
      </c>
      <c r="H132" s="18" t="str">
        <f>IFERROR(VLOOKUP(C132,'11. Свод Перечней'!C:H,6,0),"")</f>
        <v/>
      </c>
    </row>
    <row r="133" spans="1:8" ht="99.95" customHeight="1" x14ac:dyDescent="0.25">
      <c r="A133" s="18" t="str">
        <f>IF(LEN(C133)&gt;0,MAX($A$5:A132)+1,"")</f>
        <v/>
      </c>
      <c r="B133" s="8" t="str">
        <f>IFERROR(INDEX('11. Свод Перечней'!B:C,MATCH(C133,'11. Свод Перечней'!C:C,0),1),"")</f>
        <v/>
      </c>
      <c r="C133" s="18" t="str">
        <v/>
      </c>
      <c r="D133" s="18" t="str">
        <f>IFERROR(VLOOKUP(C133,'11. Свод Перечней'!C:H,2,0),"")</f>
        <v/>
      </c>
      <c r="E133" s="18" t="str">
        <f>IFERROR(VLOOKUP(C133,'11. Свод Перечней'!C:H,3,0),"")</f>
        <v/>
      </c>
      <c r="F133" s="18" t="str">
        <f>IFERROR(VLOOKUP(C133,'11. Свод Перечней'!C:H,4,0),"")</f>
        <v/>
      </c>
      <c r="G133" s="40" t="str">
        <f>IFERROR(VLOOKUP(C133,'11. Свод Перечней'!C:H,5,0),"")</f>
        <v/>
      </c>
      <c r="H133" s="18" t="str">
        <f>IFERROR(VLOOKUP(C133,'11. Свод Перечней'!C:H,6,0),"")</f>
        <v/>
      </c>
    </row>
    <row r="134" spans="1:8" ht="99.95" customHeight="1" x14ac:dyDescent="0.25">
      <c r="A134" s="18" t="str">
        <f>IF(LEN(C134)&gt;0,MAX($A$5:A133)+1,"")</f>
        <v/>
      </c>
      <c r="B134" s="8" t="str">
        <f>IFERROR(INDEX('11. Свод Перечней'!B:C,MATCH(C134,'11. Свод Перечней'!C:C,0),1),"")</f>
        <v/>
      </c>
      <c r="C134" s="18" t="str">
        <v/>
      </c>
      <c r="D134" s="18" t="str">
        <f>IFERROR(VLOOKUP(C134,'11. Свод Перечней'!C:H,2,0),"")</f>
        <v/>
      </c>
      <c r="E134" s="18" t="str">
        <f>IFERROR(VLOOKUP(C134,'11. Свод Перечней'!C:H,3,0),"")</f>
        <v/>
      </c>
      <c r="F134" s="18" t="str">
        <f>IFERROR(VLOOKUP(C134,'11. Свод Перечней'!C:H,4,0),"")</f>
        <v/>
      </c>
      <c r="G134" s="40" t="str">
        <f>IFERROR(VLOOKUP(C134,'11. Свод Перечней'!C:H,5,0),"")</f>
        <v/>
      </c>
      <c r="H134" s="18" t="str">
        <f>IFERROR(VLOOKUP(C134,'11. Свод Перечней'!C:H,6,0),"")</f>
        <v/>
      </c>
    </row>
    <row r="135" spans="1:8" ht="99.95" customHeight="1" x14ac:dyDescent="0.25">
      <c r="A135" s="18" t="str">
        <f>IF(LEN(C135)&gt;0,MAX($A$5:A134)+1,"")</f>
        <v/>
      </c>
      <c r="B135" s="8" t="str">
        <f>IFERROR(INDEX('11. Свод Перечней'!B:C,MATCH(C135,'11. Свод Перечней'!C:C,0),1),"")</f>
        <v/>
      </c>
      <c r="C135" s="18" t="str">
        <v/>
      </c>
      <c r="D135" s="18" t="str">
        <f>IFERROR(VLOOKUP(C135,'11. Свод Перечней'!C:H,2,0),"")</f>
        <v/>
      </c>
      <c r="E135" s="18" t="str">
        <f>IFERROR(VLOOKUP(C135,'11. Свод Перечней'!C:H,3,0),"")</f>
        <v/>
      </c>
      <c r="F135" s="18" t="str">
        <f>IFERROR(VLOOKUP(C135,'11. Свод Перечней'!C:H,4,0),"")</f>
        <v/>
      </c>
      <c r="G135" s="40" t="str">
        <f>IFERROR(VLOOKUP(C135,'11. Свод Перечней'!C:H,5,0),"")</f>
        <v/>
      </c>
      <c r="H135" s="18" t="str">
        <f>IFERROR(VLOOKUP(C135,'11. Свод Перечней'!C:H,6,0),"")</f>
        <v/>
      </c>
    </row>
    <row r="136" spans="1:8" ht="99.95" customHeight="1" x14ac:dyDescent="0.25">
      <c r="A136" s="18" t="str">
        <f>IF(LEN(C136)&gt;0,MAX($A$5:A135)+1,"")</f>
        <v/>
      </c>
      <c r="B136" s="8" t="str">
        <f>IFERROR(INDEX('11. Свод Перечней'!B:C,MATCH(C136,'11. Свод Перечней'!C:C,0),1),"")</f>
        <v/>
      </c>
      <c r="C136" s="18" t="str">
        <v/>
      </c>
      <c r="D136" s="18" t="str">
        <f>IFERROR(VLOOKUP(C136,'11. Свод Перечней'!C:H,2,0),"")</f>
        <v/>
      </c>
      <c r="E136" s="18" t="str">
        <f>IFERROR(VLOOKUP(C136,'11. Свод Перечней'!C:H,3,0),"")</f>
        <v/>
      </c>
      <c r="F136" s="18" t="str">
        <f>IFERROR(VLOOKUP(C136,'11. Свод Перечней'!C:H,4,0),"")</f>
        <v/>
      </c>
      <c r="G136" s="40" t="str">
        <f>IFERROR(VLOOKUP(C136,'11. Свод Перечней'!C:H,5,0),"")</f>
        <v/>
      </c>
      <c r="H136" s="18" t="str">
        <f>IFERROR(VLOOKUP(C136,'11. Свод Перечней'!C:H,6,0),"")</f>
        <v/>
      </c>
    </row>
    <row r="137" spans="1:8" ht="99.95" customHeight="1" x14ac:dyDescent="0.25">
      <c r="A137" s="18" t="str">
        <f>IF(LEN(C137)&gt;0,MAX($A$5:A136)+1,"")</f>
        <v/>
      </c>
      <c r="B137" s="8" t="str">
        <f>IFERROR(INDEX('11. Свод Перечней'!B:C,MATCH(C137,'11. Свод Перечней'!C:C,0),1),"")</f>
        <v/>
      </c>
      <c r="C137" s="18" t="str">
        <v/>
      </c>
      <c r="D137" s="18" t="str">
        <f>IFERROR(VLOOKUP(C137,'11. Свод Перечней'!C:H,2,0),"")</f>
        <v/>
      </c>
      <c r="E137" s="18" t="str">
        <f>IFERROR(VLOOKUP(C137,'11. Свод Перечней'!C:H,3,0),"")</f>
        <v/>
      </c>
      <c r="F137" s="18" t="str">
        <f>IFERROR(VLOOKUP(C137,'11. Свод Перечней'!C:H,4,0),"")</f>
        <v/>
      </c>
      <c r="G137" s="40" t="str">
        <f>IFERROR(VLOOKUP(C137,'11. Свод Перечней'!C:H,5,0),"")</f>
        <v/>
      </c>
      <c r="H137" s="18" t="str">
        <f>IFERROR(VLOOKUP(C137,'11. Свод Перечней'!C:H,6,0),"")</f>
        <v/>
      </c>
    </row>
    <row r="138" spans="1:8" ht="99.95" customHeight="1" x14ac:dyDescent="0.25">
      <c r="A138" s="18" t="str">
        <f>IF(LEN(C138)&gt;0,MAX($A$5:A137)+1,"")</f>
        <v/>
      </c>
      <c r="B138" s="8" t="str">
        <f>IFERROR(INDEX('11. Свод Перечней'!B:C,MATCH(C138,'11. Свод Перечней'!C:C,0),1),"")</f>
        <v/>
      </c>
      <c r="C138" s="18" t="str">
        <v/>
      </c>
      <c r="D138" s="18" t="str">
        <f>IFERROR(VLOOKUP(C138,'11. Свод Перечней'!C:H,2,0),"")</f>
        <v/>
      </c>
      <c r="E138" s="18" t="str">
        <f>IFERROR(VLOOKUP(C138,'11. Свод Перечней'!C:H,3,0),"")</f>
        <v/>
      </c>
      <c r="F138" s="18" t="str">
        <f>IFERROR(VLOOKUP(C138,'11. Свод Перечней'!C:H,4,0),"")</f>
        <v/>
      </c>
      <c r="G138" s="40" t="str">
        <f>IFERROR(VLOOKUP(C138,'11. Свод Перечней'!C:H,5,0),"")</f>
        <v/>
      </c>
      <c r="H138" s="18" t="str">
        <f>IFERROR(VLOOKUP(C138,'11. Свод Перечней'!C:H,6,0),"")</f>
        <v/>
      </c>
    </row>
    <row r="139" spans="1:8" ht="99.95" customHeight="1" x14ac:dyDescent="0.25">
      <c r="A139" s="18" t="str">
        <f>IF(LEN(C139)&gt;0,MAX($A$5:A138)+1,"")</f>
        <v/>
      </c>
      <c r="B139" s="8" t="str">
        <f>IFERROR(INDEX('11. Свод Перечней'!B:C,MATCH(C139,'11. Свод Перечней'!C:C,0),1),"")</f>
        <v/>
      </c>
      <c r="C139" s="18" t="str">
        <v/>
      </c>
      <c r="D139" s="18" t="str">
        <f>IFERROR(VLOOKUP(C139,'11. Свод Перечней'!C:H,2,0),"")</f>
        <v/>
      </c>
      <c r="E139" s="18" t="str">
        <f>IFERROR(VLOOKUP(C139,'11. Свод Перечней'!C:H,3,0),"")</f>
        <v/>
      </c>
      <c r="F139" s="18" t="str">
        <f>IFERROR(VLOOKUP(C139,'11. Свод Перечней'!C:H,4,0),"")</f>
        <v/>
      </c>
      <c r="G139" s="40" t="str">
        <f>IFERROR(VLOOKUP(C139,'11. Свод Перечней'!C:H,5,0),"")</f>
        <v/>
      </c>
      <c r="H139" s="18" t="str">
        <f>IFERROR(VLOOKUP(C139,'11. Свод Перечней'!C:H,6,0),"")</f>
        <v/>
      </c>
    </row>
    <row r="140" spans="1:8" ht="99.95" customHeight="1" x14ac:dyDescent="0.25">
      <c r="A140" s="18" t="str">
        <f>IF(LEN(C140)&gt;0,MAX($A$5:A139)+1,"")</f>
        <v/>
      </c>
      <c r="B140" s="8" t="str">
        <f>IFERROR(INDEX('11. Свод Перечней'!B:C,MATCH(C140,'11. Свод Перечней'!C:C,0),1),"")</f>
        <v/>
      </c>
      <c r="C140" s="18" t="str">
        <v/>
      </c>
      <c r="D140" s="18" t="str">
        <f>IFERROR(VLOOKUP(C140,'11. Свод Перечней'!C:H,2,0),"")</f>
        <v/>
      </c>
      <c r="E140" s="18" t="str">
        <f>IFERROR(VLOOKUP(C140,'11. Свод Перечней'!C:H,3,0),"")</f>
        <v/>
      </c>
      <c r="F140" s="18" t="str">
        <f>IFERROR(VLOOKUP(C140,'11. Свод Перечней'!C:H,4,0),"")</f>
        <v/>
      </c>
      <c r="G140" s="40" t="str">
        <f>IFERROR(VLOOKUP(C140,'11. Свод Перечней'!C:H,5,0),"")</f>
        <v/>
      </c>
      <c r="H140" s="18" t="str">
        <f>IFERROR(VLOOKUP(C140,'11. Свод Перечней'!C:H,6,0),"")</f>
        <v/>
      </c>
    </row>
    <row r="141" spans="1:8" ht="99.95" customHeight="1" x14ac:dyDescent="0.25">
      <c r="A141" s="18" t="str">
        <f>IF(LEN(C141)&gt;0,MAX($A$5:A140)+1,"")</f>
        <v/>
      </c>
      <c r="B141" s="8" t="str">
        <f>IFERROR(INDEX('11. Свод Перечней'!B:C,MATCH(C141,'11. Свод Перечней'!C:C,0),1),"")</f>
        <v/>
      </c>
      <c r="C141" s="18" t="str">
        <v/>
      </c>
      <c r="D141" s="18" t="str">
        <f>IFERROR(VLOOKUP(C141,'11. Свод Перечней'!C:H,2,0),"")</f>
        <v/>
      </c>
      <c r="E141" s="18" t="str">
        <f>IFERROR(VLOOKUP(C141,'11. Свод Перечней'!C:H,3,0),"")</f>
        <v/>
      </c>
      <c r="F141" s="18" t="str">
        <f>IFERROR(VLOOKUP(C141,'11. Свод Перечней'!C:H,4,0),"")</f>
        <v/>
      </c>
      <c r="G141" s="40" t="str">
        <f>IFERROR(VLOOKUP(C141,'11. Свод Перечней'!C:H,5,0),"")</f>
        <v/>
      </c>
      <c r="H141" s="18" t="str">
        <f>IFERROR(VLOOKUP(C141,'11. Свод Перечней'!C:H,6,0),"")</f>
        <v/>
      </c>
    </row>
    <row r="142" spans="1:8" ht="99.95" customHeight="1" x14ac:dyDescent="0.25">
      <c r="A142" s="18" t="str">
        <f>IF(LEN(C142)&gt;0,MAX($A$5:A141)+1,"")</f>
        <v/>
      </c>
      <c r="B142" s="8" t="str">
        <f>IFERROR(INDEX('11. Свод Перечней'!B:C,MATCH(C142,'11. Свод Перечней'!C:C,0),1),"")</f>
        <v/>
      </c>
      <c r="C142" s="18" t="str">
        <v/>
      </c>
      <c r="D142" s="18" t="str">
        <f>IFERROR(VLOOKUP(C142,'11. Свод Перечней'!C:H,2,0),"")</f>
        <v/>
      </c>
      <c r="E142" s="18" t="str">
        <f>IFERROR(VLOOKUP(C142,'11. Свод Перечней'!C:H,3,0),"")</f>
        <v/>
      </c>
      <c r="F142" s="18" t="str">
        <f>IFERROR(VLOOKUP(C142,'11. Свод Перечней'!C:H,4,0),"")</f>
        <v/>
      </c>
      <c r="G142" s="40" t="str">
        <f>IFERROR(VLOOKUP(C142,'11. Свод Перечней'!C:H,5,0),"")</f>
        <v/>
      </c>
      <c r="H142" s="18" t="str">
        <f>IFERROR(VLOOKUP(C142,'11. Свод Перечней'!C:H,6,0),"")</f>
        <v/>
      </c>
    </row>
    <row r="143" spans="1:8" ht="99.95" customHeight="1" x14ac:dyDescent="0.25">
      <c r="A143" s="18" t="str">
        <f>IF(LEN(C143)&gt;0,MAX($A$5:A142)+1,"")</f>
        <v/>
      </c>
      <c r="B143" s="8" t="str">
        <f>IFERROR(INDEX('11. Свод Перечней'!B:C,MATCH(C143,'11. Свод Перечней'!C:C,0),1),"")</f>
        <v/>
      </c>
      <c r="C143" s="18" t="str">
        <v/>
      </c>
      <c r="D143" s="18" t="str">
        <f>IFERROR(VLOOKUP(C143,'11. Свод Перечней'!C:H,2,0),"")</f>
        <v/>
      </c>
      <c r="E143" s="18" t="str">
        <f>IFERROR(VLOOKUP(C143,'11. Свод Перечней'!C:H,3,0),"")</f>
        <v/>
      </c>
      <c r="F143" s="18" t="str">
        <f>IFERROR(VLOOKUP(C143,'11. Свод Перечней'!C:H,4,0),"")</f>
        <v/>
      </c>
      <c r="G143" s="40" t="str">
        <f>IFERROR(VLOOKUP(C143,'11. Свод Перечней'!C:H,5,0),"")</f>
        <v/>
      </c>
      <c r="H143" s="18" t="str">
        <f>IFERROR(VLOOKUP(C143,'11. Свод Перечней'!C:H,6,0),"")</f>
        <v/>
      </c>
    </row>
    <row r="144" spans="1:8" ht="99.95" customHeight="1" x14ac:dyDescent="0.25">
      <c r="A144" s="18" t="str">
        <f>IF(LEN(C144)&gt;0,MAX($A$5:A143)+1,"")</f>
        <v/>
      </c>
      <c r="B144" s="8" t="str">
        <f>IFERROR(INDEX('11. Свод Перечней'!B:C,MATCH(C144,'11. Свод Перечней'!C:C,0),1),"")</f>
        <v/>
      </c>
      <c r="C144" s="18" t="str">
        <v/>
      </c>
      <c r="D144" s="18" t="str">
        <f>IFERROR(VLOOKUP(C144,'11. Свод Перечней'!C:H,2,0),"")</f>
        <v/>
      </c>
      <c r="E144" s="18" t="str">
        <f>IFERROR(VLOOKUP(C144,'11. Свод Перечней'!C:H,3,0),"")</f>
        <v/>
      </c>
      <c r="F144" s="18" t="str">
        <f>IFERROR(VLOOKUP(C144,'11. Свод Перечней'!C:H,4,0),"")</f>
        <v/>
      </c>
      <c r="G144" s="40" t="str">
        <f>IFERROR(VLOOKUP(C144,'11. Свод Перечней'!C:H,5,0),"")</f>
        <v/>
      </c>
      <c r="H144" s="18" t="str">
        <f>IFERROR(VLOOKUP(C144,'11. Свод Перечней'!C:H,6,0),"")</f>
        <v/>
      </c>
    </row>
    <row r="145" spans="1:8" ht="99.95" customHeight="1" x14ac:dyDescent="0.25">
      <c r="A145" s="18" t="str">
        <f>IF(LEN(C145)&gt;0,MAX($A$5:A144)+1,"")</f>
        <v/>
      </c>
      <c r="B145" s="8" t="str">
        <f>IFERROR(INDEX('11. Свод Перечней'!B:C,MATCH(C145,'11. Свод Перечней'!C:C,0),1),"")</f>
        <v/>
      </c>
      <c r="C145" s="18" t="str">
        <v/>
      </c>
      <c r="D145" s="18" t="str">
        <f>IFERROR(VLOOKUP(C145,'11. Свод Перечней'!C:H,2,0),"")</f>
        <v/>
      </c>
      <c r="E145" s="18" t="str">
        <f>IFERROR(VLOOKUP(C145,'11. Свод Перечней'!C:H,3,0),"")</f>
        <v/>
      </c>
      <c r="F145" s="18" t="str">
        <f>IFERROR(VLOOKUP(C145,'11. Свод Перечней'!C:H,4,0),"")</f>
        <v/>
      </c>
      <c r="G145" s="40" t="str">
        <f>IFERROR(VLOOKUP(C145,'11. Свод Перечней'!C:H,5,0),"")</f>
        <v/>
      </c>
      <c r="H145" s="18" t="str">
        <f>IFERROR(VLOOKUP(C145,'11. Свод Перечней'!C:H,6,0),"")</f>
        <v/>
      </c>
    </row>
    <row r="146" spans="1:8" ht="99.95" customHeight="1" x14ac:dyDescent="0.25">
      <c r="A146" s="18" t="str">
        <f>IF(LEN(C146)&gt;0,MAX($A$5:A145)+1,"")</f>
        <v/>
      </c>
      <c r="B146" s="8" t="str">
        <f>IFERROR(INDEX('11. Свод Перечней'!B:C,MATCH(C146,'11. Свод Перечней'!C:C,0),1),"")</f>
        <v/>
      </c>
      <c r="C146" s="18" t="str">
        <v/>
      </c>
      <c r="D146" s="18" t="str">
        <f>IFERROR(VLOOKUP(C146,'11. Свод Перечней'!C:H,2,0),"")</f>
        <v/>
      </c>
      <c r="E146" s="18" t="str">
        <f>IFERROR(VLOOKUP(C146,'11. Свод Перечней'!C:H,3,0),"")</f>
        <v/>
      </c>
      <c r="F146" s="18" t="str">
        <f>IFERROR(VLOOKUP(C146,'11. Свод Перечней'!C:H,4,0),"")</f>
        <v/>
      </c>
      <c r="G146" s="40" t="str">
        <f>IFERROR(VLOOKUP(C146,'11. Свод Перечней'!C:H,5,0),"")</f>
        <v/>
      </c>
      <c r="H146" s="18" t="str">
        <f>IFERROR(VLOOKUP(C146,'11. Свод Перечней'!C:H,6,0),"")</f>
        <v/>
      </c>
    </row>
    <row r="147" spans="1:8" ht="99.95" customHeight="1" x14ac:dyDescent="0.25">
      <c r="A147" s="18" t="str">
        <f>IF(LEN(C147)&gt;0,MAX($A$5:A146)+1,"")</f>
        <v/>
      </c>
      <c r="B147" s="8" t="str">
        <f>IFERROR(INDEX('11. Свод Перечней'!B:C,MATCH(C147,'11. Свод Перечней'!C:C,0),1),"")</f>
        <v/>
      </c>
      <c r="C147" s="18" t="str">
        <v/>
      </c>
      <c r="D147" s="18" t="str">
        <f>IFERROR(VLOOKUP(C147,'11. Свод Перечней'!C:H,2,0),"")</f>
        <v/>
      </c>
      <c r="E147" s="18" t="str">
        <f>IFERROR(VLOOKUP(C147,'11. Свод Перечней'!C:H,3,0),"")</f>
        <v/>
      </c>
      <c r="F147" s="18" t="str">
        <f>IFERROR(VLOOKUP(C147,'11. Свод Перечней'!C:H,4,0),"")</f>
        <v/>
      </c>
      <c r="G147" s="40" t="str">
        <f>IFERROR(VLOOKUP(C147,'11. Свод Перечней'!C:H,5,0),"")</f>
        <v/>
      </c>
      <c r="H147" s="18" t="str">
        <f>IFERROR(VLOOKUP(C147,'11. Свод Перечней'!C:H,6,0),"")</f>
        <v/>
      </c>
    </row>
    <row r="148" spans="1:8" ht="99.95" customHeight="1" x14ac:dyDescent="0.25">
      <c r="A148" s="18" t="str">
        <f>IF(LEN(C148)&gt;0,MAX($A$5:A147)+1,"")</f>
        <v/>
      </c>
      <c r="B148" s="8" t="str">
        <f>IFERROR(INDEX('11. Свод Перечней'!B:C,MATCH(C148,'11. Свод Перечней'!C:C,0),1),"")</f>
        <v/>
      </c>
      <c r="C148" s="18" t="str">
        <v/>
      </c>
      <c r="D148" s="18" t="str">
        <f>IFERROR(VLOOKUP(C148,'11. Свод Перечней'!C:H,2,0),"")</f>
        <v/>
      </c>
      <c r="E148" s="18" t="str">
        <f>IFERROR(VLOOKUP(C148,'11. Свод Перечней'!C:H,3,0),"")</f>
        <v/>
      </c>
      <c r="F148" s="18" t="str">
        <f>IFERROR(VLOOKUP(C148,'11. Свод Перечней'!C:H,4,0),"")</f>
        <v/>
      </c>
      <c r="G148" s="40" t="str">
        <f>IFERROR(VLOOKUP(C148,'11. Свод Перечней'!C:H,5,0),"")</f>
        <v/>
      </c>
      <c r="H148" s="18" t="str">
        <f>IFERROR(VLOOKUP(C148,'11. Свод Перечней'!C:H,6,0),"")</f>
        <v/>
      </c>
    </row>
    <row r="149" spans="1:8" ht="99.95" customHeight="1" x14ac:dyDescent="0.25">
      <c r="A149" s="18" t="str">
        <f>IF(LEN(C149)&gt;0,MAX($A$5:A148)+1,"")</f>
        <v/>
      </c>
      <c r="B149" s="8" t="str">
        <f>IFERROR(INDEX('11. Свод Перечней'!B:C,MATCH(C149,'11. Свод Перечней'!C:C,0),1),"")</f>
        <v/>
      </c>
      <c r="C149" s="18" t="str">
        <v/>
      </c>
      <c r="D149" s="18" t="str">
        <f>IFERROR(VLOOKUP(C149,'11. Свод Перечней'!C:H,2,0),"")</f>
        <v/>
      </c>
      <c r="E149" s="18" t="str">
        <f>IFERROR(VLOOKUP(C149,'11. Свод Перечней'!C:H,3,0),"")</f>
        <v/>
      </c>
      <c r="F149" s="18" t="str">
        <f>IFERROR(VLOOKUP(C149,'11. Свод Перечней'!C:H,4,0),"")</f>
        <v/>
      </c>
      <c r="G149" s="40" t="str">
        <f>IFERROR(VLOOKUP(C149,'11. Свод Перечней'!C:H,5,0),"")</f>
        <v/>
      </c>
      <c r="H149" s="18" t="str">
        <f>IFERROR(VLOOKUP(C149,'11. Свод Перечней'!C:H,6,0),"")</f>
        <v/>
      </c>
    </row>
    <row r="150" spans="1:8" ht="99.95" customHeight="1" x14ac:dyDescent="0.25">
      <c r="A150" s="18" t="str">
        <f>IF(LEN(C150)&gt;0,MAX($A$5:A149)+1,"")</f>
        <v/>
      </c>
      <c r="B150" s="8" t="str">
        <f>IFERROR(INDEX('11. Свод Перечней'!B:C,MATCH(C150,'11. Свод Перечней'!C:C,0),1),"")</f>
        <v/>
      </c>
      <c r="C150" s="18" t="str">
        <v/>
      </c>
      <c r="D150" s="18" t="str">
        <f>IFERROR(VLOOKUP(C150,'11. Свод Перечней'!C:H,2,0),"")</f>
        <v/>
      </c>
      <c r="E150" s="18" t="str">
        <f>IFERROR(VLOOKUP(C150,'11. Свод Перечней'!C:H,3,0),"")</f>
        <v/>
      </c>
      <c r="F150" s="18" t="str">
        <f>IFERROR(VLOOKUP(C150,'11. Свод Перечней'!C:H,4,0),"")</f>
        <v/>
      </c>
      <c r="G150" s="40" t="str">
        <f>IFERROR(VLOOKUP(C150,'11. Свод Перечней'!C:H,5,0),"")</f>
        <v/>
      </c>
      <c r="H150" s="18" t="str">
        <f>IFERROR(VLOOKUP(C150,'11. Свод Перечней'!C:H,6,0),"")</f>
        <v/>
      </c>
    </row>
    <row r="151" spans="1:8" ht="99.95" customHeight="1" x14ac:dyDescent="0.25">
      <c r="A151" s="18" t="str">
        <f>IF(LEN(C151)&gt;0,MAX($A$5:A150)+1,"")</f>
        <v/>
      </c>
      <c r="B151" s="8" t="str">
        <f>IFERROR(INDEX('11. Свод Перечней'!B:C,MATCH(C151,'11. Свод Перечней'!C:C,0),1),"")</f>
        <v/>
      </c>
      <c r="C151" s="18" t="str">
        <v/>
      </c>
      <c r="D151" s="18" t="str">
        <f>IFERROR(VLOOKUP(C151,'11. Свод Перечней'!C:H,2,0),"")</f>
        <v/>
      </c>
      <c r="E151" s="18" t="str">
        <f>IFERROR(VLOOKUP(C151,'11. Свод Перечней'!C:H,3,0),"")</f>
        <v/>
      </c>
      <c r="F151" s="18" t="str">
        <f>IFERROR(VLOOKUP(C151,'11. Свод Перечней'!C:H,4,0),"")</f>
        <v/>
      </c>
      <c r="G151" s="40" t="str">
        <f>IFERROR(VLOOKUP(C151,'11. Свод Перечней'!C:H,5,0),"")</f>
        <v/>
      </c>
      <c r="H151" s="18" t="str">
        <f>IFERROR(VLOOKUP(C151,'11. Свод Перечней'!C:H,6,0),"")</f>
        <v/>
      </c>
    </row>
    <row r="152" spans="1:8" ht="99.95" customHeight="1" x14ac:dyDescent="0.25">
      <c r="A152" s="18" t="str">
        <f>IF(LEN(C152)&gt;0,MAX($A$5:A151)+1,"")</f>
        <v/>
      </c>
      <c r="B152" s="8" t="str">
        <f>IFERROR(INDEX('11. Свод Перечней'!B:C,MATCH(C152,'11. Свод Перечней'!C:C,0),1),"")</f>
        <v/>
      </c>
      <c r="C152" s="18" t="str">
        <v/>
      </c>
      <c r="D152" s="18" t="str">
        <f>IFERROR(VLOOKUP(C152,'11. Свод Перечней'!C:H,2,0),"")</f>
        <v/>
      </c>
      <c r="E152" s="18" t="str">
        <f>IFERROR(VLOOKUP(C152,'11. Свод Перечней'!C:H,3,0),"")</f>
        <v/>
      </c>
      <c r="F152" s="18" t="str">
        <f>IFERROR(VLOOKUP(C152,'11. Свод Перечней'!C:H,4,0),"")</f>
        <v/>
      </c>
      <c r="G152" s="40" t="str">
        <f>IFERROR(VLOOKUP(C152,'11. Свод Перечней'!C:H,5,0),"")</f>
        <v/>
      </c>
      <c r="H152" s="18" t="str">
        <f>IFERROR(VLOOKUP(C152,'11. Свод Перечней'!C:H,6,0),"")</f>
        <v/>
      </c>
    </row>
    <row r="153" spans="1:8" ht="99.95" customHeight="1" x14ac:dyDescent="0.25">
      <c r="A153" s="18" t="str">
        <f>IF(LEN(C153)&gt;0,MAX($A$5:A152)+1,"")</f>
        <v/>
      </c>
      <c r="B153" s="8" t="str">
        <f>IFERROR(INDEX('11. Свод Перечней'!B:C,MATCH(C153,'11. Свод Перечней'!C:C,0),1),"")</f>
        <v/>
      </c>
      <c r="C153" s="18" t="str">
        <v/>
      </c>
      <c r="D153" s="18" t="str">
        <f>IFERROR(VLOOKUP(C153,'11. Свод Перечней'!C:H,2,0),"")</f>
        <v/>
      </c>
      <c r="E153" s="18" t="str">
        <f>IFERROR(VLOOKUP(C153,'11. Свод Перечней'!C:H,3,0),"")</f>
        <v/>
      </c>
      <c r="F153" s="18" t="str">
        <f>IFERROR(VLOOKUP(C153,'11. Свод Перечней'!C:H,4,0),"")</f>
        <v/>
      </c>
      <c r="G153" s="40" t="str">
        <f>IFERROR(VLOOKUP(C153,'11. Свод Перечней'!C:H,5,0),"")</f>
        <v/>
      </c>
      <c r="H153" s="18" t="str">
        <f>IFERROR(VLOOKUP(C153,'11. Свод Перечней'!C:H,6,0),"")</f>
        <v/>
      </c>
    </row>
    <row r="154" spans="1:8" ht="99.95" customHeight="1" x14ac:dyDescent="0.25">
      <c r="A154" s="18" t="str">
        <f>IF(LEN(C154)&gt;0,MAX($A$5:A153)+1,"")</f>
        <v/>
      </c>
      <c r="B154" s="8" t="str">
        <f>IFERROR(INDEX('11. Свод Перечней'!B:C,MATCH(C154,'11. Свод Перечней'!C:C,0),1),"")</f>
        <v/>
      </c>
      <c r="C154" s="18" t="str">
        <v/>
      </c>
      <c r="D154" s="18" t="str">
        <f>IFERROR(VLOOKUP(C154,'11. Свод Перечней'!C:H,2,0),"")</f>
        <v/>
      </c>
      <c r="E154" s="18" t="str">
        <f>IFERROR(VLOOKUP(C154,'11. Свод Перечней'!C:H,3,0),"")</f>
        <v/>
      </c>
      <c r="F154" s="18" t="str">
        <f>IFERROR(VLOOKUP(C154,'11. Свод Перечней'!C:H,4,0),"")</f>
        <v/>
      </c>
      <c r="G154" s="40" t="str">
        <f>IFERROR(VLOOKUP(C154,'11. Свод Перечней'!C:H,5,0),"")</f>
        <v/>
      </c>
      <c r="H154" s="18" t="str">
        <f>IFERROR(VLOOKUP(C154,'11. Свод Перечней'!C:H,6,0),"")</f>
        <v/>
      </c>
    </row>
    <row r="155" spans="1:8" ht="99.95" customHeight="1" x14ac:dyDescent="0.25">
      <c r="A155" s="18" t="str">
        <f>IF(LEN(C155)&gt;0,MAX($A$5:A154)+1,"")</f>
        <v/>
      </c>
      <c r="B155" s="8" t="str">
        <f>IFERROR(INDEX('11. Свод Перечней'!B:C,MATCH(C155,'11. Свод Перечней'!C:C,0),1),"")</f>
        <v/>
      </c>
      <c r="C155" s="18" t="str">
        <v/>
      </c>
      <c r="D155" s="18" t="str">
        <f>IFERROR(VLOOKUP(C155,'11. Свод Перечней'!C:H,2,0),"")</f>
        <v/>
      </c>
      <c r="E155" s="18" t="str">
        <f>IFERROR(VLOOKUP(C155,'11. Свод Перечней'!C:H,3,0),"")</f>
        <v/>
      </c>
      <c r="F155" s="18" t="str">
        <f>IFERROR(VLOOKUP(C155,'11. Свод Перечней'!C:H,4,0),"")</f>
        <v/>
      </c>
      <c r="G155" s="40" t="str">
        <f>IFERROR(VLOOKUP(C155,'11. Свод Перечней'!C:H,5,0),"")</f>
        <v/>
      </c>
      <c r="H155" s="18" t="str">
        <f>IFERROR(VLOOKUP(C155,'11. Свод Перечней'!C:H,6,0),"")</f>
        <v/>
      </c>
    </row>
    <row r="156" spans="1:8" ht="99.95" customHeight="1" x14ac:dyDescent="0.25">
      <c r="A156" s="18" t="str">
        <f>IF(LEN(C156)&gt;0,MAX($A$5:A155)+1,"")</f>
        <v/>
      </c>
      <c r="B156" s="8" t="str">
        <f>IFERROR(INDEX('11. Свод Перечней'!B:C,MATCH(C156,'11. Свод Перечней'!C:C,0),1),"")</f>
        <v/>
      </c>
      <c r="C156" s="18" t="str">
        <v/>
      </c>
      <c r="D156" s="18" t="str">
        <f>IFERROR(VLOOKUP(C156,'11. Свод Перечней'!C:H,2,0),"")</f>
        <v/>
      </c>
      <c r="E156" s="18" t="str">
        <f>IFERROR(VLOOKUP(C156,'11. Свод Перечней'!C:H,3,0),"")</f>
        <v/>
      </c>
      <c r="F156" s="18" t="str">
        <f>IFERROR(VLOOKUP(C156,'11. Свод Перечней'!C:H,4,0),"")</f>
        <v/>
      </c>
      <c r="G156" s="40" t="str">
        <f>IFERROR(VLOOKUP(C156,'11. Свод Перечней'!C:H,5,0),"")</f>
        <v/>
      </c>
      <c r="H156" s="18" t="str">
        <f>IFERROR(VLOOKUP(C156,'11. Свод Перечней'!C:H,6,0),"")</f>
        <v/>
      </c>
    </row>
    <row r="157" spans="1:8" ht="99.95" customHeight="1" x14ac:dyDescent="0.25">
      <c r="A157" s="18" t="str">
        <f>IF(LEN(C157)&gt;0,MAX($A$5:A156)+1,"")</f>
        <v/>
      </c>
      <c r="B157" s="8" t="str">
        <f>IFERROR(INDEX('11. Свод Перечней'!B:C,MATCH(C157,'11. Свод Перечней'!C:C,0),1),"")</f>
        <v/>
      </c>
      <c r="C157" s="18" t="str">
        <v/>
      </c>
      <c r="D157" s="18" t="str">
        <f>IFERROR(VLOOKUP(C157,'11. Свод Перечней'!C:H,2,0),"")</f>
        <v/>
      </c>
      <c r="E157" s="18" t="str">
        <f>IFERROR(VLOOKUP(C157,'11. Свод Перечней'!C:H,3,0),"")</f>
        <v/>
      </c>
      <c r="F157" s="18" t="str">
        <f>IFERROR(VLOOKUP(C157,'11. Свод Перечней'!C:H,4,0),"")</f>
        <v/>
      </c>
      <c r="G157" s="40" t="str">
        <f>IFERROR(VLOOKUP(C157,'11. Свод Перечней'!C:H,5,0),"")</f>
        <v/>
      </c>
      <c r="H157" s="18" t="str">
        <f>IFERROR(VLOOKUP(C157,'11. Свод Перечней'!C:H,6,0),"")</f>
        <v/>
      </c>
    </row>
    <row r="158" spans="1:8" ht="99.95" customHeight="1" x14ac:dyDescent="0.25">
      <c r="A158" s="18" t="str">
        <f>IF(LEN(C158)&gt;0,MAX($A$5:A157)+1,"")</f>
        <v/>
      </c>
      <c r="B158" s="8" t="str">
        <f>IFERROR(INDEX('11. Свод Перечней'!B:C,MATCH(C158,'11. Свод Перечней'!C:C,0),1),"")</f>
        <v/>
      </c>
      <c r="C158" s="18" t="str">
        <v/>
      </c>
      <c r="D158" s="18" t="str">
        <f>IFERROR(VLOOKUP(C158,'11. Свод Перечней'!C:H,2,0),"")</f>
        <v/>
      </c>
      <c r="E158" s="18" t="str">
        <f>IFERROR(VLOOKUP(C158,'11. Свод Перечней'!C:H,3,0),"")</f>
        <v/>
      </c>
      <c r="F158" s="18" t="str">
        <f>IFERROR(VLOOKUP(C158,'11. Свод Перечней'!C:H,4,0),"")</f>
        <v/>
      </c>
      <c r="G158" s="40" t="str">
        <f>IFERROR(VLOOKUP(C158,'11. Свод Перечней'!C:H,5,0),"")</f>
        <v/>
      </c>
      <c r="H158" s="18" t="str">
        <f>IFERROR(VLOOKUP(C158,'11. Свод Перечней'!C:H,6,0),"")</f>
        <v/>
      </c>
    </row>
    <row r="159" spans="1:8" ht="99.95" customHeight="1" x14ac:dyDescent="0.25">
      <c r="A159" s="18" t="str">
        <f>IF(LEN(C159)&gt;0,MAX($A$5:A158)+1,"")</f>
        <v/>
      </c>
      <c r="B159" s="8" t="str">
        <f>IFERROR(INDEX('11. Свод Перечней'!B:C,MATCH(C159,'11. Свод Перечней'!C:C,0),1),"")</f>
        <v/>
      </c>
      <c r="C159" s="18" t="str">
        <v/>
      </c>
      <c r="D159" s="18" t="str">
        <f>IFERROR(VLOOKUP(C159,'11. Свод Перечней'!C:H,2,0),"")</f>
        <v/>
      </c>
      <c r="E159" s="18" t="str">
        <f>IFERROR(VLOOKUP(C159,'11. Свод Перечней'!C:H,3,0),"")</f>
        <v/>
      </c>
      <c r="F159" s="18" t="str">
        <f>IFERROR(VLOOKUP(C159,'11. Свод Перечней'!C:H,4,0),"")</f>
        <v/>
      </c>
      <c r="G159" s="40" t="str">
        <f>IFERROR(VLOOKUP(C159,'11. Свод Перечней'!C:H,5,0),"")</f>
        <v/>
      </c>
      <c r="H159" s="18" t="str">
        <f>IFERROR(VLOOKUP(C159,'11. Свод Перечней'!C:H,6,0),"")</f>
        <v/>
      </c>
    </row>
    <row r="160" spans="1:8" ht="99.95" customHeight="1" x14ac:dyDescent="0.25">
      <c r="A160" s="18" t="str">
        <f>IF(LEN(C160)&gt;0,MAX($A$5:A159)+1,"")</f>
        <v/>
      </c>
      <c r="B160" s="8" t="str">
        <f>IFERROR(INDEX('11. Свод Перечней'!B:C,MATCH(C160,'11. Свод Перечней'!C:C,0),1),"")</f>
        <v/>
      </c>
      <c r="C160" s="18" t="str">
        <v/>
      </c>
      <c r="D160" s="18" t="str">
        <f>IFERROR(VLOOKUP(C160,'11. Свод Перечней'!C:H,2,0),"")</f>
        <v/>
      </c>
      <c r="E160" s="18" t="str">
        <f>IFERROR(VLOOKUP(C160,'11. Свод Перечней'!C:H,3,0),"")</f>
        <v/>
      </c>
      <c r="F160" s="18" t="str">
        <f>IFERROR(VLOOKUP(C160,'11. Свод Перечней'!C:H,4,0),"")</f>
        <v/>
      </c>
      <c r="G160" s="40" t="str">
        <f>IFERROR(VLOOKUP(C160,'11. Свод Перечней'!C:H,5,0),"")</f>
        <v/>
      </c>
      <c r="H160" s="18" t="str">
        <f>IFERROR(VLOOKUP(C160,'11. Свод Перечней'!C:H,6,0),"")</f>
        <v/>
      </c>
    </row>
    <row r="161" spans="1:8" ht="99.95" customHeight="1" x14ac:dyDescent="0.25">
      <c r="A161" s="18" t="str">
        <f>IF(LEN(C161)&gt;0,MAX($A$5:A160)+1,"")</f>
        <v/>
      </c>
      <c r="B161" s="8" t="str">
        <f>IFERROR(INDEX('11. Свод Перечней'!B:C,MATCH(C161,'11. Свод Перечней'!C:C,0),1),"")</f>
        <v/>
      </c>
      <c r="C161" s="18" t="str">
        <v/>
      </c>
      <c r="D161" s="18" t="str">
        <f>IFERROR(VLOOKUP(C161,'11. Свод Перечней'!C:H,2,0),"")</f>
        <v/>
      </c>
      <c r="E161" s="18" t="str">
        <f>IFERROR(VLOOKUP(C161,'11. Свод Перечней'!C:H,3,0),"")</f>
        <v/>
      </c>
      <c r="F161" s="18" t="str">
        <f>IFERROR(VLOOKUP(C161,'11. Свод Перечней'!C:H,4,0),"")</f>
        <v/>
      </c>
      <c r="G161" s="40" t="str">
        <f>IFERROR(VLOOKUP(C161,'11. Свод Перечней'!C:H,5,0),"")</f>
        <v/>
      </c>
      <c r="H161" s="18" t="str">
        <f>IFERROR(VLOOKUP(C161,'11. Свод Перечней'!C:H,6,0),"")</f>
        <v/>
      </c>
    </row>
    <row r="162" spans="1:8" ht="99.95" customHeight="1" x14ac:dyDescent="0.25">
      <c r="A162" s="18" t="str">
        <f>IF(LEN(C162)&gt;0,MAX($A$5:A161)+1,"")</f>
        <v/>
      </c>
      <c r="B162" s="8" t="str">
        <f>IFERROR(INDEX('11. Свод Перечней'!B:C,MATCH(C162,'11. Свод Перечней'!C:C,0),1),"")</f>
        <v/>
      </c>
      <c r="C162" s="18" t="str">
        <v/>
      </c>
      <c r="D162" s="18" t="str">
        <f>IFERROR(VLOOKUP(C162,'11. Свод Перечней'!C:H,2,0),"")</f>
        <v/>
      </c>
      <c r="E162" s="18" t="str">
        <f>IFERROR(VLOOKUP(C162,'11. Свод Перечней'!C:H,3,0),"")</f>
        <v/>
      </c>
      <c r="F162" s="18" t="str">
        <f>IFERROR(VLOOKUP(C162,'11. Свод Перечней'!C:H,4,0),"")</f>
        <v/>
      </c>
      <c r="G162" s="40" t="str">
        <f>IFERROR(VLOOKUP(C162,'11. Свод Перечней'!C:H,5,0),"")</f>
        <v/>
      </c>
      <c r="H162" s="18" t="str">
        <f>IFERROR(VLOOKUP(C162,'11. Свод Перечней'!C:H,6,0),"")</f>
        <v/>
      </c>
    </row>
    <row r="163" spans="1:8" ht="99.95" customHeight="1" x14ac:dyDescent="0.25">
      <c r="A163" s="18" t="str">
        <f>IF(LEN(C163)&gt;0,MAX($A$5:A162)+1,"")</f>
        <v/>
      </c>
      <c r="B163" s="8" t="str">
        <f>IFERROR(INDEX('11. Свод Перечней'!B:C,MATCH(C163,'11. Свод Перечней'!C:C,0),1),"")</f>
        <v/>
      </c>
      <c r="C163" s="18" t="str">
        <v/>
      </c>
      <c r="D163" s="18" t="str">
        <f>IFERROR(VLOOKUP(C163,'11. Свод Перечней'!C:H,2,0),"")</f>
        <v/>
      </c>
      <c r="E163" s="18" t="str">
        <f>IFERROR(VLOOKUP(C163,'11. Свод Перечней'!C:H,3,0),"")</f>
        <v/>
      </c>
      <c r="F163" s="18" t="str">
        <f>IFERROR(VLOOKUP(C163,'11. Свод Перечней'!C:H,4,0),"")</f>
        <v/>
      </c>
      <c r="G163" s="40" t="str">
        <f>IFERROR(VLOOKUP(C163,'11. Свод Перечней'!C:H,5,0),"")</f>
        <v/>
      </c>
      <c r="H163" s="18" t="str">
        <f>IFERROR(VLOOKUP(C163,'11. Свод Перечней'!C:H,6,0),"")</f>
        <v/>
      </c>
    </row>
    <row r="164" spans="1:8" ht="99.95" customHeight="1" x14ac:dyDescent="0.25">
      <c r="A164" s="18" t="str">
        <f>IF(LEN(C164)&gt;0,MAX($A$5:A163)+1,"")</f>
        <v/>
      </c>
      <c r="B164" s="8" t="str">
        <f>IFERROR(INDEX('11. Свод Перечней'!B:C,MATCH(C164,'11. Свод Перечней'!C:C,0),1),"")</f>
        <v/>
      </c>
      <c r="C164" s="18" t="str">
        <v/>
      </c>
      <c r="D164" s="18" t="str">
        <f>IFERROR(VLOOKUP(C164,'11. Свод Перечней'!C:H,2,0),"")</f>
        <v/>
      </c>
      <c r="E164" s="18" t="str">
        <f>IFERROR(VLOOKUP(C164,'11. Свод Перечней'!C:H,3,0),"")</f>
        <v/>
      </c>
      <c r="F164" s="18" t="str">
        <f>IFERROR(VLOOKUP(C164,'11. Свод Перечней'!C:H,4,0),"")</f>
        <v/>
      </c>
      <c r="G164" s="40" t="str">
        <f>IFERROR(VLOOKUP(C164,'11. Свод Перечней'!C:H,5,0),"")</f>
        <v/>
      </c>
      <c r="H164" s="18" t="str">
        <f>IFERROR(VLOOKUP(C164,'11. Свод Перечней'!C:H,6,0),"")</f>
        <v/>
      </c>
    </row>
    <row r="165" spans="1:8" ht="99.95" customHeight="1" x14ac:dyDescent="0.25">
      <c r="A165" s="18" t="str">
        <f>IF(LEN(C165)&gt;0,MAX($A$5:A164)+1,"")</f>
        <v/>
      </c>
      <c r="B165" s="8" t="str">
        <f>IFERROR(INDEX('11. Свод Перечней'!B:C,MATCH(C165,'11. Свод Перечней'!C:C,0),1),"")</f>
        <v/>
      </c>
      <c r="C165" s="18" t="str">
        <v/>
      </c>
      <c r="D165" s="18" t="str">
        <f>IFERROR(VLOOKUP(C165,'11. Свод Перечней'!C:H,2,0),"")</f>
        <v/>
      </c>
      <c r="E165" s="18" t="str">
        <f>IFERROR(VLOOKUP(C165,'11. Свод Перечней'!C:H,3,0),"")</f>
        <v/>
      </c>
      <c r="F165" s="18" t="str">
        <f>IFERROR(VLOOKUP(C165,'11. Свод Перечней'!C:H,4,0),"")</f>
        <v/>
      </c>
      <c r="G165" s="40" t="str">
        <f>IFERROR(VLOOKUP(C165,'11. Свод Перечней'!C:H,5,0),"")</f>
        <v/>
      </c>
      <c r="H165" s="18" t="str">
        <f>IFERROR(VLOOKUP(C165,'11. Свод Перечней'!C:H,6,0),"")</f>
        <v/>
      </c>
    </row>
    <row r="166" spans="1:8" ht="99.95" customHeight="1" x14ac:dyDescent="0.25">
      <c r="A166" s="18" t="str">
        <f>IF(LEN(C166)&gt;0,MAX($A$5:A165)+1,"")</f>
        <v/>
      </c>
      <c r="B166" s="8" t="str">
        <f>IFERROR(INDEX('11. Свод Перечней'!B:C,MATCH(C166,'11. Свод Перечней'!C:C,0),1),"")</f>
        <v/>
      </c>
      <c r="C166" s="18" t="str">
        <v/>
      </c>
      <c r="D166" s="18" t="str">
        <f>IFERROR(VLOOKUP(C166,'11. Свод Перечней'!C:H,2,0),"")</f>
        <v/>
      </c>
      <c r="E166" s="18" t="str">
        <f>IFERROR(VLOOKUP(C166,'11. Свод Перечней'!C:H,3,0),"")</f>
        <v/>
      </c>
      <c r="F166" s="18" t="str">
        <f>IFERROR(VLOOKUP(C166,'11. Свод Перечней'!C:H,4,0),"")</f>
        <v/>
      </c>
      <c r="G166" s="40" t="str">
        <f>IFERROR(VLOOKUP(C166,'11. Свод Перечней'!C:H,5,0),"")</f>
        <v/>
      </c>
      <c r="H166" s="18" t="str">
        <f>IFERROR(VLOOKUP(C166,'11. Свод Перечней'!C:H,6,0),"")</f>
        <v/>
      </c>
    </row>
    <row r="167" spans="1:8" ht="99.95" customHeight="1" x14ac:dyDescent="0.25">
      <c r="A167" s="18" t="str">
        <f>IF(LEN(C167)&gt;0,MAX($A$5:A166)+1,"")</f>
        <v/>
      </c>
      <c r="B167" s="8" t="str">
        <f>IFERROR(INDEX('11. Свод Перечней'!B:C,MATCH(C167,'11. Свод Перечней'!C:C,0),1),"")</f>
        <v/>
      </c>
      <c r="C167" s="18" t="str">
        <v/>
      </c>
      <c r="D167" s="18" t="str">
        <f>IFERROR(VLOOKUP(C167,'11. Свод Перечней'!C:H,2,0),"")</f>
        <v/>
      </c>
      <c r="E167" s="18" t="str">
        <f>IFERROR(VLOOKUP(C167,'11. Свод Перечней'!C:H,3,0),"")</f>
        <v/>
      </c>
      <c r="F167" s="18" t="str">
        <f>IFERROR(VLOOKUP(C167,'11. Свод Перечней'!C:H,4,0),"")</f>
        <v/>
      </c>
      <c r="G167" s="40" t="str">
        <f>IFERROR(VLOOKUP(C167,'11. Свод Перечней'!C:H,5,0),"")</f>
        <v/>
      </c>
      <c r="H167" s="18" t="str">
        <f>IFERROR(VLOOKUP(C167,'11. Свод Перечней'!C:H,6,0),"")</f>
        <v/>
      </c>
    </row>
    <row r="168" spans="1:8" ht="99.95" customHeight="1" x14ac:dyDescent="0.25">
      <c r="A168" s="18" t="str">
        <f>IF(LEN(C168)&gt;0,MAX($A$5:A167)+1,"")</f>
        <v/>
      </c>
      <c r="B168" s="8" t="str">
        <f>IFERROR(INDEX('11. Свод Перечней'!B:C,MATCH(C168,'11. Свод Перечней'!C:C,0),1),"")</f>
        <v/>
      </c>
      <c r="C168" s="18" t="str">
        <v/>
      </c>
      <c r="D168" s="18" t="str">
        <f>IFERROR(VLOOKUP(C168,'11. Свод Перечней'!C:H,2,0),"")</f>
        <v/>
      </c>
      <c r="E168" s="18" t="str">
        <f>IFERROR(VLOOKUP(C168,'11. Свод Перечней'!C:H,3,0),"")</f>
        <v/>
      </c>
      <c r="F168" s="18" t="str">
        <f>IFERROR(VLOOKUP(C168,'11. Свод Перечней'!C:H,4,0),"")</f>
        <v/>
      </c>
      <c r="G168" s="40" t="str">
        <f>IFERROR(VLOOKUP(C168,'11. Свод Перечней'!C:H,5,0),"")</f>
        <v/>
      </c>
      <c r="H168" s="18" t="str">
        <f>IFERROR(VLOOKUP(C168,'11. Свод Перечней'!C:H,6,0),"")</f>
        <v/>
      </c>
    </row>
    <row r="169" spans="1:8" ht="99.95" customHeight="1" x14ac:dyDescent="0.25">
      <c r="A169" s="18" t="str">
        <f>IF(LEN(C169)&gt;0,MAX($A$5:A168)+1,"")</f>
        <v/>
      </c>
      <c r="B169" s="8" t="str">
        <f>IFERROR(INDEX('11. Свод Перечней'!B:C,MATCH(C169,'11. Свод Перечней'!C:C,0),1),"")</f>
        <v/>
      </c>
      <c r="C169" s="18" t="str">
        <v/>
      </c>
      <c r="D169" s="18" t="str">
        <f>IFERROR(VLOOKUP(C169,'11. Свод Перечней'!C:H,2,0),"")</f>
        <v/>
      </c>
      <c r="E169" s="18" t="str">
        <f>IFERROR(VLOOKUP(C169,'11. Свод Перечней'!C:H,3,0),"")</f>
        <v/>
      </c>
      <c r="F169" s="18" t="str">
        <f>IFERROR(VLOOKUP(C169,'11. Свод Перечней'!C:H,4,0),"")</f>
        <v/>
      </c>
      <c r="G169" s="40" t="str">
        <f>IFERROR(VLOOKUP(C169,'11. Свод Перечней'!C:H,5,0),"")</f>
        <v/>
      </c>
      <c r="H169" s="18" t="str">
        <f>IFERROR(VLOOKUP(C169,'11. Свод Перечней'!C:H,6,0),"")</f>
        <v/>
      </c>
    </row>
    <row r="170" spans="1:8" ht="99.95" customHeight="1" x14ac:dyDescent="0.25">
      <c r="A170" s="18" t="str">
        <f>IF(LEN(C170)&gt;0,MAX($A$5:A169)+1,"")</f>
        <v/>
      </c>
      <c r="B170" s="8" t="str">
        <f>IFERROR(INDEX('11. Свод Перечней'!B:C,MATCH(C170,'11. Свод Перечней'!C:C,0),1),"")</f>
        <v/>
      </c>
      <c r="C170" s="18" t="str">
        <v/>
      </c>
      <c r="D170" s="18" t="str">
        <f>IFERROR(VLOOKUP(C170,'11. Свод Перечней'!C:H,2,0),"")</f>
        <v/>
      </c>
      <c r="E170" s="18" t="str">
        <f>IFERROR(VLOOKUP(C170,'11. Свод Перечней'!C:H,3,0),"")</f>
        <v/>
      </c>
      <c r="F170" s="18" t="str">
        <f>IFERROR(VLOOKUP(C170,'11. Свод Перечней'!C:H,4,0),"")</f>
        <v/>
      </c>
      <c r="G170" s="40" t="str">
        <f>IFERROR(VLOOKUP(C170,'11. Свод Перечней'!C:H,5,0),"")</f>
        <v/>
      </c>
      <c r="H170" s="18" t="str">
        <f>IFERROR(VLOOKUP(C170,'11. Свод Перечней'!C:H,6,0),"")</f>
        <v/>
      </c>
    </row>
    <row r="171" spans="1:8" ht="99.95" customHeight="1" x14ac:dyDescent="0.25">
      <c r="A171" s="18" t="str">
        <f>IF(LEN(C171)&gt;0,MAX($A$5:A170)+1,"")</f>
        <v/>
      </c>
      <c r="B171" s="8" t="str">
        <f>IFERROR(INDEX('11. Свод Перечней'!B:C,MATCH(C171,'11. Свод Перечней'!C:C,0),1),"")</f>
        <v/>
      </c>
      <c r="C171" s="18" t="str">
        <v/>
      </c>
      <c r="D171" s="18" t="str">
        <f>IFERROR(VLOOKUP(C171,'11. Свод Перечней'!C:H,2,0),"")</f>
        <v/>
      </c>
      <c r="E171" s="18" t="str">
        <f>IFERROR(VLOOKUP(C171,'11. Свод Перечней'!C:H,3,0),"")</f>
        <v/>
      </c>
      <c r="F171" s="18" t="str">
        <f>IFERROR(VLOOKUP(C171,'11. Свод Перечней'!C:H,4,0),"")</f>
        <v/>
      </c>
      <c r="G171" s="40" t="str">
        <f>IFERROR(VLOOKUP(C171,'11. Свод Перечней'!C:H,5,0),"")</f>
        <v/>
      </c>
      <c r="H171" s="18" t="str">
        <f>IFERROR(VLOOKUP(C171,'11. Свод Перечней'!C:H,6,0),"")</f>
        <v/>
      </c>
    </row>
    <row r="172" spans="1:8" ht="99.95" customHeight="1" x14ac:dyDescent="0.25">
      <c r="A172" s="18" t="str">
        <f>IF(LEN(C172)&gt;0,MAX($A$5:A171)+1,"")</f>
        <v/>
      </c>
      <c r="B172" s="8" t="str">
        <f>IFERROR(INDEX('11. Свод Перечней'!B:C,MATCH(C172,'11. Свод Перечней'!C:C,0),1),"")</f>
        <v/>
      </c>
      <c r="C172" s="18" t="str">
        <v/>
      </c>
      <c r="D172" s="18" t="str">
        <f>IFERROR(VLOOKUP(C172,'11. Свод Перечней'!C:H,2,0),"")</f>
        <v/>
      </c>
      <c r="E172" s="18" t="str">
        <f>IFERROR(VLOOKUP(C172,'11. Свод Перечней'!C:H,3,0),"")</f>
        <v/>
      </c>
      <c r="F172" s="18" t="str">
        <f>IFERROR(VLOOKUP(C172,'11. Свод Перечней'!C:H,4,0),"")</f>
        <v/>
      </c>
      <c r="G172" s="40" t="str">
        <f>IFERROR(VLOOKUP(C172,'11. Свод Перечней'!C:H,5,0),"")</f>
        <v/>
      </c>
      <c r="H172" s="18" t="str">
        <f>IFERROR(VLOOKUP(C172,'11. Свод Перечней'!C:H,6,0),"")</f>
        <v/>
      </c>
    </row>
    <row r="173" spans="1:8" ht="99.95" customHeight="1" x14ac:dyDescent="0.25">
      <c r="A173" s="18" t="str">
        <f>IF(LEN(C173)&gt;0,MAX($A$5:A172)+1,"")</f>
        <v/>
      </c>
      <c r="B173" s="8" t="str">
        <f>IFERROR(INDEX('11. Свод Перечней'!B:C,MATCH(C173,'11. Свод Перечней'!C:C,0),1),"")</f>
        <v/>
      </c>
      <c r="C173" s="18" t="str">
        <v/>
      </c>
      <c r="D173" s="18" t="str">
        <f>IFERROR(VLOOKUP(C173,'11. Свод Перечней'!C:H,2,0),"")</f>
        <v/>
      </c>
      <c r="E173" s="18" t="str">
        <f>IFERROR(VLOOKUP(C173,'11. Свод Перечней'!C:H,3,0),"")</f>
        <v/>
      </c>
      <c r="F173" s="18" t="str">
        <f>IFERROR(VLOOKUP(C173,'11. Свод Перечней'!C:H,4,0),"")</f>
        <v/>
      </c>
      <c r="G173" s="40" t="str">
        <f>IFERROR(VLOOKUP(C173,'11. Свод Перечней'!C:H,5,0),"")</f>
        <v/>
      </c>
      <c r="H173" s="18" t="str">
        <f>IFERROR(VLOOKUP(C173,'11. Свод Перечней'!C:H,6,0),"")</f>
        <v/>
      </c>
    </row>
    <row r="174" spans="1:8" ht="99.95" customHeight="1" x14ac:dyDescent="0.25">
      <c r="A174" s="18" t="str">
        <f>IF(LEN(C174)&gt;0,MAX($A$5:A173)+1,"")</f>
        <v/>
      </c>
      <c r="B174" s="8" t="str">
        <f>IFERROR(INDEX('11. Свод Перечней'!B:C,MATCH(C174,'11. Свод Перечней'!C:C,0),1),"")</f>
        <v/>
      </c>
      <c r="C174" s="18" t="str">
        <v/>
      </c>
      <c r="D174" s="18" t="str">
        <f>IFERROR(VLOOKUP(C174,'11. Свод Перечней'!C:H,2,0),"")</f>
        <v/>
      </c>
      <c r="E174" s="18" t="str">
        <f>IFERROR(VLOOKUP(C174,'11. Свод Перечней'!C:H,3,0),"")</f>
        <v/>
      </c>
      <c r="F174" s="18" t="str">
        <f>IFERROR(VLOOKUP(C174,'11. Свод Перечней'!C:H,4,0),"")</f>
        <v/>
      </c>
      <c r="G174" s="40" t="str">
        <f>IFERROR(VLOOKUP(C174,'11. Свод Перечней'!C:H,5,0),"")</f>
        <v/>
      </c>
      <c r="H174" s="18" t="str">
        <f>IFERROR(VLOOKUP(C174,'11. Свод Перечней'!C:H,6,0),"")</f>
        <v/>
      </c>
    </row>
    <row r="175" spans="1:8" ht="99.95" customHeight="1" x14ac:dyDescent="0.25">
      <c r="A175" s="18" t="str">
        <f>IF(LEN(C175)&gt;0,MAX($A$5:A174)+1,"")</f>
        <v/>
      </c>
      <c r="B175" s="8" t="str">
        <f>IFERROR(INDEX('11. Свод Перечней'!B:C,MATCH(C175,'11. Свод Перечней'!C:C,0),1),"")</f>
        <v/>
      </c>
      <c r="C175" s="18" t="str">
        <v/>
      </c>
      <c r="D175" s="18" t="str">
        <f>IFERROR(VLOOKUP(C175,'11. Свод Перечней'!C:H,2,0),"")</f>
        <v/>
      </c>
      <c r="E175" s="18" t="str">
        <f>IFERROR(VLOOKUP(C175,'11. Свод Перечней'!C:H,3,0),"")</f>
        <v/>
      </c>
      <c r="F175" s="18" t="str">
        <f>IFERROR(VLOOKUP(C175,'11. Свод Перечней'!C:H,4,0),"")</f>
        <v/>
      </c>
      <c r="G175" s="40" t="str">
        <f>IFERROR(VLOOKUP(C175,'11. Свод Перечней'!C:H,5,0),"")</f>
        <v/>
      </c>
      <c r="H175" s="18" t="str">
        <f>IFERROR(VLOOKUP(C175,'11. Свод Перечней'!C:H,6,0),"")</f>
        <v/>
      </c>
    </row>
    <row r="176" spans="1:8" ht="99.95" customHeight="1" x14ac:dyDescent="0.25">
      <c r="A176" s="18" t="str">
        <f>IF(LEN(C176)&gt;0,MAX($A$5:A175)+1,"")</f>
        <v/>
      </c>
      <c r="B176" s="8" t="str">
        <f>IFERROR(INDEX('11. Свод Перечней'!B:C,MATCH(C176,'11. Свод Перечней'!C:C,0),1),"")</f>
        <v/>
      </c>
      <c r="C176" s="18" t="str">
        <v/>
      </c>
      <c r="D176" s="18" t="str">
        <f>IFERROR(VLOOKUP(C176,'11. Свод Перечней'!C:H,2,0),"")</f>
        <v/>
      </c>
      <c r="E176" s="18" t="str">
        <f>IFERROR(VLOOKUP(C176,'11. Свод Перечней'!C:H,3,0),"")</f>
        <v/>
      </c>
      <c r="F176" s="18" t="str">
        <f>IFERROR(VLOOKUP(C176,'11. Свод Перечней'!C:H,4,0),"")</f>
        <v/>
      </c>
      <c r="G176" s="40" t="str">
        <f>IFERROR(VLOOKUP(C176,'11. Свод Перечней'!C:H,5,0),"")</f>
        <v/>
      </c>
      <c r="H176" s="18" t="str">
        <f>IFERROR(VLOOKUP(C176,'11. Свод Перечней'!C:H,6,0),"")</f>
        <v/>
      </c>
    </row>
    <row r="177" spans="1:8" ht="99.95" customHeight="1" x14ac:dyDescent="0.25">
      <c r="A177" s="18" t="str">
        <f>IF(LEN(C177)&gt;0,MAX($A$5:A176)+1,"")</f>
        <v/>
      </c>
      <c r="B177" s="8" t="str">
        <f>IFERROR(INDEX('11. Свод Перечней'!B:C,MATCH(C177,'11. Свод Перечней'!C:C,0),1),"")</f>
        <v/>
      </c>
      <c r="C177" s="18" t="str">
        <v/>
      </c>
      <c r="D177" s="18" t="str">
        <f>IFERROR(VLOOKUP(C177,'11. Свод Перечней'!C:H,2,0),"")</f>
        <v/>
      </c>
      <c r="E177" s="18" t="str">
        <f>IFERROR(VLOOKUP(C177,'11. Свод Перечней'!C:H,3,0),"")</f>
        <v/>
      </c>
      <c r="F177" s="18" t="str">
        <f>IFERROR(VLOOKUP(C177,'11. Свод Перечней'!C:H,4,0),"")</f>
        <v/>
      </c>
      <c r="G177" s="40" t="str">
        <f>IFERROR(VLOOKUP(C177,'11. Свод Перечней'!C:H,5,0),"")</f>
        <v/>
      </c>
      <c r="H177" s="18" t="str">
        <f>IFERROR(VLOOKUP(C177,'11. Свод Перечней'!C:H,6,0),"")</f>
        <v/>
      </c>
    </row>
    <row r="178" spans="1:8" ht="99.95" customHeight="1" x14ac:dyDescent="0.25">
      <c r="A178" s="18" t="str">
        <f>IF(LEN(C178)&gt;0,MAX($A$5:A177)+1,"")</f>
        <v/>
      </c>
      <c r="B178" s="8" t="str">
        <f>IFERROR(INDEX('11. Свод Перечней'!B:C,MATCH(C178,'11. Свод Перечней'!C:C,0),1),"")</f>
        <v/>
      </c>
      <c r="C178" s="18" t="str">
        <v/>
      </c>
      <c r="D178" s="18" t="str">
        <f>IFERROR(VLOOKUP(C178,'11. Свод Перечней'!C:H,2,0),"")</f>
        <v/>
      </c>
      <c r="E178" s="18" t="str">
        <f>IFERROR(VLOOKUP(C178,'11. Свод Перечней'!C:H,3,0),"")</f>
        <v/>
      </c>
      <c r="F178" s="18" t="str">
        <f>IFERROR(VLOOKUP(C178,'11. Свод Перечней'!C:H,4,0),"")</f>
        <v/>
      </c>
      <c r="G178" s="40" t="str">
        <f>IFERROR(VLOOKUP(C178,'11. Свод Перечней'!C:H,5,0),"")</f>
        <v/>
      </c>
      <c r="H178" s="18" t="str">
        <f>IFERROR(VLOOKUP(C178,'11. Свод Перечней'!C:H,6,0),"")</f>
        <v/>
      </c>
    </row>
    <row r="179" spans="1:8" ht="99.95" customHeight="1" x14ac:dyDescent="0.25">
      <c r="A179" s="18" t="str">
        <f>IF(LEN(C179)&gt;0,MAX($A$5:A178)+1,"")</f>
        <v/>
      </c>
      <c r="B179" s="8" t="str">
        <f>IFERROR(INDEX('11. Свод Перечней'!B:C,MATCH(C179,'11. Свод Перечней'!C:C,0),1),"")</f>
        <v/>
      </c>
      <c r="C179" s="18" t="str">
        <v/>
      </c>
      <c r="D179" s="18" t="str">
        <f>IFERROR(VLOOKUP(C179,'11. Свод Перечней'!C:H,2,0),"")</f>
        <v/>
      </c>
      <c r="E179" s="18" t="str">
        <f>IFERROR(VLOOKUP(C179,'11. Свод Перечней'!C:H,3,0),"")</f>
        <v/>
      </c>
      <c r="F179" s="18" t="str">
        <f>IFERROR(VLOOKUP(C179,'11. Свод Перечней'!C:H,4,0),"")</f>
        <v/>
      </c>
      <c r="G179" s="40" t="str">
        <f>IFERROR(VLOOKUP(C179,'11. Свод Перечней'!C:H,5,0),"")</f>
        <v/>
      </c>
      <c r="H179" s="18" t="str">
        <f>IFERROR(VLOOKUP(C179,'11. Свод Перечней'!C:H,6,0),"")</f>
        <v/>
      </c>
    </row>
    <row r="180" spans="1:8" ht="99.95" customHeight="1" x14ac:dyDescent="0.25">
      <c r="A180" s="18" t="str">
        <f>IF(LEN(C180)&gt;0,MAX($A$5:A179)+1,"")</f>
        <v/>
      </c>
      <c r="B180" s="8" t="str">
        <f>IFERROR(INDEX('11. Свод Перечней'!B:C,MATCH(C180,'11. Свод Перечней'!C:C,0),1),"")</f>
        <v/>
      </c>
      <c r="C180" s="18" t="str">
        <v/>
      </c>
      <c r="D180" s="18" t="str">
        <f>IFERROR(VLOOKUP(C180,'11. Свод Перечней'!C:H,2,0),"")</f>
        <v/>
      </c>
      <c r="E180" s="18" t="str">
        <f>IFERROR(VLOOKUP(C180,'11. Свод Перечней'!C:H,3,0),"")</f>
        <v/>
      </c>
      <c r="F180" s="18" t="str">
        <f>IFERROR(VLOOKUP(C180,'11. Свод Перечней'!C:H,4,0),"")</f>
        <v/>
      </c>
      <c r="G180" s="40" t="str">
        <f>IFERROR(VLOOKUP(C180,'11. Свод Перечней'!C:H,5,0),"")</f>
        <v/>
      </c>
      <c r="H180" s="18" t="str">
        <f>IFERROR(VLOOKUP(C180,'11. Свод Перечней'!C:H,6,0),"")</f>
        <v/>
      </c>
    </row>
    <row r="181" spans="1:8" ht="99.95" customHeight="1" x14ac:dyDescent="0.25">
      <c r="A181" s="18" t="str">
        <f>IF(LEN(C181)&gt;0,MAX($A$5:A180)+1,"")</f>
        <v/>
      </c>
      <c r="B181" s="8" t="str">
        <f>IFERROR(INDEX('11. Свод Перечней'!B:C,MATCH(C181,'11. Свод Перечней'!C:C,0),1),"")</f>
        <v/>
      </c>
      <c r="C181" s="18" t="str">
        <v/>
      </c>
      <c r="D181" s="18" t="str">
        <f>IFERROR(VLOOKUP(C181,'11. Свод Перечней'!C:H,2,0),"")</f>
        <v/>
      </c>
      <c r="E181" s="18" t="str">
        <f>IFERROR(VLOOKUP(C181,'11. Свод Перечней'!C:H,3,0),"")</f>
        <v/>
      </c>
      <c r="F181" s="18" t="str">
        <f>IFERROR(VLOOKUP(C181,'11. Свод Перечней'!C:H,4,0),"")</f>
        <v/>
      </c>
      <c r="G181" s="40" t="str">
        <f>IFERROR(VLOOKUP(C181,'11. Свод Перечней'!C:H,5,0),"")</f>
        <v/>
      </c>
      <c r="H181" s="18" t="str">
        <f>IFERROR(VLOOKUP(C181,'11. Свод Перечней'!C:H,6,0),"")</f>
        <v/>
      </c>
    </row>
    <row r="182" spans="1:8" ht="99.95" customHeight="1" x14ac:dyDescent="0.25">
      <c r="A182" s="18" t="str">
        <f>IF(LEN(C182)&gt;0,MAX($A$5:A181)+1,"")</f>
        <v/>
      </c>
      <c r="B182" s="8" t="str">
        <f>IFERROR(INDEX('11. Свод Перечней'!B:C,MATCH(C182,'11. Свод Перечней'!C:C,0),1),"")</f>
        <v/>
      </c>
      <c r="C182" s="18" t="str">
        <v/>
      </c>
      <c r="D182" s="18" t="str">
        <f>IFERROR(VLOOKUP(C182,'11. Свод Перечней'!C:H,2,0),"")</f>
        <v/>
      </c>
      <c r="E182" s="18" t="str">
        <f>IFERROR(VLOOKUP(C182,'11. Свод Перечней'!C:H,3,0),"")</f>
        <v/>
      </c>
      <c r="F182" s="18" t="str">
        <f>IFERROR(VLOOKUP(C182,'11. Свод Перечней'!C:H,4,0),"")</f>
        <v/>
      </c>
      <c r="G182" s="40" t="str">
        <f>IFERROR(VLOOKUP(C182,'11. Свод Перечней'!C:H,5,0),"")</f>
        <v/>
      </c>
      <c r="H182" s="18" t="str">
        <f>IFERROR(VLOOKUP(C182,'11. Свод Перечней'!C:H,6,0),"")</f>
        <v/>
      </c>
    </row>
    <row r="183" spans="1:8" ht="99.95" customHeight="1" x14ac:dyDescent="0.25">
      <c r="A183" s="18" t="str">
        <f>IF(LEN(C183)&gt;0,MAX($A$5:A182)+1,"")</f>
        <v/>
      </c>
      <c r="B183" s="8" t="str">
        <f>IFERROR(INDEX('11. Свод Перечней'!B:C,MATCH(C183,'11. Свод Перечней'!C:C,0),1),"")</f>
        <v/>
      </c>
      <c r="C183" s="18" t="str">
        <v/>
      </c>
      <c r="D183" s="18" t="str">
        <f>IFERROR(VLOOKUP(C183,'11. Свод Перечней'!C:H,2,0),"")</f>
        <v/>
      </c>
      <c r="E183" s="18" t="str">
        <f>IFERROR(VLOOKUP(C183,'11. Свод Перечней'!C:H,3,0),"")</f>
        <v/>
      </c>
      <c r="F183" s="18" t="str">
        <f>IFERROR(VLOOKUP(C183,'11. Свод Перечней'!C:H,4,0),"")</f>
        <v/>
      </c>
      <c r="G183" s="40" t="str">
        <f>IFERROR(VLOOKUP(C183,'11. Свод Перечней'!C:H,5,0),"")</f>
        <v/>
      </c>
      <c r="H183" s="18" t="str">
        <f>IFERROR(VLOOKUP(C183,'11. Свод Перечней'!C:H,6,0),"")</f>
        <v/>
      </c>
    </row>
    <row r="184" spans="1:8" ht="99.95" customHeight="1" x14ac:dyDescent="0.25">
      <c r="A184" s="18" t="str">
        <f>IF(LEN(C184)&gt;0,MAX($A$5:A183)+1,"")</f>
        <v/>
      </c>
      <c r="B184" s="8" t="str">
        <f>IFERROR(INDEX('11. Свод Перечней'!B:C,MATCH(C184,'11. Свод Перечней'!C:C,0),1),"")</f>
        <v/>
      </c>
      <c r="C184" s="18" t="str">
        <v/>
      </c>
      <c r="D184" s="18" t="str">
        <f>IFERROR(VLOOKUP(C184,'11. Свод Перечней'!C:H,2,0),"")</f>
        <v/>
      </c>
      <c r="E184" s="18" t="str">
        <f>IFERROR(VLOOKUP(C184,'11. Свод Перечней'!C:H,3,0),"")</f>
        <v/>
      </c>
      <c r="F184" s="18" t="str">
        <f>IFERROR(VLOOKUP(C184,'11. Свод Перечней'!C:H,4,0),"")</f>
        <v/>
      </c>
      <c r="G184" s="40" t="str">
        <f>IFERROR(VLOOKUP(C184,'11. Свод Перечней'!C:H,5,0),"")</f>
        <v/>
      </c>
      <c r="H184" s="18" t="str">
        <f>IFERROR(VLOOKUP(C184,'11. Свод Перечней'!C:H,6,0),"")</f>
        <v/>
      </c>
    </row>
    <row r="185" spans="1:8" ht="99.95" customHeight="1" x14ac:dyDescent="0.25">
      <c r="A185" s="18" t="str">
        <f>IF(LEN(C185)&gt;0,MAX($A$5:A184)+1,"")</f>
        <v/>
      </c>
      <c r="B185" s="8" t="str">
        <f>IFERROR(INDEX('11. Свод Перечней'!B:C,MATCH(C185,'11. Свод Перечней'!C:C,0),1),"")</f>
        <v/>
      </c>
      <c r="C185" s="18" t="str">
        <v/>
      </c>
      <c r="D185" s="18" t="str">
        <f>IFERROR(VLOOKUP(C185,'11. Свод Перечней'!C:H,2,0),"")</f>
        <v/>
      </c>
      <c r="E185" s="18" t="str">
        <f>IFERROR(VLOOKUP(C185,'11. Свод Перечней'!C:H,3,0),"")</f>
        <v/>
      </c>
      <c r="F185" s="18" t="str">
        <f>IFERROR(VLOOKUP(C185,'11. Свод Перечней'!C:H,4,0),"")</f>
        <v/>
      </c>
      <c r="G185" s="40" t="str">
        <f>IFERROR(VLOOKUP(C185,'11. Свод Перечней'!C:H,5,0),"")</f>
        <v/>
      </c>
      <c r="H185" s="18" t="str">
        <f>IFERROR(VLOOKUP(C185,'11. Свод Перечней'!C:H,6,0),"")</f>
        <v/>
      </c>
    </row>
    <row r="186" spans="1:8" ht="99.95" customHeight="1" x14ac:dyDescent="0.25">
      <c r="A186" s="18" t="str">
        <f>IF(LEN(C186)&gt;0,MAX($A$5:A185)+1,"")</f>
        <v/>
      </c>
      <c r="B186" s="8" t="str">
        <f>IFERROR(INDEX('11. Свод Перечней'!B:C,MATCH(C186,'11. Свод Перечней'!C:C,0),1),"")</f>
        <v/>
      </c>
      <c r="C186" s="18" t="str">
        <v/>
      </c>
      <c r="D186" s="18" t="str">
        <f>IFERROR(VLOOKUP(C186,'11. Свод Перечней'!C:H,2,0),"")</f>
        <v/>
      </c>
      <c r="E186" s="18" t="str">
        <f>IFERROR(VLOOKUP(C186,'11. Свод Перечней'!C:H,3,0),"")</f>
        <v/>
      </c>
      <c r="F186" s="18" t="str">
        <f>IFERROR(VLOOKUP(C186,'11. Свод Перечней'!C:H,4,0),"")</f>
        <v/>
      </c>
      <c r="G186" s="40" t="str">
        <f>IFERROR(VLOOKUP(C186,'11. Свод Перечней'!C:H,5,0),"")</f>
        <v/>
      </c>
      <c r="H186" s="18" t="str">
        <f>IFERROR(VLOOKUP(C186,'11. Свод Перечней'!C:H,6,0),"")</f>
        <v/>
      </c>
    </row>
    <row r="187" spans="1:8" ht="99.95" customHeight="1" x14ac:dyDescent="0.25">
      <c r="A187" s="18" t="str">
        <f>IF(LEN(C187)&gt;0,MAX($A$5:A186)+1,"")</f>
        <v/>
      </c>
      <c r="B187" s="8" t="str">
        <f>IFERROR(INDEX('11. Свод Перечней'!B:C,MATCH(C187,'11. Свод Перечней'!C:C,0),1),"")</f>
        <v/>
      </c>
      <c r="C187" s="18" t="str">
        <v/>
      </c>
      <c r="D187" s="18" t="str">
        <f>IFERROR(VLOOKUP(C187,'11. Свод Перечней'!C:H,2,0),"")</f>
        <v/>
      </c>
      <c r="E187" s="18" t="str">
        <f>IFERROR(VLOOKUP(C187,'11. Свод Перечней'!C:H,3,0),"")</f>
        <v/>
      </c>
      <c r="F187" s="18" t="str">
        <f>IFERROR(VLOOKUP(C187,'11. Свод Перечней'!C:H,4,0),"")</f>
        <v/>
      </c>
      <c r="G187" s="40" t="str">
        <f>IFERROR(VLOOKUP(C187,'11. Свод Перечней'!C:H,5,0),"")</f>
        <v/>
      </c>
      <c r="H187" s="18" t="str">
        <f>IFERROR(VLOOKUP(C187,'11. Свод Перечней'!C:H,6,0),"")</f>
        <v/>
      </c>
    </row>
    <row r="188" spans="1:8" ht="99.95" customHeight="1" x14ac:dyDescent="0.25">
      <c r="A188" s="18" t="str">
        <f>IF(LEN(C188)&gt;0,MAX($A$5:A187)+1,"")</f>
        <v/>
      </c>
      <c r="B188" s="8" t="str">
        <f>IFERROR(INDEX('11. Свод Перечней'!B:C,MATCH(C188,'11. Свод Перечней'!C:C,0),1),"")</f>
        <v/>
      </c>
      <c r="C188" s="18" t="str">
        <v/>
      </c>
      <c r="D188" s="18" t="str">
        <f>IFERROR(VLOOKUP(C188,'11. Свод Перечней'!C:H,2,0),"")</f>
        <v/>
      </c>
      <c r="E188" s="18" t="str">
        <f>IFERROR(VLOOKUP(C188,'11. Свод Перечней'!C:H,3,0),"")</f>
        <v/>
      </c>
      <c r="F188" s="18" t="str">
        <f>IFERROR(VLOOKUP(C188,'11. Свод Перечней'!C:H,4,0),"")</f>
        <v/>
      </c>
      <c r="G188" s="40" t="str">
        <f>IFERROR(VLOOKUP(C188,'11. Свод Перечней'!C:H,5,0),"")</f>
        <v/>
      </c>
      <c r="H188" s="18" t="str">
        <f>IFERROR(VLOOKUP(C188,'11. Свод Перечней'!C:H,6,0),"")</f>
        <v/>
      </c>
    </row>
    <row r="189" spans="1:8" ht="99.95" customHeight="1" x14ac:dyDescent="0.25">
      <c r="A189" s="18" t="str">
        <f>IF(LEN(C189)&gt;0,MAX($A$5:A188)+1,"")</f>
        <v/>
      </c>
      <c r="B189" s="8" t="str">
        <f>IFERROR(INDEX('11. Свод Перечней'!B:C,MATCH(C189,'11. Свод Перечней'!C:C,0),1),"")</f>
        <v/>
      </c>
      <c r="C189" s="18" t="str">
        <v/>
      </c>
      <c r="D189" s="18" t="str">
        <f>IFERROR(VLOOKUP(C189,'11. Свод Перечней'!C:H,2,0),"")</f>
        <v/>
      </c>
      <c r="E189" s="18" t="str">
        <f>IFERROR(VLOOKUP(C189,'11. Свод Перечней'!C:H,3,0),"")</f>
        <v/>
      </c>
      <c r="F189" s="18" t="str">
        <f>IFERROR(VLOOKUP(C189,'11. Свод Перечней'!C:H,4,0),"")</f>
        <v/>
      </c>
      <c r="G189" s="40" t="str">
        <f>IFERROR(VLOOKUP(C189,'11. Свод Перечней'!C:H,5,0),"")</f>
        <v/>
      </c>
      <c r="H189" s="18" t="str">
        <f>IFERROR(VLOOKUP(C189,'11. Свод Перечней'!C:H,6,0),"")</f>
        <v/>
      </c>
    </row>
    <row r="190" spans="1:8" ht="99.95" customHeight="1" x14ac:dyDescent="0.25">
      <c r="A190" s="18" t="str">
        <f>IF(LEN(C190)&gt;0,MAX($A$5:A189)+1,"")</f>
        <v/>
      </c>
      <c r="B190" s="8" t="str">
        <f>IFERROR(INDEX('11. Свод Перечней'!B:C,MATCH(C190,'11. Свод Перечней'!C:C,0),1),"")</f>
        <v/>
      </c>
      <c r="C190" s="18" t="str">
        <v/>
      </c>
      <c r="D190" s="18" t="str">
        <f>IFERROR(VLOOKUP(C190,'11. Свод Перечней'!C:H,2,0),"")</f>
        <v/>
      </c>
      <c r="E190" s="18" t="str">
        <f>IFERROR(VLOOKUP(C190,'11. Свод Перечней'!C:H,3,0),"")</f>
        <v/>
      </c>
      <c r="F190" s="18" t="str">
        <f>IFERROR(VLOOKUP(C190,'11. Свод Перечней'!C:H,4,0),"")</f>
        <v/>
      </c>
      <c r="G190" s="40" t="str">
        <f>IFERROR(VLOOKUP(C190,'11. Свод Перечней'!C:H,5,0),"")</f>
        <v/>
      </c>
      <c r="H190" s="18" t="str">
        <f>IFERROR(VLOOKUP(C190,'11. Свод Перечней'!C:H,6,0),"")</f>
        <v/>
      </c>
    </row>
    <row r="191" spans="1:8" ht="99.95" customHeight="1" x14ac:dyDescent="0.25">
      <c r="A191" s="18" t="str">
        <f>IF(LEN(C191)&gt;0,MAX($A$5:A190)+1,"")</f>
        <v/>
      </c>
      <c r="B191" s="8" t="str">
        <f>IFERROR(INDEX('11. Свод Перечней'!B:C,MATCH(C191,'11. Свод Перечней'!C:C,0),1),"")</f>
        <v/>
      </c>
      <c r="C191" s="18" t="str">
        <v/>
      </c>
      <c r="D191" s="18" t="str">
        <f>IFERROR(VLOOKUP(C191,'11. Свод Перечней'!C:H,2,0),"")</f>
        <v/>
      </c>
      <c r="E191" s="18" t="str">
        <f>IFERROR(VLOOKUP(C191,'11. Свод Перечней'!C:H,3,0),"")</f>
        <v/>
      </c>
      <c r="F191" s="18" t="str">
        <f>IFERROR(VLOOKUP(C191,'11. Свод Перечней'!C:H,4,0),"")</f>
        <v/>
      </c>
      <c r="G191" s="40" t="str">
        <f>IFERROR(VLOOKUP(C191,'11. Свод Перечней'!C:H,5,0),"")</f>
        <v/>
      </c>
      <c r="H191" s="18" t="str">
        <f>IFERROR(VLOOKUP(C191,'11. Свод Перечней'!C:H,6,0),"")</f>
        <v/>
      </c>
    </row>
    <row r="192" spans="1:8" ht="99.95" customHeight="1" x14ac:dyDescent="0.25">
      <c r="A192" s="18" t="str">
        <f>IF(LEN(C192)&gt;0,MAX($A$5:A191)+1,"")</f>
        <v/>
      </c>
      <c r="B192" s="8" t="str">
        <f>IFERROR(INDEX('11. Свод Перечней'!B:C,MATCH(C192,'11. Свод Перечней'!C:C,0),1),"")</f>
        <v/>
      </c>
      <c r="C192" s="18" t="str">
        <v/>
      </c>
      <c r="D192" s="18" t="str">
        <f>IFERROR(VLOOKUP(C192,'11. Свод Перечней'!C:H,2,0),"")</f>
        <v/>
      </c>
      <c r="E192" s="18" t="str">
        <f>IFERROR(VLOOKUP(C192,'11. Свод Перечней'!C:H,3,0),"")</f>
        <v/>
      </c>
      <c r="F192" s="18" t="str">
        <f>IFERROR(VLOOKUP(C192,'11. Свод Перечней'!C:H,4,0),"")</f>
        <v/>
      </c>
      <c r="G192" s="40" t="str">
        <f>IFERROR(VLOOKUP(C192,'11. Свод Перечней'!C:H,5,0),"")</f>
        <v/>
      </c>
      <c r="H192" s="18" t="str">
        <f>IFERROR(VLOOKUP(C192,'11. Свод Перечней'!C:H,6,0),"")</f>
        <v/>
      </c>
    </row>
    <row r="193" spans="1:8" ht="99.95" customHeight="1" x14ac:dyDescent="0.25">
      <c r="A193" s="18" t="str">
        <f>IF(LEN(C193)&gt;0,MAX($A$5:A192)+1,"")</f>
        <v/>
      </c>
      <c r="B193" s="8" t="str">
        <f>IFERROR(INDEX('11. Свод Перечней'!B:C,MATCH(C193,'11. Свод Перечней'!C:C,0),1),"")</f>
        <v/>
      </c>
      <c r="C193" s="18" t="str">
        <v/>
      </c>
      <c r="D193" s="18" t="str">
        <f>IFERROR(VLOOKUP(C193,'11. Свод Перечней'!C:H,2,0),"")</f>
        <v/>
      </c>
      <c r="E193" s="18" t="str">
        <f>IFERROR(VLOOKUP(C193,'11. Свод Перечней'!C:H,3,0),"")</f>
        <v/>
      </c>
      <c r="F193" s="18" t="str">
        <f>IFERROR(VLOOKUP(C193,'11. Свод Перечней'!C:H,4,0),"")</f>
        <v/>
      </c>
      <c r="G193" s="40" t="str">
        <f>IFERROR(VLOOKUP(C193,'11. Свод Перечней'!C:H,5,0),"")</f>
        <v/>
      </c>
      <c r="H193" s="18" t="str">
        <f>IFERROR(VLOOKUP(C193,'11. Свод Перечней'!C:H,6,0),"")</f>
        <v/>
      </c>
    </row>
    <row r="194" spans="1:8" ht="99.95" customHeight="1" x14ac:dyDescent="0.25">
      <c r="A194" s="18" t="str">
        <f>IF(LEN(C194)&gt;0,MAX($A$5:A193)+1,"")</f>
        <v/>
      </c>
      <c r="B194" s="8" t="str">
        <f>IFERROR(INDEX('11. Свод Перечней'!B:C,MATCH(C194,'11. Свод Перечней'!C:C,0),1),"")</f>
        <v/>
      </c>
      <c r="C194" s="18" t="str">
        <v/>
      </c>
      <c r="D194" s="18" t="str">
        <f>IFERROR(VLOOKUP(C194,'11. Свод Перечней'!C:H,2,0),"")</f>
        <v/>
      </c>
      <c r="E194" s="18" t="str">
        <f>IFERROR(VLOOKUP(C194,'11. Свод Перечней'!C:H,3,0),"")</f>
        <v/>
      </c>
      <c r="F194" s="18" t="str">
        <f>IFERROR(VLOOKUP(C194,'11. Свод Перечней'!C:H,4,0),"")</f>
        <v/>
      </c>
      <c r="G194" s="40" t="str">
        <f>IFERROR(VLOOKUP(C194,'11. Свод Перечней'!C:H,5,0),"")</f>
        <v/>
      </c>
      <c r="H194" s="18" t="str">
        <f>IFERROR(VLOOKUP(C194,'11. Свод Перечней'!C:H,6,0),"")</f>
        <v/>
      </c>
    </row>
    <row r="195" spans="1:8" ht="99.95" customHeight="1" x14ac:dyDescent="0.25">
      <c r="A195" s="18" t="str">
        <f>IF(LEN(C195)&gt;0,MAX($A$5:A194)+1,"")</f>
        <v/>
      </c>
      <c r="B195" s="8" t="str">
        <f>IFERROR(INDEX('11. Свод Перечней'!B:C,MATCH(C195,'11. Свод Перечней'!C:C,0),1),"")</f>
        <v/>
      </c>
      <c r="C195" s="18" t="str">
        <v/>
      </c>
      <c r="D195" s="18" t="str">
        <f>IFERROR(VLOOKUP(C195,'11. Свод Перечней'!C:H,2,0),"")</f>
        <v/>
      </c>
      <c r="E195" s="18" t="str">
        <f>IFERROR(VLOOKUP(C195,'11. Свод Перечней'!C:H,3,0),"")</f>
        <v/>
      </c>
      <c r="F195" s="18" t="str">
        <f>IFERROR(VLOOKUP(C195,'11. Свод Перечней'!C:H,4,0),"")</f>
        <v/>
      </c>
      <c r="G195" s="40" t="str">
        <f>IFERROR(VLOOKUP(C195,'11. Свод Перечней'!C:H,5,0),"")</f>
        <v/>
      </c>
      <c r="H195" s="18" t="str">
        <f>IFERROR(VLOOKUP(C195,'11. Свод Перечней'!C:H,6,0),"")</f>
        <v/>
      </c>
    </row>
    <row r="196" spans="1:8" ht="99.95" customHeight="1" x14ac:dyDescent="0.25">
      <c r="A196" s="18" t="str">
        <f>IF(LEN(C196)&gt;0,MAX($A$5:A195)+1,"")</f>
        <v/>
      </c>
      <c r="B196" s="8" t="str">
        <f>IFERROR(INDEX('11. Свод Перечней'!B:C,MATCH(C196,'11. Свод Перечней'!C:C,0),1),"")</f>
        <v/>
      </c>
      <c r="C196" s="18" t="str">
        <v/>
      </c>
      <c r="D196" s="18" t="str">
        <f>IFERROR(VLOOKUP(C196,'11. Свод Перечней'!C:H,2,0),"")</f>
        <v/>
      </c>
      <c r="E196" s="18" t="str">
        <f>IFERROR(VLOOKUP(C196,'11. Свод Перечней'!C:H,3,0),"")</f>
        <v/>
      </c>
      <c r="F196" s="18" t="str">
        <f>IFERROR(VLOOKUP(C196,'11. Свод Перечней'!C:H,4,0),"")</f>
        <v/>
      </c>
      <c r="G196" s="40" t="str">
        <f>IFERROR(VLOOKUP(C196,'11. Свод Перечней'!C:H,5,0),"")</f>
        <v/>
      </c>
      <c r="H196" s="18" t="str">
        <f>IFERROR(VLOOKUP(C196,'11. Свод Перечней'!C:H,6,0),"")</f>
        <v/>
      </c>
    </row>
    <row r="197" spans="1:8" ht="99.95" customHeight="1" x14ac:dyDescent="0.25">
      <c r="A197" s="18" t="str">
        <f>IF(LEN(C197)&gt;0,MAX($A$5:A196)+1,"")</f>
        <v/>
      </c>
      <c r="B197" s="8" t="str">
        <f>IFERROR(INDEX('11. Свод Перечней'!B:C,MATCH(C197,'11. Свод Перечней'!C:C,0),1),"")</f>
        <v/>
      </c>
      <c r="C197" s="18" t="str">
        <v/>
      </c>
      <c r="D197" s="18" t="str">
        <f>IFERROR(VLOOKUP(C197,'11. Свод Перечней'!C:H,2,0),"")</f>
        <v/>
      </c>
      <c r="E197" s="18" t="str">
        <f>IFERROR(VLOOKUP(C197,'11. Свод Перечней'!C:H,3,0),"")</f>
        <v/>
      </c>
      <c r="F197" s="18" t="str">
        <f>IFERROR(VLOOKUP(C197,'11. Свод Перечней'!C:H,4,0),"")</f>
        <v/>
      </c>
      <c r="G197" s="40" t="str">
        <f>IFERROR(VLOOKUP(C197,'11. Свод Перечней'!C:H,5,0),"")</f>
        <v/>
      </c>
      <c r="H197" s="18" t="str">
        <f>IFERROR(VLOOKUP(C197,'11. Свод Перечней'!C:H,6,0),"")</f>
        <v/>
      </c>
    </row>
    <row r="198" spans="1:8" ht="99.95" customHeight="1" x14ac:dyDescent="0.25">
      <c r="A198" s="18" t="str">
        <f>IF(LEN(C198)&gt;0,MAX($A$5:A197)+1,"")</f>
        <v/>
      </c>
      <c r="B198" s="8" t="str">
        <f>IFERROR(INDEX('11. Свод Перечней'!B:C,MATCH(C198,'11. Свод Перечней'!C:C,0),1),"")</f>
        <v/>
      </c>
      <c r="C198" s="18" t="str">
        <v/>
      </c>
      <c r="D198" s="18" t="str">
        <f>IFERROR(VLOOKUP(C198,'11. Свод Перечней'!C:H,2,0),"")</f>
        <v/>
      </c>
      <c r="E198" s="18" t="str">
        <f>IFERROR(VLOOKUP(C198,'11. Свод Перечней'!C:H,3,0),"")</f>
        <v/>
      </c>
      <c r="F198" s="18" t="str">
        <f>IFERROR(VLOOKUP(C198,'11. Свод Перечней'!C:H,4,0),"")</f>
        <v/>
      </c>
      <c r="G198" s="40" t="str">
        <f>IFERROR(VLOOKUP(C198,'11. Свод Перечней'!C:H,5,0),"")</f>
        <v/>
      </c>
      <c r="H198" s="18" t="str">
        <f>IFERROR(VLOOKUP(C198,'11. Свод Перечней'!C:H,6,0),"")</f>
        <v/>
      </c>
    </row>
    <row r="199" spans="1:8" ht="99.95" customHeight="1" x14ac:dyDescent="0.25">
      <c r="A199" s="18" t="str">
        <f>IF(LEN(C199)&gt;0,MAX($A$5:A198)+1,"")</f>
        <v/>
      </c>
      <c r="B199" s="8" t="str">
        <f>IFERROR(INDEX('11. Свод Перечней'!B:C,MATCH(C199,'11. Свод Перечней'!C:C,0),1),"")</f>
        <v/>
      </c>
      <c r="C199" s="18" t="str">
        <v/>
      </c>
      <c r="D199" s="18" t="str">
        <f>IFERROR(VLOOKUP(C199,'11. Свод Перечней'!C:H,2,0),"")</f>
        <v/>
      </c>
      <c r="E199" s="18" t="str">
        <f>IFERROR(VLOOKUP(C199,'11. Свод Перечней'!C:H,3,0),"")</f>
        <v/>
      </c>
      <c r="F199" s="18" t="str">
        <f>IFERROR(VLOOKUP(C199,'11. Свод Перечней'!C:H,4,0),"")</f>
        <v/>
      </c>
      <c r="G199" s="40" t="str">
        <f>IFERROR(VLOOKUP(C199,'11. Свод Перечней'!C:H,5,0),"")</f>
        <v/>
      </c>
      <c r="H199" s="18" t="str">
        <f>IFERROR(VLOOKUP(C199,'11. Свод Перечней'!C:H,6,0),"")</f>
        <v/>
      </c>
    </row>
    <row r="200" spans="1:8" ht="99.95" customHeight="1" x14ac:dyDescent="0.25">
      <c r="A200" s="18" t="str">
        <f>IF(LEN(C200)&gt;0,MAX($A$5:A199)+1,"")</f>
        <v/>
      </c>
      <c r="B200" s="8" t="str">
        <f>IFERROR(INDEX('11. Свод Перечней'!B:C,MATCH(C200,'11. Свод Перечней'!C:C,0),1),"")</f>
        <v/>
      </c>
      <c r="C200" s="18" t="str">
        <v/>
      </c>
      <c r="D200" s="18" t="str">
        <f>IFERROR(VLOOKUP(C200,'11. Свод Перечней'!C:H,2,0),"")</f>
        <v/>
      </c>
      <c r="E200" s="18" t="str">
        <f>IFERROR(VLOOKUP(C200,'11. Свод Перечней'!C:H,3,0),"")</f>
        <v/>
      </c>
      <c r="F200" s="18" t="str">
        <f>IFERROR(VLOOKUP(C200,'11. Свод Перечней'!C:H,4,0),"")</f>
        <v/>
      </c>
      <c r="G200" s="40" t="str">
        <f>IFERROR(VLOOKUP(C200,'11. Свод Перечней'!C:H,5,0),"")</f>
        <v/>
      </c>
      <c r="H200" s="18" t="str">
        <f>IFERROR(VLOOKUP(C200,'11. Свод Перечней'!C:H,6,0),"")</f>
        <v/>
      </c>
    </row>
    <row r="201" spans="1:8" ht="99.95" customHeight="1" x14ac:dyDescent="0.25">
      <c r="A201" s="18" t="str">
        <f>IF(LEN(C201)&gt;0,MAX($A$5:A200)+1,"")</f>
        <v/>
      </c>
      <c r="B201" s="8" t="str">
        <f>IFERROR(INDEX('11. Свод Перечней'!B:C,MATCH(C201,'11. Свод Перечней'!C:C,0),1),"")</f>
        <v/>
      </c>
      <c r="C201" s="18" t="str">
        <v/>
      </c>
      <c r="D201" s="18" t="str">
        <f>IFERROR(VLOOKUP(C201,'11. Свод Перечней'!C:H,2,0),"")</f>
        <v/>
      </c>
      <c r="E201" s="18" t="str">
        <f>IFERROR(VLOOKUP(C201,'11. Свод Перечней'!C:H,3,0),"")</f>
        <v/>
      </c>
      <c r="F201" s="18" t="str">
        <f>IFERROR(VLOOKUP(C201,'11. Свод Перечней'!C:H,4,0),"")</f>
        <v/>
      </c>
      <c r="G201" s="40" t="str">
        <f>IFERROR(VLOOKUP(C201,'11. Свод Перечней'!C:H,5,0),"")</f>
        <v/>
      </c>
      <c r="H201" s="18" t="str">
        <f>IFERROR(VLOOKUP(C201,'11. Свод Перечней'!C:H,6,0),"")</f>
        <v/>
      </c>
    </row>
    <row r="202" spans="1:8" ht="99.95" customHeight="1" x14ac:dyDescent="0.25">
      <c r="A202" s="18" t="str">
        <f>IF(LEN(C202)&gt;0,MAX($A$5:A201)+1,"")</f>
        <v/>
      </c>
      <c r="B202" s="8" t="str">
        <f>IFERROR(INDEX('11. Свод Перечней'!B:C,MATCH(C202,'11. Свод Перечней'!C:C,0),1),"")</f>
        <v/>
      </c>
      <c r="C202" s="18" t="str">
        <v/>
      </c>
      <c r="D202" s="18" t="str">
        <f>IFERROR(VLOOKUP(C202,'11. Свод Перечней'!C:H,2,0),"")</f>
        <v/>
      </c>
      <c r="E202" s="18" t="str">
        <f>IFERROR(VLOOKUP(C202,'11. Свод Перечней'!C:H,3,0),"")</f>
        <v/>
      </c>
      <c r="F202" s="18" t="str">
        <f>IFERROR(VLOOKUP(C202,'11. Свод Перечней'!C:H,4,0),"")</f>
        <v/>
      </c>
      <c r="G202" s="40" t="str">
        <f>IFERROR(VLOOKUP(C202,'11. Свод Перечней'!C:H,5,0),"")</f>
        <v/>
      </c>
      <c r="H202" s="18" t="str">
        <f>IFERROR(VLOOKUP(C202,'11. Свод Перечней'!C:H,6,0),"")</f>
        <v/>
      </c>
    </row>
    <row r="203" spans="1:8" ht="99.95" customHeight="1" x14ac:dyDescent="0.25">
      <c r="A203" s="18" t="str">
        <f>IF(LEN(C203)&gt;0,MAX($A$5:A202)+1,"")</f>
        <v/>
      </c>
      <c r="B203" s="8" t="str">
        <f>IFERROR(INDEX('11. Свод Перечней'!B:C,MATCH(C203,'11. Свод Перечней'!C:C,0),1),"")</f>
        <v/>
      </c>
      <c r="C203" s="18" t="str">
        <v/>
      </c>
      <c r="D203" s="18" t="str">
        <f>IFERROR(VLOOKUP(C203,'11. Свод Перечней'!C:H,2,0),"")</f>
        <v/>
      </c>
      <c r="E203" s="18" t="str">
        <f>IFERROR(VLOOKUP(C203,'11. Свод Перечней'!C:H,3,0),"")</f>
        <v/>
      </c>
      <c r="F203" s="18" t="str">
        <f>IFERROR(VLOOKUP(C203,'11. Свод Перечней'!C:H,4,0),"")</f>
        <v/>
      </c>
      <c r="G203" s="40" t="str">
        <f>IFERROR(VLOOKUP(C203,'11. Свод Перечней'!C:H,5,0),"")</f>
        <v/>
      </c>
      <c r="H203" s="18" t="str">
        <f>IFERROR(VLOOKUP(C203,'11. Свод Перечней'!C:H,6,0),"")</f>
        <v/>
      </c>
    </row>
    <row r="204" spans="1:8" ht="99.95" customHeight="1" x14ac:dyDescent="0.25">
      <c r="A204" s="18" t="str">
        <f>IF(LEN(C204)&gt;0,MAX($A$5:A203)+1,"")</f>
        <v/>
      </c>
      <c r="B204" s="8" t="str">
        <f>IFERROR(INDEX('11. Свод Перечней'!B:C,MATCH(C204,'11. Свод Перечней'!C:C,0),1),"")</f>
        <v/>
      </c>
      <c r="C204" s="18" t="str">
        <v/>
      </c>
      <c r="D204" s="18" t="str">
        <f>IFERROR(VLOOKUP(C204,'11. Свод Перечней'!C:H,2,0),"")</f>
        <v/>
      </c>
      <c r="E204" s="18" t="str">
        <f>IFERROR(VLOOKUP(C204,'11. Свод Перечней'!C:H,3,0),"")</f>
        <v/>
      </c>
      <c r="F204" s="18" t="str">
        <f>IFERROR(VLOOKUP(C204,'11. Свод Перечней'!C:H,4,0),"")</f>
        <v/>
      </c>
      <c r="G204" s="40" t="str">
        <f>IFERROR(VLOOKUP(C204,'11. Свод Перечней'!C:H,5,0),"")</f>
        <v/>
      </c>
      <c r="H204" s="18" t="str">
        <f>IFERROR(VLOOKUP(C204,'11. Свод Перечней'!C:H,6,0),"")</f>
        <v/>
      </c>
    </row>
    <row r="205" spans="1:8" ht="99.95" customHeight="1" x14ac:dyDescent="0.25">
      <c r="A205" s="18" t="str">
        <f>IF(LEN(C205)&gt;0,MAX($A$5:A204)+1,"")</f>
        <v/>
      </c>
      <c r="B205" s="8" t="str">
        <f>IFERROR(INDEX('11. Свод Перечней'!B:C,MATCH(C205,'11. Свод Перечней'!C:C,0),1),"")</f>
        <v/>
      </c>
      <c r="C205" s="18" t="str">
        <v/>
      </c>
      <c r="D205" s="18" t="str">
        <f>IFERROR(VLOOKUP(C205,'11. Свод Перечней'!C:H,2,0),"")</f>
        <v/>
      </c>
      <c r="E205" s="18" t="str">
        <f>IFERROR(VLOOKUP(C205,'11. Свод Перечней'!C:H,3,0),"")</f>
        <v/>
      </c>
      <c r="F205" s="18" t="str">
        <f>IFERROR(VLOOKUP(C205,'11. Свод Перечней'!C:H,4,0),"")</f>
        <v/>
      </c>
      <c r="G205" s="40" t="str">
        <f>IFERROR(VLOOKUP(C205,'11. Свод Перечней'!C:H,5,0),"")</f>
        <v/>
      </c>
      <c r="H205" s="18" t="str">
        <f>IFERROR(VLOOKUP(C205,'11. Свод Перечней'!C:H,6,0),"")</f>
        <v/>
      </c>
    </row>
    <row r="206" spans="1:8" ht="99.95" customHeight="1" x14ac:dyDescent="0.25">
      <c r="A206" s="18" t="str">
        <f>IF(LEN(C206)&gt;0,MAX($A$5:A205)+1,"")</f>
        <v/>
      </c>
      <c r="B206" s="8" t="str">
        <f>IFERROR(INDEX('11. Свод Перечней'!B:C,MATCH(C206,'11. Свод Перечней'!C:C,0),1),"")</f>
        <v/>
      </c>
      <c r="C206" s="18" t="str">
        <v/>
      </c>
      <c r="D206" s="18" t="str">
        <f>IFERROR(VLOOKUP(C206,'11. Свод Перечней'!C:H,2,0),"")</f>
        <v/>
      </c>
      <c r="E206" s="18" t="str">
        <f>IFERROR(VLOOKUP(C206,'11. Свод Перечней'!C:H,3,0),"")</f>
        <v/>
      </c>
      <c r="F206" s="18" t="str">
        <f>IFERROR(VLOOKUP(C206,'11. Свод Перечней'!C:H,4,0),"")</f>
        <v/>
      </c>
      <c r="G206" s="40" t="str">
        <f>IFERROR(VLOOKUP(C206,'11. Свод Перечней'!C:H,5,0),"")</f>
        <v/>
      </c>
      <c r="H206" s="18" t="str">
        <f>IFERROR(VLOOKUP(C206,'11. Свод Перечней'!C:H,6,0),"")</f>
        <v/>
      </c>
    </row>
    <row r="207" spans="1:8" ht="99.95" customHeight="1" x14ac:dyDescent="0.25">
      <c r="A207" s="18" t="str">
        <f>IF(LEN(C207)&gt;0,MAX($A$5:A206)+1,"")</f>
        <v/>
      </c>
      <c r="B207" s="8" t="str">
        <f>IFERROR(INDEX('11. Свод Перечней'!B:C,MATCH(C207,'11. Свод Перечней'!C:C,0),1),"")</f>
        <v/>
      </c>
      <c r="C207" s="18" t="str">
        <v/>
      </c>
      <c r="D207" s="18" t="str">
        <f>IFERROR(VLOOKUP(C207,'11. Свод Перечней'!C:H,2,0),"")</f>
        <v/>
      </c>
      <c r="E207" s="18" t="str">
        <f>IFERROR(VLOOKUP(C207,'11. Свод Перечней'!C:H,3,0),"")</f>
        <v/>
      </c>
      <c r="F207" s="18" t="str">
        <f>IFERROR(VLOOKUP(C207,'11. Свод Перечней'!C:H,4,0),"")</f>
        <v/>
      </c>
      <c r="G207" s="40" t="str">
        <f>IFERROR(VLOOKUP(C207,'11. Свод Перечней'!C:H,5,0),"")</f>
        <v/>
      </c>
      <c r="H207" s="18" t="str">
        <f>IFERROR(VLOOKUP(C207,'11. Свод Перечней'!C:H,6,0),"")</f>
        <v/>
      </c>
    </row>
    <row r="208" spans="1:8" ht="99.95" customHeight="1" x14ac:dyDescent="0.25">
      <c r="A208" s="18" t="str">
        <f>IF(LEN(C208)&gt;0,MAX($A$5:A207)+1,"")</f>
        <v/>
      </c>
      <c r="B208" s="8" t="str">
        <f>IFERROR(INDEX('11. Свод Перечней'!B:C,MATCH(C208,'11. Свод Перечней'!C:C,0),1),"")</f>
        <v/>
      </c>
      <c r="C208" s="18" t="str">
        <v/>
      </c>
      <c r="D208" s="18" t="str">
        <f>IFERROR(VLOOKUP(C208,'11. Свод Перечней'!C:H,2,0),"")</f>
        <v/>
      </c>
      <c r="E208" s="18" t="str">
        <f>IFERROR(VLOOKUP(C208,'11. Свод Перечней'!C:H,3,0),"")</f>
        <v/>
      </c>
      <c r="F208" s="18" t="str">
        <f>IFERROR(VLOOKUP(C208,'11. Свод Перечней'!C:H,4,0),"")</f>
        <v/>
      </c>
      <c r="G208" s="40" t="str">
        <f>IFERROR(VLOOKUP(C208,'11. Свод Перечней'!C:H,5,0),"")</f>
        <v/>
      </c>
      <c r="H208" s="18" t="str">
        <f>IFERROR(VLOOKUP(C208,'11. Свод Перечней'!C:H,6,0),"")</f>
        <v/>
      </c>
    </row>
    <row r="209" spans="1:8" ht="99.95" customHeight="1" x14ac:dyDescent="0.25">
      <c r="A209" s="18" t="str">
        <f>IF(LEN(C209)&gt;0,MAX($A$5:A208)+1,"")</f>
        <v/>
      </c>
      <c r="B209" s="8" t="str">
        <f>IFERROR(INDEX('11. Свод Перечней'!B:C,MATCH(C209,'11. Свод Перечней'!C:C,0),1),"")</f>
        <v/>
      </c>
      <c r="C209" s="18" t="str">
        <v/>
      </c>
      <c r="D209" s="18" t="str">
        <f>IFERROR(VLOOKUP(C209,'11. Свод Перечней'!C:H,2,0),"")</f>
        <v/>
      </c>
      <c r="E209" s="18" t="str">
        <f>IFERROR(VLOOKUP(C209,'11. Свод Перечней'!C:H,3,0),"")</f>
        <v/>
      </c>
      <c r="F209" s="18" t="str">
        <f>IFERROR(VLOOKUP(C209,'11. Свод Перечней'!C:H,4,0),"")</f>
        <v/>
      </c>
      <c r="G209" s="40" t="str">
        <f>IFERROR(VLOOKUP(C209,'11. Свод Перечней'!C:H,5,0),"")</f>
        <v/>
      </c>
      <c r="H209" s="18" t="str">
        <f>IFERROR(VLOOKUP(C209,'11. Свод Перечней'!C:H,6,0),"")</f>
        <v/>
      </c>
    </row>
    <row r="210" spans="1:8" ht="99.95" customHeight="1" x14ac:dyDescent="0.25">
      <c r="A210" s="18" t="str">
        <f>IF(LEN(C210)&gt;0,MAX($A$5:A209)+1,"")</f>
        <v/>
      </c>
      <c r="B210" s="8" t="str">
        <f>IFERROR(INDEX('11. Свод Перечней'!B:C,MATCH(C210,'11. Свод Перечней'!C:C,0),1),"")</f>
        <v/>
      </c>
      <c r="C210" s="18" t="str">
        <v/>
      </c>
      <c r="D210" s="18" t="str">
        <f>IFERROR(VLOOKUP(C210,'11. Свод Перечней'!C:H,2,0),"")</f>
        <v/>
      </c>
      <c r="E210" s="18" t="str">
        <f>IFERROR(VLOOKUP(C210,'11. Свод Перечней'!C:H,3,0),"")</f>
        <v/>
      </c>
      <c r="F210" s="18" t="str">
        <f>IFERROR(VLOOKUP(C210,'11. Свод Перечней'!C:H,4,0),"")</f>
        <v/>
      </c>
      <c r="G210" s="40" t="str">
        <f>IFERROR(VLOOKUP(C210,'11. Свод Перечней'!C:H,5,0),"")</f>
        <v/>
      </c>
      <c r="H210" s="18" t="str">
        <f>IFERROR(VLOOKUP(C210,'11. Свод Перечней'!C:H,6,0),"")</f>
        <v/>
      </c>
    </row>
    <row r="211" spans="1:8" ht="99.95" customHeight="1" x14ac:dyDescent="0.25">
      <c r="A211" s="18" t="str">
        <f>IF(LEN(C211)&gt;0,MAX($A$5:A210)+1,"")</f>
        <v/>
      </c>
      <c r="B211" s="8" t="str">
        <f>IFERROR(INDEX('11. Свод Перечней'!B:C,MATCH(C211,'11. Свод Перечней'!C:C,0),1),"")</f>
        <v/>
      </c>
      <c r="C211" s="18" t="str">
        <v/>
      </c>
      <c r="D211" s="18" t="str">
        <f>IFERROR(VLOOKUP(C211,'11. Свод Перечней'!C:H,2,0),"")</f>
        <v/>
      </c>
      <c r="E211" s="18" t="str">
        <f>IFERROR(VLOOKUP(C211,'11. Свод Перечней'!C:H,3,0),"")</f>
        <v/>
      </c>
      <c r="F211" s="18" t="str">
        <f>IFERROR(VLOOKUP(C211,'11. Свод Перечней'!C:H,4,0),"")</f>
        <v/>
      </c>
      <c r="G211" s="40" t="str">
        <f>IFERROR(VLOOKUP(C211,'11. Свод Перечней'!C:H,5,0),"")</f>
        <v/>
      </c>
      <c r="H211" s="18" t="str">
        <f>IFERROR(VLOOKUP(C211,'11. Свод Перечней'!C:H,6,0),"")</f>
        <v/>
      </c>
    </row>
    <row r="212" spans="1:8" ht="99.95" customHeight="1" x14ac:dyDescent="0.25">
      <c r="A212" s="18" t="str">
        <f>IF(LEN(C212)&gt;0,MAX($A$5:A211)+1,"")</f>
        <v/>
      </c>
      <c r="B212" s="8" t="str">
        <f>IFERROR(INDEX('11. Свод Перечней'!B:C,MATCH(C212,'11. Свод Перечней'!C:C,0),1),"")</f>
        <v/>
      </c>
      <c r="C212" s="18" t="str">
        <v/>
      </c>
      <c r="D212" s="18" t="str">
        <f>IFERROR(VLOOKUP(C212,'11. Свод Перечней'!C:H,2,0),"")</f>
        <v/>
      </c>
      <c r="E212" s="18" t="str">
        <f>IFERROR(VLOOKUP(C212,'11. Свод Перечней'!C:H,3,0),"")</f>
        <v/>
      </c>
      <c r="F212" s="18" t="str">
        <f>IFERROR(VLOOKUP(C212,'11. Свод Перечней'!C:H,4,0),"")</f>
        <v/>
      </c>
      <c r="G212" s="40" t="str">
        <f>IFERROR(VLOOKUP(C212,'11. Свод Перечней'!C:H,5,0),"")</f>
        <v/>
      </c>
      <c r="H212" s="18" t="str">
        <f>IFERROR(VLOOKUP(C212,'11. Свод Перечней'!C:H,6,0),"")</f>
        <v/>
      </c>
    </row>
    <row r="213" spans="1:8" ht="99.95" customHeight="1" x14ac:dyDescent="0.25">
      <c r="A213" s="18" t="str">
        <f>IF(LEN(C213)&gt;0,MAX($A$5:A212)+1,"")</f>
        <v/>
      </c>
      <c r="B213" s="8" t="str">
        <f>IFERROR(INDEX('11. Свод Перечней'!B:C,MATCH(C213,'11. Свод Перечней'!C:C,0),1),"")</f>
        <v/>
      </c>
      <c r="C213" s="18" t="str">
        <v/>
      </c>
      <c r="D213" s="18" t="str">
        <f>IFERROR(VLOOKUP(C213,'11. Свод Перечней'!C:H,2,0),"")</f>
        <v/>
      </c>
      <c r="E213" s="18" t="str">
        <f>IFERROR(VLOOKUP(C213,'11. Свод Перечней'!C:H,3,0),"")</f>
        <v/>
      </c>
      <c r="F213" s="18" t="str">
        <f>IFERROR(VLOOKUP(C213,'11. Свод Перечней'!C:H,4,0),"")</f>
        <v/>
      </c>
      <c r="G213" s="40" t="str">
        <f>IFERROR(VLOOKUP(C213,'11. Свод Перечней'!C:H,5,0),"")</f>
        <v/>
      </c>
      <c r="H213" s="18" t="str">
        <f>IFERROR(VLOOKUP(C213,'11. Свод Перечней'!C:H,6,0),"")</f>
        <v/>
      </c>
    </row>
    <row r="214" spans="1:8" ht="99.95" customHeight="1" x14ac:dyDescent="0.25">
      <c r="A214" s="18" t="str">
        <f>IF(LEN(C214)&gt;0,MAX($A$5:A213)+1,"")</f>
        <v/>
      </c>
      <c r="B214" s="8" t="str">
        <f>IFERROR(INDEX('11. Свод Перечней'!B:C,MATCH(C214,'11. Свод Перечней'!C:C,0),1),"")</f>
        <v/>
      </c>
      <c r="C214" s="18" t="str">
        <v/>
      </c>
      <c r="D214" s="18" t="str">
        <f>IFERROR(VLOOKUP(C214,'11. Свод Перечней'!C:H,2,0),"")</f>
        <v/>
      </c>
      <c r="E214" s="18" t="str">
        <f>IFERROR(VLOOKUP(C214,'11. Свод Перечней'!C:H,3,0),"")</f>
        <v/>
      </c>
      <c r="F214" s="18" t="str">
        <f>IFERROR(VLOOKUP(C214,'11. Свод Перечней'!C:H,4,0),"")</f>
        <v/>
      </c>
      <c r="G214" s="40" t="str">
        <f>IFERROR(VLOOKUP(C214,'11. Свод Перечней'!C:H,5,0),"")</f>
        <v/>
      </c>
      <c r="H214" s="18" t="str">
        <f>IFERROR(VLOOKUP(C214,'11. Свод Перечней'!C:H,6,0),"")</f>
        <v/>
      </c>
    </row>
    <row r="215" spans="1:8" ht="99.95" customHeight="1" x14ac:dyDescent="0.25">
      <c r="A215" s="18" t="str">
        <f>IF(LEN(C215)&gt;0,MAX($A$5:A214)+1,"")</f>
        <v/>
      </c>
      <c r="B215" s="8" t="str">
        <f>IFERROR(INDEX('11. Свод Перечней'!B:C,MATCH(C215,'11. Свод Перечней'!C:C,0),1),"")</f>
        <v/>
      </c>
      <c r="C215" s="18" t="str">
        <v/>
      </c>
      <c r="D215" s="18" t="str">
        <f>IFERROR(VLOOKUP(C215,'11. Свод Перечней'!C:H,2,0),"")</f>
        <v/>
      </c>
      <c r="E215" s="18" t="str">
        <f>IFERROR(VLOOKUP(C215,'11. Свод Перечней'!C:H,3,0),"")</f>
        <v/>
      </c>
      <c r="F215" s="18" t="str">
        <f>IFERROR(VLOOKUP(C215,'11. Свод Перечней'!C:H,4,0),"")</f>
        <v/>
      </c>
      <c r="G215" s="40" t="str">
        <f>IFERROR(VLOOKUP(C215,'11. Свод Перечней'!C:H,5,0),"")</f>
        <v/>
      </c>
      <c r="H215" s="18" t="str">
        <f>IFERROR(VLOOKUP(C215,'11. Свод Перечней'!C:H,6,0),"")</f>
        <v/>
      </c>
    </row>
    <row r="216" spans="1:8" ht="99.95" customHeight="1" x14ac:dyDescent="0.25">
      <c r="A216" s="18" t="str">
        <f>IF(LEN(C216)&gt;0,MAX($A$5:A215)+1,"")</f>
        <v/>
      </c>
      <c r="B216" s="8" t="str">
        <f>IFERROR(INDEX('11. Свод Перечней'!B:C,MATCH(C216,'11. Свод Перечней'!C:C,0),1),"")</f>
        <v/>
      </c>
      <c r="C216" s="18" t="str">
        <v/>
      </c>
      <c r="D216" s="18" t="str">
        <f>IFERROR(VLOOKUP(C216,'11. Свод Перечней'!C:H,2,0),"")</f>
        <v/>
      </c>
      <c r="E216" s="18" t="str">
        <f>IFERROR(VLOOKUP(C216,'11. Свод Перечней'!C:H,3,0),"")</f>
        <v/>
      </c>
      <c r="F216" s="18" t="str">
        <f>IFERROR(VLOOKUP(C216,'11. Свод Перечней'!C:H,4,0),"")</f>
        <v/>
      </c>
      <c r="G216" s="40" t="str">
        <f>IFERROR(VLOOKUP(C216,'11. Свод Перечней'!C:H,5,0),"")</f>
        <v/>
      </c>
      <c r="H216" s="18" t="str">
        <f>IFERROR(VLOOKUP(C216,'11. Свод Перечней'!C:H,6,0),"")</f>
        <v/>
      </c>
    </row>
    <row r="217" spans="1:8" ht="99.95" customHeight="1" x14ac:dyDescent="0.25">
      <c r="A217" s="18" t="str">
        <f>IF(LEN(C217)&gt;0,MAX($A$5:A216)+1,"")</f>
        <v/>
      </c>
      <c r="B217" s="8" t="str">
        <f>IFERROR(INDEX('11. Свод Перечней'!B:C,MATCH(C217,'11. Свод Перечней'!C:C,0),1),"")</f>
        <v/>
      </c>
      <c r="C217" s="18" t="str">
        <v/>
      </c>
      <c r="D217" s="18" t="str">
        <f>IFERROR(VLOOKUP(C217,'11. Свод Перечней'!C:H,2,0),"")</f>
        <v/>
      </c>
      <c r="E217" s="18" t="str">
        <f>IFERROR(VLOOKUP(C217,'11. Свод Перечней'!C:H,3,0),"")</f>
        <v/>
      </c>
      <c r="F217" s="18" t="str">
        <f>IFERROR(VLOOKUP(C217,'11. Свод Перечней'!C:H,4,0),"")</f>
        <v/>
      </c>
      <c r="G217" s="40" t="str">
        <f>IFERROR(VLOOKUP(C217,'11. Свод Перечней'!C:H,5,0),"")</f>
        <v/>
      </c>
      <c r="H217" s="18" t="str">
        <f>IFERROR(VLOOKUP(C217,'11. Свод Перечней'!C:H,6,0),"")</f>
        <v/>
      </c>
    </row>
    <row r="218" spans="1:8" ht="99.95" customHeight="1" x14ac:dyDescent="0.25">
      <c r="A218" s="18" t="str">
        <f>IF(LEN(C218)&gt;0,MAX($A$5:A217)+1,"")</f>
        <v/>
      </c>
      <c r="B218" s="8" t="str">
        <f>IFERROR(INDEX('11. Свод Перечней'!B:C,MATCH(C218,'11. Свод Перечней'!C:C,0),1),"")</f>
        <v/>
      </c>
      <c r="C218" s="18" t="str">
        <v/>
      </c>
      <c r="D218" s="18" t="str">
        <f>IFERROR(VLOOKUP(C218,'11. Свод Перечней'!C:H,2,0),"")</f>
        <v/>
      </c>
      <c r="E218" s="18" t="str">
        <f>IFERROR(VLOOKUP(C218,'11. Свод Перечней'!C:H,3,0),"")</f>
        <v/>
      </c>
      <c r="F218" s="18" t="str">
        <f>IFERROR(VLOOKUP(C218,'11. Свод Перечней'!C:H,4,0),"")</f>
        <v/>
      </c>
      <c r="G218" s="40" t="str">
        <f>IFERROR(VLOOKUP(C218,'11. Свод Перечней'!C:H,5,0),"")</f>
        <v/>
      </c>
      <c r="H218" s="18" t="str">
        <f>IFERROR(VLOOKUP(C218,'11. Свод Перечней'!C:H,6,0),"")</f>
        <v/>
      </c>
    </row>
    <row r="219" spans="1:8" ht="99.95" customHeight="1" x14ac:dyDescent="0.25">
      <c r="A219" s="18" t="str">
        <f>IF(LEN(C219)&gt;0,MAX($A$5:A218)+1,"")</f>
        <v/>
      </c>
      <c r="B219" s="8" t="str">
        <f>IFERROR(INDEX('11. Свод Перечней'!B:C,MATCH(C219,'11. Свод Перечней'!C:C,0),1),"")</f>
        <v/>
      </c>
      <c r="C219" s="18" t="str">
        <v/>
      </c>
      <c r="D219" s="18" t="str">
        <f>IFERROR(VLOOKUP(C219,'11. Свод Перечней'!C:H,2,0),"")</f>
        <v/>
      </c>
      <c r="E219" s="18" t="str">
        <f>IFERROR(VLOOKUP(C219,'11. Свод Перечней'!C:H,3,0),"")</f>
        <v/>
      </c>
      <c r="F219" s="18" t="str">
        <f>IFERROR(VLOOKUP(C219,'11. Свод Перечней'!C:H,4,0),"")</f>
        <v/>
      </c>
      <c r="G219" s="40" t="str">
        <f>IFERROR(VLOOKUP(C219,'11. Свод Перечней'!C:H,5,0),"")</f>
        <v/>
      </c>
      <c r="H219" s="18" t="str">
        <f>IFERROR(VLOOKUP(C219,'11. Свод Перечней'!C:H,6,0),"")</f>
        <v/>
      </c>
    </row>
    <row r="220" spans="1:8" ht="99.95" customHeight="1" x14ac:dyDescent="0.25">
      <c r="A220" s="18" t="str">
        <f>IF(LEN(C220)&gt;0,MAX($A$5:A219)+1,"")</f>
        <v/>
      </c>
      <c r="B220" s="8" t="str">
        <f>IFERROR(INDEX('11. Свод Перечней'!B:C,MATCH(C220,'11. Свод Перечней'!C:C,0),1),"")</f>
        <v/>
      </c>
      <c r="C220" s="18" t="str">
        <v/>
      </c>
      <c r="D220" s="18" t="str">
        <f>IFERROR(VLOOKUP(C220,'11. Свод Перечней'!C:H,2,0),"")</f>
        <v/>
      </c>
      <c r="E220" s="18" t="str">
        <f>IFERROR(VLOOKUP(C220,'11. Свод Перечней'!C:H,3,0),"")</f>
        <v/>
      </c>
      <c r="F220" s="18" t="str">
        <f>IFERROR(VLOOKUP(C220,'11. Свод Перечней'!C:H,4,0),"")</f>
        <v/>
      </c>
      <c r="G220" s="40" t="str">
        <f>IFERROR(VLOOKUP(C220,'11. Свод Перечней'!C:H,5,0),"")</f>
        <v/>
      </c>
      <c r="H220" s="18" t="str">
        <f>IFERROR(VLOOKUP(C220,'11. Свод Перечней'!C:H,6,0),"")</f>
        <v/>
      </c>
    </row>
    <row r="221" spans="1:8" ht="99.95" customHeight="1" x14ac:dyDescent="0.25">
      <c r="A221" s="18" t="str">
        <f>IF(LEN(C221)&gt;0,MAX($A$5:A220)+1,"")</f>
        <v/>
      </c>
      <c r="B221" s="8" t="str">
        <f>IFERROR(INDEX('11. Свод Перечней'!B:C,MATCH(C221,'11. Свод Перечней'!C:C,0),1),"")</f>
        <v/>
      </c>
      <c r="C221" s="18" t="str">
        <v/>
      </c>
      <c r="D221" s="18" t="str">
        <f>IFERROR(VLOOKUP(C221,'11. Свод Перечней'!C:H,2,0),"")</f>
        <v/>
      </c>
      <c r="E221" s="18" t="str">
        <f>IFERROR(VLOOKUP(C221,'11. Свод Перечней'!C:H,3,0),"")</f>
        <v/>
      </c>
      <c r="F221" s="18" t="str">
        <f>IFERROR(VLOOKUP(C221,'11. Свод Перечней'!C:H,4,0),"")</f>
        <v/>
      </c>
      <c r="G221" s="40" t="str">
        <f>IFERROR(VLOOKUP(C221,'11. Свод Перечней'!C:H,5,0),"")</f>
        <v/>
      </c>
      <c r="H221" s="18" t="str">
        <f>IFERROR(VLOOKUP(C221,'11. Свод Перечней'!C:H,6,0),"")</f>
        <v/>
      </c>
    </row>
    <row r="222" spans="1:8" ht="99.95" customHeight="1" x14ac:dyDescent="0.25">
      <c r="A222" s="18" t="str">
        <f>IF(LEN(C222)&gt;0,MAX($A$5:A221)+1,"")</f>
        <v/>
      </c>
      <c r="B222" s="8" t="str">
        <f>IFERROR(INDEX('11. Свод Перечней'!B:C,MATCH(C222,'11. Свод Перечней'!C:C,0),1),"")</f>
        <v/>
      </c>
      <c r="C222" s="18" t="str">
        <v/>
      </c>
      <c r="D222" s="18" t="str">
        <f>IFERROR(VLOOKUP(C222,'11. Свод Перечней'!C:H,2,0),"")</f>
        <v/>
      </c>
      <c r="E222" s="18" t="str">
        <f>IFERROR(VLOOKUP(C222,'11. Свод Перечней'!C:H,3,0),"")</f>
        <v/>
      </c>
      <c r="F222" s="18" t="str">
        <f>IFERROR(VLOOKUP(C222,'11. Свод Перечней'!C:H,4,0),"")</f>
        <v/>
      </c>
      <c r="G222" s="40" t="str">
        <f>IFERROR(VLOOKUP(C222,'11. Свод Перечней'!C:H,5,0),"")</f>
        <v/>
      </c>
      <c r="H222" s="18" t="str">
        <f>IFERROR(VLOOKUP(C222,'11. Свод Перечней'!C:H,6,0),"")</f>
        <v/>
      </c>
    </row>
    <row r="223" spans="1:8" ht="99.95" customHeight="1" x14ac:dyDescent="0.25">
      <c r="A223" s="18" t="str">
        <f>IF(LEN(C223)&gt;0,MAX($A$5:A222)+1,"")</f>
        <v/>
      </c>
      <c r="B223" s="8" t="str">
        <f>IFERROR(INDEX('11. Свод Перечней'!B:C,MATCH(C223,'11. Свод Перечней'!C:C,0),1),"")</f>
        <v/>
      </c>
      <c r="C223" s="18" t="str">
        <v/>
      </c>
      <c r="D223" s="18" t="str">
        <f>IFERROR(VLOOKUP(C223,'11. Свод Перечней'!C:H,2,0),"")</f>
        <v/>
      </c>
      <c r="E223" s="18" t="str">
        <f>IFERROR(VLOOKUP(C223,'11. Свод Перечней'!C:H,3,0),"")</f>
        <v/>
      </c>
      <c r="F223" s="18" t="str">
        <f>IFERROR(VLOOKUP(C223,'11. Свод Перечней'!C:H,4,0),"")</f>
        <v/>
      </c>
      <c r="G223" s="40" t="str">
        <f>IFERROR(VLOOKUP(C223,'11. Свод Перечней'!C:H,5,0),"")</f>
        <v/>
      </c>
      <c r="H223" s="18" t="str">
        <f>IFERROR(VLOOKUP(C223,'11. Свод Перечней'!C:H,6,0),"")</f>
        <v/>
      </c>
    </row>
    <row r="224" spans="1:8" ht="99.95" customHeight="1" x14ac:dyDescent="0.25">
      <c r="A224" s="18" t="str">
        <f>IF(LEN(C224)&gt;0,MAX($A$5:A223)+1,"")</f>
        <v/>
      </c>
      <c r="B224" s="8" t="str">
        <f>IFERROR(INDEX('11. Свод Перечней'!B:C,MATCH(C224,'11. Свод Перечней'!C:C,0),1),"")</f>
        <v/>
      </c>
      <c r="C224" s="18" t="str">
        <v/>
      </c>
      <c r="D224" s="18" t="str">
        <f>IFERROR(VLOOKUP(C224,'11. Свод Перечней'!C:H,2,0),"")</f>
        <v/>
      </c>
      <c r="E224" s="18" t="str">
        <f>IFERROR(VLOOKUP(C224,'11. Свод Перечней'!C:H,3,0),"")</f>
        <v/>
      </c>
      <c r="F224" s="18" t="str">
        <f>IFERROR(VLOOKUP(C224,'11. Свод Перечней'!C:H,4,0),"")</f>
        <v/>
      </c>
      <c r="G224" s="40" t="str">
        <f>IFERROR(VLOOKUP(C224,'11. Свод Перечней'!C:H,5,0),"")</f>
        <v/>
      </c>
      <c r="H224" s="18" t="str">
        <f>IFERROR(VLOOKUP(C224,'11. Свод Перечней'!C:H,6,0),"")</f>
        <v/>
      </c>
    </row>
    <row r="225" spans="1:8" ht="99.95" customHeight="1" x14ac:dyDescent="0.25">
      <c r="A225" s="18" t="str">
        <f>IF(LEN(C225)&gt;0,MAX($A$5:A224)+1,"")</f>
        <v/>
      </c>
      <c r="B225" s="8" t="str">
        <f>IFERROR(INDEX('11. Свод Перечней'!B:C,MATCH(C225,'11. Свод Перечней'!C:C,0),1),"")</f>
        <v/>
      </c>
      <c r="C225" s="18" t="str">
        <v/>
      </c>
      <c r="D225" s="18" t="str">
        <f>IFERROR(VLOOKUP(C225,'11. Свод Перечней'!C:H,2,0),"")</f>
        <v/>
      </c>
      <c r="E225" s="18" t="str">
        <f>IFERROR(VLOOKUP(C225,'11. Свод Перечней'!C:H,3,0),"")</f>
        <v/>
      </c>
      <c r="F225" s="18" t="str">
        <f>IFERROR(VLOOKUP(C225,'11. Свод Перечней'!C:H,4,0),"")</f>
        <v/>
      </c>
      <c r="G225" s="40" t="str">
        <f>IFERROR(VLOOKUP(C225,'11. Свод Перечней'!C:H,5,0),"")</f>
        <v/>
      </c>
      <c r="H225" s="18" t="str">
        <f>IFERROR(VLOOKUP(C225,'11. Свод Перечней'!C:H,6,0),"")</f>
        <v/>
      </c>
    </row>
    <row r="226" spans="1:8" ht="99.95" customHeight="1" x14ac:dyDescent="0.25">
      <c r="A226" s="18" t="str">
        <f>IF(LEN(C226)&gt;0,MAX($A$5:A225)+1,"")</f>
        <v/>
      </c>
      <c r="B226" s="8" t="str">
        <f>IFERROR(INDEX('11. Свод Перечней'!B:C,MATCH(C226,'11. Свод Перечней'!C:C,0),1),"")</f>
        <v/>
      </c>
      <c r="C226" s="18" t="str">
        <v/>
      </c>
      <c r="D226" s="18" t="str">
        <f>IFERROR(VLOOKUP(C226,'11. Свод Перечней'!C:H,2,0),"")</f>
        <v/>
      </c>
      <c r="E226" s="18" t="str">
        <f>IFERROR(VLOOKUP(C226,'11. Свод Перечней'!C:H,3,0),"")</f>
        <v/>
      </c>
      <c r="F226" s="18" t="str">
        <f>IFERROR(VLOOKUP(C226,'11. Свод Перечней'!C:H,4,0),"")</f>
        <v/>
      </c>
      <c r="G226" s="40" t="str">
        <f>IFERROR(VLOOKUP(C226,'11. Свод Перечней'!C:H,5,0),"")</f>
        <v/>
      </c>
      <c r="H226" s="18" t="str">
        <f>IFERROR(VLOOKUP(C226,'11. Свод Перечней'!C:H,6,0),"")</f>
        <v/>
      </c>
    </row>
    <row r="227" spans="1:8" ht="99.95" customHeight="1" x14ac:dyDescent="0.25">
      <c r="A227" s="18" t="str">
        <f>IF(LEN(C227)&gt;0,MAX($A$5:A226)+1,"")</f>
        <v/>
      </c>
      <c r="B227" s="8" t="str">
        <f>IFERROR(INDEX('11. Свод Перечней'!B:C,MATCH(C227,'11. Свод Перечней'!C:C,0),1),"")</f>
        <v/>
      </c>
      <c r="C227" s="18" t="str">
        <v/>
      </c>
      <c r="D227" s="18" t="str">
        <f>IFERROR(VLOOKUP(C227,'11. Свод Перечней'!C:H,2,0),"")</f>
        <v/>
      </c>
      <c r="E227" s="18" t="str">
        <f>IFERROR(VLOOKUP(C227,'11. Свод Перечней'!C:H,3,0),"")</f>
        <v/>
      </c>
      <c r="F227" s="18" t="str">
        <f>IFERROR(VLOOKUP(C227,'11. Свод Перечней'!C:H,4,0),"")</f>
        <v/>
      </c>
      <c r="G227" s="40" t="str">
        <f>IFERROR(VLOOKUP(C227,'11. Свод Перечней'!C:H,5,0),"")</f>
        <v/>
      </c>
      <c r="H227" s="18" t="str">
        <f>IFERROR(VLOOKUP(C227,'11. Свод Перечней'!C:H,6,0),"")</f>
        <v/>
      </c>
    </row>
    <row r="228" spans="1:8" ht="99.95" customHeight="1" x14ac:dyDescent="0.25">
      <c r="A228" s="18" t="str">
        <f>IF(LEN(C228)&gt;0,MAX($A$5:A227)+1,"")</f>
        <v/>
      </c>
      <c r="B228" s="8" t="str">
        <f>IFERROR(INDEX('11. Свод Перечней'!B:C,MATCH(C228,'11. Свод Перечней'!C:C,0),1),"")</f>
        <v/>
      </c>
      <c r="C228" s="18" t="str">
        <v/>
      </c>
      <c r="D228" s="18" t="str">
        <f>IFERROR(VLOOKUP(C228,'11. Свод Перечней'!C:H,2,0),"")</f>
        <v/>
      </c>
      <c r="E228" s="18" t="str">
        <f>IFERROR(VLOOKUP(C228,'11. Свод Перечней'!C:H,3,0),"")</f>
        <v/>
      </c>
      <c r="F228" s="18" t="str">
        <f>IFERROR(VLOOKUP(C228,'11. Свод Перечней'!C:H,4,0),"")</f>
        <v/>
      </c>
      <c r="G228" s="40" t="str">
        <f>IFERROR(VLOOKUP(C228,'11. Свод Перечней'!C:H,5,0),"")</f>
        <v/>
      </c>
      <c r="H228" s="18" t="str">
        <f>IFERROR(VLOOKUP(C228,'11. Свод Перечней'!C:H,6,0),"")</f>
        <v/>
      </c>
    </row>
    <row r="229" spans="1:8" ht="99.95" customHeight="1" x14ac:dyDescent="0.25">
      <c r="A229" s="18" t="str">
        <f>IF(LEN(C229)&gt;0,MAX($A$5:A228)+1,"")</f>
        <v/>
      </c>
      <c r="B229" s="8" t="str">
        <f>IFERROR(INDEX('11. Свод Перечней'!B:C,MATCH(C229,'11. Свод Перечней'!C:C,0),1),"")</f>
        <v/>
      </c>
      <c r="C229" s="18" t="str">
        <v/>
      </c>
      <c r="D229" s="18" t="str">
        <f>IFERROR(VLOOKUP(C229,'11. Свод Перечней'!C:H,2,0),"")</f>
        <v/>
      </c>
      <c r="E229" s="18" t="str">
        <f>IFERROR(VLOOKUP(C229,'11. Свод Перечней'!C:H,3,0),"")</f>
        <v/>
      </c>
      <c r="F229" s="18" t="str">
        <f>IFERROR(VLOOKUP(C229,'11. Свод Перечней'!C:H,4,0),"")</f>
        <v/>
      </c>
      <c r="G229" s="40" t="str">
        <f>IFERROR(VLOOKUP(C229,'11. Свод Перечней'!C:H,5,0),"")</f>
        <v/>
      </c>
      <c r="H229" s="18" t="str">
        <f>IFERROR(VLOOKUP(C229,'11. Свод Перечней'!C:H,6,0),"")</f>
        <v/>
      </c>
    </row>
    <row r="230" spans="1:8" ht="99.95" customHeight="1" x14ac:dyDescent="0.25">
      <c r="A230" s="18" t="str">
        <f>IF(LEN(C230)&gt;0,MAX($A$5:A229)+1,"")</f>
        <v/>
      </c>
      <c r="B230" s="8" t="str">
        <f>IFERROR(INDEX('11. Свод Перечней'!B:C,MATCH(C230,'11. Свод Перечней'!C:C,0),1),"")</f>
        <v/>
      </c>
      <c r="C230" s="18" t="str">
        <v/>
      </c>
      <c r="D230" s="18" t="str">
        <f>IFERROR(VLOOKUP(C230,'11. Свод Перечней'!C:H,2,0),"")</f>
        <v/>
      </c>
      <c r="E230" s="18" t="str">
        <f>IFERROR(VLOOKUP(C230,'11. Свод Перечней'!C:H,3,0),"")</f>
        <v/>
      </c>
      <c r="F230" s="18" t="str">
        <f>IFERROR(VLOOKUP(C230,'11. Свод Перечней'!C:H,4,0),"")</f>
        <v/>
      </c>
      <c r="G230" s="40" t="str">
        <f>IFERROR(VLOOKUP(C230,'11. Свод Перечней'!C:H,5,0),"")</f>
        <v/>
      </c>
      <c r="H230" s="18" t="str">
        <f>IFERROR(VLOOKUP(C230,'11. Свод Перечней'!C:H,6,0),"")</f>
        <v/>
      </c>
    </row>
    <row r="231" spans="1:8" ht="99.95" customHeight="1" x14ac:dyDescent="0.25">
      <c r="A231" s="18" t="str">
        <f>IF(LEN(C231)&gt;0,MAX($A$5:A230)+1,"")</f>
        <v/>
      </c>
      <c r="B231" s="8" t="str">
        <f>IFERROR(INDEX('11. Свод Перечней'!B:C,MATCH(C231,'11. Свод Перечней'!C:C,0),1),"")</f>
        <v/>
      </c>
      <c r="C231" s="18" t="str">
        <v/>
      </c>
      <c r="D231" s="18" t="str">
        <f>IFERROR(VLOOKUP(C231,'11. Свод Перечней'!C:H,2,0),"")</f>
        <v/>
      </c>
      <c r="E231" s="18" t="str">
        <f>IFERROR(VLOOKUP(C231,'11. Свод Перечней'!C:H,3,0),"")</f>
        <v/>
      </c>
      <c r="F231" s="18" t="str">
        <f>IFERROR(VLOOKUP(C231,'11. Свод Перечней'!C:H,4,0),"")</f>
        <v/>
      </c>
      <c r="G231" s="40" t="str">
        <f>IFERROR(VLOOKUP(C231,'11. Свод Перечней'!C:H,5,0),"")</f>
        <v/>
      </c>
      <c r="H231" s="18" t="str">
        <f>IFERROR(VLOOKUP(C231,'11. Свод Перечней'!C:H,6,0),"")</f>
        <v/>
      </c>
    </row>
    <row r="232" spans="1:8" ht="99.95" customHeight="1" x14ac:dyDescent="0.25">
      <c r="A232" s="18" t="str">
        <f>IF(LEN(C232)&gt;0,MAX($A$5:A231)+1,"")</f>
        <v/>
      </c>
      <c r="B232" s="8" t="str">
        <f>IFERROR(INDEX('11. Свод Перечней'!B:C,MATCH(C232,'11. Свод Перечней'!C:C,0),1),"")</f>
        <v/>
      </c>
      <c r="C232" s="18" t="str">
        <v/>
      </c>
      <c r="D232" s="18" t="str">
        <f>IFERROR(VLOOKUP(C232,'11. Свод Перечней'!C:H,2,0),"")</f>
        <v/>
      </c>
      <c r="E232" s="18" t="str">
        <f>IFERROR(VLOOKUP(C232,'11. Свод Перечней'!C:H,3,0),"")</f>
        <v/>
      </c>
      <c r="F232" s="18" t="str">
        <f>IFERROR(VLOOKUP(C232,'11. Свод Перечней'!C:H,4,0),"")</f>
        <v/>
      </c>
      <c r="G232" s="40" t="str">
        <f>IFERROR(VLOOKUP(C232,'11. Свод Перечней'!C:H,5,0),"")</f>
        <v/>
      </c>
      <c r="H232" s="18" t="str">
        <f>IFERROR(VLOOKUP(C232,'11. Свод Перечней'!C:H,6,0),"")</f>
        <v/>
      </c>
    </row>
    <row r="233" spans="1:8" ht="99.95" customHeight="1" x14ac:dyDescent="0.25">
      <c r="A233" s="18" t="str">
        <f>IF(LEN(C233)&gt;0,MAX($A$5:A232)+1,"")</f>
        <v/>
      </c>
      <c r="B233" s="8" t="str">
        <f>IFERROR(INDEX('11. Свод Перечней'!B:C,MATCH(C233,'11. Свод Перечней'!C:C,0),1),"")</f>
        <v/>
      </c>
      <c r="C233" s="18" t="str">
        <v/>
      </c>
      <c r="D233" s="18" t="str">
        <f>IFERROR(VLOOKUP(C233,'11. Свод Перечней'!C:H,2,0),"")</f>
        <v/>
      </c>
      <c r="E233" s="18" t="str">
        <f>IFERROR(VLOOKUP(C233,'11. Свод Перечней'!C:H,3,0),"")</f>
        <v/>
      </c>
      <c r="F233" s="18" t="str">
        <f>IFERROR(VLOOKUP(C233,'11. Свод Перечней'!C:H,4,0),"")</f>
        <v/>
      </c>
      <c r="G233" s="40" t="str">
        <f>IFERROR(VLOOKUP(C233,'11. Свод Перечней'!C:H,5,0),"")</f>
        <v/>
      </c>
      <c r="H233" s="18" t="str">
        <f>IFERROR(VLOOKUP(C233,'11. Свод Перечней'!C:H,6,0),"")</f>
        <v/>
      </c>
    </row>
    <row r="234" spans="1:8" ht="99.95" customHeight="1" x14ac:dyDescent="0.25">
      <c r="A234" s="18" t="str">
        <f>IF(LEN(C234)&gt;0,MAX($A$5:A233)+1,"")</f>
        <v/>
      </c>
      <c r="B234" s="8" t="str">
        <f>IFERROR(INDEX('11. Свод Перечней'!B:C,MATCH(C234,'11. Свод Перечней'!C:C,0),1),"")</f>
        <v/>
      </c>
      <c r="C234" s="18" t="str">
        <v/>
      </c>
      <c r="D234" s="18" t="str">
        <f>IFERROR(VLOOKUP(C234,'11. Свод Перечней'!C:H,2,0),"")</f>
        <v/>
      </c>
      <c r="E234" s="18" t="str">
        <f>IFERROR(VLOOKUP(C234,'11. Свод Перечней'!C:H,3,0),"")</f>
        <v/>
      </c>
      <c r="F234" s="18" t="str">
        <f>IFERROR(VLOOKUP(C234,'11. Свод Перечней'!C:H,4,0),"")</f>
        <v/>
      </c>
      <c r="G234" s="40" t="str">
        <f>IFERROR(VLOOKUP(C234,'11. Свод Перечней'!C:H,5,0),"")</f>
        <v/>
      </c>
      <c r="H234" s="18" t="str">
        <f>IFERROR(VLOOKUP(C234,'11. Свод Перечней'!C:H,6,0),"")</f>
        <v/>
      </c>
    </row>
    <row r="235" spans="1:8" ht="99.95" customHeight="1" x14ac:dyDescent="0.25">
      <c r="A235" s="18" t="str">
        <f>IF(LEN(C235)&gt;0,MAX($A$5:A234)+1,"")</f>
        <v/>
      </c>
      <c r="B235" s="8" t="str">
        <f>IFERROR(INDEX('11. Свод Перечней'!B:C,MATCH(C235,'11. Свод Перечней'!C:C,0),1),"")</f>
        <v/>
      </c>
      <c r="C235" s="18" t="str">
        <v/>
      </c>
      <c r="D235" s="18" t="str">
        <f>IFERROR(VLOOKUP(C235,'11. Свод Перечней'!C:H,2,0),"")</f>
        <v/>
      </c>
      <c r="E235" s="18" t="str">
        <f>IFERROR(VLOOKUP(C235,'11. Свод Перечней'!C:H,3,0),"")</f>
        <v/>
      </c>
      <c r="F235" s="18" t="str">
        <f>IFERROR(VLOOKUP(C235,'11. Свод Перечней'!C:H,4,0),"")</f>
        <v/>
      </c>
      <c r="G235" s="40" t="str">
        <f>IFERROR(VLOOKUP(C235,'11. Свод Перечней'!C:H,5,0),"")</f>
        <v/>
      </c>
      <c r="H235" s="18" t="str">
        <f>IFERROR(VLOOKUP(C235,'11. Свод Перечней'!C:H,6,0),"")</f>
        <v/>
      </c>
    </row>
    <row r="236" spans="1:8" ht="99.95" customHeight="1" x14ac:dyDescent="0.25">
      <c r="A236" s="18" t="str">
        <f>IF(LEN(C236)&gt;0,MAX($A$5:A235)+1,"")</f>
        <v/>
      </c>
      <c r="B236" s="8" t="str">
        <f>IFERROR(INDEX('11. Свод Перечней'!B:C,MATCH(C236,'11. Свод Перечней'!C:C,0),1),"")</f>
        <v/>
      </c>
      <c r="C236" s="18" t="str">
        <v/>
      </c>
      <c r="D236" s="18" t="str">
        <f>IFERROR(VLOOKUP(C236,'11. Свод Перечней'!C:H,2,0),"")</f>
        <v/>
      </c>
      <c r="E236" s="18" t="str">
        <f>IFERROR(VLOOKUP(C236,'11. Свод Перечней'!C:H,3,0),"")</f>
        <v/>
      </c>
      <c r="F236" s="18" t="str">
        <f>IFERROR(VLOOKUP(C236,'11. Свод Перечней'!C:H,4,0),"")</f>
        <v/>
      </c>
      <c r="G236" s="40" t="str">
        <f>IFERROR(VLOOKUP(C236,'11. Свод Перечней'!C:H,5,0),"")</f>
        <v/>
      </c>
      <c r="H236" s="18" t="str">
        <f>IFERROR(VLOOKUP(C236,'11. Свод Перечней'!C:H,6,0),"")</f>
        <v/>
      </c>
    </row>
    <row r="237" spans="1:8" ht="99.95" customHeight="1" x14ac:dyDescent="0.25">
      <c r="A237" s="18" t="str">
        <f>IF(LEN(C237)&gt;0,MAX($A$5:A236)+1,"")</f>
        <v/>
      </c>
      <c r="B237" s="8" t="str">
        <f>IFERROR(INDEX('11. Свод Перечней'!B:C,MATCH(C237,'11. Свод Перечней'!C:C,0),1),"")</f>
        <v/>
      </c>
      <c r="C237" s="18" t="str">
        <v/>
      </c>
      <c r="D237" s="18" t="str">
        <f>IFERROR(VLOOKUP(C237,'11. Свод Перечней'!C:H,2,0),"")</f>
        <v/>
      </c>
      <c r="E237" s="18" t="str">
        <f>IFERROR(VLOOKUP(C237,'11. Свод Перечней'!C:H,3,0),"")</f>
        <v/>
      </c>
      <c r="F237" s="18" t="str">
        <f>IFERROR(VLOOKUP(C237,'11. Свод Перечней'!C:H,4,0),"")</f>
        <v/>
      </c>
      <c r="G237" s="40" t="str">
        <f>IFERROR(VLOOKUP(C237,'11. Свод Перечней'!C:H,5,0),"")</f>
        <v/>
      </c>
      <c r="H237" s="18" t="str">
        <f>IFERROR(VLOOKUP(C237,'11. Свод Перечней'!C:H,6,0),"")</f>
        <v/>
      </c>
    </row>
    <row r="238" spans="1:8" ht="99.95" customHeight="1" x14ac:dyDescent="0.25">
      <c r="A238" s="18" t="str">
        <f>IF(LEN(C238)&gt;0,MAX($A$5:A237)+1,"")</f>
        <v/>
      </c>
      <c r="B238" s="8" t="str">
        <f>IFERROR(INDEX('11. Свод Перечней'!B:C,MATCH(C238,'11. Свод Перечней'!C:C,0),1),"")</f>
        <v/>
      </c>
      <c r="C238" s="18" t="str">
        <v/>
      </c>
      <c r="D238" s="18" t="str">
        <f>IFERROR(VLOOKUP(C238,'11. Свод Перечней'!C:H,2,0),"")</f>
        <v/>
      </c>
      <c r="E238" s="18" t="str">
        <f>IFERROR(VLOOKUP(C238,'11. Свод Перечней'!C:H,3,0),"")</f>
        <v/>
      </c>
      <c r="F238" s="18" t="str">
        <f>IFERROR(VLOOKUP(C238,'11. Свод Перечней'!C:H,4,0),"")</f>
        <v/>
      </c>
      <c r="G238" s="40" t="str">
        <f>IFERROR(VLOOKUP(C238,'11. Свод Перечней'!C:H,5,0),"")</f>
        <v/>
      </c>
      <c r="H238" s="18" t="str">
        <f>IFERROR(VLOOKUP(C238,'11. Свод Перечней'!C:H,6,0),"")</f>
        <v/>
      </c>
    </row>
    <row r="239" spans="1:8" ht="99.95" customHeight="1" x14ac:dyDescent="0.25">
      <c r="A239" s="18" t="str">
        <f>IF(LEN(C239)&gt;0,MAX($A$5:A238)+1,"")</f>
        <v/>
      </c>
      <c r="B239" s="8" t="str">
        <f>IFERROR(INDEX('11. Свод Перечней'!B:C,MATCH(C239,'11. Свод Перечней'!C:C,0),1),"")</f>
        <v/>
      </c>
      <c r="C239" s="18" t="str">
        <v/>
      </c>
      <c r="D239" s="18" t="str">
        <f>IFERROR(VLOOKUP(C239,'11. Свод Перечней'!C:H,2,0),"")</f>
        <v/>
      </c>
      <c r="E239" s="18" t="str">
        <f>IFERROR(VLOOKUP(C239,'11. Свод Перечней'!C:H,3,0),"")</f>
        <v/>
      </c>
      <c r="F239" s="18" t="str">
        <f>IFERROR(VLOOKUP(C239,'11. Свод Перечней'!C:H,4,0),"")</f>
        <v/>
      </c>
      <c r="G239" s="40" t="str">
        <f>IFERROR(VLOOKUP(C239,'11. Свод Перечней'!C:H,5,0),"")</f>
        <v/>
      </c>
      <c r="H239" s="18" t="str">
        <f>IFERROR(VLOOKUP(C239,'11. Свод Перечней'!C:H,6,0),"")</f>
        <v/>
      </c>
    </row>
    <row r="240" spans="1:8" ht="99.95" customHeight="1" x14ac:dyDescent="0.25">
      <c r="A240" s="18" t="str">
        <f>IF(LEN(C240)&gt;0,MAX($A$5:A239)+1,"")</f>
        <v/>
      </c>
      <c r="B240" s="8" t="str">
        <f>IFERROR(INDEX('11. Свод Перечней'!B:C,MATCH(C240,'11. Свод Перечней'!C:C,0),1),"")</f>
        <v/>
      </c>
      <c r="C240" s="18" t="str">
        <v/>
      </c>
      <c r="D240" s="18" t="str">
        <f>IFERROR(VLOOKUP(C240,'11. Свод Перечней'!C:H,2,0),"")</f>
        <v/>
      </c>
      <c r="E240" s="18" t="str">
        <f>IFERROR(VLOOKUP(C240,'11. Свод Перечней'!C:H,3,0),"")</f>
        <v/>
      </c>
      <c r="F240" s="18" t="str">
        <f>IFERROR(VLOOKUP(C240,'11. Свод Перечней'!C:H,4,0),"")</f>
        <v/>
      </c>
      <c r="G240" s="40" t="str">
        <f>IFERROR(VLOOKUP(C240,'11. Свод Перечней'!C:H,5,0),"")</f>
        <v/>
      </c>
      <c r="H240" s="18" t="str">
        <f>IFERROR(VLOOKUP(C240,'11. Свод Перечней'!C:H,6,0),"")</f>
        <v/>
      </c>
    </row>
    <row r="241" spans="1:8" ht="99.95" customHeight="1" x14ac:dyDescent="0.25">
      <c r="A241" s="18" t="str">
        <f>IF(LEN(C241)&gt;0,MAX($A$5:A240)+1,"")</f>
        <v/>
      </c>
      <c r="B241" s="8" t="str">
        <f>IFERROR(INDEX('11. Свод Перечней'!B:C,MATCH(C241,'11. Свод Перечней'!C:C,0),1),"")</f>
        <v/>
      </c>
      <c r="C241" s="18" t="str">
        <v/>
      </c>
      <c r="D241" s="18" t="str">
        <f>IFERROR(VLOOKUP(C241,'11. Свод Перечней'!C:H,2,0),"")</f>
        <v/>
      </c>
      <c r="E241" s="18" t="str">
        <f>IFERROR(VLOOKUP(C241,'11. Свод Перечней'!C:H,3,0),"")</f>
        <v/>
      </c>
      <c r="F241" s="18" t="str">
        <f>IFERROR(VLOOKUP(C241,'11. Свод Перечней'!C:H,4,0),"")</f>
        <v/>
      </c>
      <c r="G241" s="40" t="str">
        <f>IFERROR(VLOOKUP(C241,'11. Свод Перечней'!C:H,5,0),"")</f>
        <v/>
      </c>
      <c r="H241" s="18" t="str">
        <f>IFERROR(VLOOKUP(C241,'11. Свод Перечней'!C:H,6,0),"")</f>
        <v/>
      </c>
    </row>
    <row r="242" spans="1:8" ht="99.95" customHeight="1" x14ac:dyDescent="0.25">
      <c r="A242" s="18" t="str">
        <f>IF(LEN(C242)&gt;0,MAX($A$5:A241)+1,"")</f>
        <v/>
      </c>
      <c r="B242" s="8" t="str">
        <f>IFERROR(INDEX('11. Свод Перечней'!B:C,MATCH(C242,'11. Свод Перечней'!C:C,0),1),"")</f>
        <v/>
      </c>
      <c r="C242" s="18" t="str">
        <v/>
      </c>
      <c r="D242" s="18" t="str">
        <f>IFERROR(VLOOKUP(C242,'11. Свод Перечней'!C:H,2,0),"")</f>
        <v/>
      </c>
      <c r="E242" s="18" t="str">
        <f>IFERROR(VLOOKUP(C242,'11. Свод Перечней'!C:H,3,0),"")</f>
        <v/>
      </c>
      <c r="F242" s="18" t="str">
        <f>IFERROR(VLOOKUP(C242,'11. Свод Перечней'!C:H,4,0),"")</f>
        <v/>
      </c>
      <c r="G242" s="40" t="str">
        <f>IFERROR(VLOOKUP(C242,'11. Свод Перечней'!C:H,5,0),"")</f>
        <v/>
      </c>
      <c r="H242" s="18" t="str">
        <f>IFERROR(VLOOKUP(C242,'11. Свод Перечней'!C:H,6,0),"")</f>
        <v/>
      </c>
    </row>
    <row r="243" spans="1:8" ht="99.95" customHeight="1" x14ac:dyDescent="0.25">
      <c r="A243" s="18" t="str">
        <f>IF(LEN(C243)&gt;0,MAX($A$5:A242)+1,"")</f>
        <v/>
      </c>
      <c r="B243" s="8" t="str">
        <f>IFERROR(INDEX('11. Свод Перечней'!B:C,MATCH(C243,'11. Свод Перечней'!C:C,0),1),"")</f>
        <v/>
      </c>
      <c r="C243" s="18" t="str">
        <v/>
      </c>
      <c r="D243" s="18" t="str">
        <f>IFERROR(VLOOKUP(C243,'11. Свод Перечней'!C:H,2,0),"")</f>
        <v/>
      </c>
      <c r="E243" s="18" t="str">
        <f>IFERROR(VLOOKUP(C243,'11. Свод Перечней'!C:H,3,0),"")</f>
        <v/>
      </c>
      <c r="F243" s="18" t="str">
        <f>IFERROR(VLOOKUP(C243,'11. Свод Перечней'!C:H,4,0),"")</f>
        <v/>
      </c>
      <c r="G243" s="40" t="str">
        <f>IFERROR(VLOOKUP(C243,'11. Свод Перечней'!C:H,5,0),"")</f>
        <v/>
      </c>
      <c r="H243" s="18" t="str">
        <f>IFERROR(VLOOKUP(C243,'11. Свод Перечней'!C:H,6,0),"")</f>
        <v/>
      </c>
    </row>
    <row r="244" spans="1:8" ht="99.95" customHeight="1" x14ac:dyDescent="0.25">
      <c r="A244" s="18" t="str">
        <f>IF(LEN(C244)&gt;0,MAX($A$5:A243)+1,"")</f>
        <v/>
      </c>
      <c r="B244" s="8" t="str">
        <f>IFERROR(INDEX('11. Свод Перечней'!B:C,MATCH(C244,'11. Свод Перечней'!C:C,0),1),"")</f>
        <v/>
      </c>
      <c r="C244" s="18" t="str">
        <v/>
      </c>
      <c r="D244" s="18" t="str">
        <f>IFERROR(VLOOKUP(C244,'11. Свод Перечней'!C:H,2,0),"")</f>
        <v/>
      </c>
      <c r="E244" s="18" t="str">
        <f>IFERROR(VLOOKUP(C244,'11. Свод Перечней'!C:H,3,0),"")</f>
        <v/>
      </c>
      <c r="F244" s="18" t="str">
        <f>IFERROR(VLOOKUP(C244,'11. Свод Перечней'!C:H,4,0),"")</f>
        <v/>
      </c>
      <c r="G244" s="40" t="str">
        <f>IFERROR(VLOOKUP(C244,'11. Свод Перечней'!C:H,5,0),"")</f>
        <v/>
      </c>
      <c r="H244" s="18" t="str">
        <f>IFERROR(VLOOKUP(C244,'11. Свод Перечней'!C:H,6,0),"")</f>
        <v/>
      </c>
    </row>
    <row r="245" spans="1:8" ht="99.95" customHeight="1" x14ac:dyDescent="0.25">
      <c r="A245" s="18" t="str">
        <f>IF(LEN(C245)&gt;0,MAX($A$5:A244)+1,"")</f>
        <v/>
      </c>
      <c r="B245" s="8" t="str">
        <f>IFERROR(INDEX('11. Свод Перечней'!B:C,MATCH(C245,'11. Свод Перечней'!C:C,0),1),"")</f>
        <v/>
      </c>
      <c r="C245" s="18" t="str">
        <v/>
      </c>
      <c r="D245" s="18" t="str">
        <f>IFERROR(VLOOKUP(C245,'11. Свод Перечней'!C:H,2,0),"")</f>
        <v/>
      </c>
      <c r="E245" s="18" t="str">
        <f>IFERROR(VLOOKUP(C245,'11. Свод Перечней'!C:H,3,0),"")</f>
        <v/>
      </c>
      <c r="F245" s="18" t="str">
        <f>IFERROR(VLOOKUP(C245,'11. Свод Перечней'!C:H,4,0),"")</f>
        <v/>
      </c>
      <c r="G245" s="40" t="str">
        <f>IFERROR(VLOOKUP(C245,'11. Свод Перечней'!C:H,5,0),"")</f>
        <v/>
      </c>
      <c r="H245" s="18" t="str">
        <f>IFERROR(VLOOKUP(C245,'11. Свод Перечней'!C:H,6,0),"")</f>
        <v/>
      </c>
    </row>
    <row r="246" spans="1:8" ht="99.95" customHeight="1" x14ac:dyDescent="0.25">
      <c r="A246" s="18" t="str">
        <f>IF(LEN(C246)&gt;0,MAX($A$5:A245)+1,"")</f>
        <v/>
      </c>
      <c r="B246" s="8" t="str">
        <f>IFERROR(INDEX('11. Свод Перечней'!B:C,MATCH(C246,'11. Свод Перечней'!C:C,0),1),"")</f>
        <v/>
      </c>
      <c r="C246" s="18" t="str">
        <v/>
      </c>
      <c r="D246" s="18" t="str">
        <f>IFERROR(VLOOKUP(C246,'11. Свод Перечней'!C:H,2,0),"")</f>
        <v/>
      </c>
      <c r="E246" s="18" t="str">
        <f>IFERROR(VLOOKUP(C246,'11. Свод Перечней'!C:H,3,0),"")</f>
        <v/>
      </c>
      <c r="F246" s="18" t="str">
        <f>IFERROR(VLOOKUP(C246,'11. Свод Перечней'!C:H,4,0),"")</f>
        <v/>
      </c>
      <c r="G246" s="40" t="str">
        <f>IFERROR(VLOOKUP(C246,'11. Свод Перечней'!C:H,5,0),"")</f>
        <v/>
      </c>
      <c r="H246" s="18" t="str">
        <f>IFERROR(VLOOKUP(C246,'11. Свод Перечней'!C:H,6,0),"")</f>
        <v/>
      </c>
    </row>
    <row r="247" spans="1:8" ht="99.95" customHeight="1" x14ac:dyDescent="0.25">
      <c r="A247" s="18" t="str">
        <f>IF(LEN(C247)&gt;0,MAX($A$5:A246)+1,"")</f>
        <v/>
      </c>
      <c r="B247" s="8" t="str">
        <f>IFERROR(INDEX('11. Свод Перечней'!B:C,MATCH(C247,'11. Свод Перечней'!C:C,0),1),"")</f>
        <v/>
      </c>
      <c r="C247" s="18" t="str">
        <v/>
      </c>
      <c r="D247" s="18" t="str">
        <f>IFERROR(VLOOKUP(C247,'11. Свод Перечней'!C:H,2,0),"")</f>
        <v/>
      </c>
      <c r="E247" s="18" t="str">
        <f>IFERROR(VLOOKUP(C247,'11. Свод Перечней'!C:H,3,0),"")</f>
        <v/>
      </c>
      <c r="F247" s="18" t="str">
        <f>IFERROR(VLOOKUP(C247,'11. Свод Перечней'!C:H,4,0),"")</f>
        <v/>
      </c>
      <c r="G247" s="40" t="str">
        <f>IFERROR(VLOOKUP(C247,'11. Свод Перечней'!C:H,5,0),"")</f>
        <v/>
      </c>
      <c r="H247" s="18" t="str">
        <f>IFERROR(VLOOKUP(C247,'11. Свод Перечней'!C:H,6,0),"")</f>
        <v/>
      </c>
    </row>
    <row r="248" spans="1:8" ht="99.95" customHeight="1" x14ac:dyDescent="0.25">
      <c r="A248" s="18" t="str">
        <f>IF(LEN(C248)&gt;0,MAX($A$5:A247)+1,"")</f>
        <v/>
      </c>
      <c r="B248" s="8" t="str">
        <f>IFERROR(INDEX('11. Свод Перечней'!B:C,MATCH(C248,'11. Свод Перечней'!C:C,0),1),"")</f>
        <v/>
      </c>
      <c r="C248" s="18" t="str">
        <v/>
      </c>
      <c r="D248" s="18" t="str">
        <f>IFERROR(VLOOKUP(C248,'11. Свод Перечней'!C:H,2,0),"")</f>
        <v/>
      </c>
      <c r="E248" s="18" t="str">
        <f>IFERROR(VLOOKUP(C248,'11. Свод Перечней'!C:H,3,0),"")</f>
        <v/>
      </c>
      <c r="F248" s="18" t="str">
        <f>IFERROR(VLOOKUP(C248,'11. Свод Перечней'!C:H,4,0),"")</f>
        <v/>
      </c>
      <c r="G248" s="40" t="str">
        <f>IFERROR(VLOOKUP(C248,'11. Свод Перечней'!C:H,5,0),"")</f>
        <v/>
      </c>
      <c r="H248" s="18" t="str">
        <f>IFERROR(VLOOKUP(C248,'11. Свод Перечней'!C:H,6,0),"")</f>
        <v/>
      </c>
    </row>
    <row r="249" spans="1:8" ht="99.95" customHeight="1" x14ac:dyDescent="0.25">
      <c r="A249" s="18" t="str">
        <f>IF(LEN(C249)&gt;0,MAX($A$5:A248)+1,"")</f>
        <v/>
      </c>
      <c r="B249" s="8" t="str">
        <f>IFERROR(INDEX('11. Свод Перечней'!B:C,MATCH(C249,'11. Свод Перечней'!C:C,0),1),"")</f>
        <v/>
      </c>
      <c r="C249" s="18" t="str">
        <v/>
      </c>
      <c r="D249" s="18" t="str">
        <f>IFERROR(VLOOKUP(C249,'11. Свод Перечней'!C:H,2,0),"")</f>
        <v/>
      </c>
      <c r="E249" s="18" t="str">
        <f>IFERROR(VLOOKUP(C249,'11. Свод Перечней'!C:H,3,0),"")</f>
        <v/>
      </c>
      <c r="F249" s="18" t="str">
        <f>IFERROR(VLOOKUP(C249,'11. Свод Перечней'!C:H,4,0),"")</f>
        <v/>
      </c>
      <c r="G249" s="40" t="str">
        <f>IFERROR(VLOOKUP(C249,'11. Свод Перечней'!C:H,5,0),"")</f>
        <v/>
      </c>
      <c r="H249" s="18" t="str">
        <f>IFERROR(VLOOKUP(C249,'11. Свод Перечней'!C:H,6,0),"")</f>
        <v/>
      </c>
    </row>
    <row r="250" spans="1:8" ht="99.95" customHeight="1" x14ac:dyDescent="0.25">
      <c r="A250" s="18" t="str">
        <f>IF(LEN(C250)&gt;0,MAX($A$5:A249)+1,"")</f>
        <v/>
      </c>
      <c r="B250" s="8" t="str">
        <f>IFERROR(INDEX('11. Свод Перечней'!B:C,MATCH(C250,'11. Свод Перечней'!C:C,0),1),"")</f>
        <v/>
      </c>
      <c r="C250" s="18" t="str">
        <v/>
      </c>
      <c r="D250" s="18" t="str">
        <f>IFERROR(VLOOKUP(C250,'11. Свод Перечней'!C:H,2,0),"")</f>
        <v/>
      </c>
      <c r="E250" s="18" t="str">
        <f>IFERROR(VLOOKUP(C250,'11. Свод Перечней'!C:H,3,0),"")</f>
        <v/>
      </c>
      <c r="F250" s="18" t="str">
        <f>IFERROR(VLOOKUP(C250,'11. Свод Перечней'!C:H,4,0),"")</f>
        <v/>
      </c>
      <c r="G250" s="40" t="str">
        <f>IFERROR(VLOOKUP(C250,'11. Свод Перечней'!C:H,5,0),"")</f>
        <v/>
      </c>
      <c r="H250" s="18" t="str">
        <f>IFERROR(VLOOKUP(C250,'11. Свод Перечней'!C:H,6,0),"")</f>
        <v/>
      </c>
    </row>
    <row r="251" spans="1:8" ht="99.95" customHeight="1" x14ac:dyDescent="0.25">
      <c r="A251" s="18" t="str">
        <f>IF(LEN(C251)&gt;0,MAX($A$5:A250)+1,"")</f>
        <v/>
      </c>
      <c r="B251" s="8" t="str">
        <f>IFERROR(INDEX('11. Свод Перечней'!B:C,MATCH(C251,'11. Свод Перечней'!C:C,0),1),"")</f>
        <v/>
      </c>
      <c r="C251" s="18" t="str">
        <v/>
      </c>
      <c r="D251" s="18" t="str">
        <f>IFERROR(VLOOKUP(C251,'11. Свод Перечней'!C:H,2,0),"")</f>
        <v/>
      </c>
      <c r="E251" s="18" t="str">
        <f>IFERROR(VLOOKUP(C251,'11. Свод Перечней'!C:H,3,0),"")</f>
        <v/>
      </c>
      <c r="F251" s="18" t="str">
        <f>IFERROR(VLOOKUP(C251,'11. Свод Перечней'!C:H,4,0),"")</f>
        <v/>
      </c>
      <c r="G251" s="40" t="str">
        <f>IFERROR(VLOOKUP(C251,'11. Свод Перечней'!C:H,5,0),"")</f>
        <v/>
      </c>
      <c r="H251" s="18" t="str">
        <f>IFERROR(VLOOKUP(C251,'11. Свод Перечней'!C:H,6,0),"")</f>
        <v/>
      </c>
    </row>
    <row r="252" spans="1:8" ht="99.95" customHeight="1" x14ac:dyDescent="0.25">
      <c r="A252" s="18" t="str">
        <f>IF(LEN(C252)&gt;0,MAX($A$5:A251)+1,"")</f>
        <v/>
      </c>
      <c r="B252" s="8" t="str">
        <f>IFERROR(INDEX('11. Свод Перечней'!B:C,MATCH(C252,'11. Свод Перечней'!C:C,0),1),"")</f>
        <v/>
      </c>
      <c r="C252" s="18" t="str">
        <v/>
      </c>
      <c r="D252" s="18" t="str">
        <f>IFERROR(VLOOKUP(C252,'11. Свод Перечней'!C:H,2,0),"")</f>
        <v/>
      </c>
      <c r="E252" s="18" t="str">
        <f>IFERROR(VLOOKUP(C252,'11. Свод Перечней'!C:H,3,0),"")</f>
        <v/>
      </c>
      <c r="F252" s="18" t="str">
        <f>IFERROR(VLOOKUP(C252,'11. Свод Перечней'!C:H,4,0),"")</f>
        <v/>
      </c>
      <c r="G252" s="40" t="str">
        <f>IFERROR(VLOOKUP(C252,'11. Свод Перечней'!C:H,5,0),"")</f>
        <v/>
      </c>
      <c r="H252" s="18" t="str">
        <f>IFERROR(VLOOKUP(C252,'11. Свод Перечней'!C:H,6,0),"")</f>
        <v/>
      </c>
    </row>
    <row r="253" spans="1:8" ht="99.95" customHeight="1" x14ac:dyDescent="0.25">
      <c r="A253" s="18" t="str">
        <f>IF(LEN(C253)&gt;0,MAX($A$5:A252)+1,"")</f>
        <v/>
      </c>
      <c r="B253" s="8" t="str">
        <f>IFERROR(INDEX('11. Свод Перечней'!B:C,MATCH(C253,'11. Свод Перечней'!C:C,0),1),"")</f>
        <v/>
      </c>
      <c r="C253" s="18" t="str">
        <v/>
      </c>
      <c r="D253" s="18" t="str">
        <f>IFERROR(VLOOKUP(C253,'11. Свод Перечней'!C:H,2,0),"")</f>
        <v/>
      </c>
      <c r="E253" s="18" t="str">
        <f>IFERROR(VLOOKUP(C253,'11. Свод Перечней'!C:H,3,0),"")</f>
        <v/>
      </c>
      <c r="F253" s="18" t="str">
        <f>IFERROR(VLOOKUP(C253,'11. Свод Перечней'!C:H,4,0),"")</f>
        <v/>
      </c>
      <c r="G253" s="40" t="str">
        <f>IFERROR(VLOOKUP(C253,'11. Свод Перечней'!C:H,5,0),"")</f>
        <v/>
      </c>
      <c r="H253" s="18" t="str">
        <f>IFERROR(VLOOKUP(C253,'11. Свод Перечней'!C:H,6,0),"")</f>
        <v/>
      </c>
    </row>
    <row r="254" spans="1:8" ht="99.95" customHeight="1" x14ac:dyDescent="0.25">
      <c r="A254" s="18" t="str">
        <f>IF(LEN(C254)&gt;0,MAX($A$5:A253)+1,"")</f>
        <v/>
      </c>
      <c r="B254" s="8" t="str">
        <f>IFERROR(INDEX('11. Свод Перечней'!B:C,MATCH(C254,'11. Свод Перечней'!C:C,0),1),"")</f>
        <v/>
      </c>
      <c r="C254" s="18" t="str">
        <v/>
      </c>
      <c r="D254" s="18" t="str">
        <f>IFERROR(VLOOKUP(C254,'11. Свод Перечней'!C:H,2,0),"")</f>
        <v/>
      </c>
      <c r="E254" s="18" t="str">
        <f>IFERROR(VLOOKUP(C254,'11. Свод Перечней'!C:H,3,0),"")</f>
        <v/>
      </c>
      <c r="F254" s="18" t="str">
        <f>IFERROR(VLOOKUP(C254,'11. Свод Перечней'!C:H,4,0),"")</f>
        <v/>
      </c>
      <c r="G254" s="40" t="str">
        <f>IFERROR(VLOOKUP(C254,'11. Свод Перечней'!C:H,5,0),"")</f>
        <v/>
      </c>
      <c r="H254" s="18" t="str">
        <f>IFERROR(VLOOKUP(C254,'11. Свод Перечней'!C:H,6,0),"")</f>
        <v/>
      </c>
    </row>
    <row r="255" spans="1:8" ht="99.95" customHeight="1" x14ac:dyDescent="0.25">
      <c r="A255" s="18" t="str">
        <f>IF(LEN(C255)&gt;0,MAX($A$5:A254)+1,"")</f>
        <v/>
      </c>
      <c r="B255" s="8" t="str">
        <f>IFERROR(INDEX('11. Свод Перечней'!B:C,MATCH(C255,'11. Свод Перечней'!C:C,0),1),"")</f>
        <v/>
      </c>
      <c r="C255" s="18" t="str">
        <v/>
      </c>
      <c r="D255" s="18" t="str">
        <f>IFERROR(VLOOKUP(C255,'11. Свод Перечней'!C:H,2,0),"")</f>
        <v/>
      </c>
      <c r="E255" s="18" t="str">
        <f>IFERROR(VLOOKUP(C255,'11. Свод Перечней'!C:H,3,0),"")</f>
        <v/>
      </c>
      <c r="F255" s="18" t="str">
        <f>IFERROR(VLOOKUP(C255,'11. Свод Перечней'!C:H,4,0),"")</f>
        <v/>
      </c>
      <c r="G255" s="40" t="str">
        <f>IFERROR(VLOOKUP(C255,'11. Свод Перечней'!C:H,5,0),"")</f>
        <v/>
      </c>
      <c r="H255" s="18" t="str">
        <f>IFERROR(VLOOKUP(C255,'11. Свод Перечней'!C:H,6,0),"")</f>
        <v/>
      </c>
    </row>
    <row r="256" spans="1:8" ht="99.95" customHeight="1" x14ac:dyDescent="0.25">
      <c r="A256" s="18" t="str">
        <f>IF(LEN(C256)&gt;0,MAX($A$5:A255)+1,"")</f>
        <v/>
      </c>
      <c r="B256" s="8" t="str">
        <f>IFERROR(INDEX('11. Свод Перечней'!B:C,MATCH(C256,'11. Свод Перечней'!C:C,0),1),"")</f>
        <v/>
      </c>
      <c r="C256" s="18" t="str">
        <v/>
      </c>
      <c r="D256" s="18" t="str">
        <f>IFERROR(VLOOKUP(C256,'11. Свод Перечней'!C:H,2,0),"")</f>
        <v/>
      </c>
      <c r="E256" s="18" t="str">
        <f>IFERROR(VLOOKUP(C256,'11. Свод Перечней'!C:H,3,0),"")</f>
        <v/>
      </c>
      <c r="F256" s="18" t="str">
        <f>IFERROR(VLOOKUP(C256,'11. Свод Перечней'!C:H,4,0),"")</f>
        <v/>
      </c>
      <c r="G256" s="40" t="str">
        <f>IFERROR(VLOOKUP(C256,'11. Свод Перечней'!C:H,5,0),"")</f>
        <v/>
      </c>
      <c r="H256" s="18" t="str">
        <f>IFERROR(VLOOKUP(C256,'11. Свод Перечней'!C:H,6,0),"")</f>
        <v/>
      </c>
    </row>
    <row r="257" spans="1:8" ht="99.95" customHeight="1" x14ac:dyDescent="0.25">
      <c r="A257" s="18" t="str">
        <f>IF(LEN(C257)&gt;0,MAX($A$5:A256)+1,"")</f>
        <v/>
      </c>
      <c r="B257" s="8" t="str">
        <f>IFERROR(INDEX('11. Свод Перечней'!B:C,MATCH(C257,'11. Свод Перечней'!C:C,0),1),"")</f>
        <v/>
      </c>
      <c r="C257" s="18" t="str">
        <v/>
      </c>
      <c r="D257" s="18" t="str">
        <f>IFERROR(VLOOKUP(C257,'11. Свод Перечней'!C:H,2,0),"")</f>
        <v/>
      </c>
      <c r="E257" s="18" t="str">
        <f>IFERROR(VLOOKUP(C257,'11. Свод Перечней'!C:H,3,0),"")</f>
        <v/>
      </c>
      <c r="F257" s="18" t="str">
        <f>IFERROR(VLOOKUP(C257,'11. Свод Перечней'!C:H,4,0),"")</f>
        <v/>
      </c>
      <c r="G257" s="40" t="str">
        <f>IFERROR(VLOOKUP(C257,'11. Свод Перечней'!C:H,5,0),"")</f>
        <v/>
      </c>
      <c r="H257" s="18" t="str">
        <f>IFERROR(VLOOKUP(C257,'11. Свод Перечней'!C:H,6,0),"")</f>
        <v/>
      </c>
    </row>
    <row r="258" spans="1:8" ht="99.95" customHeight="1" x14ac:dyDescent="0.25">
      <c r="A258" s="18" t="str">
        <f>IF(LEN(C258)&gt;0,MAX($A$5:A257)+1,"")</f>
        <v/>
      </c>
      <c r="B258" s="8" t="str">
        <f>IFERROR(INDEX('11. Свод Перечней'!B:C,MATCH(C258,'11. Свод Перечней'!C:C,0),1),"")</f>
        <v/>
      </c>
      <c r="C258" s="18" t="str">
        <v/>
      </c>
      <c r="D258" s="18" t="str">
        <f>IFERROR(VLOOKUP(C258,'11. Свод Перечней'!C:H,2,0),"")</f>
        <v/>
      </c>
      <c r="E258" s="18" t="str">
        <f>IFERROR(VLOOKUP(C258,'11. Свод Перечней'!C:H,3,0),"")</f>
        <v/>
      </c>
      <c r="F258" s="18" t="str">
        <f>IFERROR(VLOOKUP(C258,'11. Свод Перечней'!C:H,4,0),"")</f>
        <v/>
      </c>
      <c r="G258" s="40" t="str">
        <f>IFERROR(VLOOKUP(C258,'11. Свод Перечней'!C:H,5,0),"")</f>
        <v/>
      </c>
      <c r="H258" s="18" t="str">
        <f>IFERROR(VLOOKUP(C258,'11. Свод Перечней'!C:H,6,0),"")</f>
        <v/>
      </c>
    </row>
    <row r="259" spans="1:8" ht="99.95" customHeight="1" x14ac:dyDescent="0.25">
      <c r="A259" s="18" t="str">
        <f>IF(LEN(C259)&gt;0,MAX($A$5:A258)+1,"")</f>
        <v/>
      </c>
      <c r="B259" s="8" t="str">
        <f>IFERROR(INDEX('11. Свод Перечней'!B:C,MATCH(C259,'11. Свод Перечней'!C:C,0),1),"")</f>
        <v/>
      </c>
      <c r="C259" s="18" t="str">
        <v/>
      </c>
      <c r="D259" s="18" t="str">
        <f>IFERROR(VLOOKUP(C259,'11. Свод Перечней'!C:H,2,0),"")</f>
        <v/>
      </c>
      <c r="E259" s="18" t="str">
        <f>IFERROR(VLOOKUP(C259,'11. Свод Перечней'!C:H,3,0),"")</f>
        <v/>
      </c>
      <c r="F259" s="18" t="str">
        <f>IFERROR(VLOOKUP(C259,'11. Свод Перечней'!C:H,4,0),"")</f>
        <v/>
      </c>
      <c r="G259" s="40" t="str">
        <f>IFERROR(VLOOKUP(C259,'11. Свод Перечней'!C:H,5,0),"")</f>
        <v/>
      </c>
      <c r="H259" s="18" t="str">
        <f>IFERROR(VLOOKUP(C259,'11. Свод Перечней'!C:H,6,0),"")</f>
        <v/>
      </c>
    </row>
    <row r="260" spans="1:8" ht="99.95" customHeight="1" x14ac:dyDescent="0.25">
      <c r="A260" s="18" t="str">
        <f>IF(LEN(C260)&gt;0,MAX($A$5:A259)+1,"")</f>
        <v/>
      </c>
      <c r="B260" s="8" t="str">
        <f>IFERROR(INDEX('11. Свод Перечней'!B:C,MATCH(C260,'11. Свод Перечней'!C:C,0),1),"")</f>
        <v/>
      </c>
      <c r="C260" s="18" t="str">
        <v/>
      </c>
      <c r="D260" s="18" t="str">
        <f>IFERROR(VLOOKUP(C260,'11. Свод Перечней'!C:H,2,0),"")</f>
        <v/>
      </c>
      <c r="E260" s="18" t="str">
        <f>IFERROR(VLOOKUP(C260,'11. Свод Перечней'!C:H,3,0),"")</f>
        <v/>
      </c>
      <c r="F260" s="18" t="str">
        <f>IFERROR(VLOOKUP(C260,'11. Свод Перечней'!C:H,4,0),"")</f>
        <v/>
      </c>
      <c r="G260" s="40" t="str">
        <f>IFERROR(VLOOKUP(C260,'11. Свод Перечней'!C:H,5,0),"")</f>
        <v/>
      </c>
      <c r="H260" s="18" t="str">
        <f>IFERROR(VLOOKUP(C260,'11. Свод Перечней'!C:H,6,0),"")</f>
        <v/>
      </c>
    </row>
    <row r="261" spans="1:8" ht="99.95" customHeight="1" x14ac:dyDescent="0.25">
      <c r="A261" s="18" t="str">
        <f>IF(LEN(C261)&gt;0,MAX($A$5:A260)+1,"")</f>
        <v/>
      </c>
      <c r="B261" s="8" t="str">
        <f>IFERROR(INDEX('11. Свод Перечней'!B:C,MATCH(C261,'11. Свод Перечней'!C:C,0),1),"")</f>
        <v/>
      </c>
      <c r="C261" s="18" t="str">
        <v/>
      </c>
      <c r="D261" s="18" t="str">
        <f>IFERROR(VLOOKUP(C261,'11. Свод Перечней'!C:H,2,0),"")</f>
        <v/>
      </c>
      <c r="E261" s="18" t="str">
        <f>IFERROR(VLOOKUP(C261,'11. Свод Перечней'!C:H,3,0),"")</f>
        <v/>
      </c>
      <c r="F261" s="18" t="str">
        <f>IFERROR(VLOOKUP(C261,'11. Свод Перечней'!C:H,4,0),"")</f>
        <v/>
      </c>
      <c r="G261" s="40" t="str">
        <f>IFERROR(VLOOKUP(C261,'11. Свод Перечней'!C:H,5,0),"")</f>
        <v/>
      </c>
      <c r="H261" s="18" t="str">
        <f>IFERROR(VLOOKUP(C261,'11. Свод Перечней'!C:H,6,0),"")</f>
        <v/>
      </c>
    </row>
    <row r="262" spans="1:8" ht="99.95" customHeight="1" x14ac:dyDescent="0.25">
      <c r="A262" s="18" t="str">
        <f>IF(LEN(C262)&gt;0,MAX($A$5:A261)+1,"")</f>
        <v/>
      </c>
      <c r="B262" s="8" t="str">
        <f>IFERROR(INDEX('11. Свод Перечней'!B:C,MATCH(C262,'11. Свод Перечней'!C:C,0),1),"")</f>
        <v/>
      </c>
      <c r="C262" s="18" t="str">
        <v/>
      </c>
      <c r="D262" s="18" t="str">
        <f>IFERROR(VLOOKUP(C262,'11. Свод Перечней'!C:H,2,0),"")</f>
        <v/>
      </c>
      <c r="E262" s="18" t="str">
        <f>IFERROR(VLOOKUP(C262,'11. Свод Перечней'!C:H,3,0),"")</f>
        <v/>
      </c>
      <c r="F262" s="18" t="str">
        <f>IFERROR(VLOOKUP(C262,'11. Свод Перечней'!C:H,4,0),"")</f>
        <v/>
      </c>
      <c r="G262" s="40" t="str">
        <f>IFERROR(VLOOKUP(C262,'11. Свод Перечней'!C:H,5,0),"")</f>
        <v/>
      </c>
      <c r="H262" s="18" t="str">
        <f>IFERROR(VLOOKUP(C262,'11. Свод Перечней'!C:H,6,0),"")</f>
        <v/>
      </c>
    </row>
    <row r="263" spans="1:8" ht="99.95" customHeight="1" x14ac:dyDescent="0.25">
      <c r="A263" s="18" t="str">
        <f>IF(LEN(C263)&gt;0,MAX($A$5:A262)+1,"")</f>
        <v/>
      </c>
      <c r="B263" s="8" t="str">
        <f>IFERROR(INDEX('11. Свод Перечней'!B:C,MATCH(C263,'11. Свод Перечней'!C:C,0),1),"")</f>
        <v/>
      </c>
      <c r="C263" s="18" t="str">
        <v/>
      </c>
      <c r="D263" s="18" t="str">
        <f>IFERROR(VLOOKUP(C263,'11. Свод Перечней'!C:H,2,0),"")</f>
        <v/>
      </c>
      <c r="E263" s="18" t="str">
        <f>IFERROR(VLOOKUP(C263,'11. Свод Перечней'!C:H,3,0),"")</f>
        <v/>
      </c>
      <c r="F263" s="18" t="str">
        <f>IFERROR(VLOOKUP(C263,'11. Свод Перечней'!C:H,4,0),"")</f>
        <v/>
      </c>
      <c r="G263" s="40" t="str">
        <f>IFERROR(VLOOKUP(C263,'11. Свод Перечней'!C:H,5,0),"")</f>
        <v/>
      </c>
      <c r="H263" s="18" t="str">
        <f>IFERROR(VLOOKUP(C263,'11. Свод Перечней'!C:H,6,0),"")</f>
        <v/>
      </c>
    </row>
    <row r="264" spans="1:8" ht="99.95" customHeight="1" x14ac:dyDescent="0.25">
      <c r="A264" s="18" t="str">
        <f>IF(LEN(C264)&gt;0,MAX($A$5:A263)+1,"")</f>
        <v/>
      </c>
      <c r="B264" s="8" t="str">
        <f>IFERROR(INDEX('11. Свод Перечней'!B:C,MATCH(C264,'11. Свод Перечней'!C:C,0),1),"")</f>
        <v/>
      </c>
      <c r="C264" s="18" t="str">
        <v/>
      </c>
      <c r="D264" s="18" t="str">
        <f>IFERROR(VLOOKUP(C264,'11. Свод Перечней'!C:H,2,0),"")</f>
        <v/>
      </c>
      <c r="E264" s="18" t="str">
        <f>IFERROR(VLOOKUP(C264,'11. Свод Перечней'!C:H,3,0),"")</f>
        <v/>
      </c>
      <c r="F264" s="18" t="str">
        <f>IFERROR(VLOOKUP(C264,'11. Свод Перечней'!C:H,4,0),"")</f>
        <v/>
      </c>
      <c r="G264" s="40" t="str">
        <f>IFERROR(VLOOKUP(C264,'11. Свод Перечней'!C:H,5,0),"")</f>
        <v/>
      </c>
      <c r="H264" s="18" t="str">
        <f>IFERROR(VLOOKUP(C264,'11. Свод Перечней'!C:H,6,0),"")</f>
        <v/>
      </c>
    </row>
    <row r="265" spans="1:8" ht="99.95" customHeight="1" x14ac:dyDescent="0.25">
      <c r="A265" s="18" t="str">
        <f>IF(LEN(C265)&gt;0,MAX($A$5:A264)+1,"")</f>
        <v/>
      </c>
      <c r="B265" s="8" t="str">
        <f>IFERROR(INDEX('11. Свод Перечней'!B:C,MATCH(C265,'11. Свод Перечней'!C:C,0),1),"")</f>
        <v/>
      </c>
      <c r="C265" s="18" t="str">
        <v/>
      </c>
      <c r="D265" s="18" t="str">
        <f>IFERROR(VLOOKUP(C265,'11. Свод Перечней'!C:H,2,0),"")</f>
        <v/>
      </c>
      <c r="E265" s="18" t="str">
        <f>IFERROR(VLOOKUP(C265,'11. Свод Перечней'!C:H,3,0),"")</f>
        <v/>
      </c>
      <c r="F265" s="18" t="str">
        <f>IFERROR(VLOOKUP(C265,'11. Свод Перечней'!C:H,4,0),"")</f>
        <v/>
      </c>
      <c r="G265" s="40" t="str">
        <f>IFERROR(VLOOKUP(C265,'11. Свод Перечней'!C:H,5,0),"")</f>
        <v/>
      </c>
      <c r="H265" s="18" t="str">
        <f>IFERROR(VLOOKUP(C265,'11. Свод Перечней'!C:H,6,0),"")</f>
        <v/>
      </c>
    </row>
    <row r="266" spans="1:8" ht="99.95" customHeight="1" x14ac:dyDescent="0.25">
      <c r="A266" s="18" t="str">
        <f>IF(LEN(C266)&gt;0,MAX($A$5:A265)+1,"")</f>
        <v/>
      </c>
      <c r="B266" s="8" t="str">
        <f>IFERROR(INDEX('11. Свод Перечней'!B:C,MATCH(C266,'11. Свод Перечней'!C:C,0),1),"")</f>
        <v/>
      </c>
      <c r="C266" s="18" t="str">
        <v/>
      </c>
      <c r="D266" s="18" t="str">
        <f>IFERROR(VLOOKUP(C266,'11. Свод Перечней'!C:H,2,0),"")</f>
        <v/>
      </c>
      <c r="E266" s="18" t="str">
        <f>IFERROR(VLOOKUP(C266,'11. Свод Перечней'!C:H,3,0),"")</f>
        <v/>
      </c>
      <c r="F266" s="18" t="str">
        <f>IFERROR(VLOOKUP(C266,'11. Свод Перечней'!C:H,4,0),"")</f>
        <v/>
      </c>
      <c r="G266" s="40" t="str">
        <f>IFERROR(VLOOKUP(C266,'11. Свод Перечней'!C:H,5,0),"")</f>
        <v/>
      </c>
      <c r="H266" s="18" t="str">
        <f>IFERROR(VLOOKUP(C266,'11. Свод Перечней'!C:H,6,0),"")</f>
        <v/>
      </c>
    </row>
    <row r="267" spans="1:8" ht="99.95" customHeight="1" x14ac:dyDescent="0.25">
      <c r="A267" s="18" t="str">
        <f>IF(LEN(C267)&gt;0,MAX($A$5:A266)+1,"")</f>
        <v/>
      </c>
      <c r="B267" s="8" t="str">
        <f>IFERROR(INDEX('11. Свод Перечней'!B:C,MATCH(C267,'11. Свод Перечней'!C:C,0),1),"")</f>
        <v/>
      </c>
      <c r="C267" s="18" t="str">
        <v/>
      </c>
      <c r="D267" s="18" t="str">
        <f>IFERROR(VLOOKUP(C267,'11. Свод Перечней'!C:H,2,0),"")</f>
        <v/>
      </c>
      <c r="E267" s="18" t="str">
        <f>IFERROR(VLOOKUP(C267,'11. Свод Перечней'!C:H,3,0),"")</f>
        <v/>
      </c>
      <c r="F267" s="18" t="str">
        <f>IFERROR(VLOOKUP(C267,'11. Свод Перечней'!C:H,4,0),"")</f>
        <v/>
      </c>
      <c r="G267" s="40" t="str">
        <f>IFERROR(VLOOKUP(C267,'11. Свод Перечней'!C:H,5,0),"")</f>
        <v/>
      </c>
      <c r="H267" s="18" t="str">
        <f>IFERROR(VLOOKUP(C267,'11. Свод Перечней'!C:H,6,0),"")</f>
        <v/>
      </c>
    </row>
    <row r="268" spans="1:8" ht="99.95" customHeight="1" x14ac:dyDescent="0.25">
      <c r="A268" s="18" t="str">
        <f>IF(LEN(C268)&gt;0,MAX($A$5:A267)+1,"")</f>
        <v/>
      </c>
      <c r="B268" s="8" t="str">
        <f>IFERROR(INDEX('11. Свод Перечней'!B:C,MATCH(C268,'11. Свод Перечней'!C:C,0),1),"")</f>
        <v/>
      </c>
      <c r="C268" s="18" t="str">
        <v/>
      </c>
      <c r="D268" s="18" t="str">
        <f>IFERROR(VLOOKUP(C268,'11. Свод Перечней'!C:H,2,0),"")</f>
        <v/>
      </c>
      <c r="E268" s="18" t="str">
        <f>IFERROR(VLOOKUP(C268,'11. Свод Перечней'!C:H,3,0),"")</f>
        <v/>
      </c>
      <c r="F268" s="18" t="str">
        <f>IFERROR(VLOOKUP(C268,'11. Свод Перечней'!C:H,4,0),"")</f>
        <v/>
      </c>
      <c r="G268" s="40" t="str">
        <f>IFERROR(VLOOKUP(C268,'11. Свод Перечней'!C:H,5,0),"")</f>
        <v/>
      </c>
      <c r="H268" s="18" t="str">
        <f>IFERROR(VLOOKUP(C268,'11. Свод Перечней'!C:H,6,0),"")</f>
        <v/>
      </c>
    </row>
    <row r="269" spans="1:8" ht="99.95" customHeight="1" x14ac:dyDescent="0.25">
      <c r="A269" s="18" t="str">
        <f>IF(LEN(C269)&gt;0,MAX($A$5:A268)+1,"")</f>
        <v/>
      </c>
      <c r="B269" s="8" t="str">
        <f>IFERROR(INDEX('11. Свод Перечней'!B:C,MATCH(C269,'11. Свод Перечней'!C:C,0),1),"")</f>
        <v/>
      </c>
      <c r="C269" s="18" t="str">
        <v/>
      </c>
      <c r="D269" s="18" t="str">
        <f>IFERROR(VLOOKUP(C269,'11. Свод Перечней'!C:H,2,0),"")</f>
        <v/>
      </c>
      <c r="E269" s="18" t="str">
        <f>IFERROR(VLOOKUP(C269,'11. Свод Перечней'!C:H,3,0),"")</f>
        <v/>
      </c>
      <c r="F269" s="18" t="str">
        <f>IFERROR(VLOOKUP(C269,'11. Свод Перечней'!C:H,4,0),"")</f>
        <v/>
      </c>
      <c r="G269" s="40" t="str">
        <f>IFERROR(VLOOKUP(C269,'11. Свод Перечней'!C:H,5,0),"")</f>
        <v/>
      </c>
      <c r="H269" s="18" t="str">
        <f>IFERROR(VLOOKUP(C269,'11. Свод Перечней'!C:H,6,0),"")</f>
        <v/>
      </c>
    </row>
    <row r="270" spans="1:8" ht="99.95" customHeight="1" x14ac:dyDescent="0.25">
      <c r="A270" s="18" t="str">
        <f>IF(LEN(C270)&gt;0,MAX($A$5:A269)+1,"")</f>
        <v/>
      </c>
      <c r="B270" s="8" t="str">
        <f>IFERROR(INDEX('11. Свод Перечней'!B:C,MATCH(C270,'11. Свод Перечней'!C:C,0),1),"")</f>
        <v/>
      </c>
      <c r="C270" s="18" t="str">
        <v/>
      </c>
      <c r="D270" s="18" t="str">
        <f>IFERROR(VLOOKUP(C270,'11. Свод Перечней'!C:H,2,0),"")</f>
        <v/>
      </c>
      <c r="E270" s="18" t="str">
        <f>IFERROR(VLOOKUP(C270,'11. Свод Перечней'!C:H,3,0),"")</f>
        <v/>
      </c>
      <c r="F270" s="18" t="str">
        <f>IFERROR(VLOOKUP(C270,'11. Свод Перечней'!C:H,4,0),"")</f>
        <v/>
      </c>
      <c r="G270" s="40" t="str">
        <f>IFERROR(VLOOKUP(C270,'11. Свод Перечней'!C:H,5,0),"")</f>
        <v/>
      </c>
      <c r="H270" s="18" t="str">
        <f>IFERROR(VLOOKUP(C270,'11. Свод Перечней'!C:H,6,0),"")</f>
        <v/>
      </c>
    </row>
    <row r="271" spans="1:8" ht="99.95" customHeight="1" x14ac:dyDescent="0.25">
      <c r="A271" s="18" t="str">
        <f>IF(LEN(C271)&gt;0,MAX($A$5:A270)+1,"")</f>
        <v/>
      </c>
      <c r="B271" s="8" t="str">
        <f>IFERROR(INDEX('11. Свод Перечней'!B:C,MATCH(C271,'11. Свод Перечней'!C:C,0),1),"")</f>
        <v/>
      </c>
      <c r="C271" s="18" t="str">
        <v/>
      </c>
      <c r="D271" s="18" t="str">
        <f>IFERROR(VLOOKUP(C271,'11. Свод Перечней'!C:H,2,0),"")</f>
        <v/>
      </c>
      <c r="E271" s="18" t="str">
        <f>IFERROR(VLOOKUP(C271,'11. Свод Перечней'!C:H,3,0),"")</f>
        <v/>
      </c>
      <c r="F271" s="18" t="str">
        <f>IFERROR(VLOOKUP(C271,'11. Свод Перечней'!C:H,4,0),"")</f>
        <v/>
      </c>
      <c r="G271" s="40" t="str">
        <f>IFERROR(VLOOKUP(C271,'11. Свод Перечней'!C:H,5,0),"")</f>
        <v/>
      </c>
      <c r="H271" s="18" t="str">
        <f>IFERROR(VLOOKUP(C271,'11. Свод Перечней'!C:H,6,0),"")</f>
        <v/>
      </c>
    </row>
    <row r="272" spans="1:8" ht="99.95" customHeight="1" x14ac:dyDescent="0.25">
      <c r="A272" s="18" t="str">
        <f>IF(LEN(C272)&gt;0,MAX($A$5:A271)+1,"")</f>
        <v/>
      </c>
      <c r="B272" s="8" t="str">
        <f>IFERROR(INDEX('11. Свод Перечней'!B:C,MATCH(C272,'11. Свод Перечней'!C:C,0),1),"")</f>
        <v/>
      </c>
      <c r="C272" s="18" t="str">
        <v/>
      </c>
      <c r="D272" s="18" t="str">
        <f>IFERROR(VLOOKUP(C272,'11. Свод Перечней'!C:H,2,0),"")</f>
        <v/>
      </c>
      <c r="E272" s="18" t="str">
        <f>IFERROR(VLOOKUP(C272,'11. Свод Перечней'!C:H,3,0),"")</f>
        <v/>
      </c>
      <c r="F272" s="18" t="str">
        <f>IFERROR(VLOOKUP(C272,'11. Свод Перечней'!C:H,4,0),"")</f>
        <v/>
      </c>
      <c r="G272" s="40" t="str">
        <f>IFERROR(VLOOKUP(C272,'11. Свод Перечней'!C:H,5,0),"")</f>
        <v/>
      </c>
      <c r="H272" s="18" t="str">
        <f>IFERROR(VLOOKUP(C272,'11. Свод Перечней'!C:H,6,0),"")</f>
        <v/>
      </c>
    </row>
    <row r="273" spans="1:8" ht="99.95" customHeight="1" x14ac:dyDescent="0.25">
      <c r="A273" s="18" t="str">
        <f>IF(LEN(C273)&gt;0,MAX($A$5:A272)+1,"")</f>
        <v/>
      </c>
      <c r="B273" s="8" t="str">
        <f>IFERROR(INDEX('11. Свод Перечней'!B:C,MATCH(C273,'11. Свод Перечней'!C:C,0),1),"")</f>
        <v/>
      </c>
      <c r="C273" s="18" t="str">
        <v/>
      </c>
      <c r="D273" s="18" t="str">
        <f>IFERROR(VLOOKUP(C273,'11. Свод Перечней'!C:H,2,0),"")</f>
        <v/>
      </c>
      <c r="E273" s="18" t="str">
        <f>IFERROR(VLOOKUP(C273,'11. Свод Перечней'!C:H,3,0),"")</f>
        <v/>
      </c>
      <c r="F273" s="18" t="str">
        <f>IFERROR(VLOOKUP(C273,'11. Свод Перечней'!C:H,4,0),"")</f>
        <v/>
      </c>
      <c r="G273" s="40" t="str">
        <f>IFERROR(VLOOKUP(C273,'11. Свод Перечней'!C:H,5,0),"")</f>
        <v/>
      </c>
      <c r="H273" s="18" t="str">
        <f>IFERROR(VLOOKUP(C273,'11. Свод Перечней'!C:H,6,0),"")</f>
        <v/>
      </c>
    </row>
    <row r="274" spans="1:8" ht="99.95" customHeight="1" x14ac:dyDescent="0.25">
      <c r="A274" s="18" t="str">
        <f>IF(LEN(C274)&gt;0,MAX($A$5:A273)+1,"")</f>
        <v/>
      </c>
      <c r="B274" s="8" t="str">
        <f>IFERROR(INDEX('11. Свод Перечней'!B:C,MATCH(C274,'11. Свод Перечней'!C:C,0),1),"")</f>
        <v/>
      </c>
      <c r="C274" s="18" t="str">
        <v/>
      </c>
      <c r="D274" s="18" t="str">
        <f>IFERROR(VLOOKUP(C274,'11. Свод Перечней'!C:H,2,0),"")</f>
        <v/>
      </c>
      <c r="E274" s="18" t="str">
        <f>IFERROR(VLOOKUP(C274,'11. Свод Перечней'!C:H,3,0),"")</f>
        <v/>
      </c>
      <c r="F274" s="18" t="str">
        <f>IFERROR(VLOOKUP(C274,'11. Свод Перечней'!C:H,4,0),"")</f>
        <v/>
      </c>
      <c r="G274" s="40" t="str">
        <f>IFERROR(VLOOKUP(C274,'11. Свод Перечней'!C:H,5,0),"")</f>
        <v/>
      </c>
      <c r="H274" s="18" t="str">
        <f>IFERROR(VLOOKUP(C274,'11. Свод Перечней'!C:H,6,0),"")</f>
        <v/>
      </c>
    </row>
    <row r="275" spans="1:8" ht="99.95" customHeight="1" x14ac:dyDescent="0.25">
      <c r="A275" s="18" t="str">
        <f>IF(LEN(C275)&gt;0,MAX($A$5:A274)+1,"")</f>
        <v/>
      </c>
      <c r="B275" s="8" t="str">
        <f>IFERROR(INDEX('11. Свод Перечней'!B:C,MATCH(C275,'11. Свод Перечней'!C:C,0),1),"")</f>
        <v/>
      </c>
      <c r="C275" s="18" t="str">
        <v/>
      </c>
      <c r="D275" s="18" t="str">
        <f>IFERROR(VLOOKUP(C275,'11. Свод Перечней'!C:H,2,0),"")</f>
        <v/>
      </c>
      <c r="E275" s="18" t="str">
        <f>IFERROR(VLOOKUP(C275,'11. Свод Перечней'!C:H,3,0),"")</f>
        <v/>
      </c>
      <c r="F275" s="18" t="str">
        <f>IFERROR(VLOOKUP(C275,'11. Свод Перечней'!C:H,4,0),"")</f>
        <v/>
      </c>
      <c r="G275" s="40" t="str">
        <f>IFERROR(VLOOKUP(C275,'11. Свод Перечней'!C:H,5,0),"")</f>
        <v/>
      </c>
      <c r="H275" s="18" t="str">
        <f>IFERROR(VLOOKUP(C275,'11. Свод Перечней'!C:H,6,0),"")</f>
        <v/>
      </c>
    </row>
    <row r="276" spans="1:8" ht="99.95" customHeight="1" x14ac:dyDescent="0.25">
      <c r="A276" s="18" t="str">
        <f>IF(LEN(C276)&gt;0,MAX($A$5:A275)+1,"")</f>
        <v/>
      </c>
      <c r="B276" s="8" t="str">
        <f>IFERROR(INDEX('11. Свод Перечней'!B:C,MATCH(C276,'11. Свод Перечней'!C:C,0),1),"")</f>
        <v/>
      </c>
      <c r="C276" s="18" t="str">
        <v/>
      </c>
      <c r="D276" s="18" t="str">
        <f>IFERROR(VLOOKUP(C276,'11. Свод Перечней'!C:H,2,0),"")</f>
        <v/>
      </c>
      <c r="E276" s="18" t="str">
        <f>IFERROR(VLOOKUP(C276,'11. Свод Перечней'!C:H,3,0),"")</f>
        <v/>
      </c>
      <c r="F276" s="18" t="str">
        <f>IFERROR(VLOOKUP(C276,'11. Свод Перечней'!C:H,4,0),"")</f>
        <v/>
      </c>
      <c r="G276" s="40" t="str">
        <f>IFERROR(VLOOKUP(C276,'11. Свод Перечней'!C:H,5,0),"")</f>
        <v/>
      </c>
      <c r="H276" s="18" t="str">
        <f>IFERROR(VLOOKUP(C276,'11. Свод Перечней'!C:H,6,0),"")</f>
        <v/>
      </c>
    </row>
    <row r="277" spans="1:8" ht="99.95" customHeight="1" x14ac:dyDescent="0.25">
      <c r="A277" s="18" t="str">
        <f>IF(LEN(C277)&gt;0,MAX($A$5:A276)+1,"")</f>
        <v/>
      </c>
      <c r="B277" s="8" t="str">
        <f>IFERROR(INDEX('11. Свод Перечней'!B:C,MATCH(C277,'11. Свод Перечней'!C:C,0),1),"")</f>
        <v/>
      </c>
      <c r="C277" s="18" t="str">
        <v/>
      </c>
      <c r="D277" s="18" t="str">
        <f>IFERROR(VLOOKUP(C277,'11. Свод Перечней'!C:H,2,0),"")</f>
        <v/>
      </c>
      <c r="E277" s="18" t="str">
        <f>IFERROR(VLOOKUP(C277,'11. Свод Перечней'!C:H,3,0),"")</f>
        <v/>
      </c>
      <c r="F277" s="18" t="str">
        <f>IFERROR(VLOOKUP(C277,'11. Свод Перечней'!C:H,4,0),"")</f>
        <v/>
      </c>
      <c r="G277" s="40" t="str">
        <f>IFERROR(VLOOKUP(C277,'11. Свод Перечней'!C:H,5,0),"")</f>
        <v/>
      </c>
      <c r="H277" s="18" t="str">
        <f>IFERROR(VLOOKUP(C277,'11. Свод Перечней'!C:H,6,0),"")</f>
        <v/>
      </c>
    </row>
    <row r="278" spans="1:8" ht="99.95" customHeight="1" x14ac:dyDescent="0.25">
      <c r="A278" s="18" t="str">
        <f>IF(LEN(C278)&gt;0,MAX($A$5:A277)+1,"")</f>
        <v/>
      </c>
      <c r="B278" s="8" t="str">
        <f>IFERROR(INDEX('11. Свод Перечней'!B:C,MATCH(C278,'11. Свод Перечней'!C:C,0),1),"")</f>
        <v/>
      </c>
      <c r="C278" s="18" t="str">
        <v/>
      </c>
      <c r="D278" s="18" t="str">
        <f>IFERROR(VLOOKUP(C278,'11. Свод Перечней'!C:H,2,0),"")</f>
        <v/>
      </c>
      <c r="E278" s="18" t="str">
        <f>IFERROR(VLOOKUP(C278,'11. Свод Перечней'!C:H,3,0),"")</f>
        <v/>
      </c>
      <c r="F278" s="18" t="str">
        <f>IFERROR(VLOOKUP(C278,'11. Свод Перечней'!C:H,4,0),"")</f>
        <v/>
      </c>
      <c r="G278" s="40" t="str">
        <f>IFERROR(VLOOKUP(C278,'11. Свод Перечней'!C:H,5,0),"")</f>
        <v/>
      </c>
      <c r="H278" s="18" t="str">
        <f>IFERROR(VLOOKUP(C278,'11. Свод Перечней'!C:H,6,0),"")</f>
        <v/>
      </c>
    </row>
    <row r="279" spans="1:8" ht="99.95" customHeight="1" x14ac:dyDescent="0.25">
      <c r="A279" s="18" t="str">
        <f>IF(LEN(C279)&gt;0,MAX($A$5:A278)+1,"")</f>
        <v/>
      </c>
      <c r="B279" s="8" t="str">
        <f>IFERROR(INDEX('11. Свод Перечней'!B:C,MATCH(C279,'11. Свод Перечней'!C:C,0),1),"")</f>
        <v/>
      </c>
      <c r="C279" s="18" t="str">
        <v/>
      </c>
      <c r="D279" s="18" t="str">
        <f>IFERROR(VLOOKUP(C279,'11. Свод Перечней'!C:H,2,0),"")</f>
        <v/>
      </c>
      <c r="E279" s="18" t="str">
        <f>IFERROR(VLOOKUP(C279,'11. Свод Перечней'!C:H,3,0),"")</f>
        <v/>
      </c>
      <c r="F279" s="18" t="str">
        <f>IFERROR(VLOOKUP(C279,'11. Свод Перечней'!C:H,4,0),"")</f>
        <v/>
      </c>
      <c r="G279" s="40" t="str">
        <f>IFERROR(VLOOKUP(C279,'11. Свод Перечней'!C:H,5,0),"")</f>
        <v/>
      </c>
      <c r="H279" s="18" t="str">
        <f>IFERROR(VLOOKUP(C279,'11. Свод Перечней'!C:H,6,0),"")</f>
        <v/>
      </c>
    </row>
    <row r="280" spans="1:8" ht="99.95" customHeight="1" x14ac:dyDescent="0.25">
      <c r="A280" s="18" t="str">
        <f>IF(LEN(C280)&gt;0,MAX($A$5:A279)+1,"")</f>
        <v/>
      </c>
      <c r="B280" s="8" t="str">
        <f>IFERROR(INDEX('11. Свод Перечней'!B:C,MATCH(C280,'11. Свод Перечней'!C:C,0),1),"")</f>
        <v/>
      </c>
      <c r="C280" s="18" t="str">
        <v/>
      </c>
      <c r="D280" s="18" t="str">
        <f>IFERROR(VLOOKUP(C280,'11. Свод Перечней'!C:H,2,0),"")</f>
        <v/>
      </c>
      <c r="E280" s="18" t="str">
        <f>IFERROR(VLOOKUP(C280,'11. Свод Перечней'!C:H,3,0),"")</f>
        <v/>
      </c>
      <c r="F280" s="18" t="str">
        <f>IFERROR(VLOOKUP(C280,'11. Свод Перечней'!C:H,4,0),"")</f>
        <v/>
      </c>
      <c r="G280" s="40" t="str">
        <f>IFERROR(VLOOKUP(C280,'11. Свод Перечней'!C:H,5,0),"")</f>
        <v/>
      </c>
      <c r="H280" s="18" t="str">
        <f>IFERROR(VLOOKUP(C280,'11. Свод Перечней'!C:H,6,0),"")</f>
        <v/>
      </c>
    </row>
    <row r="281" spans="1:8" ht="99.95" customHeight="1" x14ac:dyDescent="0.25">
      <c r="A281" s="18" t="str">
        <f>IF(LEN(C281)&gt;0,MAX($A$5:A280)+1,"")</f>
        <v/>
      </c>
      <c r="B281" s="8" t="str">
        <f>IFERROR(INDEX('11. Свод Перечней'!B:C,MATCH(C281,'11. Свод Перечней'!C:C,0),1),"")</f>
        <v/>
      </c>
      <c r="C281" s="18" t="str">
        <v/>
      </c>
      <c r="D281" s="18" t="str">
        <f>IFERROR(VLOOKUP(C281,'11. Свод Перечней'!C:H,2,0),"")</f>
        <v/>
      </c>
      <c r="E281" s="18" t="str">
        <f>IFERROR(VLOOKUP(C281,'11. Свод Перечней'!C:H,3,0),"")</f>
        <v/>
      </c>
      <c r="F281" s="18" t="str">
        <f>IFERROR(VLOOKUP(C281,'11. Свод Перечней'!C:H,4,0),"")</f>
        <v/>
      </c>
      <c r="G281" s="40" t="str">
        <f>IFERROR(VLOOKUP(C281,'11. Свод Перечней'!C:H,5,0),"")</f>
        <v/>
      </c>
      <c r="H281" s="18" t="str">
        <f>IFERROR(VLOOKUP(C281,'11. Свод Перечней'!C:H,6,0),"")</f>
        <v/>
      </c>
    </row>
    <row r="282" spans="1:8" ht="99.95" customHeight="1" x14ac:dyDescent="0.25">
      <c r="A282" s="18" t="str">
        <f>IF(LEN(C282)&gt;0,MAX($A$5:A281)+1,"")</f>
        <v/>
      </c>
      <c r="B282" s="8" t="str">
        <f>IFERROR(INDEX('11. Свод Перечней'!B:C,MATCH(C282,'11. Свод Перечней'!C:C,0),1),"")</f>
        <v/>
      </c>
      <c r="C282" s="18" t="str">
        <v/>
      </c>
      <c r="D282" s="18" t="str">
        <f>IFERROR(VLOOKUP(C282,'11. Свод Перечней'!C:H,2,0),"")</f>
        <v/>
      </c>
      <c r="E282" s="18" t="str">
        <f>IFERROR(VLOOKUP(C282,'11. Свод Перечней'!C:H,3,0),"")</f>
        <v/>
      </c>
      <c r="F282" s="18" t="str">
        <f>IFERROR(VLOOKUP(C282,'11. Свод Перечней'!C:H,4,0),"")</f>
        <v/>
      </c>
      <c r="G282" s="40" t="str">
        <f>IFERROR(VLOOKUP(C282,'11. Свод Перечней'!C:H,5,0),"")</f>
        <v/>
      </c>
      <c r="H282" s="18" t="str">
        <f>IFERROR(VLOOKUP(C282,'11. Свод Перечней'!C:H,6,0),"")</f>
        <v/>
      </c>
    </row>
    <row r="283" spans="1:8" ht="99.95" customHeight="1" x14ac:dyDescent="0.25">
      <c r="A283" s="18" t="str">
        <f>IF(LEN(C283)&gt;0,MAX($A$5:A282)+1,"")</f>
        <v/>
      </c>
      <c r="B283" s="8" t="str">
        <f>IFERROR(INDEX('11. Свод Перечней'!B:C,MATCH(C283,'11. Свод Перечней'!C:C,0),1),"")</f>
        <v/>
      </c>
      <c r="C283" s="18" t="str">
        <v/>
      </c>
      <c r="D283" s="18" t="str">
        <f>IFERROR(VLOOKUP(C283,'11. Свод Перечней'!C:H,2,0),"")</f>
        <v/>
      </c>
      <c r="E283" s="18" t="str">
        <f>IFERROR(VLOOKUP(C283,'11. Свод Перечней'!C:H,3,0),"")</f>
        <v/>
      </c>
      <c r="F283" s="18" t="str">
        <f>IFERROR(VLOOKUP(C283,'11. Свод Перечней'!C:H,4,0),"")</f>
        <v/>
      </c>
      <c r="G283" s="40" t="str">
        <f>IFERROR(VLOOKUP(C283,'11. Свод Перечней'!C:H,5,0),"")</f>
        <v/>
      </c>
      <c r="H283" s="18" t="str">
        <f>IFERROR(VLOOKUP(C283,'11. Свод Перечней'!C:H,6,0),"")</f>
        <v/>
      </c>
    </row>
    <row r="284" spans="1:8" ht="99.95" customHeight="1" x14ac:dyDescent="0.25">
      <c r="A284" s="18" t="str">
        <f>IF(LEN(C284)&gt;0,MAX($A$5:A283)+1,"")</f>
        <v/>
      </c>
      <c r="B284" s="8" t="str">
        <f>IFERROR(INDEX('11. Свод Перечней'!B:C,MATCH(C284,'11. Свод Перечней'!C:C,0),1),"")</f>
        <v/>
      </c>
      <c r="C284" s="18" t="str">
        <v/>
      </c>
      <c r="D284" s="18" t="str">
        <f>IFERROR(VLOOKUP(C284,'11. Свод Перечней'!C:H,2,0),"")</f>
        <v/>
      </c>
      <c r="E284" s="18" t="str">
        <f>IFERROR(VLOOKUP(C284,'11. Свод Перечней'!C:H,3,0),"")</f>
        <v/>
      </c>
      <c r="F284" s="18" t="str">
        <f>IFERROR(VLOOKUP(C284,'11. Свод Перечней'!C:H,4,0),"")</f>
        <v/>
      </c>
      <c r="G284" s="40" t="str">
        <f>IFERROR(VLOOKUP(C284,'11. Свод Перечней'!C:H,5,0),"")</f>
        <v/>
      </c>
      <c r="H284" s="18" t="str">
        <f>IFERROR(VLOOKUP(C284,'11. Свод Перечней'!C:H,6,0),"")</f>
        <v/>
      </c>
    </row>
    <row r="285" spans="1:8" ht="99.95" customHeight="1" x14ac:dyDescent="0.25">
      <c r="A285" s="18" t="str">
        <f>IF(LEN(C285)&gt;0,MAX($A$5:A284)+1,"")</f>
        <v/>
      </c>
      <c r="B285" s="8" t="str">
        <f>IFERROR(INDEX('11. Свод Перечней'!B:C,MATCH(C285,'11. Свод Перечней'!C:C,0),1),"")</f>
        <v/>
      </c>
      <c r="C285" s="18" t="str">
        <v/>
      </c>
      <c r="D285" s="18" t="str">
        <f>IFERROR(VLOOKUP(C285,'11. Свод Перечней'!C:H,2,0),"")</f>
        <v/>
      </c>
      <c r="E285" s="18" t="str">
        <f>IFERROR(VLOOKUP(C285,'11. Свод Перечней'!C:H,3,0),"")</f>
        <v/>
      </c>
      <c r="F285" s="18" t="str">
        <f>IFERROR(VLOOKUP(C285,'11. Свод Перечней'!C:H,4,0),"")</f>
        <v/>
      </c>
      <c r="G285" s="40" t="str">
        <f>IFERROR(VLOOKUP(C285,'11. Свод Перечней'!C:H,5,0),"")</f>
        <v/>
      </c>
      <c r="H285" s="18" t="str">
        <f>IFERROR(VLOOKUP(C285,'11. Свод Перечней'!C:H,6,0),"")</f>
        <v/>
      </c>
    </row>
    <row r="286" spans="1:8" ht="99.95" customHeight="1" x14ac:dyDescent="0.25">
      <c r="A286" s="18" t="str">
        <f>IF(LEN(C286)&gt;0,MAX($A$5:A285)+1,"")</f>
        <v/>
      </c>
      <c r="B286" s="8" t="str">
        <f>IFERROR(INDEX('11. Свод Перечней'!B:C,MATCH(C286,'11. Свод Перечней'!C:C,0),1),"")</f>
        <v/>
      </c>
      <c r="C286" s="18" t="str">
        <v/>
      </c>
      <c r="D286" s="18" t="str">
        <f>IFERROR(VLOOKUP(C286,'11. Свод Перечней'!C:H,2,0),"")</f>
        <v/>
      </c>
      <c r="E286" s="18" t="str">
        <f>IFERROR(VLOOKUP(C286,'11. Свод Перечней'!C:H,3,0),"")</f>
        <v/>
      </c>
      <c r="F286" s="18" t="str">
        <f>IFERROR(VLOOKUP(C286,'11. Свод Перечней'!C:H,4,0),"")</f>
        <v/>
      </c>
      <c r="G286" s="40" t="str">
        <f>IFERROR(VLOOKUP(C286,'11. Свод Перечней'!C:H,5,0),"")</f>
        <v/>
      </c>
      <c r="H286" s="18" t="str">
        <f>IFERROR(VLOOKUP(C286,'11. Свод Перечней'!C:H,6,0),"")</f>
        <v/>
      </c>
    </row>
    <row r="287" spans="1:8" ht="99.95" customHeight="1" x14ac:dyDescent="0.25">
      <c r="A287" s="18" t="str">
        <f>IF(LEN(C287)&gt;0,MAX($A$5:A286)+1,"")</f>
        <v/>
      </c>
      <c r="B287" s="8" t="str">
        <f>IFERROR(INDEX('11. Свод Перечней'!B:C,MATCH(C287,'11. Свод Перечней'!C:C,0),1),"")</f>
        <v/>
      </c>
      <c r="C287" s="18" t="str">
        <v/>
      </c>
      <c r="D287" s="18" t="str">
        <f>IFERROR(VLOOKUP(C287,'11. Свод Перечней'!C:H,2,0),"")</f>
        <v/>
      </c>
      <c r="E287" s="18" t="str">
        <f>IFERROR(VLOOKUP(C287,'11. Свод Перечней'!C:H,3,0),"")</f>
        <v/>
      </c>
      <c r="F287" s="18" t="str">
        <f>IFERROR(VLOOKUP(C287,'11. Свод Перечней'!C:H,4,0),"")</f>
        <v/>
      </c>
      <c r="G287" s="40" t="str">
        <f>IFERROR(VLOOKUP(C287,'11. Свод Перечней'!C:H,5,0),"")</f>
        <v/>
      </c>
      <c r="H287" s="18" t="str">
        <f>IFERROR(VLOOKUP(C287,'11. Свод Перечней'!C:H,6,0),"")</f>
        <v/>
      </c>
    </row>
    <row r="288" spans="1:8" ht="99.95" customHeight="1" x14ac:dyDescent="0.25">
      <c r="A288" s="18" t="str">
        <f>IF(LEN(C288)&gt;0,MAX($A$5:A287)+1,"")</f>
        <v/>
      </c>
      <c r="B288" s="8" t="str">
        <f>IFERROR(INDEX('11. Свод Перечней'!B:C,MATCH(C288,'11. Свод Перечней'!C:C,0),1),"")</f>
        <v/>
      </c>
      <c r="C288" s="18" t="str">
        <v/>
      </c>
      <c r="D288" s="18" t="str">
        <f>IFERROR(VLOOKUP(C288,'11. Свод Перечней'!C:H,2,0),"")</f>
        <v/>
      </c>
      <c r="E288" s="18" t="str">
        <f>IFERROR(VLOOKUP(C288,'11. Свод Перечней'!C:H,3,0),"")</f>
        <v/>
      </c>
      <c r="F288" s="18" t="str">
        <f>IFERROR(VLOOKUP(C288,'11. Свод Перечней'!C:H,4,0),"")</f>
        <v/>
      </c>
      <c r="G288" s="40" t="str">
        <f>IFERROR(VLOOKUP(C288,'11. Свод Перечней'!C:H,5,0),"")</f>
        <v/>
      </c>
      <c r="H288" s="18" t="str">
        <f>IFERROR(VLOOKUP(C288,'11. Свод Перечней'!C:H,6,0),"")</f>
        <v/>
      </c>
    </row>
    <row r="289" spans="1:8" ht="99.95" customHeight="1" x14ac:dyDescent="0.25">
      <c r="A289" s="18" t="str">
        <f>IF(LEN(C289)&gt;0,MAX($A$5:A288)+1,"")</f>
        <v/>
      </c>
      <c r="B289" s="8" t="str">
        <f>IFERROR(INDEX('11. Свод Перечней'!B:C,MATCH(C289,'11. Свод Перечней'!C:C,0),1),"")</f>
        <v/>
      </c>
      <c r="C289" s="18" t="str">
        <v/>
      </c>
      <c r="D289" s="18" t="str">
        <f>IFERROR(VLOOKUP(C289,'11. Свод Перечней'!C:H,2,0),"")</f>
        <v/>
      </c>
      <c r="E289" s="18" t="str">
        <f>IFERROR(VLOOKUP(C289,'11. Свод Перечней'!C:H,3,0),"")</f>
        <v/>
      </c>
      <c r="F289" s="18" t="str">
        <f>IFERROR(VLOOKUP(C289,'11. Свод Перечней'!C:H,4,0),"")</f>
        <v/>
      </c>
      <c r="G289" s="40" t="str">
        <f>IFERROR(VLOOKUP(C289,'11. Свод Перечней'!C:H,5,0),"")</f>
        <v/>
      </c>
      <c r="H289" s="18" t="str">
        <f>IFERROR(VLOOKUP(C289,'11. Свод Перечней'!C:H,6,0),"")</f>
        <v/>
      </c>
    </row>
    <row r="290" spans="1:8" ht="99.95" customHeight="1" x14ac:dyDescent="0.25">
      <c r="A290" s="18" t="str">
        <f>IF(LEN(C290)&gt;0,MAX($A$5:A289)+1,"")</f>
        <v/>
      </c>
      <c r="B290" s="8" t="str">
        <f>IFERROR(INDEX('11. Свод Перечней'!B:C,MATCH(C290,'11. Свод Перечней'!C:C,0),1),"")</f>
        <v/>
      </c>
      <c r="C290" s="18" t="str">
        <v/>
      </c>
      <c r="D290" s="18" t="str">
        <f>IFERROR(VLOOKUP(C290,'11. Свод Перечней'!C:H,2,0),"")</f>
        <v/>
      </c>
      <c r="E290" s="18" t="str">
        <f>IFERROR(VLOOKUP(C290,'11. Свод Перечней'!C:H,3,0),"")</f>
        <v/>
      </c>
      <c r="F290" s="18" t="str">
        <f>IFERROR(VLOOKUP(C290,'11. Свод Перечней'!C:H,4,0),"")</f>
        <v/>
      </c>
      <c r="G290" s="40" t="str">
        <f>IFERROR(VLOOKUP(C290,'11. Свод Перечней'!C:H,5,0),"")</f>
        <v/>
      </c>
      <c r="H290" s="18" t="str">
        <f>IFERROR(VLOOKUP(C290,'11. Свод Перечней'!C:H,6,0),"")</f>
        <v/>
      </c>
    </row>
    <row r="291" spans="1:8" ht="99.95" customHeight="1" x14ac:dyDescent="0.25">
      <c r="A291" s="18" t="str">
        <f>IF(LEN(C291)&gt;0,MAX($A$5:A290)+1,"")</f>
        <v/>
      </c>
      <c r="B291" s="8" t="str">
        <f>IFERROR(INDEX('11. Свод Перечней'!B:C,MATCH(C291,'11. Свод Перечней'!C:C,0),1),"")</f>
        <v/>
      </c>
      <c r="C291" s="18" t="str">
        <v/>
      </c>
      <c r="D291" s="18" t="str">
        <f>IFERROR(VLOOKUP(C291,'11. Свод Перечней'!C:H,2,0),"")</f>
        <v/>
      </c>
      <c r="E291" s="18" t="str">
        <f>IFERROR(VLOOKUP(C291,'11. Свод Перечней'!C:H,3,0),"")</f>
        <v/>
      </c>
      <c r="F291" s="18" t="str">
        <f>IFERROR(VLOOKUP(C291,'11. Свод Перечней'!C:H,4,0),"")</f>
        <v/>
      </c>
      <c r="G291" s="40" t="str">
        <f>IFERROR(VLOOKUP(C291,'11. Свод Перечней'!C:H,5,0),"")</f>
        <v/>
      </c>
      <c r="H291" s="18" t="str">
        <f>IFERROR(VLOOKUP(C291,'11. Свод Перечней'!C:H,6,0),"")</f>
        <v/>
      </c>
    </row>
    <row r="292" spans="1:8" ht="99.95" customHeight="1" x14ac:dyDescent="0.25">
      <c r="A292" s="18" t="str">
        <f>IF(LEN(C292)&gt;0,MAX($A$5:A291)+1,"")</f>
        <v/>
      </c>
      <c r="B292" s="8" t="str">
        <f>IFERROR(INDEX('11. Свод Перечней'!B:C,MATCH(C292,'11. Свод Перечней'!C:C,0),1),"")</f>
        <v/>
      </c>
      <c r="C292" s="18" t="str">
        <v/>
      </c>
      <c r="D292" s="18" t="str">
        <f>IFERROR(VLOOKUP(C292,'11. Свод Перечней'!C:H,2,0),"")</f>
        <v/>
      </c>
      <c r="E292" s="18" t="str">
        <f>IFERROR(VLOOKUP(C292,'11. Свод Перечней'!C:H,3,0),"")</f>
        <v/>
      </c>
      <c r="F292" s="18" t="str">
        <f>IFERROR(VLOOKUP(C292,'11. Свод Перечней'!C:H,4,0),"")</f>
        <v/>
      </c>
      <c r="G292" s="40" t="str">
        <f>IFERROR(VLOOKUP(C292,'11. Свод Перечней'!C:H,5,0),"")</f>
        <v/>
      </c>
      <c r="H292" s="18" t="str">
        <f>IFERROR(VLOOKUP(C292,'11. Свод Перечней'!C:H,6,0),"")</f>
        <v/>
      </c>
    </row>
    <row r="293" spans="1:8" ht="99.95" customHeight="1" x14ac:dyDescent="0.25">
      <c r="A293" s="18" t="str">
        <f>IF(LEN(C293)&gt;0,MAX($A$5:A292)+1,"")</f>
        <v/>
      </c>
      <c r="B293" s="8" t="str">
        <f>IFERROR(INDEX('11. Свод Перечней'!B:C,MATCH(C293,'11. Свод Перечней'!C:C,0),1),"")</f>
        <v/>
      </c>
      <c r="C293" s="18" t="str">
        <v/>
      </c>
      <c r="D293" s="18" t="str">
        <f>IFERROR(VLOOKUP(C293,'11. Свод Перечней'!C:H,2,0),"")</f>
        <v/>
      </c>
      <c r="E293" s="18" t="str">
        <f>IFERROR(VLOOKUP(C293,'11. Свод Перечней'!C:H,3,0),"")</f>
        <v/>
      </c>
      <c r="F293" s="18" t="str">
        <f>IFERROR(VLOOKUP(C293,'11. Свод Перечней'!C:H,4,0),"")</f>
        <v/>
      </c>
      <c r="G293" s="40" t="str">
        <f>IFERROR(VLOOKUP(C293,'11. Свод Перечней'!C:H,5,0),"")</f>
        <v/>
      </c>
      <c r="H293" s="18" t="str">
        <f>IFERROR(VLOOKUP(C293,'11. Свод Перечней'!C:H,6,0),"")</f>
        <v/>
      </c>
    </row>
    <row r="294" spans="1:8" ht="99.95" customHeight="1" x14ac:dyDescent="0.25">
      <c r="A294" s="18" t="str">
        <f>IF(LEN(C294)&gt;0,MAX($A$5:A293)+1,"")</f>
        <v/>
      </c>
      <c r="B294" s="8" t="str">
        <f>IFERROR(INDEX('11. Свод Перечней'!B:C,MATCH(C294,'11. Свод Перечней'!C:C,0),1),"")</f>
        <v/>
      </c>
      <c r="C294" s="18" t="str">
        <v/>
      </c>
      <c r="D294" s="18" t="str">
        <f>IFERROR(VLOOKUP(C294,'11. Свод Перечней'!C:H,2,0),"")</f>
        <v/>
      </c>
      <c r="E294" s="18" t="str">
        <f>IFERROR(VLOOKUP(C294,'11. Свод Перечней'!C:H,3,0),"")</f>
        <v/>
      </c>
      <c r="F294" s="18" t="str">
        <f>IFERROR(VLOOKUP(C294,'11. Свод Перечней'!C:H,4,0),"")</f>
        <v/>
      </c>
      <c r="G294" s="40" t="str">
        <f>IFERROR(VLOOKUP(C294,'11. Свод Перечней'!C:H,5,0),"")</f>
        <v/>
      </c>
      <c r="H294" s="18" t="str">
        <f>IFERROR(VLOOKUP(C294,'11. Свод Перечней'!C:H,6,0),"")</f>
        <v/>
      </c>
    </row>
    <row r="295" spans="1:8" ht="99.95" customHeight="1" x14ac:dyDescent="0.25">
      <c r="A295" s="18" t="str">
        <f>IF(LEN(C295)&gt;0,MAX($A$5:A294)+1,"")</f>
        <v/>
      </c>
      <c r="B295" s="8" t="str">
        <f>IFERROR(INDEX('11. Свод Перечней'!B:C,MATCH(C295,'11. Свод Перечней'!C:C,0),1),"")</f>
        <v/>
      </c>
      <c r="C295" s="18" t="str">
        <v/>
      </c>
      <c r="D295" s="18" t="str">
        <f>IFERROR(VLOOKUP(C295,'11. Свод Перечней'!C:H,2,0),"")</f>
        <v/>
      </c>
      <c r="E295" s="18" t="str">
        <f>IFERROR(VLOOKUP(C295,'11. Свод Перечней'!C:H,3,0),"")</f>
        <v/>
      </c>
      <c r="F295" s="18" t="str">
        <f>IFERROR(VLOOKUP(C295,'11. Свод Перечней'!C:H,4,0),"")</f>
        <v/>
      </c>
      <c r="G295" s="40" t="str">
        <f>IFERROR(VLOOKUP(C295,'11. Свод Перечней'!C:H,5,0),"")</f>
        <v/>
      </c>
      <c r="H295" s="18" t="str">
        <f>IFERROR(VLOOKUP(C295,'11. Свод Перечней'!C:H,6,0),"")</f>
        <v/>
      </c>
    </row>
    <row r="296" spans="1:8" ht="99.95" customHeight="1" x14ac:dyDescent="0.25">
      <c r="A296" s="18" t="str">
        <f>IF(LEN(C296)&gt;0,MAX($A$5:A295)+1,"")</f>
        <v/>
      </c>
      <c r="B296" s="8" t="str">
        <f>IFERROR(INDEX('11. Свод Перечней'!B:C,MATCH(C296,'11. Свод Перечней'!C:C,0),1),"")</f>
        <v/>
      </c>
      <c r="C296" s="18" t="str">
        <v/>
      </c>
      <c r="D296" s="18" t="str">
        <f>IFERROR(VLOOKUP(C296,'11. Свод Перечней'!C:H,2,0),"")</f>
        <v/>
      </c>
      <c r="E296" s="18" t="str">
        <f>IFERROR(VLOOKUP(C296,'11. Свод Перечней'!C:H,3,0),"")</f>
        <v/>
      </c>
      <c r="F296" s="18" t="str">
        <f>IFERROR(VLOOKUP(C296,'11. Свод Перечней'!C:H,4,0),"")</f>
        <v/>
      </c>
      <c r="G296" s="40" t="str">
        <f>IFERROR(VLOOKUP(C296,'11. Свод Перечней'!C:H,5,0),"")</f>
        <v/>
      </c>
      <c r="H296" s="18" t="str">
        <f>IFERROR(VLOOKUP(C296,'11. Свод Перечней'!C:H,6,0),"")</f>
        <v/>
      </c>
    </row>
    <row r="297" spans="1:8" ht="99.95" customHeight="1" x14ac:dyDescent="0.25">
      <c r="A297" s="18" t="str">
        <f>IF(LEN(C297)&gt;0,MAX($A$5:A296)+1,"")</f>
        <v/>
      </c>
      <c r="B297" s="8" t="str">
        <f>IFERROR(INDEX('11. Свод Перечней'!B:C,MATCH(C297,'11. Свод Перечней'!C:C,0),1),"")</f>
        <v/>
      </c>
      <c r="C297" s="18" t="str">
        <v/>
      </c>
      <c r="D297" s="18" t="str">
        <f>IFERROR(VLOOKUP(C297,'11. Свод Перечней'!C:H,2,0),"")</f>
        <v/>
      </c>
      <c r="E297" s="18" t="str">
        <f>IFERROR(VLOOKUP(C297,'11. Свод Перечней'!C:H,3,0),"")</f>
        <v/>
      </c>
      <c r="F297" s="18" t="str">
        <f>IFERROR(VLOOKUP(C297,'11. Свод Перечней'!C:H,4,0),"")</f>
        <v/>
      </c>
      <c r="G297" s="40" t="str">
        <f>IFERROR(VLOOKUP(C297,'11. Свод Перечней'!C:H,5,0),"")</f>
        <v/>
      </c>
      <c r="H297" s="18" t="str">
        <f>IFERROR(VLOOKUP(C297,'11. Свод Перечней'!C:H,6,0),"")</f>
        <v/>
      </c>
    </row>
    <row r="298" spans="1:8" ht="99.95" customHeight="1" x14ac:dyDescent="0.25">
      <c r="A298" s="18" t="str">
        <f>IF(LEN(C298)&gt;0,MAX($A$5:A297)+1,"")</f>
        <v/>
      </c>
      <c r="B298" s="8" t="str">
        <f>IFERROR(INDEX('11. Свод Перечней'!B:C,MATCH(C298,'11. Свод Перечней'!C:C,0),1),"")</f>
        <v/>
      </c>
      <c r="C298" s="18" t="str">
        <v/>
      </c>
      <c r="D298" s="18" t="str">
        <f>IFERROR(VLOOKUP(C298,'11. Свод Перечней'!C:H,2,0),"")</f>
        <v/>
      </c>
      <c r="E298" s="18" t="str">
        <f>IFERROR(VLOOKUP(C298,'11. Свод Перечней'!C:H,3,0),"")</f>
        <v/>
      </c>
      <c r="F298" s="18" t="str">
        <f>IFERROR(VLOOKUP(C298,'11. Свод Перечней'!C:H,4,0),"")</f>
        <v/>
      </c>
      <c r="G298" s="40" t="str">
        <f>IFERROR(VLOOKUP(C298,'11. Свод Перечней'!C:H,5,0),"")</f>
        <v/>
      </c>
      <c r="H298" s="18" t="str">
        <f>IFERROR(VLOOKUP(C298,'11. Свод Перечней'!C:H,6,0),"")</f>
        <v/>
      </c>
    </row>
    <row r="299" spans="1:8" ht="99.95" customHeight="1" x14ac:dyDescent="0.25">
      <c r="A299" s="18" t="str">
        <f>IF(LEN(C299)&gt;0,MAX($A$5:A298)+1,"")</f>
        <v/>
      </c>
      <c r="B299" s="8" t="str">
        <f>IFERROR(INDEX('11. Свод Перечней'!B:C,MATCH(C299,'11. Свод Перечней'!C:C,0),1),"")</f>
        <v/>
      </c>
      <c r="C299" s="18" t="str">
        <v/>
      </c>
      <c r="D299" s="18" t="str">
        <f>IFERROR(VLOOKUP(C299,'11. Свод Перечней'!C:H,2,0),"")</f>
        <v/>
      </c>
      <c r="E299" s="18" t="str">
        <f>IFERROR(VLOOKUP(C299,'11. Свод Перечней'!C:H,3,0),"")</f>
        <v/>
      </c>
      <c r="F299" s="18" t="str">
        <f>IFERROR(VLOOKUP(C299,'11. Свод Перечней'!C:H,4,0),"")</f>
        <v/>
      </c>
      <c r="G299" s="40" t="str">
        <f>IFERROR(VLOOKUP(C299,'11. Свод Перечней'!C:H,5,0),"")</f>
        <v/>
      </c>
      <c r="H299" s="18" t="str">
        <f>IFERROR(VLOOKUP(C299,'11. Свод Перечней'!C:H,6,0),"")</f>
        <v/>
      </c>
    </row>
    <row r="300" spans="1:8" ht="99.95" customHeight="1" x14ac:dyDescent="0.25">
      <c r="A300" s="18" t="str">
        <f>IF(LEN(C300)&gt;0,MAX($A$5:A299)+1,"")</f>
        <v/>
      </c>
      <c r="B300" s="8" t="str">
        <f>IFERROR(INDEX('11. Свод Перечней'!B:C,MATCH(C300,'11. Свод Перечней'!C:C,0),1),"")</f>
        <v/>
      </c>
      <c r="C300" s="18" t="str">
        <v/>
      </c>
      <c r="D300" s="18" t="str">
        <f>IFERROR(VLOOKUP(C300,'11. Свод Перечней'!C:H,2,0),"")</f>
        <v/>
      </c>
      <c r="E300" s="18" t="str">
        <f>IFERROR(VLOOKUP(C300,'11. Свод Перечней'!C:H,3,0),"")</f>
        <v/>
      </c>
      <c r="F300" s="18" t="str">
        <f>IFERROR(VLOOKUP(C300,'11. Свод Перечней'!C:H,4,0),"")</f>
        <v/>
      </c>
      <c r="G300" s="40" t="str">
        <f>IFERROR(VLOOKUP(C300,'11. Свод Перечней'!C:H,5,0),"")</f>
        <v/>
      </c>
      <c r="H300" s="18" t="str">
        <f>IFERROR(VLOOKUP(C300,'11. Свод Перечней'!C:H,6,0),"")</f>
        <v/>
      </c>
    </row>
    <row r="301" spans="1:8" ht="99.95" customHeight="1" x14ac:dyDescent="0.25">
      <c r="A301" s="18" t="str">
        <f>IF(LEN(C301)&gt;0,MAX($A$5:A300)+1,"")</f>
        <v/>
      </c>
      <c r="B301" s="8" t="str">
        <f>IFERROR(INDEX('11. Свод Перечней'!B:C,MATCH(C301,'11. Свод Перечней'!C:C,0),1),"")</f>
        <v/>
      </c>
      <c r="C301" s="18" t="str">
        <v/>
      </c>
      <c r="D301" s="18" t="str">
        <f>IFERROR(VLOOKUP(C301,'11. Свод Перечней'!C:H,2,0),"")</f>
        <v/>
      </c>
      <c r="E301" s="18" t="str">
        <f>IFERROR(VLOOKUP(C301,'11. Свод Перечней'!C:H,3,0),"")</f>
        <v/>
      </c>
      <c r="F301" s="18" t="str">
        <f>IFERROR(VLOOKUP(C301,'11. Свод Перечней'!C:H,4,0),"")</f>
        <v/>
      </c>
      <c r="G301" s="40" t="str">
        <f>IFERROR(VLOOKUP(C301,'11. Свод Перечней'!C:H,5,0),"")</f>
        <v/>
      </c>
      <c r="H301" s="18" t="str">
        <f>IFERROR(VLOOKUP(C301,'11. Свод Перечней'!C:H,6,0),"")</f>
        <v/>
      </c>
    </row>
    <row r="302" spans="1:8" ht="99.95" customHeight="1" x14ac:dyDescent="0.25">
      <c r="A302" s="18" t="str">
        <f>IF(LEN(C302)&gt;0,MAX($A$5:A301)+1,"")</f>
        <v/>
      </c>
      <c r="B302" s="8" t="str">
        <f>IFERROR(INDEX('11. Свод Перечней'!B:C,MATCH(C302,'11. Свод Перечней'!C:C,0),1),"")</f>
        <v/>
      </c>
      <c r="C302" s="18" t="str">
        <v/>
      </c>
      <c r="D302" s="18" t="str">
        <f>IFERROR(VLOOKUP(C302,'11. Свод Перечней'!C:H,2,0),"")</f>
        <v/>
      </c>
      <c r="E302" s="18" t="str">
        <f>IFERROR(VLOOKUP(C302,'11. Свод Перечней'!C:H,3,0),"")</f>
        <v/>
      </c>
      <c r="F302" s="18" t="str">
        <f>IFERROR(VLOOKUP(C302,'11. Свод Перечней'!C:H,4,0),"")</f>
        <v/>
      </c>
      <c r="G302" s="40" t="str">
        <f>IFERROR(VLOOKUP(C302,'11. Свод Перечней'!C:H,5,0),"")</f>
        <v/>
      </c>
      <c r="H302" s="18" t="str">
        <f>IFERROR(VLOOKUP(C302,'11. Свод Перечней'!C:H,6,0),"")</f>
        <v/>
      </c>
    </row>
    <row r="303" spans="1:8" ht="99.95" customHeight="1" x14ac:dyDescent="0.25">
      <c r="A303" s="18" t="str">
        <f>IF(LEN(C303)&gt;0,MAX($A$5:A302)+1,"")</f>
        <v/>
      </c>
      <c r="B303" s="8" t="str">
        <f>IFERROR(INDEX('11. Свод Перечней'!B:C,MATCH(C303,'11. Свод Перечней'!C:C,0),1),"")</f>
        <v/>
      </c>
      <c r="C303" s="18" t="str">
        <v/>
      </c>
      <c r="D303" s="18" t="str">
        <f>IFERROR(VLOOKUP(C303,'11. Свод Перечней'!C:H,2,0),"")</f>
        <v/>
      </c>
      <c r="E303" s="18" t="str">
        <f>IFERROR(VLOOKUP(C303,'11. Свод Перечней'!C:H,3,0),"")</f>
        <v/>
      </c>
      <c r="F303" s="18" t="str">
        <f>IFERROR(VLOOKUP(C303,'11. Свод Перечней'!C:H,4,0),"")</f>
        <v/>
      </c>
      <c r="G303" s="40" t="str">
        <f>IFERROR(VLOOKUP(C303,'11. Свод Перечней'!C:H,5,0),"")</f>
        <v/>
      </c>
      <c r="H303" s="18" t="str">
        <f>IFERROR(VLOOKUP(C303,'11. Свод Перечней'!C:H,6,0),"")</f>
        <v/>
      </c>
    </row>
    <row r="304" spans="1:8" ht="99.95" customHeight="1" x14ac:dyDescent="0.25">
      <c r="A304" s="18" t="str">
        <f>IF(LEN(C304)&gt;0,MAX($A$5:A303)+1,"")</f>
        <v/>
      </c>
      <c r="B304" s="8" t="str">
        <f>IFERROR(INDEX('11. Свод Перечней'!B:C,MATCH(C304,'11. Свод Перечней'!C:C,0),1),"")</f>
        <v/>
      </c>
      <c r="C304" s="18" t="str">
        <v/>
      </c>
      <c r="D304" s="18" t="str">
        <f>IFERROR(VLOOKUP(C304,'11. Свод Перечней'!C:H,2,0),"")</f>
        <v/>
      </c>
      <c r="E304" s="18" t="str">
        <f>IFERROR(VLOOKUP(C304,'11. Свод Перечней'!C:H,3,0),"")</f>
        <v/>
      </c>
      <c r="F304" s="18" t="str">
        <f>IFERROR(VLOOKUP(C304,'11. Свод Перечней'!C:H,4,0),"")</f>
        <v/>
      </c>
      <c r="G304" s="40" t="str">
        <f>IFERROR(VLOOKUP(C304,'11. Свод Перечней'!C:H,5,0),"")</f>
        <v/>
      </c>
      <c r="H304" s="18" t="str">
        <f>IFERROR(VLOOKUP(C304,'11. Свод Перечней'!C:H,6,0),"")</f>
        <v/>
      </c>
    </row>
    <row r="305" spans="1:8" ht="99.95" customHeight="1" x14ac:dyDescent="0.25">
      <c r="A305" s="18" t="str">
        <f>IF(LEN(C305)&gt;0,MAX($A$5:A304)+1,"")</f>
        <v/>
      </c>
      <c r="B305" s="8" t="str">
        <f>IFERROR(INDEX('11. Свод Перечней'!B:C,MATCH(C305,'11. Свод Перечней'!C:C,0),1),"")</f>
        <v/>
      </c>
      <c r="C305" s="18" t="str">
        <v/>
      </c>
      <c r="D305" s="18" t="str">
        <f>IFERROR(VLOOKUP(C305,'11. Свод Перечней'!C:H,2,0),"")</f>
        <v/>
      </c>
      <c r="E305" s="18" t="str">
        <f>IFERROR(VLOOKUP(C305,'11. Свод Перечней'!C:H,3,0),"")</f>
        <v/>
      </c>
      <c r="F305" s="18" t="str">
        <f>IFERROR(VLOOKUP(C305,'11. Свод Перечней'!C:H,4,0),"")</f>
        <v/>
      </c>
      <c r="G305" s="40" t="str">
        <f>IFERROR(VLOOKUP(C305,'11. Свод Перечней'!C:H,5,0),"")</f>
        <v/>
      </c>
      <c r="H305" s="18" t="str">
        <f>IFERROR(VLOOKUP(C305,'11. Свод Перечней'!C:H,6,0),"")</f>
        <v/>
      </c>
    </row>
    <row r="306" spans="1:8" ht="99.95" customHeight="1" x14ac:dyDescent="0.25">
      <c r="A306" s="18" t="str">
        <f>IF(LEN(C306)&gt;0,MAX($A$5:A305)+1,"")</f>
        <v/>
      </c>
      <c r="B306" s="8" t="str">
        <f>IFERROR(INDEX('11. Свод Перечней'!B:C,MATCH(C306,'11. Свод Перечней'!C:C,0),1),"")</f>
        <v/>
      </c>
      <c r="C306" s="18" t="str">
        <v/>
      </c>
      <c r="D306" s="18" t="str">
        <f>IFERROR(VLOOKUP(C306,'11. Свод Перечней'!C:H,2,0),"")</f>
        <v/>
      </c>
      <c r="E306" s="18" t="str">
        <f>IFERROR(VLOOKUP(C306,'11. Свод Перечней'!C:H,3,0),"")</f>
        <v/>
      </c>
      <c r="F306" s="18" t="str">
        <f>IFERROR(VLOOKUP(C306,'11. Свод Перечней'!C:H,4,0),"")</f>
        <v/>
      </c>
      <c r="G306" s="40" t="str">
        <f>IFERROR(VLOOKUP(C306,'11. Свод Перечней'!C:H,5,0),"")</f>
        <v/>
      </c>
      <c r="H306" s="18" t="str">
        <f>IFERROR(VLOOKUP(C306,'11. Свод Перечней'!C:H,6,0),"")</f>
        <v/>
      </c>
    </row>
    <row r="307" spans="1:8" ht="99.95" customHeight="1" x14ac:dyDescent="0.25">
      <c r="A307" s="18" t="str">
        <f>IF(LEN(C307)&gt;0,MAX($A$5:A306)+1,"")</f>
        <v/>
      </c>
      <c r="B307" s="8" t="str">
        <f>IFERROR(INDEX('11. Свод Перечней'!B:C,MATCH(C307,'11. Свод Перечней'!C:C,0),1),"")</f>
        <v/>
      </c>
      <c r="C307" s="18" t="str">
        <v/>
      </c>
      <c r="D307" s="18" t="str">
        <f>IFERROR(VLOOKUP(C307,'11. Свод Перечней'!C:H,2,0),"")</f>
        <v/>
      </c>
      <c r="E307" s="18" t="str">
        <f>IFERROR(VLOOKUP(C307,'11. Свод Перечней'!C:H,3,0),"")</f>
        <v/>
      </c>
      <c r="F307" s="18" t="str">
        <f>IFERROR(VLOOKUP(C307,'11. Свод Перечней'!C:H,4,0),"")</f>
        <v/>
      </c>
      <c r="G307" s="40" t="str">
        <f>IFERROR(VLOOKUP(C307,'11. Свод Перечней'!C:H,5,0),"")</f>
        <v/>
      </c>
      <c r="H307" s="18" t="str">
        <f>IFERROR(VLOOKUP(C307,'11. Свод Перечней'!C:H,6,0),"")</f>
        <v/>
      </c>
    </row>
    <row r="308" spans="1:8" ht="99.95" customHeight="1" x14ac:dyDescent="0.25">
      <c r="A308" s="18" t="str">
        <f>IF(LEN(C308)&gt;0,MAX($A$5:A307)+1,"")</f>
        <v/>
      </c>
      <c r="B308" s="8" t="str">
        <f>IFERROR(INDEX('11. Свод Перечней'!B:C,MATCH(C308,'11. Свод Перечней'!C:C,0),1),"")</f>
        <v/>
      </c>
      <c r="C308" s="18" t="str">
        <v/>
      </c>
      <c r="D308" s="18" t="str">
        <f>IFERROR(VLOOKUP(C308,'11. Свод Перечней'!C:H,2,0),"")</f>
        <v/>
      </c>
      <c r="E308" s="18" t="str">
        <f>IFERROR(VLOOKUP(C308,'11. Свод Перечней'!C:H,3,0),"")</f>
        <v/>
      </c>
      <c r="F308" s="18" t="str">
        <f>IFERROR(VLOOKUP(C308,'11. Свод Перечней'!C:H,4,0),"")</f>
        <v/>
      </c>
      <c r="G308" s="40" t="str">
        <f>IFERROR(VLOOKUP(C308,'11. Свод Перечней'!C:H,5,0),"")</f>
        <v/>
      </c>
      <c r="H308" s="18" t="str">
        <f>IFERROR(VLOOKUP(C308,'11. Свод Перечней'!C:H,6,0),"")</f>
        <v/>
      </c>
    </row>
    <row r="309" spans="1:8" ht="99.95" customHeight="1" x14ac:dyDescent="0.25">
      <c r="A309" s="18" t="str">
        <f>IF(LEN(C309)&gt;0,MAX($A$5:A308)+1,"")</f>
        <v/>
      </c>
      <c r="B309" s="8" t="str">
        <f>IFERROR(INDEX('11. Свод Перечней'!B:C,MATCH(C309,'11. Свод Перечней'!C:C,0),1),"")</f>
        <v/>
      </c>
      <c r="C309" s="18" t="str">
        <v/>
      </c>
      <c r="D309" s="18" t="str">
        <f>IFERROR(VLOOKUP(C309,'11. Свод Перечней'!C:H,2,0),"")</f>
        <v/>
      </c>
      <c r="E309" s="18" t="str">
        <f>IFERROR(VLOOKUP(C309,'11. Свод Перечней'!C:H,3,0),"")</f>
        <v/>
      </c>
      <c r="F309" s="18" t="str">
        <f>IFERROR(VLOOKUP(C309,'11. Свод Перечней'!C:H,4,0),"")</f>
        <v/>
      </c>
      <c r="G309" s="40" t="str">
        <f>IFERROR(VLOOKUP(C309,'11. Свод Перечней'!C:H,5,0),"")</f>
        <v/>
      </c>
      <c r="H309" s="18" t="str">
        <f>IFERROR(VLOOKUP(C309,'11. Свод Перечней'!C:H,6,0),"")</f>
        <v/>
      </c>
    </row>
    <row r="310" spans="1:8" ht="99.95" customHeight="1" x14ac:dyDescent="0.25">
      <c r="A310" s="18" t="str">
        <f>IF(LEN(C310)&gt;0,MAX($A$5:A309)+1,"")</f>
        <v/>
      </c>
      <c r="B310" s="8" t="str">
        <f>IFERROR(INDEX('11. Свод Перечней'!B:C,MATCH(C310,'11. Свод Перечней'!C:C,0),1),"")</f>
        <v/>
      </c>
      <c r="C310" s="18" t="str">
        <v/>
      </c>
      <c r="D310" s="18" t="str">
        <f>IFERROR(VLOOKUP(C310,'11. Свод Перечней'!C:H,2,0),"")</f>
        <v/>
      </c>
      <c r="E310" s="18" t="str">
        <f>IFERROR(VLOOKUP(C310,'11. Свод Перечней'!C:H,3,0),"")</f>
        <v/>
      </c>
      <c r="F310" s="18" t="str">
        <f>IFERROR(VLOOKUP(C310,'11. Свод Перечней'!C:H,4,0),"")</f>
        <v/>
      </c>
      <c r="G310" s="40" t="str">
        <f>IFERROR(VLOOKUP(C310,'11. Свод Перечней'!C:H,5,0),"")</f>
        <v/>
      </c>
      <c r="H310" s="18" t="str">
        <f>IFERROR(VLOOKUP(C310,'11. Свод Перечней'!C:H,6,0),"")</f>
        <v/>
      </c>
    </row>
    <row r="311" spans="1:8" ht="99.95" customHeight="1" x14ac:dyDescent="0.25">
      <c r="A311" s="18" t="str">
        <f>IF(LEN(C311)&gt;0,MAX($A$5:A310)+1,"")</f>
        <v/>
      </c>
      <c r="B311" s="8" t="str">
        <f>IFERROR(INDEX('11. Свод Перечней'!B:C,MATCH(C311,'11. Свод Перечней'!C:C,0),1),"")</f>
        <v/>
      </c>
      <c r="C311" s="18" t="str">
        <v/>
      </c>
      <c r="D311" s="18" t="str">
        <f>IFERROR(VLOOKUP(C311,'11. Свод Перечней'!C:H,2,0),"")</f>
        <v/>
      </c>
      <c r="E311" s="18" t="str">
        <f>IFERROR(VLOOKUP(C311,'11. Свод Перечней'!C:H,3,0),"")</f>
        <v/>
      </c>
      <c r="F311" s="18" t="str">
        <f>IFERROR(VLOOKUP(C311,'11. Свод Перечней'!C:H,4,0),"")</f>
        <v/>
      </c>
      <c r="G311" s="40" t="str">
        <f>IFERROR(VLOOKUP(C311,'11. Свод Перечней'!C:H,5,0),"")</f>
        <v/>
      </c>
      <c r="H311" s="18" t="str">
        <f>IFERROR(VLOOKUP(C311,'11. Свод Перечней'!C:H,6,0),"")</f>
        <v/>
      </c>
    </row>
    <row r="312" spans="1:8" ht="99.95" customHeight="1" x14ac:dyDescent="0.25">
      <c r="A312" s="18" t="str">
        <f>IF(LEN(C312)&gt;0,MAX($A$5:A311)+1,"")</f>
        <v/>
      </c>
      <c r="B312" s="8" t="str">
        <f>IFERROR(INDEX('11. Свод Перечней'!B:C,MATCH(C312,'11. Свод Перечней'!C:C,0),1),"")</f>
        <v/>
      </c>
      <c r="C312" s="18" t="str">
        <v/>
      </c>
      <c r="D312" s="18" t="str">
        <f>IFERROR(VLOOKUP(C312,'11. Свод Перечней'!C:H,2,0),"")</f>
        <v/>
      </c>
      <c r="E312" s="18" t="str">
        <f>IFERROR(VLOOKUP(C312,'11. Свод Перечней'!C:H,3,0),"")</f>
        <v/>
      </c>
      <c r="F312" s="18" t="str">
        <f>IFERROR(VLOOKUP(C312,'11. Свод Перечней'!C:H,4,0),"")</f>
        <v/>
      </c>
      <c r="G312" s="40" t="str">
        <f>IFERROR(VLOOKUP(C312,'11. Свод Перечней'!C:H,5,0),"")</f>
        <v/>
      </c>
      <c r="H312" s="18" t="str">
        <f>IFERROR(VLOOKUP(C312,'11. Свод Перечней'!C:H,6,0),"")</f>
        <v/>
      </c>
    </row>
    <row r="313" spans="1:8" ht="99.95" customHeight="1" x14ac:dyDescent="0.25">
      <c r="A313" s="18" t="str">
        <f>IF(LEN(C313)&gt;0,MAX($A$5:A312)+1,"")</f>
        <v/>
      </c>
      <c r="B313" s="8" t="str">
        <f>IFERROR(INDEX('11. Свод Перечней'!B:C,MATCH(C313,'11. Свод Перечней'!C:C,0),1),"")</f>
        <v/>
      </c>
      <c r="C313" s="18" t="str">
        <v/>
      </c>
      <c r="D313" s="18" t="str">
        <f>IFERROR(VLOOKUP(C313,'11. Свод Перечней'!C:H,2,0),"")</f>
        <v/>
      </c>
      <c r="E313" s="18" t="str">
        <f>IFERROR(VLOOKUP(C313,'11. Свод Перечней'!C:H,3,0),"")</f>
        <v/>
      </c>
      <c r="F313" s="18" t="str">
        <f>IFERROR(VLOOKUP(C313,'11. Свод Перечней'!C:H,4,0),"")</f>
        <v/>
      </c>
      <c r="G313" s="40" t="str">
        <f>IFERROR(VLOOKUP(C313,'11. Свод Перечней'!C:H,5,0),"")</f>
        <v/>
      </c>
      <c r="H313" s="18" t="str">
        <f>IFERROR(VLOOKUP(C313,'11. Свод Перечней'!C:H,6,0),"")</f>
        <v/>
      </c>
    </row>
    <row r="314" spans="1:8" ht="99.95" customHeight="1" x14ac:dyDescent="0.25">
      <c r="A314" s="18" t="str">
        <f>IF(LEN(C314)&gt;0,MAX($A$5:A313)+1,"")</f>
        <v/>
      </c>
      <c r="B314" s="8" t="str">
        <f>IFERROR(INDEX('11. Свод Перечней'!B:C,MATCH(C314,'11. Свод Перечней'!C:C,0),1),"")</f>
        <v/>
      </c>
      <c r="C314" s="18" t="str">
        <v/>
      </c>
      <c r="D314" s="18" t="str">
        <f>IFERROR(VLOOKUP(C314,'11. Свод Перечней'!C:H,2,0),"")</f>
        <v/>
      </c>
      <c r="E314" s="18" t="str">
        <f>IFERROR(VLOOKUP(C314,'11. Свод Перечней'!C:H,3,0),"")</f>
        <v/>
      </c>
      <c r="F314" s="18" t="str">
        <f>IFERROR(VLOOKUP(C314,'11. Свод Перечней'!C:H,4,0),"")</f>
        <v/>
      </c>
      <c r="G314" s="40" t="str">
        <f>IFERROR(VLOOKUP(C314,'11. Свод Перечней'!C:H,5,0),"")</f>
        <v/>
      </c>
      <c r="H314" s="18" t="str">
        <f>IFERROR(VLOOKUP(C314,'11. Свод Перечней'!C:H,6,0),"")</f>
        <v/>
      </c>
    </row>
    <row r="315" spans="1:8" ht="99.95" customHeight="1" x14ac:dyDescent="0.25">
      <c r="A315" s="18" t="str">
        <f>IF(LEN(C315)&gt;0,MAX($A$5:A314)+1,"")</f>
        <v/>
      </c>
      <c r="B315" s="8" t="str">
        <f>IFERROR(INDEX('11. Свод Перечней'!B:C,MATCH(C315,'11. Свод Перечней'!C:C,0),1),"")</f>
        <v/>
      </c>
      <c r="C315" s="18" t="str">
        <v/>
      </c>
      <c r="D315" s="18" t="str">
        <f>IFERROR(VLOOKUP(C315,'11. Свод Перечней'!C:H,2,0),"")</f>
        <v/>
      </c>
      <c r="E315" s="18" t="str">
        <f>IFERROR(VLOOKUP(C315,'11. Свод Перечней'!C:H,3,0),"")</f>
        <v/>
      </c>
      <c r="F315" s="18" t="str">
        <f>IFERROR(VLOOKUP(C315,'11. Свод Перечней'!C:H,4,0),"")</f>
        <v/>
      </c>
      <c r="G315" s="40" t="str">
        <f>IFERROR(VLOOKUP(C315,'11. Свод Перечней'!C:H,5,0),"")</f>
        <v/>
      </c>
      <c r="H315" s="18" t="str">
        <f>IFERROR(VLOOKUP(C315,'11. Свод Перечней'!C:H,6,0),"")</f>
        <v/>
      </c>
    </row>
    <row r="316" spans="1:8" ht="99.95" customHeight="1" x14ac:dyDescent="0.25">
      <c r="A316" s="18" t="str">
        <f>IF(LEN(C316)&gt;0,MAX($A$5:A315)+1,"")</f>
        <v/>
      </c>
      <c r="B316" s="8" t="str">
        <f>IFERROR(INDEX('11. Свод Перечней'!B:C,MATCH(C316,'11. Свод Перечней'!C:C,0),1),"")</f>
        <v/>
      </c>
      <c r="C316" s="18" t="str">
        <v/>
      </c>
      <c r="D316" s="18" t="str">
        <f>IFERROR(VLOOKUP(C316,'11. Свод Перечней'!C:H,2,0),"")</f>
        <v/>
      </c>
      <c r="E316" s="18" t="str">
        <f>IFERROR(VLOOKUP(C316,'11. Свод Перечней'!C:H,3,0),"")</f>
        <v/>
      </c>
      <c r="F316" s="18" t="str">
        <f>IFERROR(VLOOKUP(C316,'11. Свод Перечней'!C:H,4,0),"")</f>
        <v/>
      </c>
      <c r="G316" s="40" t="str">
        <f>IFERROR(VLOOKUP(C316,'11. Свод Перечней'!C:H,5,0),"")</f>
        <v/>
      </c>
      <c r="H316" s="18" t="str">
        <f>IFERROR(VLOOKUP(C316,'11. Свод Перечней'!C:H,6,0),"")</f>
        <v/>
      </c>
    </row>
    <row r="317" spans="1:8" ht="99.95" customHeight="1" x14ac:dyDescent="0.25">
      <c r="A317" s="18" t="str">
        <f>IF(LEN(C317)&gt;0,MAX($A$5:A316)+1,"")</f>
        <v/>
      </c>
      <c r="B317" s="8" t="str">
        <f>IFERROR(INDEX('11. Свод Перечней'!B:C,MATCH(C317,'11. Свод Перечней'!C:C,0),1),"")</f>
        <v/>
      </c>
      <c r="C317" s="18" t="str">
        <v/>
      </c>
      <c r="D317" s="18" t="str">
        <f>IFERROR(VLOOKUP(C317,'11. Свод Перечней'!C:H,2,0),"")</f>
        <v/>
      </c>
      <c r="E317" s="18" t="str">
        <f>IFERROR(VLOOKUP(C317,'11. Свод Перечней'!C:H,3,0),"")</f>
        <v/>
      </c>
      <c r="F317" s="18" t="str">
        <f>IFERROR(VLOOKUP(C317,'11. Свод Перечней'!C:H,4,0),"")</f>
        <v/>
      </c>
      <c r="G317" s="40" t="str">
        <f>IFERROR(VLOOKUP(C317,'11. Свод Перечней'!C:H,5,0),"")</f>
        <v/>
      </c>
      <c r="H317" s="18" t="str">
        <f>IFERROR(VLOOKUP(C317,'11. Свод Перечней'!C:H,6,0),"")</f>
        <v/>
      </c>
    </row>
    <row r="318" spans="1:8" ht="99.95" customHeight="1" x14ac:dyDescent="0.25">
      <c r="A318" s="18" t="str">
        <f>IF(LEN(C318)&gt;0,MAX($A$5:A317)+1,"")</f>
        <v/>
      </c>
      <c r="B318" s="8" t="str">
        <f>IFERROR(INDEX('11. Свод Перечней'!B:C,MATCH(C318,'11. Свод Перечней'!C:C,0),1),"")</f>
        <v/>
      </c>
      <c r="C318" s="18" t="str">
        <v/>
      </c>
      <c r="D318" s="18" t="str">
        <f>IFERROR(VLOOKUP(C318,'11. Свод Перечней'!C:H,2,0),"")</f>
        <v/>
      </c>
      <c r="E318" s="18" t="str">
        <f>IFERROR(VLOOKUP(C318,'11. Свод Перечней'!C:H,3,0),"")</f>
        <v/>
      </c>
      <c r="F318" s="18" t="str">
        <f>IFERROR(VLOOKUP(C318,'11. Свод Перечней'!C:H,4,0),"")</f>
        <v/>
      </c>
      <c r="G318" s="40" t="str">
        <f>IFERROR(VLOOKUP(C318,'11. Свод Перечней'!C:H,5,0),"")</f>
        <v/>
      </c>
      <c r="H318" s="18" t="str">
        <f>IFERROR(VLOOKUP(C318,'11. Свод Перечней'!C:H,6,0),"")</f>
        <v/>
      </c>
    </row>
    <row r="319" spans="1:8" ht="99.95" customHeight="1" x14ac:dyDescent="0.25">
      <c r="A319" s="18" t="str">
        <f>IF(LEN(C319)&gt;0,MAX($A$5:A318)+1,"")</f>
        <v/>
      </c>
      <c r="B319" s="8" t="str">
        <f>IFERROR(INDEX('11. Свод Перечней'!B:C,MATCH(C319,'11. Свод Перечней'!C:C,0),1),"")</f>
        <v/>
      </c>
      <c r="C319" s="18" t="str">
        <v/>
      </c>
      <c r="D319" s="18" t="str">
        <f>IFERROR(VLOOKUP(C319,'11. Свод Перечней'!C:H,2,0),"")</f>
        <v/>
      </c>
      <c r="E319" s="18" t="str">
        <f>IFERROR(VLOOKUP(C319,'11. Свод Перечней'!C:H,3,0),"")</f>
        <v/>
      </c>
      <c r="F319" s="18" t="str">
        <f>IFERROR(VLOOKUP(C319,'11. Свод Перечней'!C:H,4,0),"")</f>
        <v/>
      </c>
      <c r="G319" s="40" t="str">
        <f>IFERROR(VLOOKUP(C319,'11. Свод Перечней'!C:H,5,0),"")</f>
        <v/>
      </c>
      <c r="H319" s="18" t="str">
        <f>IFERROR(VLOOKUP(C319,'11. Свод Перечней'!C:H,6,0),"")</f>
        <v/>
      </c>
    </row>
    <row r="320" spans="1:8" ht="99.95" customHeight="1" x14ac:dyDescent="0.25">
      <c r="A320" s="18" t="str">
        <f>IF(LEN(C320)&gt;0,MAX($A$5:A319)+1,"")</f>
        <v/>
      </c>
      <c r="B320" s="8" t="str">
        <f>IFERROR(INDEX('11. Свод Перечней'!B:C,MATCH(C320,'11. Свод Перечней'!C:C,0),1),"")</f>
        <v/>
      </c>
      <c r="C320" s="18" t="str">
        <v/>
      </c>
      <c r="D320" s="18" t="str">
        <f>IFERROR(VLOOKUP(C320,'11. Свод Перечней'!C:H,2,0),"")</f>
        <v/>
      </c>
      <c r="E320" s="18" t="str">
        <f>IFERROR(VLOOKUP(C320,'11. Свод Перечней'!C:H,3,0),"")</f>
        <v/>
      </c>
      <c r="F320" s="18" t="str">
        <f>IFERROR(VLOOKUP(C320,'11. Свод Перечней'!C:H,4,0),"")</f>
        <v/>
      </c>
      <c r="G320" s="40" t="str">
        <f>IFERROR(VLOOKUP(C320,'11. Свод Перечней'!C:H,5,0),"")</f>
        <v/>
      </c>
      <c r="H320" s="18" t="str">
        <f>IFERROR(VLOOKUP(C320,'11. Свод Перечней'!C:H,6,0),"")</f>
        <v/>
      </c>
    </row>
    <row r="321" spans="1:8" ht="99.95" customHeight="1" x14ac:dyDescent="0.25">
      <c r="A321" s="18" t="str">
        <f>IF(LEN(C321)&gt;0,MAX($A$5:A320)+1,"")</f>
        <v/>
      </c>
      <c r="B321" s="8" t="str">
        <f>IFERROR(INDEX('11. Свод Перечней'!B:C,MATCH(C321,'11. Свод Перечней'!C:C,0),1),"")</f>
        <v/>
      </c>
      <c r="C321" s="18" t="str">
        <v/>
      </c>
      <c r="D321" s="18" t="str">
        <f>IFERROR(VLOOKUP(C321,'11. Свод Перечней'!C:H,2,0),"")</f>
        <v/>
      </c>
      <c r="E321" s="18" t="str">
        <f>IFERROR(VLOOKUP(C321,'11. Свод Перечней'!C:H,3,0),"")</f>
        <v/>
      </c>
      <c r="F321" s="18" t="str">
        <f>IFERROR(VLOOKUP(C321,'11. Свод Перечней'!C:H,4,0),"")</f>
        <v/>
      </c>
      <c r="G321" s="40" t="str">
        <f>IFERROR(VLOOKUP(C321,'11. Свод Перечней'!C:H,5,0),"")</f>
        <v/>
      </c>
      <c r="H321" s="18" t="str">
        <f>IFERROR(VLOOKUP(C321,'11. Свод Перечней'!C:H,6,0),"")</f>
        <v/>
      </c>
    </row>
    <row r="322" spans="1:8" ht="99.95" customHeight="1" x14ac:dyDescent="0.25">
      <c r="A322" s="18" t="str">
        <f>IF(LEN(C322)&gt;0,MAX($A$5:A321)+1,"")</f>
        <v/>
      </c>
      <c r="B322" s="8" t="str">
        <f>IFERROR(INDEX('11. Свод Перечней'!B:C,MATCH(C322,'11. Свод Перечней'!C:C,0),1),"")</f>
        <v/>
      </c>
      <c r="C322" s="18" t="str">
        <v/>
      </c>
      <c r="D322" s="18" t="str">
        <f>IFERROR(VLOOKUP(C322,'11. Свод Перечней'!C:H,2,0),"")</f>
        <v/>
      </c>
      <c r="E322" s="18" t="str">
        <f>IFERROR(VLOOKUP(C322,'11. Свод Перечней'!C:H,3,0),"")</f>
        <v/>
      </c>
      <c r="F322" s="18" t="str">
        <f>IFERROR(VLOOKUP(C322,'11. Свод Перечней'!C:H,4,0),"")</f>
        <v/>
      </c>
      <c r="G322" s="40" t="str">
        <f>IFERROR(VLOOKUP(C322,'11. Свод Перечней'!C:H,5,0),"")</f>
        <v/>
      </c>
      <c r="H322" s="18" t="str">
        <f>IFERROR(VLOOKUP(C322,'11. Свод Перечней'!C:H,6,0),"")</f>
        <v/>
      </c>
    </row>
    <row r="323" spans="1:8" ht="99.95" customHeight="1" x14ac:dyDescent="0.25">
      <c r="A323" s="18" t="str">
        <f>IF(LEN(C323)&gt;0,MAX($A$5:A322)+1,"")</f>
        <v/>
      </c>
      <c r="B323" s="8" t="str">
        <f>IFERROR(INDEX('11. Свод Перечней'!B:C,MATCH(C323,'11. Свод Перечней'!C:C,0),1),"")</f>
        <v/>
      </c>
      <c r="C323" s="18" t="str">
        <v/>
      </c>
      <c r="D323" s="18" t="str">
        <f>IFERROR(VLOOKUP(C323,'11. Свод Перечней'!C:H,2,0),"")</f>
        <v/>
      </c>
      <c r="E323" s="18" t="str">
        <f>IFERROR(VLOOKUP(C323,'11. Свод Перечней'!C:H,3,0),"")</f>
        <v/>
      </c>
      <c r="F323" s="18" t="str">
        <f>IFERROR(VLOOKUP(C323,'11. Свод Перечней'!C:H,4,0),"")</f>
        <v/>
      </c>
      <c r="G323" s="40" t="str">
        <f>IFERROR(VLOOKUP(C323,'11. Свод Перечней'!C:H,5,0),"")</f>
        <v/>
      </c>
      <c r="H323" s="18" t="str">
        <f>IFERROR(VLOOKUP(C323,'11. Свод Перечней'!C:H,6,0),"")</f>
        <v/>
      </c>
    </row>
    <row r="324" spans="1:8" ht="99.95" customHeight="1" x14ac:dyDescent="0.25">
      <c r="A324" s="18" t="str">
        <f>IF(LEN(C324)&gt;0,MAX($A$5:A323)+1,"")</f>
        <v/>
      </c>
      <c r="B324" s="8" t="str">
        <f>IFERROR(INDEX('11. Свод Перечней'!B:C,MATCH(C324,'11. Свод Перечней'!C:C,0),1),"")</f>
        <v/>
      </c>
      <c r="C324" s="18" t="str">
        <v/>
      </c>
      <c r="D324" s="18" t="str">
        <f>IFERROR(VLOOKUP(C324,'11. Свод Перечней'!C:H,2,0),"")</f>
        <v/>
      </c>
      <c r="E324" s="18" t="str">
        <f>IFERROR(VLOOKUP(C324,'11. Свод Перечней'!C:H,3,0),"")</f>
        <v/>
      </c>
      <c r="F324" s="18" t="str">
        <f>IFERROR(VLOOKUP(C324,'11. Свод Перечней'!C:H,4,0),"")</f>
        <v/>
      </c>
      <c r="G324" s="40" t="str">
        <f>IFERROR(VLOOKUP(C324,'11. Свод Перечней'!C:H,5,0),"")</f>
        <v/>
      </c>
      <c r="H324" s="18" t="str">
        <f>IFERROR(VLOOKUP(C324,'11. Свод Перечней'!C:H,6,0),"")</f>
        <v/>
      </c>
    </row>
    <row r="325" spans="1:8" ht="99.95" customHeight="1" x14ac:dyDescent="0.25">
      <c r="A325" s="18" t="str">
        <f>IF(LEN(C325)&gt;0,MAX($A$5:A324)+1,"")</f>
        <v/>
      </c>
      <c r="B325" s="8" t="str">
        <f>IFERROR(INDEX('11. Свод Перечней'!B:C,MATCH(C325,'11. Свод Перечней'!C:C,0),1),"")</f>
        <v/>
      </c>
      <c r="C325" s="18" t="str">
        <v/>
      </c>
      <c r="D325" s="18" t="str">
        <f>IFERROR(VLOOKUP(C325,'11. Свод Перечней'!C:H,2,0),"")</f>
        <v/>
      </c>
      <c r="E325" s="18" t="str">
        <f>IFERROR(VLOOKUP(C325,'11. Свод Перечней'!C:H,3,0),"")</f>
        <v/>
      </c>
      <c r="F325" s="18" t="str">
        <f>IFERROR(VLOOKUP(C325,'11. Свод Перечней'!C:H,4,0),"")</f>
        <v/>
      </c>
      <c r="G325" s="40" t="str">
        <f>IFERROR(VLOOKUP(C325,'11. Свод Перечней'!C:H,5,0),"")</f>
        <v/>
      </c>
      <c r="H325" s="18" t="str">
        <f>IFERROR(VLOOKUP(C325,'11. Свод Перечней'!C:H,6,0),"")</f>
        <v/>
      </c>
    </row>
    <row r="326" spans="1:8" ht="99.95" customHeight="1" x14ac:dyDescent="0.25">
      <c r="A326" s="18" t="str">
        <f>IF(LEN(C326)&gt;0,MAX($A$5:A325)+1,"")</f>
        <v/>
      </c>
      <c r="B326" s="8" t="str">
        <f>IFERROR(INDEX('11. Свод Перечней'!B:C,MATCH(C326,'11. Свод Перечней'!C:C,0),1),"")</f>
        <v/>
      </c>
      <c r="C326" s="18" t="str">
        <v/>
      </c>
      <c r="D326" s="18" t="str">
        <f>IFERROR(VLOOKUP(C326,'11. Свод Перечней'!C:H,2,0),"")</f>
        <v/>
      </c>
      <c r="E326" s="18" t="str">
        <f>IFERROR(VLOOKUP(C326,'11. Свод Перечней'!C:H,3,0),"")</f>
        <v/>
      </c>
      <c r="F326" s="18" t="str">
        <f>IFERROR(VLOOKUP(C326,'11. Свод Перечней'!C:H,4,0),"")</f>
        <v/>
      </c>
      <c r="G326" s="40" t="str">
        <f>IFERROR(VLOOKUP(C326,'11. Свод Перечней'!C:H,5,0),"")</f>
        <v/>
      </c>
      <c r="H326" s="18" t="str">
        <f>IFERROR(VLOOKUP(C326,'11. Свод Перечней'!C:H,6,0),"")</f>
        <v/>
      </c>
    </row>
    <row r="327" spans="1:8" ht="99.95" customHeight="1" x14ac:dyDescent="0.25">
      <c r="A327" s="18" t="str">
        <f>IF(LEN(C327)&gt;0,MAX($A$5:A326)+1,"")</f>
        <v/>
      </c>
      <c r="B327" s="8" t="str">
        <f>IFERROR(INDEX('11. Свод Перечней'!B:C,MATCH(C327,'11. Свод Перечней'!C:C,0),1),"")</f>
        <v/>
      </c>
      <c r="C327" s="18" t="str">
        <v/>
      </c>
      <c r="D327" s="18" t="str">
        <f>IFERROR(VLOOKUP(C327,'11. Свод Перечней'!C:H,2,0),"")</f>
        <v/>
      </c>
      <c r="E327" s="18" t="str">
        <f>IFERROR(VLOOKUP(C327,'11. Свод Перечней'!C:H,3,0),"")</f>
        <v/>
      </c>
      <c r="F327" s="18" t="str">
        <f>IFERROR(VLOOKUP(C327,'11. Свод Перечней'!C:H,4,0),"")</f>
        <v/>
      </c>
      <c r="G327" s="40" t="str">
        <f>IFERROR(VLOOKUP(C327,'11. Свод Перечней'!C:H,5,0),"")</f>
        <v/>
      </c>
      <c r="H327" s="18" t="str">
        <f>IFERROR(VLOOKUP(C327,'11. Свод Перечней'!C:H,6,0),"")</f>
        <v/>
      </c>
    </row>
    <row r="328" spans="1:8" ht="99.95" customHeight="1" x14ac:dyDescent="0.25">
      <c r="A328" s="18" t="str">
        <f>IF(LEN(C328)&gt;0,MAX($A$5:A327)+1,"")</f>
        <v/>
      </c>
      <c r="B328" s="8" t="str">
        <f>IFERROR(INDEX('11. Свод Перечней'!B:C,MATCH(C328,'11. Свод Перечней'!C:C,0),1),"")</f>
        <v/>
      </c>
      <c r="C328" s="18" t="str">
        <v/>
      </c>
      <c r="D328" s="18" t="str">
        <f>IFERROR(VLOOKUP(C328,'11. Свод Перечней'!C:H,2,0),"")</f>
        <v/>
      </c>
      <c r="E328" s="18" t="str">
        <f>IFERROR(VLOOKUP(C328,'11. Свод Перечней'!C:H,3,0),"")</f>
        <v/>
      </c>
      <c r="F328" s="18" t="str">
        <f>IFERROR(VLOOKUP(C328,'11. Свод Перечней'!C:H,4,0),"")</f>
        <v/>
      </c>
      <c r="G328" s="40" t="str">
        <f>IFERROR(VLOOKUP(C328,'11. Свод Перечней'!C:H,5,0),"")</f>
        <v/>
      </c>
      <c r="H328" s="18" t="str">
        <f>IFERROR(VLOOKUP(C328,'11. Свод Перечней'!C:H,6,0),"")</f>
        <v/>
      </c>
    </row>
    <row r="329" spans="1:8" ht="99.95" customHeight="1" x14ac:dyDescent="0.25">
      <c r="A329" s="18" t="str">
        <f>IF(LEN(C329)&gt;0,MAX($A$5:A328)+1,"")</f>
        <v/>
      </c>
      <c r="B329" s="8" t="str">
        <f>IFERROR(INDEX('11. Свод Перечней'!B:C,MATCH(C329,'11. Свод Перечней'!C:C,0),1),"")</f>
        <v/>
      </c>
      <c r="C329" s="18" t="str">
        <v/>
      </c>
      <c r="D329" s="18" t="str">
        <f>IFERROR(VLOOKUP(C329,'11. Свод Перечней'!C:H,2,0),"")</f>
        <v/>
      </c>
      <c r="E329" s="18" t="str">
        <f>IFERROR(VLOOKUP(C329,'11. Свод Перечней'!C:H,3,0),"")</f>
        <v/>
      </c>
      <c r="F329" s="18" t="str">
        <f>IFERROR(VLOOKUP(C329,'11. Свод Перечней'!C:H,4,0),"")</f>
        <v/>
      </c>
      <c r="G329" s="40" t="str">
        <f>IFERROR(VLOOKUP(C329,'11. Свод Перечней'!C:H,5,0),"")</f>
        <v/>
      </c>
      <c r="H329" s="18" t="str">
        <f>IFERROR(VLOOKUP(C329,'11. Свод Перечней'!C:H,6,0),"")</f>
        <v/>
      </c>
    </row>
    <row r="330" spans="1:8" ht="99.95" customHeight="1" x14ac:dyDescent="0.25">
      <c r="A330" s="18" t="str">
        <f>IF(LEN(C330)&gt;0,MAX($A$5:A329)+1,"")</f>
        <v/>
      </c>
      <c r="B330" s="8" t="str">
        <f>IFERROR(INDEX('11. Свод Перечней'!B:C,MATCH(C330,'11. Свод Перечней'!C:C,0),1),"")</f>
        <v/>
      </c>
      <c r="C330" s="18" t="str">
        <v/>
      </c>
      <c r="D330" s="18" t="str">
        <f>IFERROR(VLOOKUP(C330,'11. Свод Перечней'!C:H,2,0),"")</f>
        <v/>
      </c>
      <c r="E330" s="18" t="str">
        <f>IFERROR(VLOOKUP(C330,'11. Свод Перечней'!C:H,3,0),"")</f>
        <v/>
      </c>
      <c r="F330" s="18" t="str">
        <f>IFERROR(VLOOKUP(C330,'11. Свод Перечней'!C:H,4,0),"")</f>
        <v/>
      </c>
      <c r="G330" s="40" t="str">
        <f>IFERROR(VLOOKUP(C330,'11. Свод Перечней'!C:H,5,0),"")</f>
        <v/>
      </c>
      <c r="H330" s="18" t="str">
        <f>IFERROR(VLOOKUP(C330,'11. Свод Перечней'!C:H,6,0),"")</f>
        <v/>
      </c>
    </row>
    <row r="331" spans="1:8" ht="99.95" customHeight="1" x14ac:dyDescent="0.25">
      <c r="A331" s="18" t="str">
        <f>IF(LEN(C331)&gt;0,MAX($A$5:A330)+1,"")</f>
        <v/>
      </c>
      <c r="B331" s="8" t="str">
        <f>IFERROR(INDEX('11. Свод Перечней'!B:C,MATCH(C331,'11. Свод Перечней'!C:C,0),1),"")</f>
        <v/>
      </c>
      <c r="C331" s="18" t="str">
        <v/>
      </c>
      <c r="D331" s="18" t="str">
        <f>IFERROR(VLOOKUP(C331,'11. Свод Перечней'!C:H,2,0),"")</f>
        <v/>
      </c>
      <c r="E331" s="18" t="str">
        <f>IFERROR(VLOOKUP(C331,'11. Свод Перечней'!C:H,3,0),"")</f>
        <v/>
      </c>
      <c r="F331" s="18" t="str">
        <f>IFERROR(VLOOKUP(C331,'11. Свод Перечней'!C:H,4,0),"")</f>
        <v/>
      </c>
      <c r="G331" s="40" t="str">
        <f>IFERROR(VLOOKUP(C331,'11. Свод Перечней'!C:H,5,0),"")</f>
        <v/>
      </c>
      <c r="H331" s="18" t="str">
        <f>IFERROR(VLOOKUP(C331,'11. Свод Перечней'!C:H,6,0),"")</f>
        <v/>
      </c>
    </row>
    <row r="332" spans="1:8" ht="99.95" customHeight="1" x14ac:dyDescent="0.25">
      <c r="A332" s="18" t="str">
        <f>IF(LEN(C332)&gt;0,MAX($A$5:A331)+1,"")</f>
        <v/>
      </c>
      <c r="B332" s="8" t="str">
        <f>IFERROR(INDEX('11. Свод Перечней'!B:C,MATCH(C332,'11. Свод Перечней'!C:C,0),1),"")</f>
        <v/>
      </c>
      <c r="C332" s="18" t="str">
        <v/>
      </c>
      <c r="D332" s="18" t="str">
        <f>IFERROR(VLOOKUP(C332,'11. Свод Перечней'!C:H,2,0),"")</f>
        <v/>
      </c>
      <c r="E332" s="18" t="str">
        <f>IFERROR(VLOOKUP(C332,'11. Свод Перечней'!C:H,3,0),"")</f>
        <v/>
      </c>
      <c r="F332" s="18" t="str">
        <f>IFERROR(VLOOKUP(C332,'11. Свод Перечней'!C:H,4,0),"")</f>
        <v/>
      </c>
      <c r="G332" s="40" t="str">
        <f>IFERROR(VLOOKUP(C332,'11. Свод Перечней'!C:H,5,0),"")</f>
        <v/>
      </c>
      <c r="H332" s="18" t="str">
        <f>IFERROR(VLOOKUP(C332,'11. Свод Перечней'!C:H,6,0),"")</f>
        <v/>
      </c>
    </row>
    <row r="333" spans="1:8" ht="99.95" customHeight="1" x14ac:dyDescent="0.25">
      <c r="A333" s="18" t="str">
        <f>IF(LEN(C333)&gt;0,MAX($A$5:A332)+1,"")</f>
        <v/>
      </c>
      <c r="B333" s="8" t="str">
        <f>IFERROR(INDEX('11. Свод Перечней'!B:C,MATCH(C333,'11. Свод Перечней'!C:C,0),1),"")</f>
        <v/>
      </c>
      <c r="C333" s="18" t="str">
        <v/>
      </c>
      <c r="D333" s="18" t="str">
        <f>IFERROR(VLOOKUP(C333,'11. Свод Перечней'!C:H,2,0),"")</f>
        <v/>
      </c>
      <c r="E333" s="18" t="str">
        <f>IFERROR(VLOOKUP(C333,'11. Свод Перечней'!C:H,3,0),"")</f>
        <v/>
      </c>
      <c r="F333" s="18" t="str">
        <f>IFERROR(VLOOKUP(C333,'11. Свод Перечней'!C:H,4,0),"")</f>
        <v/>
      </c>
      <c r="G333" s="40" t="str">
        <f>IFERROR(VLOOKUP(C333,'11. Свод Перечней'!C:H,5,0),"")</f>
        <v/>
      </c>
      <c r="H333" s="18" t="str">
        <f>IFERROR(VLOOKUP(C333,'11. Свод Перечней'!C:H,6,0),"")</f>
        <v/>
      </c>
    </row>
    <row r="334" spans="1:8" ht="99.95" customHeight="1" x14ac:dyDescent="0.25">
      <c r="A334" s="18" t="str">
        <f>IF(LEN(C334)&gt;0,MAX($A$5:A333)+1,"")</f>
        <v/>
      </c>
      <c r="B334" s="8" t="str">
        <f>IFERROR(INDEX('11. Свод Перечней'!B:C,MATCH(C334,'11. Свод Перечней'!C:C,0),1),"")</f>
        <v/>
      </c>
      <c r="C334" s="18" t="str">
        <v/>
      </c>
      <c r="D334" s="18" t="str">
        <f>IFERROR(VLOOKUP(C334,'11. Свод Перечней'!C:H,2,0),"")</f>
        <v/>
      </c>
      <c r="E334" s="18" t="str">
        <f>IFERROR(VLOOKUP(C334,'11. Свод Перечней'!C:H,3,0),"")</f>
        <v/>
      </c>
      <c r="F334" s="18" t="str">
        <f>IFERROR(VLOOKUP(C334,'11. Свод Перечней'!C:H,4,0),"")</f>
        <v/>
      </c>
      <c r="G334" s="40" t="str">
        <f>IFERROR(VLOOKUP(C334,'11. Свод Перечней'!C:H,5,0),"")</f>
        <v/>
      </c>
      <c r="H334" s="18" t="str">
        <f>IFERROR(VLOOKUP(C334,'11. Свод Перечней'!C:H,6,0),"")</f>
        <v/>
      </c>
    </row>
    <row r="335" spans="1:8" ht="99.95" customHeight="1" x14ac:dyDescent="0.25">
      <c r="A335" s="18" t="str">
        <f>IF(LEN(C335)&gt;0,MAX($A$5:A334)+1,"")</f>
        <v/>
      </c>
      <c r="B335" s="8" t="str">
        <f>IFERROR(INDEX('11. Свод Перечней'!B:C,MATCH(C335,'11. Свод Перечней'!C:C,0),1),"")</f>
        <v/>
      </c>
      <c r="C335" s="18" t="str">
        <v/>
      </c>
      <c r="D335" s="18" t="str">
        <f>IFERROR(VLOOKUP(C335,'11. Свод Перечней'!C:H,2,0),"")</f>
        <v/>
      </c>
      <c r="E335" s="18" t="str">
        <f>IFERROR(VLOOKUP(C335,'11. Свод Перечней'!C:H,3,0),"")</f>
        <v/>
      </c>
      <c r="F335" s="18" t="str">
        <f>IFERROR(VLOOKUP(C335,'11. Свод Перечней'!C:H,4,0),"")</f>
        <v/>
      </c>
      <c r="G335" s="40" t="str">
        <f>IFERROR(VLOOKUP(C335,'11. Свод Перечней'!C:H,5,0),"")</f>
        <v/>
      </c>
      <c r="H335" s="18" t="str">
        <f>IFERROR(VLOOKUP(C335,'11. Свод Перечней'!C:H,6,0),"")</f>
        <v/>
      </c>
    </row>
    <row r="336" spans="1:8" ht="99.95" customHeight="1" x14ac:dyDescent="0.25">
      <c r="A336" s="18" t="str">
        <f>IF(LEN(C336)&gt;0,MAX($A$5:A335)+1,"")</f>
        <v/>
      </c>
      <c r="B336" s="8" t="str">
        <f>IFERROR(INDEX('11. Свод Перечней'!B:C,MATCH(C336,'11. Свод Перечней'!C:C,0),1),"")</f>
        <v/>
      </c>
      <c r="C336" s="18" t="str">
        <v/>
      </c>
      <c r="D336" s="18" t="str">
        <f>IFERROR(VLOOKUP(C336,'11. Свод Перечней'!C:H,2,0),"")</f>
        <v/>
      </c>
      <c r="E336" s="18" t="str">
        <f>IFERROR(VLOOKUP(C336,'11. Свод Перечней'!C:H,3,0),"")</f>
        <v/>
      </c>
      <c r="F336" s="18" t="str">
        <f>IFERROR(VLOOKUP(C336,'11. Свод Перечней'!C:H,4,0),"")</f>
        <v/>
      </c>
      <c r="G336" s="40" t="str">
        <f>IFERROR(VLOOKUP(C336,'11. Свод Перечней'!C:H,5,0),"")</f>
        <v/>
      </c>
      <c r="H336" s="18" t="str">
        <f>IFERROR(VLOOKUP(C336,'11. Свод Перечней'!C:H,6,0),"")</f>
        <v/>
      </c>
    </row>
    <row r="337" spans="1:8" ht="99.95" customHeight="1" x14ac:dyDescent="0.25">
      <c r="A337" s="18" t="str">
        <f>IF(LEN(C337)&gt;0,MAX($A$5:A336)+1,"")</f>
        <v/>
      </c>
      <c r="B337" s="8" t="str">
        <f>IFERROR(INDEX('11. Свод Перечней'!B:C,MATCH(C337,'11. Свод Перечней'!C:C,0),1),"")</f>
        <v/>
      </c>
      <c r="C337" s="18" t="str">
        <v/>
      </c>
      <c r="D337" s="18" t="str">
        <f>IFERROR(VLOOKUP(C337,'11. Свод Перечней'!C:H,2,0),"")</f>
        <v/>
      </c>
      <c r="E337" s="18" t="str">
        <f>IFERROR(VLOOKUP(C337,'11. Свод Перечней'!C:H,3,0),"")</f>
        <v/>
      </c>
      <c r="F337" s="18" t="str">
        <f>IFERROR(VLOOKUP(C337,'11. Свод Перечней'!C:H,4,0),"")</f>
        <v/>
      </c>
      <c r="G337" s="40" t="str">
        <f>IFERROR(VLOOKUP(C337,'11. Свод Перечней'!C:H,5,0),"")</f>
        <v/>
      </c>
      <c r="H337" s="18" t="str">
        <f>IFERROR(VLOOKUP(C337,'11. Свод Перечней'!C:H,6,0),"")</f>
        <v/>
      </c>
    </row>
    <row r="338" spans="1:8" ht="99.95" customHeight="1" x14ac:dyDescent="0.25">
      <c r="A338" s="18" t="str">
        <f>IF(LEN(C338)&gt;0,MAX($A$5:A337)+1,"")</f>
        <v/>
      </c>
      <c r="B338" s="8" t="str">
        <f>IFERROR(INDEX('11. Свод Перечней'!B:C,MATCH(C338,'11. Свод Перечней'!C:C,0),1),"")</f>
        <v/>
      </c>
      <c r="C338" s="18" t="str">
        <v/>
      </c>
      <c r="D338" s="18" t="str">
        <f>IFERROR(VLOOKUP(C338,'11. Свод Перечней'!C:H,2,0),"")</f>
        <v/>
      </c>
      <c r="E338" s="18" t="str">
        <f>IFERROR(VLOOKUP(C338,'11. Свод Перечней'!C:H,3,0),"")</f>
        <v/>
      </c>
      <c r="F338" s="18" t="str">
        <f>IFERROR(VLOOKUP(C338,'11. Свод Перечней'!C:H,4,0),"")</f>
        <v/>
      </c>
      <c r="G338" s="40" t="str">
        <f>IFERROR(VLOOKUP(C338,'11. Свод Перечней'!C:H,5,0),"")</f>
        <v/>
      </c>
      <c r="H338" s="18" t="str">
        <f>IFERROR(VLOOKUP(C338,'11. Свод Перечней'!C:H,6,0),"")</f>
        <v/>
      </c>
    </row>
    <row r="339" spans="1:8" ht="99.95" customHeight="1" x14ac:dyDescent="0.25">
      <c r="A339" s="18" t="str">
        <f>IF(LEN(C339)&gt;0,MAX($A$5:A338)+1,"")</f>
        <v/>
      </c>
      <c r="B339" s="8" t="str">
        <f>IFERROR(INDEX('11. Свод Перечней'!B:C,MATCH(C339,'11. Свод Перечней'!C:C,0),1),"")</f>
        <v/>
      </c>
      <c r="C339" s="18" t="str">
        <v/>
      </c>
      <c r="D339" s="18" t="str">
        <f>IFERROR(VLOOKUP(C339,'11. Свод Перечней'!C:H,2,0),"")</f>
        <v/>
      </c>
      <c r="E339" s="18" t="str">
        <f>IFERROR(VLOOKUP(C339,'11. Свод Перечней'!C:H,3,0),"")</f>
        <v/>
      </c>
      <c r="F339" s="18" t="str">
        <f>IFERROR(VLOOKUP(C339,'11. Свод Перечней'!C:H,4,0),"")</f>
        <v/>
      </c>
      <c r="G339" s="40" t="str">
        <f>IFERROR(VLOOKUP(C339,'11. Свод Перечней'!C:H,5,0),"")</f>
        <v/>
      </c>
      <c r="H339" s="18" t="str">
        <f>IFERROR(VLOOKUP(C339,'11. Свод Перечней'!C:H,6,0),"")</f>
        <v/>
      </c>
    </row>
    <row r="340" spans="1:8" ht="99.95" customHeight="1" x14ac:dyDescent="0.25">
      <c r="A340" s="18" t="str">
        <f>IF(LEN(C340)&gt;0,MAX($A$5:A339)+1,"")</f>
        <v/>
      </c>
      <c r="B340" s="8" t="str">
        <f>IFERROR(INDEX('11. Свод Перечней'!B:C,MATCH(C340,'11. Свод Перечней'!C:C,0),1),"")</f>
        <v/>
      </c>
      <c r="C340" s="18" t="str">
        <v/>
      </c>
      <c r="D340" s="18" t="str">
        <f>IFERROR(VLOOKUP(C340,'11. Свод Перечней'!C:H,2,0),"")</f>
        <v/>
      </c>
      <c r="E340" s="18" t="str">
        <f>IFERROR(VLOOKUP(C340,'11. Свод Перечней'!C:H,3,0),"")</f>
        <v/>
      </c>
      <c r="F340" s="18" t="str">
        <f>IFERROR(VLOOKUP(C340,'11. Свод Перечней'!C:H,4,0),"")</f>
        <v/>
      </c>
      <c r="G340" s="40" t="str">
        <f>IFERROR(VLOOKUP(C340,'11. Свод Перечней'!C:H,5,0),"")</f>
        <v/>
      </c>
      <c r="H340" s="18" t="str">
        <f>IFERROR(VLOOKUP(C340,'11. Свод Перечней'!C:H,6,0),"")</f>
        <v/>
      </c>
    </row>
    <row r="341" spans="1:8" ht="99.95" customHeight="1" x14ac:dyDescent="0.25">
      <c r="A341" s="18" t="str">
        <f>IF(LEN(C341)&gt;0,MAX($A$5:A340)+1,"")</f>
        <v/>
      </c>
      <c r="B341" s="8" t="str">
        <f>IFERROR(INDEX('11. Свод Перечней'!B:C,MATCH(C341,'11. Свод Перечней'!C:C,0),1),"")</f>
        <v/>
      </c>
      <c r="C341" s="18" t="str">
        <v/>
      </c>
      <c r="D341" s="18" t="str">
        <f>IFERROR(VLOOKUP(C341,'11. Свод Перечней'!C:H,2,0),"")</f>
        <v/>
      </c>
      <c r="E341" s="18" t="str">
        <f>IFERROR(VLOOKUP(C341,'11. Свод Перечней'!C:H,3,0),"")</f>
        <v/>
      </c>
      <c r="F341" s="18" t="str">
        <f>IFERROR(VLOOKUP(C341,'11. Свод Перечней'!C:H,4,0),"")</f>
        <v/>
      </c>
      <c r="G341" s="40" t="str">
        <f>IFERROR(VLOOKUP(C341,'11. Свод Перечней'!C:H,5,0),"")</f>
        <v/>
      </c>
      <c r="H341" s="18" t="str">
        <f>IFERROR(VLOOKUP(C341,'11. Свод Перечней'!C:H,6,0),"")</f>
        <v/>
      </c>
    </row>
    <row r="342" spans="1:8" ht="99.95" customHeight="1" x14ac:dyDescent="0.25">
      <c r="A342" s="18" t="str">
        <f>IF(LEN(C342)&gt;0,MAX($A$5:A341)+1,"")</f>
        <v/>
      </c>
      <c r="B342" s="8" t="str">
        <f>IFERROR(INDEX('11. Свод Перечней'!B:C,MATCH(C342,'11. Свод Перечней'!C:C,0),1),"")</f>
        <v/>
      </c>
      <c r="C342" s="18" t="str">
        <v/>
      </c>
      <c r="D342" s="18" t="str">
        <f>IFERROR(VLOOKUP(C342,'11. Свод Перечней'!C:H,2,0),"")</f>
        <v/>
      </c>
      <c r="E342" s="18" t="str">
        <f>IFERROR(VLOOKUP(C342,'11. Свод Перечней'!C:H,3,0),"")</f>
        <v/>
      </c>
      <c r="F342" s="18" t="str">
        <f>IFERROR(VLOOKUP(C342,'11. Свод Перечней'!C:H,4,0),"")</f>
        <v/>
      </c>
      <c r="G342" s="40" t="str">
        <f>IFERROR(VLOOKUP(C342,'11. Свод Перечней'!C:H,5,0),"")</f>
        <v/>
      </c>
      <c r="H342" s="18" t="str">
        <f>IFERROR(VLOOKUP(C342,'11. Свод Перечней'!C:H,6,0),"")</f>
        <v/>
      </c>
    </row>
    <row r="343" spans="1:8" ht="99.95" customHeight="1" x14ac:dyDescent="0.25">
      <c r="A343" s="18" t="str">
        <f>IF(LEN(C343)&gt;0,MAX($A$5:A342)+1,"")</f>
        <v/>
      </c>
      <c r="B343" s="8" t="str">
        <f>IFERROR(INDEX('11. Свод Перечней'!B:C,MATCH(C343,'11. Свод Перечней'!C:C,0),1),"")</f>
        <v/>
      </c>
      <c r="C343" s="18" t="str">
        <v/>
      </c>
      <c r="D343" s="18" t="str">
        <f>IFERROR(VLOOKUP(C343,'11. Свод Перечней'!C:H,2,0),"")</f>
        <v/>
      </c>
      <c r="E343" s="18" t="str">
        <f>IFERROR(VLOOKUP(C343,'11. Свод Перечней'!C:H,3,0),"")</f>
        <v/>
      </c>
      <c r="F343" s="18" t="str">
        <f>IFERROR(VLOOKUP(C343,'11. Свод Перечней'!C:H,4,0),"")</f>
        <v/>
      </c>
      <c r="G343" s="40" t="str">
        <f>IFERROR(VLOOKUP(C343,'11. Свод Перечней'!C:H,5,0),"")</f>
        <v/>
      </c>
      <c r="H343" s="18" t="str">
        <f>IFERROR(VLOOKUP(C343,'11. Свод Перечней'!C:H,6,0),"")</f>
        <v/>
      </c>
    </row>
    <row r="344" spans="1:8" ht="99.95" customHeight="1" x14ac:dyDescent="0.25">
      <c r="A344" s="18" t="str">
        <f>IF(LEN(C344)&gt;0,MAX($A$5:A343)+1,"")</f>
        <v/>
      </c>
      <c r="B344" s="8" t="str">
        <f>IFERROR(INDEX('11. Свод Перечней'!B:C,MATCH(C344,'11. Свод Перечней'!C:C,0),1),"")</f>
        <v/>
      </c>
      <c r="C344" s="18" t="str">
        <v/>
      </c>
      <c r="D344" s="18" t="str">
        <f>IFERROR(VLOOKUP(C344,'11. Свод Перечней'!C:H,2,0),"")</f>
        <v/>
      </c>
      <c r="E344" s="18" t="str">
        <f>IFERROR(VLOOKUP(C344,'11. Свод Перечней'!C:H,3,0),"")</f>
        <v/>
      </c>
      <c r="F344" s="18" t="str">
        <f>IFERROR(VLOOKUP(C344,'11. Свод Перечней'!C:H,4,0),"")</f>
        <v/>
      </c>
      <c r="G344" s="40" t="str">
        <f>IFERROR(VLOOKUP(C344,'11. Свод Перечней'!C:H,5,0),"")</f>
        <v/>
      </c>
      <c r="H344" s="18" t="str">
        <f>IFERROR(VLOOKUP(C344,'11. Свод Перечней'!C:H,6,0),"")</f>
        <v/>
      </c>
    </row>
    <row r="345" spans="1:8" ht="99.95" customHeight="1" x14ac:dyDescent="0.25">
      <c r="A345" s="18" t="str">
        <f>IF(LEN(C345)&gt;0,MAX($A$5:A344)+1,"")</f>
        <v/>
      </c>
      <c r="B345" s="8" t="str">
        <f>IFERROR(INDEX('11. Свод Перечней'!B:C,MATCH(C345,'11. Свод Перечней'!C:C,0),1),"")</f>
        <v/>
      </c>
      <c r="C345" s="18" t="str">
        <v/>
      </c>
      <c r="D345" s="18" t="str">
        <f>IFERROR(VLOOKUP(C345,'11. Свод Перечней'!C:H,2,0),"")</f>
        <v/>
      </c>
      <c r="E345" s="18" t="str">
        <f>IFERROR(VLOOKUP(C345,'11. Свод Перечней'!C:H,3,0),"")</f>
        <v/>
      </c>
      <c r="F345" s="18" t="str">
        <f>IFERROR(VLOOKUP(C345,'11. Свод Перечней'!C:H,4,0),"")</f>
        <v/>
      </c>
      <c r="G345" s="40" t="str">
        <f>IFERROR(VLOOKUP(C345,'11. Свод Перечней'!C:H,5,0),"")</f>
        <v/>
      </c>
      <c r="H345" s="18" t="str">
        <f>IFERROR(VLOOKUP(C345,'11. Свод Перечней'!C:H,6,0),"")</f>
        <v/>
      </c>
    </row>
    <row r="346" spans="1:8" ht="99.95" customHeight="1" x14ac:dyDescent="0.25">
      <c r="A346" s="18" t="str">
        <f>IF(LEN(C346)&gt;0,MAX($A$5:A345)+1,"")</f>
        <v/>
      </c>
      <c r="B346" s="8" t="str">
        <f>IFERROR(INDEX('11. Свод Перечней'!B:C,MATCH(C346,'11. Свод Перечней'!C:C,0),1),"")</f>
        <v/>
      </c>
      <c r="C346" s="18" t="str">
        <v/>
      </c>
      <c r="D346" s="18" t="str">
        <f>IFERROR(VLOOKUP(C346,'11. Свод Перечней'!C:H,2,0),"")</f>
        <v/>
      </c>
      <c r="E346" s="18" t="str">
        <f>IFERROR(VLOOKUP(C346,'11. Свод Перечней'!C:H,3,0),"")</f>
        <v/>
      </c>
      <c r="F346" s="18" t="str">
        <f>IFERROR(VLOOKUP(C346,'11. Свод Перечней'!C:H,4,0),"")</f>
        <v/>
      </c>
      <c r="G346" s="40" t="str">
        <f>IFERROR(VLOOKUP(C346,'11. Свод Перечней'!C:H,5,0),"")</f>
        <v/>
      </c>
      <c r="H346" s="18" t="str">
        <f>IFERROR(VLOOKUP(C346,'11. Свод Перечней'!C:H,6,0),"")</f>
        <v/>
      </c>
    </row>
    <row r="347" spans="1:8" ht="99.95" customHeight="1" x14ac:dyDescent="0.25">
      <c r="A347" s="18" t="str">
        <f>IF(LEN(C347)&gt;0,MAX($A$5:A346)+1,"")</f>
        <v/>
      </c>
      <c r="B347" s="8" t="str">
        <f>IFERROR(INDEX('11. Свод Перечней'!B:C,MATCH(C347,'11. Свод Перечней'!C:C,0),1),"")</f>
        <v/>
      </c>
      <c r="C347" s="18" t="str">
        <v/>
      </c>
      <c r="D347" s="18" t="str">
        <f>IFERROR(VLOOKUP(C347,'11. Свод Перечней'!C:H,2,0),"")</f>
        <v/>
      </c>
      <c r="E347" s="18" t="str">
        <f>IFERROR(VLOOKUP(C347,'11. Свод Перечней'!C:H,3,0),"")</f>
        <v/>
      </c>
      <c r="F347" s="18" t="str">
        <f>IFERROR(VLOOKUP(C347,'11. Свод Перечней'!C:H,4,0),"")</f>
        <v/>
      </c>
      <c r="G347" s="40" t="str">
        <f>IFERROR(VLOOKUP(C347,'11. Свод Перечней'!C:H,5,0),"")</f>
        <v/>
      </c>
      <c r="H347" s="18" t="str">
        <f>IFERROR(VLOOKUP(C347,'11. Свод Перечней'!C:H,6,0),"")</f>
        <v/>
      </c>
    </row>
    <row r="348" spans="1:8" ht="99.95" customHeight="1" x14ac:dyDescent="0.25">
      <c r="A348" s="18" t="str">
        <f>IF(LEN(C348)&gt;0,MAX($A$5:A347)+1,"")</f>
        <v/>
      </c>
      <c r="B348" s="8" t="str">
        <f>IFERROR(INDEX('11. Свод Перечней'!B:C,MATCH(C348,'11. Свод Перечней'!C:C,0),1),"")</f>
        <v/>
      </c>
      <c r="C348" s="18" t="str">
        <v/>
      </c>
      <c r="D348" s="18" t="str">
        <f>IFERROR(VLOOKUP(C348,'11. Свод Перечней'!C:H,2,0),"")</f>
        <v/>
      </c>
      <c r="E348" s="18" t="str">
        <f>IFERROR(VLOOKUP(C348,'11. Свод Перечней'!C:H,3,0),"")</f>
        <v/>
      </c>
      <c r="F348" s="18" t="str">
        <f>IFERROR(VLOOKUP(C348,'11. Свод Перечней'!C:H,4,0),"")</f>
        <v/>
      </c>
      <c r="G348" s="40" t="str">
        <f>IFERROR(VLOOKUP(C348,'11. Свод Перечней'!C:H,5,0),"")</f>
        <v/>
      </c>
      <c r="H348" s="18" t="str">
        <f>IFERROR(VLOOKUP(C348,'11. Свод Перечней'!C:H,6,0),"")</f>
        <v/>
      </c>
    </row>
    <row r="349" spans="1:8" ht="99.95" customHeight="1" x14ac:dyDescent="0.25">
      <c r="A349" s="18" t="str">
        <f>IF(LEN(C349)&gt;0,MAX($A$5:A348)+1,"")</f>
        <v/>
      </c>
      <c r="B349" s="8" t="str">
        <f>IFERROR(INDEX('11. Свод Перечней'!B:C,MATCH(C349,'11. Свод Перечней'!C:C,0),1),"")</f>
        <v/>
      </c>
      <c r="C349" s="18" t="str">
        <v/>
      </c>
      <c r="D349" s="18" t="str">
        <f>IFERROR(VLOOKUP(C349,'11. Свод Перечней'!C:H,2,0),"")</f>
        <v/>
      </c>
      <c r="E349" s="18" t="str">
        <f>IFERROR(VLOOKUP(C349,'11. Свод Перечней'!C:H,3,0),"")</f>
        <v/>
      </c>
      <c r="F349" s="18" t="str">
        <f>IFERROR(VLOOKUP(C349,'11. Свод Перечней'!C:H,4,0),"")</f>
        <v/>
      </c>
      <c r="G349" s="40" t="str">
        <f>IFERROR(VLOOKUP(C349,'11. Свод Перечней'!C:H,5,0),"")</f>
        <v/>
      </c>
      <c r="H349" s="18" t="str">
        <f>IFERROR(VLOOKUP(C349,'11. Свод Перечней'!C:H,6,0),"")</f>
        <v/>
      </c>
    </row>
    <row r="350" spans="1:8" ht="99.95" customHeight="1" x14ac:dyDescent="0.25">
      <c r="A350" s="18" t="str">
        <f>IF(LEN(C350)&gt;0,MAX($A$5:A349)+1,"")</f>
        <v/>
      </c>
      <c r="B350" s="8" t="str">
        <f>IFERROR(INDEX('11. Свод Перечней'!B:C,MATCH(C350,'11. Свод Перечней'!C:C,0),1),"")</f>
        <v/>
      </c>
      <c r="C350" s="18" t="str">
        <v/>
      </c>
      <c r="D350" s="18" t="str">
        <f>IFERROR(VLOOKUP(C350,'11. Свод Перечней'!C:H,2,0),"")</f>
        <v/>
      </c>
      <c r="E350" s="18" t="str">
        <f>IFERROR(VLOOKUP(C350,'11. Свод Перечней'!C:H,3,0),"")</f>
        <v/>
      </c>
      <c r="F350" s="18" t="str">
        <f>IFERROR(VLOOKUP(C350,'11. Свод Перечней'!C:H,4,0),"")</f>
        <v/>
      </c>
      <c r="G350" s="40" t="str">
        <f>IFERROR(VLOOKUP(C350,'11. Свод Перечней'!C:H,5,0),"")</f>
        <v/>
      </c>
      <c r="H350" s="18" t="str">
        <f>IFERROR(VLOOKUP(C350,'11. Свод Перечней'!C:H,6,0),"")</f>
        <v/>
      </c>
    </row>
    <row r="351" spans="1:8" ht="99.95" customHeight="1" x14ac:dyDescent="0.25">
      <c r="A351" s="18" t="str">
        <f>IF(LEN(C351)&gt;0,MAX($A$5:A350)+1,"")</f>
        <v/>
      </c>
      <c r="B351" s="8" t="str">
        <f>IFERROR(INDEX('11. Свод Перечней'!B:C,MATCH(C351,'11. Свод Перечней'!C:C,0),1),"")</f>
        <v/>
      </c>
      <c r="C351" s="18" t="str">
        <v/>
      </c>
      <c r="D351" s="18" t="str">
        <f>IFERROR(VLOOKUP(C351,'11. Свод Перечней'!C:H,2,0),"")</f>
        <v/>
      </c>
      <c r="E351" s="18" t="str">
        <f>IFERROR(VLOOKUP(C351,'11. Свод Перечней'!C:H,3,0),"")</f>
        <v/>
      </c>
      <c r="F351" s="18" t="str">
        <f>IFERROR(VLOOKUP(C351,'11. Свод Перечней'!C:H,4,0),"")</f>
        <v/>
      </c>
      <c r="G351" s="40" t="str">
        <f>IFERROR(VLOOKUP(C351,'11. Свод Перечней'!C:H,5,0),"")</f>
        <v/>
      </c>
      <c r="H351" s="18" t="str">
        <f>IFERROR(VLOOKUP(C351,'11. Свод Перечней'!C:H,6,0),"")</f>
        <v/>
      </c>
    </row>
    <row r="352" spans="1:8" ht="99.95" customHeight="1" x14ac:dyDescent="0.25">
      <c r="A352" s="18" t="str">
        <f>IF(LEN(C352)&gt;0,MAX($A$5:A351)+1,"")</f>
        <v/>
      </c>
      <c r="B352" s="8" t="str">
        <f>IFERROR(INDEX('11. Свод Перечней'!B:C,MATCH(C352,'11. Свод Перечней'!C:C,0),1),"")</f>
        <v/>
      </c>
      <c r="C352" s="18" t="str">
        <v/>
      </c>
      <c r="D352" s="18" t="str">
        <f>IFERROR(VLOOKUP(C352,'11. Свод Перечней'!C:H,2,0),"")</f>
        <v/>
      </c>
      <c r="E352" s="18" t="str">
        <f>IFERROR(VLOOKUP(C352,'11. Свод Перечней'!C:H,3,0),"")</f>
        <v/>
      </c>
      <c r="F352" s="18" t="str">
        <f>IFERROR(VLOOKUP(C352,'11. Свод Перечней'!C:H,4,0),"")</f>
        <v/>
      </c>
      <c r="G352" s="40" t="str">
        <f>IFERROR(VLOOKUP(C352,'11. Свод Перечней'!C:H,5,0),"")</f>
        <v/>
      </c>
      <c r="H352" s="18" t="str">
        <f>IFERROR(VLOOKUP(C352,'11. Свод Перечней'!C:H,6,0),"")</f>
        <v/>
      </c>
    </row>
    <row r="353" spans="1:8" ht="99.95" customHeight="1" x14ac:dyDescent="0.25">
      <c r="A353" s="18" t="str">
        <f>IF(LEN(C353)&gt;0,MAX($A$5:A352)+1,"")</f>
        <v/>
      </c>
      <c r="B353" s="8" t="str">
        <f>IFERROR(INDEX('11. Свод Перечней'!B:C,MATCH(C353,'11. Свод Перечней'!C:C,0),1),"")</f>
        <v/>
      </c>
      <c r="C353" s="18" t="str">
        <v/>
      </c>
      <c r="D353" s="18" t="str">
        <f>IFERROR(VLOOKUP(C353,'11. Свод Перечней'!C:H,2,0),"")</f>
        <v/>
      </c>
      <c r="E353" s="18" t="str">
        <f>IFERROR(VLOOKUP(C353,'11. Свод Перечней'!C:H,3,0),"")</f>
        <v/>
      </c>
      <c r="F353" s="18" t="str">
        <f>IFERROR(VLOOKUP(C353,'11. Свод Перечней'!C:H,4,0),"")</f>
        <v/>
      </c>
      <c r="G353" s="40" t="str">
        <f>IFERROR(VLOOKUP(C353,'11. Свод Перечней'!C:H,5,0),"")</f>
        <v/>
      </c>
      <c r="H353" s="18" t="str">
        <f>IFERROR(VLOOKUP(C353,'11. Свод Перечней'!C:H,6,0),"")</f>
        <v/>
      </c>
    </row>
    <row r="354" spans="1:8" ht="99.95" customHeight="1" x14ac:dyDescent="0.25">
      <c r="A354" s="18" t="str">
        <f>IF(LEN(C354)&gt;0,MAX($A$5:A353)+1,"")</f>
        <v/>
      </c>
      <c r="B354" s="8" t="str">
        <f>IFERROR(INDEX('11. Свод Перечней'!B:C,MATCH(C354,'11. Свод Перечней'!C:C,0),1),"")</f>
        <v/>
      </c>
      <c r="C354" s="18" t="str">
        <v/>
      </c>
      <c r="D354" s="18" t="str">
        <f>IFERROR(VLOOKUP(C354,'11. Свод Перечней'!C:H,2,0),"")</f>
        <v/>
      </c>
      <c r="E354" s="18" t="str">
        <f>IFERROR(VLOOKUP(C354,'11. Свод Перечней'!C:H,3,0),"")</f>
        <v/>
      </c>
      <c r="F354" s="18" t="str">
        <f>IFERROR(VLOOKUP(C354,'11. Свод Перечней'!C:H,4,0),"")</f>
        <v/>
      </c>
      <c r="G354" s="40" t="str">
        <f>IFERROR(VLOOKUP(C354,'11. Свод Перечней'!C:H,5,0),"")</f>
        <v/>
      </c>
      <c r="H354" s="18" t="str">
        <f>IFERROR(VLOOKUP(C354,'11. Свод Перечней'!C:H,6,0),"")</f>
        <v/>
      </c>
    </row>
    <row r="355" spans="1:8" ht="99.95" customHeight="1" x14ac:dyDescent="0.25">
      <c r="A355" s="18" t="str">
        <f>IF(LEN(C355)&gt;0,MAX($A$5:A354)+1,"")</f>
        <v/>
      </c>
      <c r="B355" s="8" t="str">
        <f>IFERROR(INDEX('11. Свод Перечней'!B:C,MATCH(C355,'11. Свод Перечней'!C:C,0),1),"")</f>
        <v/>
      </c>
      <c r="C355" s="18" t="str">
        <v/>
      </c>
      <c r="D355" s="18" t="str">
        <f>IFERROR(VLOOKUP(C355,'11. Свод Перечней'!C:H,2,0),"")</f>
        <v/>
      </c>
      <c r="E355" s="18" t="str">
        <f>IFERROR(VLOOKUP(C355,'11. Свод Перечней'!C:H,3,0),"")</f>
        <v/>
      </c>
      <c r="F355" s="18" t="str">
        <f>IFERROR(VLOOKUP(C355,'11. Свод Перечней'!C:H,4,0),"")</f>
        <v/>
      </c>
      <c r="G355" s="40" t="str">
        <f>IFERROR(VLOOKUP(C355,'11. Свод Перечней'!C:H,5,0),"")</f>
        <v/>
      </c>
      <c r="H355" s="18" t="str">
        <f>IFERROR(VLOOKUP(C355,'11. Свод Перечней'!C:H,6,0),"")</f>
        <v/>
      </c>
    </row>
    <row r="356" spans="1:8" ht="99.95" customHeight="1" x14ac:dyDescent="0.25">
      <c r="A356" s="18" t="str">
        <f>IF(LEN(C356)&gt;0,MAX($A$5:A355)+1,"")</f>
        <v/>
      </c>
      <c r="B356" s="8" t="str">
        <f>IFERROR(INDEX('11. Свод Перечней'!B:C,MATCH(C356,'11. Свод Перечней'!C:C,0),1),"")</f>
        <v/>
      </c>
      <c r="C356" s="18" t="str">
        <v/>
      </c>
      <c r="D356" s="18" t="str">
        <f>IFERROR(VLOOKUP(C356,'11. Свод Перечней'!C:H,2,0),"")</f>
        <v/>
      </c>
      <c r="E356" s="18" t="str">
        <f>IFERROR(VLOOKUP(C356,'11. Свод Перечней'!C:H,3,0),"")</f>
        <v/>
      </c>
      <c r="F356" s="18" t="str">
        <f>IFERROR(VLOOKUP(C356,'11. Свод Перечней'!C:H,4,0),"")</f>
        <v/>
      </c>
      <c r="G356" s="40" t="str">
        <f>IFERROR(VLOOKUP(C356,'11. Свод Перечней'!C:H,5,0),"")</f>
        <v/>
      </c>
      <c r="H356" s="18" t="str">
        <f>IFERROR(VLOOKUP(C356,'11. Свод Перечней'!C:H,6,0),"")</f>
        <v/>
      </c>
    </row>
    <row r="357" spans="1:8" ht="99.95" customHeight="1" x14ac:dyDescent="0.25">
      <c r="A357" s="18" t="str">
        <f>IF(LEN(C357)&gt;0,MAX($A$5:A356)+1,"")</f>
        <v/>
      </c>
      <c r="B357" s="8" t="str">
        <f>IFERROR(INDEX('11. Свод Перечней'!B:C,MATCH(C357,'11. Свод Перечней'!C:C,0),1),"")</f>
        <v/>
      </c>
      <c r="C357" s="18" t="str">
        <v/>
      </c>
      <c r="D357" s="18" t="str">
        <f>IFERROR(VLOOKUP(C357,'11. Свод Перечней'!C:H,2,0),"")</f>
        <v/>
      </c>
      <c r="E357" s="18" t="str">
        <f>IFERROR(VLOOKUP(C357,'11. Свод Перечней'!C:H,3,0),"")</f>
        <v/>
      </c>
      <c r="F357" s="18" t="str">
        <f>IFERROR(VLOOKUP(C357,'11. Свод Перечней'!C:H,4,0),"")</f>
        <v/>
      </c>
      <c r="G357" s="40" t="str">
        <f>IFERROR(VLOOKUP(C357,'11. Свод Перечней'!C:H,5,0),"")</f>
        <v/>
      </c>
      <c r="H357" s="18" t="str">
        <f>IFERROR(VLOOKUP(C357,'11. Свод Перечней'!C:H,6,0),"")</f>
        <v/>
      </c>
    </row>
    <row r="358" spans="1:8" ht="99.95" customHeight="1" x14ac:dyDescent="0.25">
      <c r="A358" s="18" t="str">
        <f>IF(LEN(C358)&gt;0,MAX($A$5:A357)+1,"")</f>
        <v/>
      </c>
      <c r="B358" s="8" t="str">
        <f>IFERROR(INDEX('11. Свод Перечней'!B:C,MATCH(C358,'11. Свод Перечней'!C:C,0),1),"")</f>
        <v/>
      </c>
      <c r="C358" s="18" t="str">
        <v/>
      </c>
      <c r="D358" s="18" t="str">
        <f>IFERROR(VLOOKUP(C358,'11. Свод Перечней'!C:H,2,0),"")</f>
        <v/>
      </c>
      <c r="E358" s="18" t="str">
        <f>IFERROR(VLOOKUP(C358,'11. Свод Перечней'!C:H,3,0),"")</f>
        <v/>
      </c>
      <c r="F358" s="18" t="str">
        <f>IFERROR(VLOOKUP(C358,'11. Свод Перечней'!C:H,4,0),"")</f>
        <v/>
      </c>
      <c r="G358" s="40" t="str">
        <f>IFERROR(VLOOKUP(C358,'11. Свод Перечней'!C:H,5,0),"")</f>
        <v/>
      </c>
      <c r="H358" s="18" t="str">
        <f>IFERROR(VLOOKUP(C358,'11. Свод Перечней'!C:H,6,0),"")</f>
        <v/>
      </c>
    </row>
    <row r="359" spans="1:8" ht="99.95" customHeight="1" x14ac:dyDescent="0.25">
      <c r="A359" s="18" t="str">
        <f>IF(LEN(C359)&gt;0,MAX($A$5:A358)+1,"")</f>
        <v/>
      </c>
      <c r="B359" s="8" t="str">
        <f>IFERROR(INDEX('11. Свод Перечней'!B:C,MATCH(C359,'11. Свод Перечней'!C:C,0),1),"")</f>
        <v/>
      </c>
      <c r="C359" s="18" t="str">
        <v/>
      </c>
      <c r="D359" s="18" t="str">
        <f>IFERROR(VLOOKUP(C359,'11. Свод Перечней'!C:H,2,0),"")</f>
        <v/>
      </c>
      <c r="E359" s="18" t="str">
        <f>IFERROR(VLOOKUP(C359,'11. Свод Перечней'!C:H,3,0),"")</f>
        <v/>
      </c>
      <c r="F359" s="18" t="str">
        <f>IFERROR(VLOOKUP(C359,'11. Свод Перечней'!C:H,4,0),"")</f>
        <v/>
      </c>
      <c r="G359" s="40" t="str">
        <f>IFERROR(VLOOKUP(C359,'11. Свод Перечней'!C:H,5,0),"")</f>
        <v/>
      </c>
      <c r="H359" s="18" t="str">
        <f>IFERROR(VLOOKUP(C359,'11. Свод Перечней'!C:H,6,0),"")</f>
        <v/>
      </c>
    </row>
    <row r="360" spans="1:8" ht="99.95" customHeight="1" x14ac:dyDescent="0.25">
      <c r="A360" s="18" t="str">
        <f>IF(LEN(C360)&gt;0,MAX($A$5:A359)+1,"")</f>
        <v/>
      </c>
      <c r="B360" s="8" t="str">
        <f>IFERROR(INDEX('11. Свод Перечней'!B:C,MATCH(C360,'11. Свод Перечней'!C:C,0),1),"")</f>
        <v/>
      </c>
      <c r="C360" s="18" t="str">
        <v/>
      </c>
      <c r="D360" s="18" t="str">
        <f>IFERROR(VLOOKUP(C360,'11. Свод Перечней'!C:H,2,0),"")</f>
        <v/>
      </c>
      <c r="E360" s="18" t="str">
        <f>IFERROR(VLOOKUP(C360,'11. Свод Перечней'!C:H,3,0),"")</f>
        <v/>
      </c>
      <c r="F360" s="18" t="str">
        <f>IFERROR(VLOOKUP(C360,'11. Свод Перечней'!C:H,4,0),"")</f>
        <v/>
      </c>
      <c r="G360" s="40" t="str">
        <f>IFERROR(VLOOKUP(C360,'11. Свод Перечней'!C:H,5,0),"")</f>
        <v/>
      </c>
      <c r="H360" s="18" t="str">
        <f>IFERROR(VLOOKUP(C360,'11. Свод Перечней'!C:H,6,0),"")</f>
        <v/>
      </c>
    </row>
    <row r="361" spans="1:8" ht="99.95" customHeight="1" x14ac:dyDescent="0.25">
      <c r="A361" s="18" t="str">
        <f>IF(LEN(C361)&gt;0,MAX($A$5:A360)+1,"")</f>
        <v/>
      </c>
      <c r="B361" s="8" t="str">
        <f>IFERROR(INDEX('11. Свод Перечней'!B:C,MATCH(C361,'11. Свод Перечней'!C:C,0),1),"")</f>
        <v/>
      </c>
      <c r="C361" s="18" t="str">
        <v/>
      </c>
      <c r="D361" s="18" t="str">
        <f>IFERROR(VLOOKUP(C361,'11. Свод Перечней'!C:H,2,0),"")</f>
        <v/>
      </c>
      <c r="E361" s="18" t="str">
        <f>IFERROR(VLOOKUP(C361,'11. Свод Перечней'!C:H,3,0),"")</f>
        <v/>
      </c>
      <c r="F361" s="18" t="str">
        <f>IFERROR(VLOOKUP(C361,'11. Свод Перечней'!C:H,4,0),"")</f>
        <v/>
      </c>
      <c r="G361" s="40" t="str">
        <f>IFERROR(VLOOKUP(C361,'11. Свод Перечней'!C:H,5,0),"")</f>
        <v/>
      </c>
      <c r="H361" s="18" t="str">
        <f>IFERROR(VLOOKUP(C361,'11. Свод Перечней'!C:H,6,0),"")</f>
        <v/>
      </c>
    </row>
    <row r="362" spans="1:8" ht="99.95" customHeight="1" x14ac:dyDescent="0.25">
      <c r="A362" s="18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18" t="str">
        <v/>
      </c>
      <c r="D362" s="18" t="str">
        <f>IFERROR(VLOOKUP(C362,'11. Свод Перечней'!C:H,2,0),"")</f>
        <v/>
      </c>
      <c r="E362" s="18" t="str">
        <f>IFERROR(VLOOKUP(C362,'11. Свод Перечней'!C:H,3,0),"")</f>
        <v/>
      </c>
      <c r="F362" s="18" t="str">
        <f>IFERROR(VLOOKUP(C362,'11. Свод Перечней'!C:H,4,0),"")</f>
        <v/>
      </c>
      <c r="G362" s="40" t="str">
        <f>IFERROR(VLOOKUP(C362,'11. Свод Перечней'!C:H,5,0),"")</f>
        <v/>
      </c>
      <c r="H362" s="18" t="str">
        <f>IFERROR(VLOOKUP(C362,'11. Свод Перечней'!C:H,6,0),"")</f>
        <v/>
      </c>
    </row>
    <row r="363" spans="1:8" ht="99.95" customHeight="1" x14ac:dyDescent="0.25">
      <c r="A363" s="18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18" t="str">
        <v/>
      </c>
      <c r="D363" s="18" t="str">
        <f>IFERROR(VLOOKUP(C363,'11. Свод Перечней'!C:H,2,0),"")</f>
        <v/>
      </c>
      <c r="E363" s="18" t="str">
        <f>IFERROR(VLOOKUP(C363,'11. Свод Перечней'!C:H,3,0),"")</f>
        <v/>
      </c>
      <c r="F363" s="18" t="str">
        <f>IFERROR(VLOOKUP(C363,'11. Свод Перечней'!C:H,4,0),"")</f>
        <v/>
      </c>
      <c r="G363" s="40" t="str">
        <f>IFERROR(VLOOKUP(C363,'11. Свод Перечней'!C:H,5,0),"")</f>
        <v/>
      </c>
      <c r="H363" s="18" t="str">
        <f>IFERROR(VLOOKUP(C363,'11. Свод Перечней'!C:H,6,0),"")</f>
        <v/>
      </c>
    </row>
    <row r="364" spans="1:8" ht="99.95" customHeight="1" x14ac:dyDescent="0.25">
      <c r="A364" s="18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18" t="str">
        <v/>
      </c>
      <c r="D364" s="18" t="str">
        <f>IFERROR(VLOOKUP(C364,'11. Свод Перечней'!C:H,2,0),"")</f>
        <v/>
      </c>
      <c r="E364" s="18" t="str">
        <f>IFERROR(VLOOKUP(C364,'11. Свод Перечней'!C:H,3,0),"")</f>
        <v/>
      </c>
      <c r="F364" s="18" t="str">
        <f>IFERROR(VLOOKUP(C364,'11. Свод Перечней'!C:H,4,0),"")</f>
        <v/>
      </c>
      <c r="G364" s="40" t="str">
        <f>IFERROR(VLOOKUP(C364,'11. Свод Перечней'!C:H,5,0),"")</f>
        <v/>
      </c>
      <c r="H364" s="18" t="str">
        <f>IFERROR(VLOOKUP(C364,'11. Свод Перечней'!C:H,6,0),"")</f>
        <v/>
      </c>
    </row>
    <row r="365" spans="1:8" ht="99.95" customHeight="1" x14ac:dyDescent="0.25">
      <c r="A365" s="18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18" t="str">
        <v/>
      </c>
      <c r="D365" s="18" t="str">
        <f>IFERROR(VLOOKUP(C365,'11. Свод Перечней'!C:H,2,0),"")</f>
        <v/>
      </c>
      <c r="E365" s="18" t="str">
        <f>IFERROR(VLOOKUP(C365,'11. Свод Перечней'!C:H,3,0),"")</f>
        <v/>
      </c>
      <c r="F365" s="18" t="str">
        <f>IFERROR(VLOOKUP(C365,'11. Свод Перечней'!C:H,4,0),"")</f>
        <v/>
      </c>
      <c r="G365" s="40" t="str">
        <f>IFERROR(VLOOKUP(C365,'11. Свод Перечней'!C:H,5,0),"")</f>
        <v/>
      </c>
      <c r="H365" s="18" t="str">
        <f>IFERROR(VLOOKUP(C365,'11. Свод Перечней'!C:H,6,0),"")</f>
        <v/>
      </c>
    </row>
    <row r="366" spans="1:8" ht="99.95" customHeight="1" x14ac:dyDescent="0.25">
      <c r="A366" s="18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18" t="str">
        <v/>
      </c>
      <c r="D366" s="18" t="str">
        <f>IFERROR(VLOOKUP(C366,'11. Свод Перечней'!C:H,2,0),"")</f>
        <v/>
      </c>
      <c r="E366" s="18" t="str">
        <f>IFERROR(VLOOKUP(C366,'11. Свод Перечней'!C:H,3,0),"")</f>
        <v/>
      </c>
      <c r="F366" s="18" t="str">
        <f>IFERROR(VLOOKUP(C366,'11. Свод Перечней'!C:H,4,0),"")</f>
        <v/>
      </c>
      <c r="G366" s="40" t="str">
        <f>IFERROR(VLOOKUP(C366,'11. Свод Перечней'!C:H,5,0),"")</f>
        <v/>
      </c>
      <c r="H366" s="18" t="str">
        <f>IFERROR(VLOOKUP(C366,'11. Свод Перечней'!C:H,6,0),"")</f>
        <v/>
      </c>
    </row>
    <row r="367" spans="1:8" ht="99.95" customHeight="1" x14ac:dyDescent="0.25">
      <c r="A367" s="18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18" t="str">
        <v/>
      </c>
      <c r="D367" s="18" t="str">
        <f>IFERROR(VLOOKUP(C367,'11. Свод Перечней'!C:H,2,0),"")</f>
        <v/>
      </c>
      <c r="E367" s="18" t="str">
        <f>IFERROR(VLOOKUP(C367,'11. Свод Перечней'!C:H,3,0),"")</f>
        <v/>
      </c>
      <c r="F367" s="18" t="str">
        <f>IFERROR(VLOOKUP(C367,'11. Свод Перечней'!C:H,4,0),"")</f>
        <v/>
      </c>
      <c r="G367" s="40" t="str">
        <f>IFERROR(VLOOKUP(C367,'11. Свод Перечней'!C:H,5,0),"")</f>
        <v/>
      </c>
      <c r="H367" s="18" t="str">
        <f>IFERROR(VLOOKUP(C367,'11. Свод Перечней'!C:H,6,0),"")</f>
        <v/>
      </c>
    </row>
    <row r="368" spans="1:8" ht="99.95" customHeight="1" x14ac:dyDescent="0.25">
      <c r="A368" s="18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18" t="str">
        <v/>
      </c>
      <c r="D368" s="18" t="str">
        <f>IFERROR(VLOOKUP(C368,'11. Свод Перечней'!C:H,2,0),"")</f>
        <v/>
      </c>
      <c r="E368" s="18" t="str">
        <f>IFERROR(VLOOKUP(C368,'11. Свод Перечней'!C:H,3,0),"")</f>
        <v/>
      </c>
      <c r="F368" s="18" t="str">
        <f>IFERROR(VLOOKUP(C368,'11. Свод Перечней'!C:H,4,0),"")</f>
        <v/>
      </c>
      <c r="G368" s="40" t="str">
        <f>IFERROR(VLOOKUP(C368,'11. Свод Перечней'!C:H,5,0),"")</f>
        <v/>
      </c>
      <c r="H368" s="18" t="str">
        <f>IFERROR(VLOOKUP(C368,'11. Свод Перечней'!C:H,6,0),"")</f>
        <v/>
      </c>
    </row>
    <row r="369" spans="1:8" ht="99.95" customHeight="1" x14ac:dyDescent="0.25">
      <c r="A369" s="18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18" t="str">
        <v/>
      </c>
      <c r="D369" s="18" t="str">
        <f>IFERROR(VLOOKUP(C369,'11. Свод Перечней'!C:H,2,0),"")</f>
        <v/>
      </c>
      <c r="E369" s="18" t="str">
        <f>IFERROR(VLOOKUP(C369,'11. Свод Перечней'!C:H,3,0),"")</f>
        <v/>
      </c>
      <c r="F369" s="18" t="str">
        <f>IFERROR(VLOOKUP(C369,'11. Свод Перечней'!C:H,4,0),"")</f>
        <v/>
      </c>
      <c r="G369" s="40" t="str">
        <f>IFERROR(VLOOKUP(C369,'11. Свод Перечней'!C:H,5,0),"")</f>
        <v/>
      </c>
      <c r="H369" s="18" t="str">
        <f>IFERROR(VLOOKUP(C369,'11. Свод Перечней'!C:H,6,0),"")</f>
        <v/>
      </c>
    </row>
    <row r="370" spans="1:8" ht="99.95" customHeight="1" x14ac:dyDescent="0.25">
      <c r="A370" s="18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18" t="str">
        <v/>
      </c>
      <c r="D370" s="18" t="str">
        <f>IFERROR(VLOOKUP(C370,'11. Свод Перечней'!C:H,2,0),"")</f>
        <v/>
      </c>
      <c r="E370" s="18" t="str">
        <f>IFERROR(VLOOKUP(C370,'11. Свод Перечней'!C:H,3,0),"")</f>
        <v/>
      </c>
      <c r="F370" s="18" t="str">
        <f>IFERROR(VLOOKUP(C370,'11. Свод Перечней'!C:H,4,0),"")</f>
        <v/>
      </c>
      <c r="G370" s="40" t="str">
        <f>IFERROR(VLOOKUP(C370,'11. Свод Перечней'!C:H,5,0),"")</f>
        <v/>
      </c>
      <c r="H370" s="18" t="str">
        <f>IFERROR(VLOOKUP(C370,'11. Свод Перечней'!C:H,6,0),"")</f>
        <v/>
      </c>
    </row>
    <row r="371" spans="1:8" ht="99.95" customHeight="1" x14ac:dyDescent="0.25">
      <c r="A371" s="18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18" t="str">
        <v/>
      </c>
      <c r="D371" s="18" t="str">
        <f>IFERROR(VLOOKUP(C371,'11. Свод Перечней'!C:H,2,0),"")</f>
        <v/>
      </c>
      <c r="E371" s="18" t="str">
        <f>IFERROR(VLOOKUP(C371,'11. Свод Перечней'!C:H,3,0),"")</f>
        <v/>
      </c>
      <c r="F371" s="18" t="str">
        <f>IFERROR(VLOOKUP(C371,'11. Свод Перечней'!C:H,4,0),"")</f>
        <v/>
      </c>
      <c r="G371" s="40" t="str">
        <f>IFERROR(VLOOKUP(C371,'11. Свод Перечней'!C:H,5,0),"")</f>
        <v/>
      </c>
      <c r="H371" s="18" t="str">
        <f>IFERROR(VLOOKUP(C371,'11. Свод Перечней'!C:H,6,0),"")</f>
        <v/>
      </c>
    </row>
    <row r="372" spans="1:8" ht="99.95" customHeight="1" x14ac:dyDescent="0.25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0" t="str">
        <f>IFERROR(VLOOKUP(C372,'11. Свод Перечней'!C:H,5,0),"")</f>
        <v/>
      </c>
      <c r="H372" s="18" t="str">
        <f>IFERROR(VLOOKUP(C372,'11. Свод Перечней'!C:H,6,0),"")</f>
        <v/>
      </c>
    </row>
    <row r="373" spans="1:8" ht="99.95" customHeight="1" x14ac:dyDescent="0.25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0" t="str">
        <f>IFERROR(VLOOKUP(C373,'11. Свод Перечней'!C:H,5,0),"")</f>
        <v/>
      </c>
      <c r="H373" s="18" t="str">
        <f>IFERROR(VLOOKUP(C373,'11. Свод Перечней'!C:H,6,0),"")</f>
        <v/>
      </c>
    </row>
    <row r="374" spans="1:8" ht="99.95" customHeight="1" x14ac:dyDescent="0.25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0" t="str">
        <f>IFERROR(VLOOKUP(C374,'11. Свод Перечней'!C:H,5,0),"")</f>
        <v/>
      </c>
      <c r="H374" s="18" t="str">
        <f>IFERROR(VLOOKUP(C374,'11. Свод Перечней'!C:H,6,0),"")</f>
        <v/>
      </c>
    </row>
    <row r="375" spans="1:8" ht="99.95" customHeight="1" x14ac:dyDescent="0.25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0" t="str">
        <f>IFERROR(VLOOKUP(C375,'11. Свод Перечней'!C:H,5,0),"")</f>
        <v/>
      </c>
      <c r="H375" s="18" t="str">
        <f>IFERROR(VLOOKUP(C375,'11. Свод Перечней'!C:H,6,0),"")</f>
        <v/>
      </c>
    </row>
    <row r="376" spans="1:8" ht="99.95" customHeight="1" x14ac:dyDescent="0.25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0" t="str">
        <f>IFERROR(VLOOKUP(C376,'11. Свод Перечней'!C:H,5,0),"")</f>
        <v/>
      </c>
      <c r="H376" s="18" t="str">
        <f>IFERROR(VLOOKUP(C376,'11. Свод Перечней'!C:H,6,0),"")</f>
        <v/>
      </c>
    </row>
    <row r="377" spans="1:8" ht="99.95" customHeight="1" x14ac:dyDescent="0.25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0" t="str">
        <f>IFERROR(VLOOKUP(C377,'11. Свод Перечней'!C:H,5,0),"")</f>
        <v/>
      </c>
      <c r="H377" s="18" t="str">
        <f>IFERROR(VLOOKUP(C377,'11. Свод Перечней'!C:H,6,0),"")</f>
        <v/>
      </c>
    </row>
    <row r="378" spans="1:8" ht="99.95" customHeight="1" x14ac:dyDescent="0.25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0" t="str">
        <f>IFERROR(VLOOKUP(C378,'11. Свод Перечней'!C:H,5,0),"")</f>
        <v/>
      </c>
      <c r="H378" s="18" t="str">
        <f>IFERROR(VLOOKUP(C378,'11. Свод Перечней'!C:H,6,0),"")</f>
        <v/>
      </c>
    </row>
    <row r="379" spans="1:8" ht="99.95" customHeight="1" x14ac:dyDescent="0.25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0" t="str">
        <f>IFERROR(VLOOKUP(C379,'11. Свод Перечней'!C:H,5,0),"")</f>
        <v/>
      </c>
      <c r="H379" s="18" t="str">
        <f>IFERROR(VLOOKUP(C379,'11. Свод Перечней'!C:H,6,0),"")</f>
        <v/>
      </c>
    </row>
    <row r="380" spans="1:8" ht="99.95" customHeight="1" x14ac:dyDescent="0.25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0" t="str">
        <f>IFERROR(VLOOKUP(C380,'11. Свод Перечней'!C:H,5,0),"")</f>
        <v/>
      </c>
      <c r="H380" s="18" t="str">
        <f>IFERROR(VLOOKUP(C380,'11. Свод Перечней'!C:H,6,0),"")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0" t="str">
        <f>IFERROR(VLOOKUP(C381,'11. Свод Перечней'!C:H,5,0),"")</f>
        <v/>
      </c>
      <c r="H381" s="18" t="str">
        <f>IFERROR(VLOOKUP(C381,'11. Свод Перечней'!C:H,6,0),"")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0" t="str">
        <f>IFERROR(VLOOKUP(C382,'11. Свод Перечней'!C:H,5,0),"")</f>
        <v/>
      </c>
      <c r="H382" s="18" t="str">
        <f>IFERROR(VLOOKUP(C382,'11. Свод Перечней'!C:H,6,0),"")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IFERROR(VLOOKUP(C383,'11. Свод Перечней'!C:H,6,0),"")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IFERROR(VLOOKUP(C384,'11. Свод Перечней'!C:H,6,0),"")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IFERROR(VLOOKUP(C385,'11. Свод Перечней'!C:H,6,0),"")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IFERROR(VLOOKUP(C386,'11. Свод Перечней'!C:H,6,0),"")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IFERROR(VLOOKUP(C387,'11. Свод Перечней'!C:H,6,0),"")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IFERROR(VLOOKUP(C388,'11. Свод Перечней'!C:H,6,0),"")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IFERROR(VLOOKUP(C389,'11. Свод Перечней'!C:H,6,0),"")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IFERROR(VLOOKUP(C390,'11. Свод Перечней'!C:H,6,0),"")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IFERROR(VLOOKUP(C391,'11. Свод Перечней'!C:H,6,0),"")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IFERROR(VLOOKUP(C392,'11. Свод Перечней'!C:H,6,0),"")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IFERROR(VLOOKUP(C393,'11. Свод Перечней'!C:H,6,0),"")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IFERROR(VLOOKUP(C394,'11. Свод Перечней'!C:H,6,0),"")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IFERROR(VLOOKUP(C395,'11. Свод Перечней'!C:H,6,0),"")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IFERROR(VLOOKUP(C396,'11. Свод Перечней'!C:H,6,0),"")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IFERROR(VLOOKUP(C397,'11. Свод Перечней'!C:H,6,0),"")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IFERROR(VLOOKUP(C398,'11. Свод Перечней'!C:H,6,0),"")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IFERROR(VLOOKUP(C399,'11. Свод Перечней'!C:H,6,0),"")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IFERROR(VLOOKUP(C400,'11. Свод Перечней'!C:H,6,0),"")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IFERROR(VLOOKUP(C401,'11. Свод Перечней'!C:H,6,0),"")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IFERROR(VLOOKUP(C402,'11. Свод Перечней'!C:H,6,0),"")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IFERROR(VLOOKUP(C403,'11. Свод Перечней'!C:H,6,0),"")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IFERROR(VLOOKUP(C404,'11. Свод Перечней'!C:H,6,0),"")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IFERROR(VLOOKUP(C405,'11. Свод Перечней'!C:H,6,0),"")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IFERROR(VLOOKUP(C406,'11. Свод Перечней'!C:H,6,0),"")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IFERROR(VLOOKUP(C407,'11. Свод Перечней'!C:H,6,0),"")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IFERROR(VLOOKUP(C408,'11. Свод Перечней'!C:H,6,0),"")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IFERROR(VLOOKUP(C409,'11. Свод Перечней'!C:H,6,0),"")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IFERROR(VLOOKUP(C410,'11. Свод Перечней'!C:H,6,0),"")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IFERROR(VLOOKUP(C411,'11. Свод Перечней'!C:H,6,0),"")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IFERROR(VLOOKUP(C412,'11. Свод Перечней'!C:H,6,0),"")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IFERROR(VLOOKUP(C413,'11. Свод Перечней'!C:H,6,0),"")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IFERROR(VLOOKUP(C414,'11. Свод Перечней'!C:H,6,0),"")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IFERROR(VLOOKUP(C415,'11. Свод Перечней'!C:H,6,0),"")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IFERROR(VLOOKUP(C416,'11. Свод Перечней'!C:H,6,0),"")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IFERROR(VLOOKUP(C417,'11. Свод Перечней'!C:H,6,0),"")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IFERROR(VLOOKUP(C418,'11. Свод Перечней'!C:H,6,0),"")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IFERROR(VLOOKUP(C419,'11. Свод Перечней'!C:H,6,0),"")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IFERROR(VLOOKUP(C420,'11. Свод Перечней'!C:H,6,0),"")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IFERROR(VLOOKUP(C421,'11. Свод Перечней'!C:H,6,0),"")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IFERROR(VLOOKUP(C422,'11. Свод Перечней'!C:H,6,0),"")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IFERROR(VLOOKUP(C423,'11. Свод Перечней'!C:H,6,0),"")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IFERROR(VLOOKUP(C424,'11. Свод Перечней'!C:H,6,0),"")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IFERROR(VLOOKUP(C425,'11. Свод Перечней'!C:H,6,0),"")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IFERROR(VLOOKUP(C426,'11. Свод Перечней'!C:H,6,0),"")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IFERROR(VLOOKUP(C427,'11. Свод Перечней'!C:H,6,0),"")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IFERROR(VLOOKUP(C428,'11. Свод Перечней'!C:H,6,0),"")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IFERROR(VLOOKUP(C429,'11. Свод Перечней'!C:H,6,0),"")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IFERROR(VLOOKUP(C430,'11. Свод Перечней'!C:H,6,0),"")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IFERROR(VLOOKUP(C431,'11. Свод Перечней'!C:H,6,0),"")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IFERROR(VLOOKUP(C432,'11. Свод Перечней'!C:H,6,0),"")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IFERROR(VLOOKUP(C433,'11. Свод Перечней'!C:H,6,0),"")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IFERROR(VLOOKUP(C434,'11. Свод Перечней'!C:H,6,0),"")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IFERROR(VLOOKUP(C435,'11. Свод Перечней'!C:H,6,0),"")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IFERROR(VLOOKUP(C436,'11. Свод Перечней'!C:H,6,0),"")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IFERROR(VLOOKUP(C437,'11. Свод Перечней'!C:H,6,0),"")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IFERROR(VLOOKUP(C438,'11. Свод Перечней'!C:H,6,0),"")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IFERROR(VLOOKUP(C439,'11. Свод Перечней'!C:H,6,0),"")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IFERROR(VLOOKUP(C440,'11. Свод Перечней'!C:H,6,0),"")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IFERROR(VLOOKUP(C441,'11. Свод Перечней'!C:H,6,0),"")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IFERROR(VLOOKUP(C442,'11. Свод Перечней'!C:H,6,0),"")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IFERROR(VLOOKUP(C443,'11. Свод Перечней'!C:H,6,0),"")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IFERROR(VLOOKUP(C444,'11. Свод Перечней'!C:H,6,0),"")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IFERROR(VLOOKUP(C445,'11. Свод Перечней'!C:H,6,0),"")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IFERROR(VLOOKUP(C446,'11. Свод Перечней'!C:H,6,0),"")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IFERROR(VLOOKUP(C447,'11. Свод Перечней'!C:H,6,0),"")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IFERROR(VLOOKUP(C448,'11. Свод Перечней'!C:H,6,0),"")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IFERROR(VLOOKUP(C449,'11. Свод Перечней'!C:H,6,0),"")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IFERROR(VLOOKUP(C450,'11. Свод Перечней'!C:H,6,0),"")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IFERROR(VLOOKUP(C451,'11. Свод Перечней'!C:H,6,0),"")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IFERROR(VLOOKUP(C452,'11. Свод Перечней'!C:H,6,0),"")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IFERROR(VLOOKUP(C453,'11. Свод Перечней'!C:H,6,0),"")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IFERROR(VLOOKUP(C454,'11. Свод Перечней'!C:H,6,0),"")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IFERROR(VLOOKUP(C455,'11. Свод Перечней'!C:H,6,0),"")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IFERROR(VLOOKUP(C456,'11. Свод Перечней'!C:H,6,0),"")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IFERROR(VLOOKUP(C457,'11. Свод Перечней'!C:H,6,0),"")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IFERROR(VLOOKUP(C458,'11. Свод Перечней'!C:H,6,0),"")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IFERROR(VLOOKUP(C459,'11. Свод Перечней'!C:H,6,0),"")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IFERROR(VLOOKUP(C460,'11. Свод Перечней'!C:H,6,0),"")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IFERROR(VLOOKUP(C461,'11. Свод Перечней'!C:H,6,0),"")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IFERROR(VLOOKUP(C462,'11. Свод Перечней'!C:H,6,0),"")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IFERROR(VLOOKUP(C463,'11. Свод Перечней'!C:H,6,0),"")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IFERROR(VLOOKUP(C464,'11. Свод Перечней'!C:H,6,0),"")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IFERROR(VLOOKUP(C465,'11. Свод Перечней'!C:H,6,0),"")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IFERROR(VLOOKUP(C466,'11. Свод Перечней'!C:H,6,0),"")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IFERROR(VLOOKUP(C467,'11. Свод Перечней'!C:H,6,0),"")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IFERROR(VLOOKUP(C468,'11. Свод Перечней'!C:H,6,0),"")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IFERROR(VLOOKUP(C469,'11. Свод Перечней'!C:H,6,0),"")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IFERROR(VLOOKUP(C470,'11. Свод Перечней'!C:H,6,0),"")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IFERROR(VLOOKUP(C471,'11. Свод Перечней'!C:H,6,0),"")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IFERROR(VLOOKUP(C472,'11. Свод Перечней'!C:H,6,0),"")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IFERROR(VLOOKUP(C473,'11. Свод Перечней'!C:H,6,0),"")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IFERROR(VLOOKUP(C474,'11. Свод Перечней'!C:H,6,0),"")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IFERROR(VLOOKUP(C475,'11. Свод Перечней'!C:H,6,0),"")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IFERROR(VLOOKUP(C476,'11. Свод Перечней'!C:H,6,0),"")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IFERROR(VLOOKUP(C477,'11. Свод Перечней'!C:H,6,0),"")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IFERROR(VLOOKUP(C478,'11. Свод Перечней'!C:H,6,0),"")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IFERROR(VLOOKUP(C479,'11. Свод Перечней'!C:H,6,0),"")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IFERROR(VLOOKUP(C480,'11. Свод Перечней'!C:H,6,0),"")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IFERROR(VLOOKUP(C481,'11. Свод Перечней'!C:H,6,0),"")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IFERROR(VLOOKUP(C482,'11. Свод Перечней'!C:H,6,0),"")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IFERROR(VLOOKUP(C483,'11. Свод Перечней'!C:H,6,0),"")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IFERROR(VLOOKUP(C484,'11. Свод Перечней'!C:H,6,0),"")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IFERROR(VLOOKUP(C485,'11. Свод Перечней'!C:H,6,0),"")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IFERROR(VLOOKUP(C486,'11. Свод Перечней'!C:H,6,0),"")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IFERROR(VLOOKUP(C487,'11. Свод Перечней'!C:H,6,0),"")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IFERROR(VLOOKUP(C488,'11. Свод Перечней'!C:H,6,0),"")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IFERROR(VLOOKUP(C489,'11. Свод Перечней'!C:H,6,0),"")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IFERROR(VLOOKUP(C490,'11. Свод Перечней'!C:H,6,0),"")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IFERROR(VLOOKUP(C491,'11. Свод Перечней'!C:H,6,0),"")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IFERROR(VLOOKUP(C492,'11. Свод Перечней'!C:H,6,0),"")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IFERROR(VLOOKUP(C493,'11. Свод Перечней'!C:H,6,0),"")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IFERROR(VLOOKUP(C494,'11. Свод Перечней'!C:H,6,0),"")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IFERROR(VLOOKUP(C495,'11. Свод Перечней'!C:H,6,0),"")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IFERROR(VLOOKUP(C496,'11. Свод Перечней'!C:H,6,0),"")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IFERROR(VLOOKUP(C497,'11. Свод Перечней'!C:H,6,0),"")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IFERROR(VLOOKUP(C498,'11. Свод Перечней'!C:H,6,0),"")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IFERROR(VLOOKUP(C499,'11. Свод Перечней'!C:H,6,0),"")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IFERROR(VLOOKUP(C500,'11. Свод Перечней'!C:H,6,0),"")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IFERROR(VLOOKUP(C501,'11. Свод Перечней'!C:H,6,0),"")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IFERROR(VLOOKUP(C502,'11. Свод Перечней'!C:H,6,0),"")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IFERROR(VLOOKUP(C503,'11. Свод Перечней'!C:H,6,0),"")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IFERROR(VLOOKUP(C504,'11. Свод Перечней'!C:H,6,0),"")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IFERROR(VLOOKUP(C505,'11. Свод Перечней'!C:H,6,0),"")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IFERROR(VLOOKUP(C506,'11. Свод Перечней'!C:H,6,0),"")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IFERROR(VLOOKUP(C507,'11. Свод Перечней'!C:H,6,0),"")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IFERROR(VLOOKUP(C508,'11. Свод Перечней'!C:H,6,0),"")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IFERROR(VLOOKUP(C509,'11. Свод Перечней'!C:H,6,0),"")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IFERROR(VLOOKUP(C510,'11. Свод Перечней'!C:H,6,0),"")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IFERROR(VLOOKUP(C511,'11. Свод Перечней'!C:H,6,0),"")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IFERROR(VLOOKUP(C512,'11. Свод Перечней'!C:H,6,0),"")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IFERROR(VLOOKUP(C513,'11. Свод Перечней'!C:H,6,0),"")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IFERROR(VLOOKUP(C514,'11. Свод Перечней'!C:H,6,0),"")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IFERROR(VLOOKUP(C515,'11. Свод Перечней'!C:H,6,0),"")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IFERROR(VLOOKUP(C516,'11. Свод Перечней'!C:H,6,0),"")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IFERROR(VLOOKUP(C517,'11. Свод Перечней'!C:H,6,0),"")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IFERROR(VLOOKUP(C518,'11. Свод Перечней'!C:H,6,0),"")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IFERROR(VLOOKUP(C519,'11. Свод Перечней'!C:H,6,0),"")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IFERROR(VLOOKUP(C520,'11. Свод Перечней'!C:H,6,0),"")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IFERROR(VLOOKUP(C521,'11. Свод Перечней'!C:H,6,0),"")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IFERROR(VLOOKUP(C522,'11. Свод Перечней'!C:H,6,0),"")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IFERROR(VLOOKUP(C523,'11. Свод Перечней'!C:H,6,0),"")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IFERROR(VLOOKUP(C524,'11. Свод Перечней'!C:H,6,0),"")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IFERROR(VLOOKUP(C525,'11. Свод Перечней'!C:H,6,0),"")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IFERROR(VLOOKUP(C526,'11. Свод Перечней'!C:H,6,0),"")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IFERROR(VLOOKUP(C527,'11. Свод Перечней'!C:H,6,0),"")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IFERROR(VLOOKUP(C528,'11. Свод Перечней'!C:H,6,0),"")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IFERROR(VLOOKUP(C529,'11. Свод Перечней'!C:H,6,0),"")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IFERROR(VLOOKUP(C530,'11. Свод Перечней'!C:H,6,0),"")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IFERROR(VLOOKUP(C531,'11. Свод Перечней'!C:H,6,0),"")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IFERROR(VLOOKUP(C532,'11. Свод Перечней'!C:H,6,0),"")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IFERROR(VLOOKUP(C533,'11. Свод Перечней'!C:H,6,0),"")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IFERROR(VLOOKUP(C534,'11. Свод Перечней'!C:H,6,0),"")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IFERROR(VLOOKUP(C535,'11. Свод Перечней'!C:H,6,0),"")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IFERROR(VLOOKUP(C536,'11. Свод Перечней'!C:H,6,0),"")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IFERROR(VLOOKUP(C537,'11. Свод Перечней'!C:H,6,0),"")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IFERROR(VLOOKUP(C538,'11. Свод Перечней'!C:H,6,0),"")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IFERROR(VLOOKUP(C539,'11. Свод Перечней'!C:H,6,0),"")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IFERROR(VLOOKUP(C540,'11. Свод Перечней'!C:H,6,0),"")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IFERROR(VLOOKUP(C541,'11. Свод Перечней'!C:H,6,0),"")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IFERROR(VLOOKUP(C542,'11. Свод Перечней'!C:H,6,0),"")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IFERROR(VLOOKUP(C543,'11. Свод Перечней'!C:H,6,0),"")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IFERROR(VLOOKUP(C544,'11. Свод Перечней'!C:H,6,0),"")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IFERROR(VLOOKUP(C545,'11. Свод Перечней'!C:H,6,0),"")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IFERROR(VLOOKUP(C546,'11. Свод Перечней'!C:H,6,0),"")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IFERROR(VLOOKUP(C547,'11. Свод Перечней'!C:H,6,0),"")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IFERROR(VLOOKUP(C548,'11. Свод Перечней'!C:H,6,0),"")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IFERROR(VLOOKUP(C549,'11. Свод Перечней'!C:H,6,0),"")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IFERROR(VLOOKUP(C550,'11. Свод Перечней'!C:H,6,0),"")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IFERROR(VLOOKUP(C551,'11. Свод Перечней'!C:H,6,0),"")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IFERROR(VLOOKUP(C552,'11. Свод Перечней'!C:H,6,0),"")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IFERROR(VLOOKUP(C553,'11. Свод Перечней'!C:H,6,0),"")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IFERROR(VLOOKUP(C554,'11. Свод Перечней'!C:H,6,0),"")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IFERROR(VLOOKUP(C555,'11. Свод Перечней'!C:H,6,0),"")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IFERROR(VLOOKUP(C556,'11. Свод Перечней'!C:H,6,0),"")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IFERROR(VLOOKUP(C557,'11. Свод Перечней'!C:H,6,0),"")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IFERROR(VLOOKUP(C558,'11. Свод Перечней'!C:H,6,0),"")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IFERROR(VLOOKUP(C559,'11. Свод Перечней'!C:H,6,0),"")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IFERROR(VLOOKUP(C560,'11. Свод Перечней'!C:H,6,0),"")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IFERROR(VLOOKUP(C561,'11. Свод Перечней'!C:H,6,0),"")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IFERROR(VLOOKUP(C562,'11. Свод Перечней'!C:H,6,0),"")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IFERROR(VLOOKUP(C563,'11. Свод Перечней'!C:H,6,0),"")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IFERROR(VLOOKUP(C564,'11. Свод Перечней'!C:H,6,0),"")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IFERROR(VLOOKUP(C565,'11. Свод Перечней'!C:H,6,0),"")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IFERROR(VLOOKUP(C566,'11. Свод Перечней'!C:H,6,0),"")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IFERROR(VLOOKUP(C567,'11. Свод Перечней'!C:H,6,0),"")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IFERROR(VLOOKUP(C568,'11. Свод Перечней'!C:H,6,0),"")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IFERROR(VLOOKUP(C569,'11. Свод Перечней'!C:H,6,0),"")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IFERROR(VLOOKUP(C570,'11. Свод Перечней'!C:H,6,0),"")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IFERROR(VLOOKUP(C571,'11. Свод Перечней'!C:H,6,0),"")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IFERROR(VLOOKUP(C572,'11. Свод Перечней'!C:H,6,0),"")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IFERROR(VLOOKUP(C573,'11. Свод Перечней'!C:H,6,0),"")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IFERROR(VLOOKUP(C574,'11. Свод Перечней'!C:H,6,0),"")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IFERROR(VLOOKUP(C575,'11. Свод Перечней'!C:H,6,0),"")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IFERROR(VLOOKUP(C576,'11. Свод Перечней'!C:H,6,0),"")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IFERROR(VLOOKUP(C577,'11. Свод Перечней'!C:H,6,0),"")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IFERROR(VLOOKUP(C578,'11. Свод Перечней'!C:H,6,0),"")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IFERROR(VLOOKUP(C579,'11. Свод Перечней'!C:H,6,0),"")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IFERROR(VLOOKUP(C580,'11. Свод Перечней'!C:H,6,0),"")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IFERROR(VLOOKUP(C581,'11. Свод Перечней'!C:H,6,0),"")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IFERROR(VLOOKUP(C582,'11. Свод Перечней'!C:H,6,0),"")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IFERROR(VLOOKUP(C583,'11. Свод Перечней'!C:H,6,0),"")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IFERROR(VLOOKUP(C584,'11. Свод Перечней'!C:H,6,0),"")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IFERROR(VLOOKUP(C585,'11. Свод Перечней'!C:H,6,0),"")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IFERROR(VLOOKUP(C586,'11. Свод Перечней'!C:H,6,0),"")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IFERROR(VLOOKUP(C587,'11. Свод Перечней'!C:H,6,0),"")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IFERROR(VLOOKUP(C588,'11. Свод Перечней'!C:H,6,0),"")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IFERROR(VLOOKUP(C589,'11. Свод Перечней'!C:H,6,0),"")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IFERROR(VLOOKUP(C590,'11. Свод Перечней'!C:H,6,0),"")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IFERROR(VLOOKUP(C591,'11. Свод Перечней'!C:H,6,0),"")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IFERROR(VLOOKUP(C592,'11. Свод Перечней'!C:H,6,0),"")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IFERROR(VLOOKUP(C593,'11. Свод Перечней'!C:H,6,0),"")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IFERROR(VLOOKUP(C594,'11. Свод Перечней'!C:H,6,0),"")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IFERROR(VLOOKUP(C595,'11. Свод Перечней'!C:H,6,0),"")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IFERROR(VLOOKUP(C596,'11. Свод Перечней'!C:H,6,0),"")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IFERROR(VLOOKUP(C597,'11. Свод Перечней'!C:H,6,0),"")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IFERROR(VLOOKUP(C598,'11. Свод Перечней'!C:H,6,0),"")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IFERROR(VLOOKUP(C599,'11. Свод Перечней'!C:H,6,0),"")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IFERROR(VLOOKUP(C600,'11. Свод Перечней'!C:H,6,0),"")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IFERROR(VLOOKUP(C601,'11. Свод Перечней'!C:H,6,0),"")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IFERROR(VLOOKUP(C602,'11. Свод Перечней'!C:H,6,0),"")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IFERROR(VLOOKUP(C603,'11. Свод Перечней'!C:H,6,0),"")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IFERROR(VLOOKUP(C604,'11. Свод Перечней'!C:H,6,0),"")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IFERROR(VLOOKUP(C605,'11. Свод Перечней'!C:H,6,0),"")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IFERROR(VLOOKUP(C606,'11. Свод Перечней'!C:H,6,0),"")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IFERROR(VLOOKUP(C607,'11. Свод Перечней'!C:H,6,0),"")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IFERROR(VLOOKUP(C608,'11. Свод Перечней'!C:H,6,0),"")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IFERROR(VLOOKUP(C609,'11. Свод Перечней'!C:H,6,0),"")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IFERROR(VLOOKUP(C610,'11. Свод Перечней'!C:H,6,0),"")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IFERROR(VLOOKUP(C611,'11. Свод Перечней'!C:H,6,0),"")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IFERROR(VLOOKUP(C612,'11. Свод Перечней'!C:H,6,0),"")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IFERROR(VLOOKUP(C613,'11. Свод Перечней'!C:H,6,0),"")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IFERROR(VLOOKUP(C614,'11. Свод Перечней'!C:H,6,0),"")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IFERROR(VLOOKUP(C615,'11. Свод Перечней'!C:H,6,0),"")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IFERROR(VLOOKUP(C616,'11. Свод Перечней'!C:H,6,0),"")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IFERROR(VLOOKUP(C617,'11. Свод Перечней'!C:H,6,0),"")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IFERROR(VLOOKUP(C618,'11. Свод Перечней'!C:H,6,0),"")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IFERROR(VLOOKUP(C619,'11. Свод Перечней'!C:H,6,0),"")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IFERROR(VLOOKUP(C620,'11. Свод Перечней'!C:H,6,0),"")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IFERROR(VLOOKUP(C621,'11. Свод Перечней'!C:H,6,0),"")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IFERROR(VLOOKUP(C622,'11. Свод Перечней'!C:H,6,0),"")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IFERROR(VLOOKUP(C623,'11. Свод Перечней'!C:H,6,0),"")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IFERROR(VLOOKUP(C624,'11. Свод Перечней'!C:H,6,0),"")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IFERROR(VLOOKUP(C625,'11. Свод Перечней'!C:H,6,0),"")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IFERROR(VLOOKUP(C626,'11. Свод Перечней'!C:H,6,0),"")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IFERROR(VLOOKUP(C627,'11. Свод Перечней'!C:H,6,0),"")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IFERROR(VLOOKUP(C628,'11. Свод Перечней'!C:H,6,0),"")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IFERROR(VLOOKUP(C629,'11. Свод Перечней'!C:H,6,0),"")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IFERROR(VLOOKUP(C630,'11. Свод Перечней'!C:H,6,0),"")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IFERROR(VLOOKUP(C631,'11. Свод Перечней'!C:H,6,0),"")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IFERROR(VLOOKUP(C632,'11. Свод Перечней'!C:H,6,0),"")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IFERROR(VLOOKUP(C633,'11. Свод Перечней'!C:H,6,0),"")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IFERROR(VLOOKUP(C634,'11. Свод Перечней'!C:H,6,0),"")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IFERROR(VLOOKUP(C635,'11. Свод Перечней'!C:H,6,0),"")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IFERROR(VLOOKUP(C636,'11. Свод Перечней'!C:H,6,0),"")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IFERROR(VLOOKUP(C637,'11. Свод Перечней'!C:H,6,0),"")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IFERROR(VLOOKUP(C638,'11. Свод Перечней'!C:H,6,0),"")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IFERROR(VLOOKUP(C639,'11. Свод Перечней'!C:H,6,0),"")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IFERROR(VLOOKUP(C640,'11. Свод Перечней'!C:H,6,0),"")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IFERROR(VLOOKUP(C641,'11. Свод Перечней'!C:H,6,0),"")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IFERROR(VLOOKUP(C642,'11. Свод Перечней'!C:H,6,0),"")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IFERROR(VLOOKUP(C643,'11. Свод Перечней'!C:H,6,0),"")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IFERROR(VLOOKUP(C644,'11. Свод Перечней'!C:H,6,0),"")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IFERROR(VLOOKUP(C645,'11. Свод Перечней'!C:H,6,0),"")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IFERROR(VLOOKUP(C646,'11. Свод Перечней'!C:H,6,0),"")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IFERROR(VLOOKUP(C647,'11. Свод Перечней'!C:H,6,0),"")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IFERROR(VLOOKUP(C648,'11. Свод Перечней'!C:H,6,0),"")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IFERROR(VLOOKUP(C649,'11. Свод Перечней'!C:H,6,0),"")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IFERROR(VLOOKUP(C650,'11. Свод Перечней'!C:H,6,0),"")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IFERROR(VLOOKUP(C651,'11. Свод Перечней'!C:H,6,0),"")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IFERROR(VLOOKUP(C652,'11. Свод Перечней'!C:H,6,0),"")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IFERROR(VLOOKUP(C653,'11. Свод Перечней'!C:H,6,0),"")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IFERROR(VLOOKUP(C654,'11. Свод Перечней'!C:H,6,0),"")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IFERROR(VLOOKUP(C655,'11. Свод Перечней'!C:H,6,0),"")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IFERROR(VLOOKUP(C656,'11. Свод Перечней'!C:H,6,0),"")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IFERROR(VLOOKUP(C657,'11. Свод Перечней'!C:H,6,0),"")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IFERROR(VLOOKUP(C658,'11. Свод Перечней'!C:H,6,0),"")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IFERROR(VLOOKUP(C659,'11. Свод Перечней'!C:H,6,0),"")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IFERROR(VLOOKUP(C660,'11. Свод Перечней'!C:H,6,0),"")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IFERROR(VLOOKUP(C661,'11. Свод Перечней'!C:H,6,0),"")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IFERROR(VLOOKUP(C662,'11. Свод Перечней'!C:H,6,0),"")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IFERROR(VLOOKUP(C663,'11. Свод Перечней'!C:H,6,0),"")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IFERROR(VLOOKUP(C664,'11. Свод Перечней'!C:H,6,0),"")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IFERROR(VLOOKUP(C665,'11. Свод Перечней'!C:H,6,0),"")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IFERROR(VLOOKUP(C666,'11. Свод Перечней'!C:H,6,0),"")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IFERROR(VLOOKUP(C667,'11. Свод Перечней'!C:H,6,0),"")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IFERROR(VLOOKUP(C668,'11. Свод Перечней'!C:H,6,0),"")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IFERROR(VLOOKUP(C669,'11. Свод Перечней'!C:H,6,0),"")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IFERROR(VLOOKUP(C670,'11. Свод Перечней'!C:H,6,0),"")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IFERROR(VLOOKUP(C671,'11. Свод Перечней'!C:H,6,0),"")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IFERROR(VLOOKUP(C672,'11. Свод Перечней'!C:H,6,0),"")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IFERROR(VLOOKUP(C673,'11. Свод Перечней'!C:H,6,0),"")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IFERROR(VLOOKUP(C674,'11. Свод Перечней'!C:H,6,0),"")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IFERROR(VLOOKUP(C675,'11. Свод Перечней'!C:H,6,0),"")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IFERROR(VLOOKUP(C676,'11. Свод Перечней'!C:H,6,0),"")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IFERROR(VLOOKUP(C677,'11. Свод Перечней'!C:H,6,0),"")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IFERROR(VLOOKUP(C678,'11. Свод Перечней'!C:H,6,0),"")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IFERROR(VLOOKUP(C679,'11. Свод Перечней'!C:H,6,0),"")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IFERROR(VLOOKUP(C680,'11. Свод Перечней'!C:H,6,0),"")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IFERROR(VLOOKUP(C681,'11. Свод Перечней'!C:H,6,0),"")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IFERROR(VLOOKUP(C682,'11. Свод Перечней'!C:H,6,0),"")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IFERROR(VLOOKUP(C683,'11. Свод Перечней'!C:H,6,0),"")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IFERROR(VLOOKUP(C684,'11. Свод Перечней'!C:H,6,0),"")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IFERROR(VLOOKUP(C685,'11. Свод Перечней'!C:H,6,0),"")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IFERROR(VLOOKUP(C686,'11. Свод Перечней'!C:H,6,0),"")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IFERROR(VLOOKUP(C687,'11. Свод Перечней'!C:H,6,0),"")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IFERROR(VLOOKUP(C688,'11. Свод Перечней'!C:H,6,0),"")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IFERROR(VLOOKUP(C689,'11. Свод Перечней'!C:H,6,0),"")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IFERROR(VLOOKUP(C690,'11. Свод Перечней'!C:H,6,0),"")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IFERROR(VLOOKUP(C691,'11. Свод Перечней'!C:H,6,0),"")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IFERROR(VLOOKUP(C692,'11. Свод Перечней'!C:H,6,0),"")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IFERROR(VLOOKUP(C693,'11. Свод Перечней'!C:H,6,0),"")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IFERROR(VLOOKUP(C694,'11. Свод Перечней'!C:H,6,0),"")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IFERROR(VLOOKUP(C695,'11. Свод Перечней'!C:H,6,0),"")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IFERROR(VLOOKUP(C696,'11. Свод Перечней'!C:H,6,0),"")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IFERROR(VLOOKUP(C697,'11. Свод Перечней'!C:H,6,0),"")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IFERROR(VLOOKUP(C698,'11. Свод Перечней'!C:H,6,0),"")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IFERROR(VLOOKUP(C699,'11. Свод Перечней'!C:H,6,0),"")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IFERROR(VLOOKUP(C700,'11. Свод Перечней'!C:H,6,0),"")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IFERROR(VLOOKUP(C701,'11. Свод Перечней'!C:H,6,0),"")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IFERROR(VLOOKUP(C702,'11. Свод Перечней'!C:H,6,0),"")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IFERROR(VLOOKUP(C703,'11. Свод Перечней'!C:H,6,0),"")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IFERROR(VLOOKUP(C704,'11. Свод Перечней'!C:H,6,0),"")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IFERROR(VLOOKUP(C705,'11. Свод Перечней'!C:H,6,0),"")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IFERROR(VLOOKUP(C706,'11. Свод Перечней'!C:H,6,0),"")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IFERROR(VLOOKUP(C707,'11. Свод Перечней'!C:H,6,0),"")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IFERROR(VLOOKUP(C708,'11. Свод Перечней'!C:H,6,0),"")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IFERROR(VLOOKUP(C709,'11. Свод Перечней'!C:H,6,0),"")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IFERROR(VLOOKUP(C710,'11. Свод Перечней'!C:H,6,0),"")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IFERROR(VLOOKUP(C711,'11. Свод Перечней'!C:H,6,0),"")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IFERROR(VLOOKUP(C712,'11. Свод Перечней'!C:H,6,0),"")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IFERROR(VLOOKUP(C713,'11. Свод Перечней'!C:H,6,0),"")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IFERROR(VLOOKUP(C714,'11. Свод Перечней'!C:H,6,0),"")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IFERROR(VLOOKUP(C715,'11. Свод Перечней'!C:H,6,0),"")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IFERROR(VLOOKUP(C716,'11. Свод Перечней'!C:H,6,0),"")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IFERROR(VLOOKUP(C717,'11. Свод Перечней'!C:H,6,0),"")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IFERROR(VLOOKUP(C718,'11. Свод Перечней'!C:H,6,0),"")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IFERROR(VLOOKUP(C719,'11. Свод Перечней'!C:H,6,0),"")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IFERROR(VLOOKUP(C720,'11. Свод Перечней'!C:H,6,0),"")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IFERROR(VLOOKUP(C721,'11. Свод Перечней'!C:H,6,0),"")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IFERROR(VLOOKUP(C722,'11. Свод Перечней'!C:H,6,0),"")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IFERROR(VLOOKUP(C723,'11. Свод Перечней'!C:H,6,0),"")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IFERROR(VLOOKUP(C724,'11. Свод Перечней'!C:H,6,0),"")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IFERROR(VLOOKUP(C725,'11. Свод Перечней'!C:H,6,0),"")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IFERROR(VLOOKUP(C726,'11. Свод Перечней'!C:H,6,0),"")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IFERROR(VLOOKUP(C727,'11. Свод Перечней'!C:H,6,0),"")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IFERROR(VLOOKUP(C728,'11. Свод Перечней'!C:H,6,0),"")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IFERROR(VLOOKUP(C729,'11. Свод Перечней'!C:H,6,0),"")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IFERROR(VLOOKUP(C730,'11. Свод Перечней'!C:H,6,0),"")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IFERROR(VLOOKUP(C731,'11. Свод Перечней'!C:H,6,0),"")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IFERROR(VLOOKUP(C732,'11. Свод Перечней'!C:H,6,0),"")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IFERROR(VLOOKUP(C733,'11. Свод Перечней'!C:H,6,0),"")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IFERROR(VLOOKUP(C734,'11. Свод Перечней'!C:H,6,0),"")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IFERROR(VLOOKUP(C735,'11. Свод Перечней'!C:H,6,0),"")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IFERROR(VLOOKUP(C736,'11. Свод Перечней'!C:H,6,0),"")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IFERROR(VLOOKUP(C737,'11. Свод Перечней'!C:H,6,0),"")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IFERROR(VLOOKUP(C738,'11. Свод Перечней'!C:H,6,0),"")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IFERROR(VLOOKUP(C739,'11. Свод Перечней'!C:H,6,0),"")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IFERROR(VLOOKUP(C740,'11. Свод Перечней'!C:H,6,0),"")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IFERROR(VLOOKUP(C741,'11. Свод Перечней'!C:H,6,0),"")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IFERROR(VLOOKUP(C742,'11. Свод Перечней'!C:H,6,0),"")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IFERROR(VLOOKUP(C743,'11. Свод Перечней'!C:H,6,0),"")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IFERROR(VLOOKUP(C744,'11. Свод Перечней'!C:H,6,0),"")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IFERROR(VLOOKUP(C745,'11. Свод Перечней'!C:H,6,0),"")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IFERROR(VLOOKUP(C746,'11. Свод Перечней'!C:H,6,0),"")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IFERROR(VLOOKUP(C747,'11. Свод Перечней'!C:H,6,0),"")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IFERROR(VLOOKUP(C748,'11. Свод Перечней'!C:H,6,0),"")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IFERROR(VLOOKUP(C749,'11. Свод Перечней'!C:H,6,0),"")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IFERROR(VLOOKUP(C750,'11. Свод Перечней'!C:H,6,0),"")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IFERROR(VLOOKUP(C751,'11. Свод Перечней'!C:H,6,0),"")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IFERROR(VLOOKUP(C752,'11. Свод Перечней'!C:H,6,0),"")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IFERROR(VLOOKUP(C753,'11. Свод Перечней'!C:H,6,0),"")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IFERROR(VLOOKUP(C754,'11. Свод Перечней'!C:H,6,0),"")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IFERROR(VLOOKUP(C755,'11. Свод Перечней'!C:H,6,0),"")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IFERROR(VLOOKUP(C756,'11. Свод Перечней'!C:H,6,0),"")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IFERROR(VLOOKUP(C757,'11. Свод Перечней'!C:H,6,0),"")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IFERROR(VLOOKUP(C758,'11. Свод Перечней'!C:H,6,0),"")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IFERROR(VLOOKUP(C759,'11. Свод Перечней'!C:H,6,0),"")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IFERROR(VLOOKUP(C760,'11. Свод Перечней'!C:H,6,0),"")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IFERROR(VLOOKUP(C761,'11. Свод Перечней'!C:H,6,0),"")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IFERROR(VLOOKUP(C762,'11. Свод Перечней'!C:H,6,0),"")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IFERROR(VLOOKUP(C763,'11. Свод Перечней'!C:H,6,0),"")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IFERROR(VLOOKUP(C764,'11. Свод Перечней'!C:H,6,0),"")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IFERROR(VLOOKUP(C765,'11. Свод Перечней'!C:H,6,0),"")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IFERROR(VLOOKUP(C766,'11. Свод Перечней'!C:H,6,0),"")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IFERROR(VLOOKUP(C767,'11. Свод Перечней'!C:H,6,0),"")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IFERROR(VLOOKUP(C768,'11. Свод Перечней'!C:H,6,0),"")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IFERROR(VLOOKUP(C769,'11. Свод Перечней'!C:H,6,0),"")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IFERROR(VLOOKUP(C770,'11. Свод Перечней'!C:H,6,0),"")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IFERROR(VLOOKUP(C771,'11. Свод Перечней'!C:H,6,0),"")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IFERROR(VLOOKUP(C772,'11. Свод Перечней'!C:H,6,0),"")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IFERROR(VLOOKUP(C773,'11. Свод Перечней'!C:H,6,0),"")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IFERROR(VLOOKUP(C774,'11. Свод Перечней'!C:H,6,0),"")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IFERROR(VLOOKUP(C775,'11. Свод Перечней'!C:H,6,0),"")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IFERROR(VLOOKUP(C776,'11. Свод Перечней'!C:H,6,0),"")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IFERROR(VLOOKUP(C777,'11. Свод Перечней'!C:H,6,0),"")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IFERROR(VLOOKUP(C778,'11. Свод Перечней'!C:H,6,0),"")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IFERROR(VLOOKUP(C779,'11. Свод Перечней'!C:H,6,0),"")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IFERROR(VLOOKUP(C780,'11. Свод Перечней'!C:H,6,0),"")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IFERROR(VLOOKUP(C781,'11. Свод Перечней'!C:H,6,0),"")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IFERROR(VLOOKUP(C782,'11. Свод Перечней'!C:H,6,0),"")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IFERROR(VLOOKUP(C783,'11. Свод Перечней'!C:H,6,0),"")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IFERROR(VLOOKUP(C784,'11. Свод Перечней'!C:H,6,0),"")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IFERROR(VLOOKUP(C785,'11. Свод Перечней'!C:H,6,0),"")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IFERROR(VLOOKUP(C786,'11. Свод Перечней'!C:H,6,0),"")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IFERROR(VLOOKUP(C787,'11. Свод Перечней'!C:H,6,0),"")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IFERROR(VLOOKUP(C788,'11. Свод Перечней'!C:H,6,0),"")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IFERROR(VLOOKUP(C789,'11. Свод Перечней'!C:H,6,0),"")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IFERROR(VLOOKUP(C790,'11. Свод Перечней'!C:H,6,0),"")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IFERROR(VLOOKUP(C791,'11. Свод Перечней'!C:H,6,0),"")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IFERROR(VLOOKUP(C792,'11. Свод Перечней'!C:H,6,0),"")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IFERROR(VLOOKUP(C793,'11. Свод Перечней'!C:H,6,0),"")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IFERROR(VLOOKUP(C794,'11. Свод Перечней'!C:H,6,0),"")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IFERROR(VLOOKUP(C795,'11. Свод Перечней'!C:H,6,0),"")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IFERROR(VLOOKUP(C796,'11. Свод Перечней'!C:H,6,0),"")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IFERROR(VLOOKUP(C797,'11. Свод Перечней'!C:H,6,0),"")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IFERROR(VLOOKUP(C798,'11. Свод Перечней'!C:H,6,0),"")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IFERROR(VLOOKUP(C799,'11. Свод Перечней'!C:H,6,0),"")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IFERROR(VLOOKUP(C800,'11. Свод Перечней'!C:H,6,0),"")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IFERROR(VLOOKUP(C801,'11. Свод Перечней'!C:H,6,0),"")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IFERROR(VLOOKUP(C802,'11. Свод Перечней'!C:H,6,0),"")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IFERROR(VLOOKUP(C803,'11. Свод Перечней'!C:H,6,0),"")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IFERROR(VLOOKUP(C804,'11. Свод Перечней'!C:H,6,0),"")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IFERROR(VLOOKUP(C805,'11. Свод Перечней'!C:H,6,0),"")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IFERROR(VLOOKUP(C806,'11. Свод Перечней'!C:H,6,0),"")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IFERROR(VLOOKUP(C807,'11. Свод Перечней'!C:H,6,0),"")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IFERROR(VLOOKUP(C808,'11. Свод Перечней'!C:H,6,0),"")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IFERROR(VLOOKUP(C809,'11. Свод Перечней'!C:H,6,0),"")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IFERROR(VLOOKUP(C810,'11. Свод Перечней'!C:H,6,0),"")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IFERROR(VLOOKUP(C811,'11. Свод Перечней'!C:H,6,0),"")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IFERROR(VLOOKUP(C812,'11. Свод Перечней'!C:H,6,0),"")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IFERROR(VLOOKUP(C813,'11. Свод Перечней'!C:H,6,0),"")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IFERROR(VLOOKUP(C814,'11. Свод Перечней'!C:H,6,0),"")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IFERROR(VLOOKUP(C815,'11. Свод Перечней'!C:H,6,0),"")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IFERROR(VLOOKUP(C816,'11. Свод Перечней'!C:H,6,0),"")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IFERROR(VLOOKUP(C817,'11. Свод Перечней'!C:H,6,0),"")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IFERROR(VLOOKUP(C818,'11. Свод Перечней'!C:H,6,0),"")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IFERROR(VLOOKUP(C819,'11. Свод Перечней'!C:H,6,0),"")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IFERROR(VLOOKUP(C820,'11. Свод Перечней'!C:H,6,0),"")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IFERROR(VLOOKUP(C821,'11. Свод Перечней'!C:H,6,0),"")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IFERROR(VLOOKUP(C822,'11. Свод Перечней'!C:H,6,0),"")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IFERROR(VLOOKUP(C823,'11. Свод Перечней'!C:H,6,0),"")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IFERROR(VLOOKUP(C824,'11. Свод Перечней'!C:H,6,0),"")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IFERROR(VLOOKUP(C825,'11. Свод Перечней'!C:H,6,0),"")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IFERROR(VLOOKUP(C826,'11. Свод Перечней'!C:H,6,0),"")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IFERROR(VLOOKUP(C827,'11. Свод Перечней'!C:H,6,0),"")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IFERROR(VLOOKUP(C828,'11. Свод Перечней'!C:H,6,0),"")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IFERROR(VLOOKUP(C829,'11. Свод Перечней'!C:H,6,0),"")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IFERROR(VLOOKUP(C830,'11. Свод Перечней'!C:H,6,0),"")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IFERROR(VLOOKUP(C831,'11. Свод Перечней'!C:H,6,0),"")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IFERROR(VLOOKUP(C832,'11. Свод Перечней'!C:H,6,0),"")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IFERROR(VLOOKUP(C833,'11. Свод Перечней'!C:H,6,0),"")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IFERROR(VLOOKUP(C834,'11. Свод Перечней'!C:H,6,0),"")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IFERROR(VLOOKUP(C835,'11. Свод Перечней'!C:H,6,0),"")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IFERROR(VLOOKUP(C836,'11. Свод Перечней'!C:H,6,0),"")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IFERROR(VLOOKUP(C837,'11. Свод Перечней'!C:H,6,0),"")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IFERROR(VLOOKUP(C838,'11. Свод Перечней'!C:H,6,0),"")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IFERROR(VLOOKUP(C839,'11. Свод Перечней'!C:H,6,0),"")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IFERROR(VLOOKUP(C840,'11. Свод Перечней'!C:H,6,0),"")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IFERROR(VLOOKUP(C841,'11. Свод Перечней'!C:H,6,0),"")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IFERROR(VLOOKUP(C842,'11. Свод Перечней'!C:H,6,0),"")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IFERROR(VLOOKUP(C843,'11. Свод Перечней'!C:H,6,0),"")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IFERROR(VLOOKUP(C844,'11. Свод Перечней'!C:H,6,0),"")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IFERROR(VLOOKUP(C845,'11. Свод Перечней'!C:H,6,0),"")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IFERROR(VLOOKUP(C846,'11. Свод Перечней'!C:H,6,0),"")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IFERROR(VLOOKUP(C847,'11. Свод Перечней'!C:H,6,0),"")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IFERROR(VLOOKUP(C848,'11. Свод Перечней'!C:H,6,0),"")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IFERROR(VLOOKUP(C849,'11. Свод Перечней'!C:H,6,0),"")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IFERROR(VLOOKUP(C850,'11. Свод Перечней'!C:H,6,0),"")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IFERROR(VLOOKUP(C851,'11. Свод Перечней'!C:H,6,0),"")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IFERROR(VLOOKUP(C852,'11. Свод Перечней'!C:H,6,0),"")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IFERROR(VLOOKUP(C853,'11. Свод Перечней'!C:H,6,0),"")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IFERROR(VLOOKUP(C854,'11. Свод Перечней'!C:H,6,0),"")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IFERROR(VLOOKUP(C855,'11. Свод Перечней'!C:H,6,0),"")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IFERROR(VLOOKUP(C856,'11. Свод Перечней'!C:H,6,0),"")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IFERROR(VLOOKUP(C857,'11. Свод Перечней'!C:H,6,0),"")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IFERROR(VLOOKUP(C858,'11. Свод Перечней'!C:H,6,0),"")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IFERROR(VLOOKUP(C859,'11. Свод Перечней'!C:H,6,0),"")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IFERROR(VLOOKUP(C860,'11. Свод Перечней'!C:H,6,0),"")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IFERROR(VLOOKUP(C861,'11. Свод Перечней'!C:H,6,0),"")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IFERROR(VLOOKUP(C862,'11. Свод Перечней'!C:H,6,0),"")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IFERROR(VLOOKUP(C863,'11. Свод Перечней'!C:H,6,0),"")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IFERROR(VLOOKUP(C864,'11. Свод Перечней'!C:H,6,0),"")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IFERROR(VLOOKUP(C865,'11. Свод Перечней'!C:H,6,0),"")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IFERROR(VLOOKUP(C866,'11. Свод Перечней'!C:H,6,0),"")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IFERROR(VLOOKUP(C867,'11. Свод Перечней'!C:H,6,0),"")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IFERROR(VLOOKUP(C868,'11. Свод Перечней'!C:H,6,0),"")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IFERROR(VLOOKUP(C869,'11. Свод Перечней'!C:H,6,0),"")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IFERROR(VLOOKUP(C870,'11. Свод Перечней'!C:H,6,0),"")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IFERROR(VLOOKUP(C871,'11. Свод Перечней'!C:H,6,0),"")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IFERROR(VLOOKUP(C872,'11. Свод Перечней'!C:H,6,0),"")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IFERROR(VLOOKUP(C873,'11. Свод Перечней'!C:H,6,0),"")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IFERROR(VLOOKUP(C874,'11. Свод Перечней'!C:H,6,0),"")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IFERROR(VLOOKUP(C875,'11. Свод Перечней'!C:H,6,0),"")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IFERROR(VLOOKUP(C876,'11. Свод Перечней'!C:H,6,0),"")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IFERROR(VLOOKUP(C877,'11. Свод Перечней'!C:H,6,0),"")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IFERROR(VLOOKUP(C878,'11. Свод Перечней'!C:H,6,0),"")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IFERROR(VLOOKUP(C879,'11. Свод Перечней'!C:H,6,0),"")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IFERROR(VLOOKUP(C880,'11. Свод Перечней'!C:H,6,0),"")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IFERROR(VLOOKUP(C881,'11. Свод Перечней'!C:H,6,0),"")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IFERROR(VLOOKUP(C882,'11. Свод Перечней'!C:H,6,0),"")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IFERROR(VLOOKUP(C883,'11. Свод Перечней'!C:H,6,0),"")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IFERROR(VLOOKUP(C884,'11. Свод Перечней'!C:H,6,0),"")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IFERROR(VLOOKUP(C885,'11. Свод Перечней'!C:H,6,0),"")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IFERROR(VLOOKUP(C886,'11. Свод Перечней'!C:H,6,0),"")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IFERROR(VLOOKUP(C887,'11. Свод Перечней'!C:H,6,0),"")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IFERROR(VLOOKUP(C888,'11. Свод Перечней'!C:H,6,0),"")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IFERROR(VLOOKUP(C889,'11. Свод Перечней'!C:H,6,0),"")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IFERROR(VLOOKUP(C890,'11. Свод Перечней'!C:H,6,0),"")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IFERROR(VLOOKUP(C891,'11. Свод Перечней'!C:H,6,0),"")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IFERROR(VLOOKUP(C892,'11. Свод Перечней'!C:H,6,0),"")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IFERROR(VLOOKUP(C893,'11. Свод Перечней'!C:H,6,0),"")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IFERROR(VLOOKUP(C894,'11. Свод Перечней'!C:H,6,0),"")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IFERROR(VLOOKUP(C895,'11. Свод Перечней'!C:H,6,0),"")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IFERROR(VLOOKUP(C896,'11. Свод Перечней'!C:H,6,0),"")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IFERROR(VLOOKUP(C897,'11. Свод Перечней'!C:H,6,0),"")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IFERROR(VLOOKUP(C898,'11. Свод Перечней'!C:H,6,0),"")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IFERROR(VLOOKUP(C899,'11. Свод Перечней'!C:H,6,0),"")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IFERROR(VLOOKUP(C900,'11. Свод Перечней'!C:H,6,0),"")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IFERROR(VLOOKUP(C901,'11. Свод Перечней'!C:H,6,0),"")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IFERROR(VLOOKUP(C902,'11. Свод Перечней'!C:H,6,0),"")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IFERROR(VLOOKUP(C903,'11. Свод Перечней'!C:H,6,0),"")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IFERROR(VLOOKUP(C904,'11. Свод Перечней'!C:H,6,0),"")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IFERROR(VLOOKUP(C905,'11. Свод Перечней'!C:H,6,0),"")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IFERROR(VLOOKUP(C906,'11. Свод Перечней'!C:H,6,0),"")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IFERROR(VLOOKUP(C907,'11. Свод Перечней'!C:H,6,0),"")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IFERROR(VLOOKUP(C908,'11. Свод Перечней'!C:H,6,0),"")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IFERROR(VLOOKUP(C909,'11. Свод Перечней'!C:H,6,0),"")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IFERROR(VLOOKUP(C910,'11. Свод Перечней'!C:H,6,0),"")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IFERROR(VLOOKUP(C911,'11. Свод Перечней'!C:H,6,0),"")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IFERROR(VLOOKUP(C912,'11. Свод Перечней'!C:H,6,0),"")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IFERROR(VLOOKUP(C913,'11. Свод Перечней'!C:H,6,0),"")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IFERROR(VLOOKUP(C914,'11. Свод Перечней'!C:H,6,0),"")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IFERROR(VLOOKUP(C915,'11. Свод Перечней'!C:H,6,0),"")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IFERROR(VLOOKUP(C916,'11. Свод Перечней'!C:H,6,0),"")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IFERROR(VLOOKUP(C917,'11. Свод Перечней'!C:H,6,0),"")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IFERROR(VLOOKUP(C918,'11. Свод Перечней'!C:H,6,0),"")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IFERROR(VLOOKUP(C919,'11. Свод Перечней'!C:H,6,0),"")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IFERROR(VLOOKUP(C920,'11. Свод Перечней'!C:H,6,0),"")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IFERROR(VLOOKUP(C921,'11. Свод Перечней'!C:H,6,0),"")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IFERROR(VLOOKUP(C922,'11. Свод Перечней'!C:H,6,0),"")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IFERROR(VLOOKUP(C923,'11. Свод Перечней'!C:H,6,0),"")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IFERROR(VLOOKUP(C924,'11. Свод Перечней'!C:H,6,0),"")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IFERROR(VLOOKUP(C925,'11. Свод Перечней'!C:H,6,0),"")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IFERROR(VLOOKUP(C926,'11. Свод Перечней'!C:H,6,0),"")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IFERROR(VLOOKUP(C927,'11. Свод Перечней'!C:H,6,0),"")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IFERROR(VLOOKUP(C928,'11. Свод Перечней'!C:H,6,0),"")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IFERROR(VLOOKUP(C929,'11. Свод Перечней'!C:H,6,0),"")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IFERROR(VLOOKUP(C930,'11. Свод Перечней'!C:H,6,0),"")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IFERROR(VLOOKUP(C931,'11. Свод Перечней'!C:H,6,0),"")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IFERROR(VLOOKUP(C932,'11. Свод Перечней'!C:H,6,0),"")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IFERROR(VLOOKUP(C933,'11. Свод Перечней'!C:H,6,0),"")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IFERROR(VLOOKUP(C934,'11. Свод Перечней'!C:H,6,0),"")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IFERROR(VLOOKUP(C935,'11. Свод Перечней'!C:H,6,0),"")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IFERROR(VLOOKUP(C936,'11. Свод Перечней'!C:H,6,0),"")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IFERROR(VLOOKUP(C937,'11. Свод Перечней'!C:H,6,0),"")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IFERROR(VLOOKUP(C938,'11. Свод Перечней'!C:H,6,0),"")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IFERROR(VLOOKUP(C939,'11. Свод Перечней'!C:H,6,0),"")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IFERROR(VLOOKUP(C940,'11. Свод Перечней'!C:H,6,0),"")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IFERROR(VLOOKUP(C941,'11. Свод Перечней'!C:H,6,0),"")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IFERROR(VLOOKUP(C942,'11. Свод Перечней'!C:H,6,0),"")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IFERROR(VLOOKUP(C943,'11. Свод Перечней'!C:H,6,0),"")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IFERROR(VLOOKUP(C944,'11. Свод Перечней'!C:H,6,0),"")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IFERROR(VLOOKUP(C945,'11. Свод Перечней'!C:H,6,0),"")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IFERROR(VLOOKUP(C946,'11. Свод Перечней'!C:H,6,0),"")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IFERROR(VLOOKUP(C947,'11. Свод Перечней'!C:H,6,0),"")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IFERROR(VLOOKUP(C948,'11. Свод Перечней'!C:H,6,0),"")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IFERROR(VLOOKUP(C949,'11. Свод Перечней'!C:H,6,0),"")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IFERROR(VLOOKUP(C950,'11. Свод Перечней'!C:H,6,0),"")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IFERROR(VLOOKUP(C951,'11. Свод Перечней'!C:H,6,0),"")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IFERROR(VLOOKUP(C952,'11. Свод Перечней'!C:H,6,0),"")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IFERROR(VLOOKUP(C953,'11. Свод Перечней'!C:H,6,0),"")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IFERROR(VLOOKUP(C954,'11. Свод Перечней'!C:H,6,0),"")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IFERROR(VLOOKUP(C955,'11. Свод Перечней'!C:H,6,0),"")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IFERROR(VLOOKUP(C956,'11. Свод Перечней'!C:H,6,0),"")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IFERROR(VLOOKUP(C957,'11. Свод Перечней'!C:H,6,0),"")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IFERROR(VLOOKUP(C958,'11. Свод Перечней'!C:H,6,0),"")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IFERROR(VLOOKUP(C959,'11. Свод Перечней'!C:H,6,0),"")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IFERROR(VLOOKUP(C960,'11. Свод Перечней'!C:H,6,0),"")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IFERROR(VLOOKUP(C961,'11. Свод Перечней'!C:H,6,0),"")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IFERROR(VLOOKUP(C962,'11. Свод Перечней'!C:H,6,0),"")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IFERROR(VLOOKUP(C963,'11. Свод Перечней'!C:H,6,0),"")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IFERROR(VLOOKUP(C964,'11. Свод Перечней'!C:H,6,0),"")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IFERROR(VLOOKUP(C965,'11. Свод Перечней'!C:H,6,0),"")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IFERROR(VLOOKUP(C966,'11. Свод Перечней'!C:H,6,0),"")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IFERROR(VLOOKUP(C967,'11. Свод Перечней'!C:H,6,0),"")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IFERROR(VLOOKUP(C968,'11. Свод Перечней'!C:H,6,0),"")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IFERROR(VLOOKUP(C969,'11. Свод Перечней'!C:H,6,0),"")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IFERROR(VLOOKUP(C970,'11. Свод Перечней'!C:H,6,0),"")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IFERROR(VLOOKUP(C971,'11. Свод Перечней'!C:H,6,0),"")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IFERROR(VLOOKUP(C972,'11. Свод Перечней'!C:H,6,0),"")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IFERROR(VLOOKUP(C973,'11. Свод Перечней'!C:H,6,0),"")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IFERROR(VLOOKUP(C974,'11. Свод Перечней'!C:H,6,0),"")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IFERROR(VLOOKUP(C975,'11. Свод Перечней'!C:H,6,0),"")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IFERROR(VLOOKUP(C976,'11. Свод Перечней'!C:H,6,0),"")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IFERROR(VLOOKUP(C977,'11. Свод Перечней'!C:H,6,0),"")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IFERROR(VLOOKUP(C978,'11. Свод Перечней'!C:H,6,0),"")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IFERROR(VLOOKUP(C979,'11. Свод Перечней'!C:H,6,0),"")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IFERROR(VLOOKUP(C980,'11. Свод Перечней'!C:H,6,0),"")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IFERROR(VLOOKUP(C981,'11. Свод Перечней'!C:H,6,0),"")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IFERROR(VLOOKUP(C982,'11. Свод Перечней'!C:H,6,0),"")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IFERROR(VLOOKUP(C983,'11. Свод Перечней'!C:H,6,0),"")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IFERROR(VLOOKUP(C984,'11. Свод Перечней'!C:H,6,0),"")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IFERROR(VLOOKUP(C985,'11. Свод Перечней'!C:H,6,0),"")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IFERROR(VLOOKUP(C986,'11. Свод Перечней'!C:H,6,0),"")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IFERROR(VLOOKUP(C987,'11. Свод Перечней'!C:H,6,0),"")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IFERROR(VLOOKUP(C988,'11. Свод Перечней'!C:H,6,0),"")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IFERROR(VLOOKUP(C989,'11. Свод Перечней'!C:H,6,0),"")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IFERROR(VLOOKUP(C990,'11. Свод Перечней'!C:H,6,0),"")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IFERROR(VLOOKUP(C991,'11. Свод Перечней'!C:H,6,0),"")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IFERROR(VLOOKUP(C992,'11. Свод Перечней'!C:H,6,0),"")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IFERROR(VLOOKUP(C993,'11. Свод Перечней'!C:H,6,0),"")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IFERROR(VLOOKUP(C994,'11. Свод Перечней'!C:H,6,0),"")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IFERROR(VLOOKUP(C995,'11. Свод Перечней'!C:H,6,0),"")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IFERROR(VLOOKUP(C996,'11. Свод Перечней'!C:H,6,0),"")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IFERROR(VLOOKUP(C997,'11. Свод Перечней'!C:H,6,0),"")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IFERROR(VLOOKUP(C998,'11. Свод Перечней'!C:H,6,0),"")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IFERROR(VLOOKUP(C999,'11. Свод Перечней'!C:H,6,0),"")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IFERROR(VLOOKUP(C1000,'11. Свод Перечней'!C:H,6,0),"")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IFERROR(VLOOKUP(C1001,'11. Свод Перечней'!C:H,6,0),"")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IFERROR(VLOOKUP(C1002,'11. Свод Перечней'!C:H,6,0),"")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IFERROR(VLOOKUP(C1003,'11. Свод Перечней'!C:H,6,0),"")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IFERROR(VLOOKUP(C1004,'11. Свод Перечней'!C:H,6,0),"")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IFERROR(VLOOKUP(C1005,'11. Свод Перечней'!C:H,6,0),"")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IFERROR(VLOOKUP(C1006,'11. Свод Перечней'!C:H,6,0),"")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IFERROR(VLOOKUP(C1007,'11. Свод Перечней'!C:H,6,0),"")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IFERROR(VLOOKUP(C1008,'11. Свод Перечней'!C:H,6,0),"")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IFERROR(VLOOKUP(C1009,'11. Свод Перечней'!C:H,6,0),"")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IFERROR(VLOOKUP(C1010,'11. Свод Перечней'!C:H,6,0),"")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IFERROR(VLOOKUP(C1011,'11. Свод Перечней'!C:H,6,0),"")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IFERROR(VLOOKUP(C1012,'11. Свод Перечней'!C:H,6,0),"")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IFERROR(VLOOKUP(C1013,'11. Свод Перечней'!C:H,6,0),"")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IFERROR(VLOOKUP(C1014,'11. Свод Перечней'!C:H,6,0),"")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IFERROR(VLOOKUP(C1015,'11. Свод Перечней'!C:H,6,0),"")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IFERROR(VLOOKUP(C1016,'11. Свод Перечней'!C:H,6,0),"")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IFERROR(VLOOKUP(C1017,'11. Свод Перечней'!C:H,6,0),"")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IFERROR(VLOOKUP(C1018,'11. Свод Перечней'!C:H,6,0),"")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IFERROR(VLOOKUP(C1019,'11. Свод Перечней'!C:H,6,0),"")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IFERROR(VLOOKUP(C1020,'11. Свод Перечней'!C:H,6,0),"")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IFERROR(VLOOKUP(C1021,'11. Свод Перечней'!C:H,6,0),"")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IFERROR(VLOOKUP(C1022,'11. Свод Перечней'!C:H,6,0),"")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IFERROR(VLOOKUP(C1023,'11. Свод Перечней'!C:H,6,0),"")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IFERROR(VLOOKUP(C1024,'11. Свод Перечней'!C:H,6,0),"")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IFERROR(VLOOKUP(C1025,'11. Свод Перечней'!C:H,6,0),"")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IFERROR(VLOOKUP(C1026,'11. Свод Перечней'!C:H,6,0),"")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IFERROR(VLOOKUP(C1027,'11. Свод Перечней'!C:H,6,0),"")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IFERROR(VLOOKUP(C1028,'11. Свод Перечней'!C:H,6,0),"")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IFERROR(VLOOKUP(C1029,'11. Свод Перечней'!C:H,6,0),"")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IFERROR(VLOOKUP(C1030,'11. Свод Перечней'!C:H,6,0),"")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IFERROR(VLOOKUP(C1031,'11. Свод Перечней'!C:H,6,0),"")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IFERROR(VLOOKUP(C1032,'11. Свод Перечней'!C:H,6,0),"")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IFERROR(VLOOKUP(C1033,'11. Свод Перечней'!C:H,6,0),"")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IFERROR(VLOOKUP(C1034,'11. Свод Перечней'!C:H,6,0),"")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IFERROR(VLOOKUP(C1035,'11. Свод Перечней'!C:H,6,0),"")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IFERROR(VLOOKUP(C1036,'11. Свод Перечней'!C:H,6,0),"")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IFERROR(VLOOKUP(C1037,'11. Свод Перечней'!C:H,6,0),"")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IFERROR(VLOOKUP(C1038,'11. Свод Перечней'!C:H,6,0),"")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IFERROR(VLOOKUP(C1039,'11. Свод Перечней'!C:H,6,0),"")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IFERROR(VLOOKUP(C1040,'11. Свод Перечней'!C:H,6,0),"")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IFERROR(VLOOKUP(C1041,'11. Свод Перечней'!C:H,6,0),"")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IFERROR(VLOOKUP(C1042,'11. Свод Перечней'!C:H,6,0),"")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IFERROR(VLOOKUP(C1043,'11. Свод Перечней'!C:H,6,0),"")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IFERROR(VLOOKUP(C1044,'11. Свод Перечней'!C:H,6,0),"")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IFERROR(VLOOKUP(C1045,'11. Свод Перечней'!C:H,6,0),"")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IFERROR(VLOOKUP(C1046,'11. Свод Перечней'!C:H,6,0),"")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IFERROR(VLOOKUP(C1047,'11. Свод Перечней'!C:H,6,0),"")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IFERROR(VLOOKUP(C1048,'11. Свод Перечней'!C:H,6,0),"")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IFERROR(VLOOKUP(C1049,'11. Свод Перечней'!C:H,6,0),"")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IFERROR(VLOOKUP(C1050,'11. Свод Перечней'!C:H,6,0),"")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IFERROR(VLOOKUP(C1051,'11. Свод Перечней'!C:H,6,0),"")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IFERROR(VLOOKUP(C1052,'11. Свод Перечней'!C:H,6,0),"")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IFERROR(VLOOKUP(C1053,'11. Свод Перечней'!C:H,6,0),"")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IFERROR(VLOOKUP(C1054,'11. Свод Перечней'!C:H,6,0),"")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IFERROR(VLOOKUP(C1055,'11. Свод Перечней'!C:H,6,0),"")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IFERROR(VLOOKUP(C1056,'11. Свод Перечней'!C:H,6,0),"")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IFERROR(VLOOKUP(C1057,'11. Свод Перечней'!C:H,6,0),"")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IFERROR(VLOOKUP(C1058,'11. Свод Перечней'!C:H,6,0),"")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IFERROR(VLOOKUP(C1059,'11. Свод Перечней'!C:H,6,0),"")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IFERROR(VLOOKUP(C1060,'11. Свод Перечней'!C:H,6,0),"")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IFERROR(VLOOKUP(C1061,'11. Свод Перечней'!C:H,6,0),"")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IFERROR(VLOOKUP(C1062,'11. Свод Перечней'!C:H,6,0),"")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IFERROR(VLOOKUP(C1063,'11. Свод Перечней'!C:H,6,0),"")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IFERROR(VLOOKUP(C1064,'11. Свод Перечней'!C:H,6,0),"")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IFERROR(VLOOKUP(C1065,'11. Свод Перечней'!C:H,6,0),"")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IFERROR(VLOOKUP(C1066,'11. Свод Перечней'!C:H,6,0),"")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IFERROR(VLOOKUP(C1067,'11. Свод Перечней'!C:H,6,0),"")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IFERROR(VLOOKUP(C1068,'11. Свод Перечней'!C:H,6,0),"")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IFERROR(VLOOKUP(C1069,'11. Свод Перечней'!C:H,6,0),"")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IFERROR(VLOOKUP(C1070,'11. Свод Перечней'!C:H,6,0),"")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IFERROR(VLOOKUP(C1071,'11. Свод Перечней'!C:H,6,0),"")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IFERROR(VLOOKUP(C1072,'11. Свод Перечней'!C:H,6,0),"")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IFERROR(VLOOKUP(C1073,'11. Свод Перечней'!C:H,6,0),"")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IFERROR(VLOOKUP(C1074,'11. Свод Перечней'!C:H,6,0),"")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IFERROR(VLOOKUP(C1075,'11. Свод Перечней'!C:H,6,0),"")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IFERROR(VLOOKUP(C1076,'11. Свод Перечней'!C:H,6,0),"")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IFERROR(VLOOKUP(C1077,'11. Свод Перечней'!C:H,6,0),"")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IFERROR(VLOOKUP(C1078,'11. Свод Перечней'!C:H,6,0),"")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IFERROR(VLOOKUP(C1079,'11. Свод Перечней'!C:H,6,0),"")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IFERROR(VLOOKUP(C1080,'11. Свод Перечней'!C:H,6,0),"")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IFERROR(VLOOKUP(C1081,'11. Свод Перечней'!C:H,6,0),"")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IFERROR(VLOOKUP(C1082,'11. Свод Перечней'!C:H,6,0),"")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IFERROR(VLOOKUP(C1083,'11. Свод Перечней'!C:H,6,0),"")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IFERROR(VLOOKUP(C1084,'11. Свод Перечней'!C:H,6,0),"")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IFERROR(VLOOKUP(C1085,'11. Свод Перечней'!C:H,6,0),"")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IFERROR(VLOOKUP(C1086,'11. Свод Перечней'!C:H,6,0),"")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IFERROR(VLOOKUP(C1087,'11. Свод Перечней'!C:H,6,0),"")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IFERROR(VLOOKUP(C1088,'11. Свод Перечней'!C:H,6,0),"")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IFERROR(VLOOKUP(C1089,'11. Свод Перечней'!C:H,6,0),"")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IFERROR(VLOOKUP(C1090,'11. Свод Перечней'!C:H,6,0),"")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IFERROR(VLOOKUP(C1091,'11. Свод Перечней'!C:H,6,0),"")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IFERROR(VLOOKUP(C1092,'11. Свод Перечней'!C:H,6,0),"")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IFERROR(VLOOKUP(C1093,'11. Свод Перечней'!C:H,6,0),"")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IFERROR(VLOOKUP(C1094,'11. Свод Перечней'!C:H,6,0),"")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IFERROR(VLOOKUP(C1095,'11. Свод Перечней'!C:H,6,0),"")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IFERROR(VLOOKUP(C1096,'11. Свод Перечней'!C:H,6,0),"")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IFERROR(VLOOKUP(C1097,'11. Свод Перечней'!C:H,6,0),"")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IFERROR(VLOOKUP(C1098,'11. Свод Перечней'!C:H,6,0),"")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IFERROR(VLOOKUP(C1099,'11. Свод Перечней'!C:H,6,0),"")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IFERROR(VLOOKUP(C1100,'11. Свод Перечней'!C:H,6,0),"")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IFERROR(VLOOKUP(C1101,'11. Свод Перечней'!C:H,6,0),"")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IFERROR(VLOOKUP(C1102,'11. Свод Перечней'!C:H,6,0),"")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IFERROR(VLOOKUP(C1103,'11. Свод Перечней'!C:H,6,0),"")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IFERROR(VLOOKUP(C1104,'11. Свод Перечней'!C:H,6,0),"")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IFERROR(VLOOKUP(C1105,'11. Свод Перечней'!C:H,6,0),"")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IFERROR(VLOOKUP(C1106,'11. Свод Перечней'!C:H,6,0),"")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IFERROR(VLOOKUP(C1107,'11. Свод Перечней'!C:H,6,0),"")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IFERROR(VLOOKUP(C1108,'11. Свод Перечней'!C:H,6,0),"")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IFERROR(VLOOKUP(C1109,'11. Свод Перечней'!C:H,6,0),"")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IFERROR(VLOOKUP(C1110,'11. Свод Перечней'!C:H,6,0),"")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IFERROR(VLOOKUP(C1111,'11. Свод Перечней'!C:H,6,0),"")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IFERROR(VLOOKUP(C1112,'11. Свод Перечней'!C:H,6,0),"")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IFERROR(VLOOKUP(C1113,'11. Свод Перечней'!C:H,6,0),"")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IFERROR(VLOOKUP(C1114,'11. Свод Перечней'!C:H,6,0),"")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IFERROR(VLOOKUP(C1115,'11. Свод Перечней'!C:H,6,0),"")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IFERROR(VLOOKUP(C1116,'11. Свод Перечней'!C:H,6,0),"")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IFERROR(VLOOKUP(C1117,'11. Свод Перечней'!C:H,6,0),"")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IFERROR(VLOOKUP(C1118,'11. Свод Перечней'!C:H,6,0),"")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IFERROR(VLOOKUP(C1119,'11. Свод Перечней'!C:H,6,0),"")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IFERROR(VLOOKUP(C1120,'11. Свод Перечней'!C:H,6,0),"")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IFERROR(VLOOKUP(C1121,'11. Свод Перечней'!C:H,6,0),"")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IFERROR(VLOOKUP(C1122,'11. Свод Перечней'!C:H,6,0),"")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IFERROR(VLOOKUP(C1123,'11. Свод Перечней'!C:H,6,0),"")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IFERROR(VLOOKUP(C1124,'11. Свод Перечней'!C:H,6,0),"")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IFERROR(VLOOKUP(C1125,'11. Свод Перечней'!C:H,6,0),"")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IFERROR(VLOOKUP(C1126,'11. Свод Перечней'!C:H,6,0),"")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IFERROR(VLOOKUP(C1127,'11. Свод Перечней'!C:H,6,0),"")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IFERROR(VLOOKUP(C1128,'11. Свод Перечней'!C:H,6,0),"")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IFERROR(VLOOKUP(C1129,'11. Свод Перечней'!C:H,6,0),"")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IFERROR(VLOOKUP(C1130,'11. Свод Перечней'!C:H,6,0),"")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IFERROR(VLOOKUP(C1131,'11. Свод Перечней'!C:H,6,0),"")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IFERROR(VLOOKUP(C1132,'11. Свод Перечней'!C:H,6,0),"")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IFERROR(VLOOKUP(C1133,'11. Свод Перечней'!C:H,6,0),"")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IFERROR(VLOOKUP(C1134,'11. Свод Перечней'!C:H,6,0),"")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IFERROR(VLOOKUP(C1135,'11. Свод Перечней'!C:H,6,0),"")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IFERROR(VLOOKUP(C1136,'11. Свод Перечней'!C:H,6,0),"")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IFERROR(VLOOKUP(C1137,'11. Свод Перечней'!C:H,6,0),"")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IFERROR(VLOOKUP(C1138,'11. Свод Перечней'!C:H,6,0),"")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IFERROR(VLOOKUP(C1139,'11. Свод Перечней'!C:H,6,0),"")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IFERROR(VLOOKUP(C1140,'11. Свод Перечней'!C:H,6,0),"")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IFERROR(VLOOKUP(C1141,'11. Свод Перечней'!C:H,6,0),"")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IFERROR(VLOOKUP(C1142,'11. Свод Перечней'!C:H,6,0),"")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IFERROR(VLOOKUP(C1143,'11. Свод Перечней'!C:H,6,0),"")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IFERROR(VLOOKUP(C1144,'11. Свод Перечней'!C:H,6,0),"")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IFERROR(VLOOKUP(C1145,'11. Свод Перечней'!C:H,6,0),"")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IFERROR(VLOOKUP(C1146,'11. Свод Перечней'!C:H,6,0),"")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IFERROR(VLOOKUP(C1147,'11. Свод Перечней'!C:H,6,0),"")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IFERROR(VLOOKUP(C1148,'11. Свод Перечней'!C:H,6,0),"")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IFERROR(VLOOKUP(C1149,'11. Свод Перечней'!C:H,6,0),"")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IFERROR(VLOOKUP(C1150,'11. Свод Перечней'!C:H,6,0),"")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IFERROR(VLOOKUP(C1151,'11. Свод Перечней'!C:H,6,0),"")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IFERROR(VLOOKUP(C1152,'11. Свод Перечней'!C:H,6,0),"")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IFERROR(VLOOKUP(C1153,'11. Свод Перечней'!C:H,6,0),"")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IFERROR(VLOOKUP(C1154,'11. Свод Перечней'!C:H,6,0),"")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IFERROR(VLOOKUP(C1155,'11. Свод Перечней'!C:H,6,0),"")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IFERROR(VLOOKUP(C1156,'11. Свод Перечней'!C:H,6,0),"")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IFERROR(VLOOKUP(C1157,'11. Свод Перечней'!C:H,6,0),"")</f>
        <v/>
      </c>
    </row>
    <row r="1158" spans="1:8" x14ac:dyDescent="0.25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1" t="str">
        <f>IFERROR(VLOOKUP(C1158,'11. Свод Перечней'!C:H,5,0),"")</f>
        <v/>
      </c>
      <c r="H1158" t="str">
        <f>IFERROR(VLOOKUP(C1158,'11. Свод Перечней'!C:H,6,0),"")</f>
        <v/>
      </c>
    </row>
    <row r="1159" spans="1:8" x14ac:dyDescent="0.25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1" t="str">
        <f>IFERROR(VLOOKUP(C1159,'11. Свод Перечней'!C:H,5,0),"")</f>
        <v/>
      </c>
      <c r="H1159" t="str">
        <f>IFERROR(VLOOKUP(C1159,'11. Свод Перечней'!C:H,6,0),"")</f>
        <v/>
      </c>
    </row>
    <row r="1160" spans="1:8" x14ac:dyDescent="0.25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1" t="str">
        <f>IFERROR(VLOOKUP(C1160,'11. Свод Перечней'!C:H,5,0),"")</f>
        <v/>
      </c>
      <c r="H1160" t="str">
        <f>IFERROR(VLOOKUP(C1160,'11. Свод Перечней'!C:H,6,0),"")</f>
        <v/>
      </c>
    </row>
    <row r="1161" spans="1:8" x14ac:dyDescent="0.25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1" t="str">
        <f>IFERROR(VLOOKUP(C1161,'11. Свод Перечней'!C:H,5,0),"")</f>
        <v/>
      </c>
      <c r="H1161" t="str">
        <f>IFERROR(VLOOKUP(C1161,'11. Свод Перечней'!C:H,6,0),"")</f>
        <v/>
      </c>
    </row>
    <row r="1162" spans="1:8" x14ac:dyDescent="0.25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1" t="str">
        <f>IFERROR(VLOOKUP(C1162,'11. Свод Перечней'!C:H,5,0),"")</f>
        <v/>
      </c>
      <c r="H1162" t="str">
        <f>IFERROR(VLOOKUP(C1162,'11. Свод Перечней'!C:H,6,0),"")</f>
        <v/>
      </c>
    </row>
    <row r="1163" spans="1:8" x14ac:dyDescent="0.25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1" t="str">
        <f>IFERROR(VLOOKUP(C1163,'11. Свод Перечней'!C:H,5,0),"")</f>
        <v/>
      </c>
      <c r="H1163" t="str">
        <f>IFERROR(VLOOKUP(C1163,'11. Свод Перечней'!C:H,6,0),"")</f>
        <v/>
      </c>
    </row>
    <row r="1164" spans="1:8" x14ac:dyDescent="0.25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1" t="str">
        <f>IFERROR(VLOOKUP(C1164,'11. Свод Перечней'!C:H,5,0),"")</f>
        <v/>
      </c>
      <c r="H1164" t="str">
        <f>IFERROR(VLOOKUP(C1164,'11. Свод Перечней'!C:H,6,0),"")</f>
        <v/>
      </c>
    </row>
    <row r="1165" spans="1:8" x14ac:dyDescent="0.25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1" t="str">
        <f>IFERROR(VLOOKUP(C1165,'11. Свод Перечней'!C:H,5,0),"")</f>
        <v/>
      </c>
      <c r="H1165" t="str">
        <f>IFERROR(VLOOKUP(C1165,'11. Свод Перечней'!C:H,6,0),"")</f>
        <v/>
      </c>
    </row>
    <row r="1166" spans="1:8" x14ac:dyDescent="0.25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1" t="str">
        <f>IFERROR(VLOOKUP(C1166,'11. Свод Перечней'!C:H,5,0),"")</f>
        <v/>
      </c>
      <c r="H1166" t="str">
        <f>IFERROR(VLOOKUP(C1166,'11. Свод Перечней'!C:H,6,0),"")</f>
        <v/>
      </c>
    </row>
    <row r="1167" spans="1:8" x14ac:dyDescent="0.25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1" t="str">
        <f>IFERROR(VLOOKUP(C1167,'11. Свод Перечней'!C:H,5,0),"")</f>
        <v/>
      </c>
      <c r="H1167" t="str">
        <f>IFERROR(VLOOKUP(C1167,'11. Свод Перечней'!C:H,6,0),"")</f>
        <v/>
      </c>
    </row>
    <row r="1168" spans="1:8" x14ac:dyDescent="0.25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1" t="str">
        <f>IFERROR(VLOOKUP(C1168,'11. Свод Перечней'!C:H,5,0),"")</f>
        <v/>
      </c>
      <c r="H1168" t="str">
        <f>IFERROR(VLOOKUP(C1168,'11. Свод Перечней'!C:H,6,0),"")</f>
        <v/>
      </c>
    </row>
    <row r="1169" spans="1:8" x14ac:dyDescent="0.25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1" t="str">
        <f>IFERROR(VLOOKUP(C1169,'11. Свод Перечней'!C:H,5,0),"")</f>
        <v/>
      </c>
      <c r="H1169" t="str">
        <f>IFERROR(VLOOKUP(C1169,'11. Свод Перечней'!C:H,6,0),"")</f>
        <v/>
      </c>
    </row>
    <row r="1170" spans="1:8" x14ac:dyDescent="0.25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1" t="str">
        <f>IFERROR(VLOOKUP(C1170,'11. Свод Перечней'!C:H,5,0),"")</f>
        <v/>
      </c>
      <c r="H1170" t="str">
        <f>IFERROR(VLOOKUP(C1170,'11. Свод Перечней'!C:H,6,0),"")</f>
        <v/>
      </c>
    </row>
    <row r="1171" spans="1:8" x14ac:dyDescent="0.25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1" t="str">
        <f>IFERROR(VLOOKUP(C1171,'11. Свод Перечней'!C:H,5,0),"")</f>
        <v/>
      </c>
      <c r="H1171" t="str">
        <f>IFERROR(VLOOKUP(C1171,'11. Свод Перечней'!C:H,6,0),"")</f>
        <v/>
      </c>
    </row>
    <row r="1172" spans="1:8" x14ac:dyDescent="0.25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1" t="str">
        <f>IFERROR(VLOOKUP(C1172,'11. Свод Перечней'!C:H,5,0),"")</f>
        <v/>
      </c>
      <c r="H1172" t="str">
        <f>IFERROR(VLOOKUP(C1172,'11. Свод Перечней'!C:H,6,0),"")</f>
        <v/>
      </c>
    </row>
    <row r="1173" spans="1:8" x14ac:dyDescent="0.25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1" t="str">
        <f>IFERROR(VLOOKUP(C1173,'11. Свод Перечней'!C:H,5,0),"")</f>
        <v/>
      </c>
      <c r="H1173" t="str">
        <f>IFERROR(VLOOKUP(C1173,'11. Свод Перечней'!C:H,6,0),"")</f>
        <v/>
      </c>
    </row>
    <row r="1174" spans="1:8" x14ac:dyDescent="0.25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1" t="str">
        <f>IFERROR(VLOOKUP(C1174,'11. Свод Перечней'!C:H,5,0),"")</f>
        <v/>
      </c>
      <c r="H1174" t="str">
        <f>IFERROR(VLOOKUP(C1174,'11. Свод Перечней'!C:H,6,0),"")</f>
        <v/>
      </c>
    </row>
    <row r="1175" spans="1:8" x14ac:dyDescent="0.25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1" t="str">
        <f>IFERROR(VLOOKUP(C1175,'11. Свод Перечней'!C:H,5,0),"")</f>
        <v/>
      </c>
      <c r="H1175" t="str">
        <f>IFERROR(VLOOKUP(C1175,'11. Свод Перечней'!C:H,6,0),"")</f>
        <v/>
      </c>
    </row>
    <row r="1176" spans="1:8" x14ac:dyDescent="0.25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1" t="str">
        <f>IFERROR(VLOOKUP(C1176,'11. Свод Перечней'!C:H,5,0),"")</f>
        <v/>
      </c>
      <c r="H1176" t="str">
        <f>IFERROR(VLOOKUP(C1176,'11. Свод Перечней'!C:H,6,0),"")</f>
        <v/>
      </c>
    </row>
    <row r="1177" spans="1:8" x14ac:dyDescent="0.25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1" t="str">
        <f>IFERROR(VLOOKUP(C1177,'11. Свод Перечней'!C:H,5,0),"")</f>
        <v/>
      </c>
      <c r="H1177" t="str">
        <f>IFERROR(VLOOKUP(C1177,'11. Свод Перечней'!C:H,6,0),"")</f>
        <v/>
      </c>
    </row>
  </sheetData>
  <sheetProtection sort="0" autoFilter="0"/>
  <autoFilter ref="A5:H1177"/>
  <mergeCells count="4">
    <mergeCell ref="A1:H1"/>
    <mergeCell ref="A2:H2"/>
    <mergeCell ref="A3:H3"/>
    <mergeCell ref="I6:P6"/>
  </mergeCells>
  <conditionalFormatting sqref="A4:H1118">
    <cfRule type="expression" dxfId="60" priority="1" stopIfTrue="1">
      <formula>LEN($A4)&lt;1</formula>
    </cfRule>
    <cfRule type="expression" dxfId="59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theme="9" tint="0.79998168889431442"/>
    <pageSetUpPr fitToPage="1"/>
  </sheetPr>
  <dimension ref="A1:P1177"/>
  <sheetViews>
    <sheetView view="pageBreakPreview" zoomScale="90" zoomScaleNormal="100" zoomScaleSheetLayoutView="9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16" ht="35.25" customHeight="1" x14ac:dyDescent="0.25">
      <c r="A1" s="61" t="s">
        <v>3305</v>
      </c>
      <c r="B1" s="61"/>
      <c r="C1" s="61"/>
      <c r="D1" s="61"/>
      <c r="E1" s="61"/>
      <c r="F1" s="61"/>
      <c r="G1" s="61"/>
      <c r="H1" s="61"/>
    </row>
    <row r="2" spans="1:16" ht="44.25" customHeight="1" x14ac:dyDescent="0.25">
      <c r="A2" s="62" t="s">
        <v>1082</v>
      </c>
      <c r="B2" s="62"/>
      <c r="C2" s="62"/>
      <c r="D2" s="62"/>
      <c r="E2" s="62"/>
      <c r="F2" s="62"/>
      <c r="G2" s="62"/>
      <c r="H2" s="62"/>
    </row>
    <row r="3" spans="1:16" ht="78.75" customHeight="1" x14ac:dyDescent="0.25">
      <c r="A3" s="63" t="s">
        <v>2885</v>
      </c>
      <c r="B3" s="63"/>
      <c r="C3" s="63"/>
      <c r="D3" s="63"/>
      <c r="E3" s="63"/>
      <c r="F3" s="63"/>
      <c r="G3" s="63"/>
      <c r="H3" s="63"/>
    </row>
    <row r="4" spans="1:16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16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16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7">IFERROR(INDEX('11. Свод Перечней'!$C$4:$C$603,SMALL(IF("С"='11.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64"/>
      <c r="J6" s="64"/>
      <c r="K6" s="64"/>
      <c r="L6" s="64"/>
      <c r="M6" s="64"/>
      <c r="N6" s="64"/>
      <c r="O6" s="64"/>
      <c r="P6" s="64"/>
    </row>
    <row r="7" spans="1:16" ht="99.9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16" ht="99.9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16" ht="99.9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16" ht="99.9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16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16" ht="99.9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16" ht="111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16" ht="114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16" ht="99.9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16" ht="99.95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белокочанная свежая</v>
      </c>
      <c r="C17" s="18" t="str">
        <v>Капуста белокочанная тип 1</v>
      </c>
      <c r="D17" s="18" t="str">
        <f>IFERROR(VLOOKUP(C17,'11. Свод Перечней'!C:H,2,0),"")</f>
        <v>01.13.12.120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7" s="18" t="str">
        <f>IF(LEN(IFERROR(VLOOKUP(C17,'11. Свод Перечней'!C:H,6,0),""))&gt;1,IFERROR(VLOOKUP(C17,'11. Свод Перечней'!C:H,6,0),""),"")</f>
        <v>01.13.12.120-00000002</v>
      </c>
    </row>
    <row r="18" spans="1:8" ht="99.95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2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002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краснокочанная свежая</v>
      </c>
      <c r="C19" s="18" t="str">
        <v>Капуста краснокочанная тип 1</v>
      </c>
      <c r="D19" s="18" t="str">
        <f>IFERROR(VLOOKUP(C19,'11. Свод Перечней'!C:H,2,0),"")</f>
        <v>01.13.12.130</v>
      </c>
      <c r="E19" s="18" t="str">
        <f>IFERROR(VLOOKUP(C19,'11. Свод Перечней'!C:H,3,0),"")</f>
        <v>001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9" s="18" t="str">
        <f>IF(LEN(IFERROR(VLOOKUP(C19,'11. Свод Перечней'!C:H,6,0),""))&gt;1,IFERROR(VLOOKUP(C19,'11. Свод Перечней'!C:H,6,0),""),"")</f>
        <v/>
      </c>
    </row>
    <row r="20" spans="1:8" ht="99.95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китайская свежая</v>
      </c>
      <c r="C20" s="18" t="str">
        <v>Капуста китайская тип 1</v>
      </c>
      <c r="D20" s="18" t="str">
        <f>IFERROR(VLOOKUP(C20,'11. Свод Перечней'!C:H,2,0),"")</f>
        <v>01.13.12.150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ht="99.95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ht="99.95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ht="99.95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Петрушка свежая (зелень)</v>
      </c>
      <c r="C24" s="18" t="str">
        <v>Петрушка свежая тип 1</v>
      </c>
      <c r="D24" s="18" t="str">
        <f>IFERROR(VLOOKUP(C24,'11. Свод Перечней'!C:H,2,0),"")</f>
        <v>01.13.19.000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4" s="18" t="str">
        <f>IF(LEN(IFERROR(VLOOKUP(C24,'11. Свод Перечней'!C:H,6,0),""))&gt;1,IFERROR(VLOOKUP(C24,'11. Свод Перечней'!C:H,6,0),""),"")</f>
        <v>01.13.19.000-00000002</v>
      </c>
    </row>
    <row r="25" spans="1:8" ht="99.95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Сельдерей свежий (зелень) обрезной</v>
      </c>
      <c r="C25" s="18" t="str">
        <v>Сельдерей тип 2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5" s="18" t="str">
        <f>IF(LEN(IFERROR(VLOOKUP(C25,'11. Свод Перечней'!C:H,6,0),""))&gt;1,IFERROR(VLOOKUP(C25,'11. Свод Перечней'!C:H,6,0),""),"")</f>
        <v/>
      </c>
    </row>
    <row r="26" spans="1:8" ht="118.5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Укроп свежий (зелень)</v>
      </c>
      <c r="C26" s="18" t="str">
        <v>Укроп свежий тип 1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6" s="18" t="str">
        <f>IF(LEN(IFERROR(VLOOKUP(C26,'11. Свод Перечней'!C:H,6,0),""))&gt;1,IFERROR(VLOOKUP(C26,'11. Свод Перечней'!C:H,6,0),""),"")</f>
        <v>01.13.19.000-00000006</v>
      </c>
    </row>
    <row r="27" spans="1:8" ht="119.25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Огурцы свежие (длинноплодные)</v>
      </c>
      <c r="C27" s="18" t="str">
        <v>Огурцы тип 3</v>
      </c>
      <c r="D27" s="18" t="str">
        <f>IFERROR(VLOOKUP(C27,'11. Свод Перечней'!C:H,2,0),"")</f>
        <v>01.13.32.000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18" t="str">
        <f>IF(LEN(IFERROR(VLOOKUP(C27,'11. Свод Перечней'!C:H,6,0),""))&gt;1,IFERROR(VLOOKUP(C27,'11. Свод Перечней'!C:H,6,0),""),"")</f>
        <v>01.13.32.000-00000001</v>
      </c>
    </row>
    <row r="28" spans="1:8" ht="99.9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Огурцы свежие (среднеплодные)</v>
      </c>
      <c r="C28" s="18" t="str">
        <v>Огурцы тип 7</v>
      </c>
      <c r="D28" s="18" t="str">
        <f>IFERROR(VLOOKUP(C28,'11. Свод Перечней'!C:H,2,0),"")</f>
        <v>01.13.32.000</v>
      </c>
      <c r="E28" s="18" t="str">
        <f>IFERROR(VLOOKUP(C28,'11. Свод Перечней'!C:H,3,0),"")</f>
        <v>004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8" s="18" t="str">
        <f>IF(LEN(IFERROR(VLOOKUP(C28,'11. Свод Перечней'!C:H,6,0),""))&gt;1,IFERROR(VLOOKUP(C28,'11. Свод Перечней'!C:H,6,0),""),"")</f>
        <v>01.13.32.000-00000002</v>
      </c>
    </row>
    <row r="29" spans="1:8" ht="99.95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Огурцы свежие (короткоплодные)</v>
      </c>
      <c r="C29" s="18" t="str">
        <v>Огурцы тип 8</v>
      </c>
      <c r="D29" s="18" t="str">
        <f>IFERROR(VLOOKUP(C29,'11. Свод Перечней'!C:H,2,0),"")</f>
        <v>01.13.32.000</v>
      </c>
      <c r="E29" s="18" t="str">
        <f>IFERROR(VLOOKUP(C29,'11. Свод Перечней'!C:H,3,0),"")</f>
        <v>005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9" s="18" t="str">
        <f>IF(LEN(IFERROR(VLOOKUP(C29,'11. Свод Перечней'!C:H,6,0),""))&gt;1,IFERROR(VLOOKUP(C29,'11. Свод Перечней'!C:H,6,0),""),"")</f>
        <v>01.13.32.000-00000003</v>
      </c>
    </row>
    <row r="30" spans="1:8" ht="99.95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6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003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ht="99.95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9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006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ht="99.95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10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007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ht="99.95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Баклажаны свежие</v>
      </c>
      <c r="C33" s="18" t="str">
        <v>Баклажаны тип 1</v>
      </c>
      <c r="D33" s="18" t="str">
        <f>IFERROR(VLOOKUP(C33,'11. Свод Перечней'!C:H,2,0),"")</f>
        <v>01.13.33.000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3" s="18" t="str">
        <f>IF(LEN(IFERROR(VLOOKUP(C33,'11. Свод Перечней'!C:H,6,0),""))&gt;1,IFERROR(VLOOKUP(C33,'11. Свод Перечней'!C:H,6,0),""),"")</f>
        <v>01.13.33.000-00000002</v>
      </c>
    </row>
    <row r="34" spans="1:8" ht="99.95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Томаты свежие</v>
      </c>
      <c r="C34" s="18" t="str">
        <v>Томаты (помидоры) тип 1</v>
      </c>
      <c r="D34" s="18" t="str">
        <f>IFERROR(VLOOKUP(C34,'11. Свод Перечней'!C:H,2,0),"")</f>
        <v>01.13.34.000</v>
      </c>
      <c r="E34" s="18" t="str">
        <f>IFERROR(VLOOKUP(C34,'11. Свод Перечней'!C:H,3,0),"")</f>
        <v>001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18" t="str">
        <f>IF(LEN(IFERROR(VLOOKUP(C34,'11. Свод Перечней'!C:H,6,0),""))&gt;1,IFERROR(VLOOKUP(C34,'11. Свод Перечней'!C:H,6,0),""),"")</f>
        <v>01.13.34.000-00000001</v>
      </c>
    </row>
    <row r="35" spans="1:8" ht="99.95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Томаты свежие</v>
      </c>
      <c r="C35" s="18" t="str">
        <v>Томаты (помидоры) тип 5</v>
      </c>
      <c r="D35" s="18" t="str">
        <f>IFERROR(VLOOKUP(C35,'11. Свод Перечней'!C:H,2,0),"")</f>
        <v>01.13.34.000</v>
      </c>
      <c r="E35" s="18" t="str">
        <f>IFERROR(VLOOKUP(C35,'11. Свод Перечней'!C:H,3,0),"")</f>
        <v>005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18" t="str">
        <f>IF(LEN(IFERROR(VLOOKUP(C35,'11. Свод Перечней'!C:H,6,0),""))&gt;1,IFERROR(VLOOKUP(C35,'11. Свод Перечней'!C:H,6,0),""),"")</f>
        <v>01.13.34.000-00000002</v>
      </c>
    </row>
    <row r="36" spans="1:8" ht="99.95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2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003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01.13.34.000-00000004</v>
      </c>
    </row>
    <row r="37" spans="1:8" ht="99.95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6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006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ht="99.95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3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002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01.13.34.000-00000001</v>
      </c>
    </row>
    <row r="39" spans="1:8" ht="115.5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4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004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01.13.34.000-00000004</v>
      </c>
    </row>
    <row r="40" spans="1:8" ht="112.5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Кабачки свежие</v>
      </c>
      <c r="C40" s="18" t="str">
        <v>Кабачки тип 1</v>
      </c>
      <c r="D40" s="18" t="str">
        <f>IFERROR(VLOOKUP(C40,'11. Свод Перечней'!C:H,2,0),"")</f>
        <v>01.13.39.110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0" s="18" t="str">
        <f>IF(LEN(IFERROR(VLOOKUP(C40,'11. Свод Перечней'!C:H,6,0),""))&gt;1,IFERROR(VLOOKUP(C40,'11. Свод Перечней'!C:H,6,0),""),"")</f>
        <v>01.13.39.110-00000003</v>
      </c>
    </row>
    <row r="41" spans="1:8" ht="99.95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Кабачки свежие</v>
      </c>
      <c r="C41" s="18" t="str">
        <v>Кабачки тип 2</v>
      </c>
      <c r="D41" s="18" t="str">
        <f>IFERROR(VLOOKUP(C41,'11. Свод Перечней'!C:H,2,0),"")</f>
        <v>01.13.39.110</v>
      </c>
      <c r="E41" s="18" t="str">
        <f>IFERROR(VLOOKUP(C41,'11. Свод Перечней'!C:H,3,0),"")</f>
        <v>002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1" s="18" t="str">
        <f>IF(LEN(IFERROR(VLOOKUP(C41,'11. Свод Перечней'!C:H,6,0),""))&gt;1,IFERROR(VLOOKUP(C41,'11. Свод Перечней'!C:H,6,0),""),"")</f>
        <v>01.13.39.110-00000002</v>
      </c>
    </row>
    <row r="42" spans="1:8" ht="99.95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Тыква свежая продовольственная</v>
      </c>
      <c r="C42" s="18" t="str">
        <v>Тыква продовольственная тип 1</v>
      </c>
      <c r="D42" s="18" t="str">
        <f>IFERROR(VLOOKUP(C42,'11. Свод Перечней'!C:H,2,0),"")</f>
        <v>01.13.39.130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2" s="18" t="str">
        <f>IF(LEN(IFERROR(VLOOKUP(C42,'11. Свод Перечней'!C:H,6,0),""))&gt;1,IFERROR(VLOOKUP(C42,'11. Свод Перечней'!C:H,6,0),""),"")</f>
        <v/>
      </c>
    </row>
    <row r="43" spans="1:8" ht="99.95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Перец сладкий свежий</v>
      </c>
      <c r="C43" s="18" t="str">
        <v>Перец сладкий тип 1</v>
      </c>
      <c r="D43" s="18" t="str">
        <f>IFERROR(VLOOKUP(C43,'11. Свод Перечней'!C:H,2,0),"")</f>
        <v>01.13.39.190</v>
      </c>
      <c r="E43" s="18" t="str">
        <f>IFERROR(VLOOKUP(C43,'11. Свод Перечней'!C:H,3,0),"")</f>
        <v>001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3" s="18" t="str">
        <f>IF(LEN(IFERROR(VLOOKUP(C43,'11. Свод Перечней'!C:H,6,0),""))&gt;1,IFERROR(VLOOKUP(C43,'11. Свод Перечней'!C:H,6,0),""),"")</f>
        <v/>
      </c>
    </row>
    <row r="44" spans="1:8" ht="99.95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Морковь столовая свежая</v>
      </c>
      <c r="C44" s="18" t="str">
        <v>Морковь столовая тип 1</v>
      </c>
      <c r="D44" s="18" t="str">
        <f>IFERROR(VLOOKUP(C44,'11. Свод Перечней'!C:H,2,0),"")</f>
        <v>01.13.41.110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4" s="18" t="str">
        <f>IF(LEN(IFERROR(VLOOKUP(C44,'11. Свод Перечней'!C:H,6,0),""))&gt;1,IFERROR(VLOOKUP(C44,'11. Свод Перечней'!C:H,6,0),""),"")</f>
        <v>01.13.41.110-00000003</v>
      </c>
    </row>
    <row r="45" spans="1:8" ht="99.95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Морковь столовая свежая</v>
      </c>
      <c r="C45" s="18" t="str">
        <v>Морковь столовая тип 4</v>
      </c>
      <c r="D45" s="18" t="str">
        <f>IFERROR(VLOOKUP(C45,'11. Свод Перечней'!C:H,2,0),"")</f>
        <v>01.13.41.110</v>
      </c>
      <c r="E45" s="18" t="str">
        <f>IFERROR(VLOOKUP(C45,'11. Свод Перечней'!C:H,3,0),"")</f>
        <v>003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5" s="18" t="str">
        <f>IF(LEN(IFERROR(VLOOKUP(C45,'11. Свод Перечней'!C:H,6,0),""))&gt;1,IFERROR(VLOOKUP(C45,'11. Свод Перечней'!C:H,6,0),""),"")</f>
        <v>01.13.41.110-00000003</v>
      </c>
    </row>
    <row r="46" spans="1:8" ht="99.95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 xml:space="preserve">Репа столовая свежая </v>
      </c>
      <c r="C46" s="18" t="str">
        <v>Репа столовая тип 1</v>
      </c>
      <c r="D46" s="18" t="str">
        <f>IFERROR(VLOOKUP(C46,'11. Свод Перечней'!C:H,2,0),"")</f>
        <v>01.13.41.120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6" s="18" t="str">
        <f>IF(LEN(IFERROR(VLOOKUP(C46,'11. Свод Перечней'!C:H,6,0),""))&gt;1,IFERROR(VLOOKUP(C46,'11. Свод Перечней'!C:H,6,0),""),"")</f>
        <v/>
      </c>
    </row>
    <row r="47" spans="1:8" ht="99.95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Репа столовая свежая</v>
      </c>
      <c r="C47" s="18" t="str">
        <v>Репа столовая тип 2</v>
      </c>
      <c r="D47" s="18" t="str">
        <f>IFERROR(VLOOKUP(C47,'11. Свод Перечней'!C:H,2,0),"")</f>
        <v>01.13.41.120</v>
      </c>
      <c r="E47" s="18" t="str">
        <f>IFERROR(VLOOKUP(C47,'11. Свод Перечней'!C:H,3,0),"")</f>
        <v>002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7" s="18" t="str">
        <f>IF(LEN(IFERROR(VLOOKUP(C47,'11. Свод Перечней'!C:H,6,0),""))&gt;1,IFERROR(VLOOKUP(C47,'11. Свод Перечней'!C:H,6,0),""),"")</f>
        <v/>
      </c>
    </row>
    <row r="48" spans="1:8" ht="99.95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Брюква свежая столовая </v>
      </c>
      <c r="C48" s="18" t="str">
        <v>Брюква столовая тип 1</v>
      </c>
      <c r="D48" s="18" t="str">
        <f>IFERROR(VLOOKUP(C48,'11. Свод Перечней'!C:H,2,0),"")</f>
        <v>01.13.41.130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8" s="18" t="str">
        <f>IF(LEN(IFERROR(VLOOKUP(C48,'11. Свод Перечней'!C:H,6,0),""))&gt;1,IFERROR(VLOOKUP(C48,'11. Свод Перечней'!C:H,6,0),""),"")</f>
        <v/>
      </c>
    </row>
    <row r="49" spans="1:8" ht="99.95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Чеснок свежий</v>
      </c>
      <c r="C49" s="18" t="str">
        <v>Чеснок свежий тип 1</v>
      </c>
      <c r="D49" s="18" t="str">
        <f>IFERROR(VLOOKUP(C49,'11. Свод Перечней'!C:H,2,0),"")</f>
        <v>01.13.42.000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9" s="18" t="str">
        <f>IF(LEN(IFERROR(VLOOKUP(C49,'11. Свод Перечней'!C:H,6,0),""))&gt;1,IFERROR(VLOOKUP(C49,'11. Свод Перечней'!C:H,6,0),""),"")</f>
        <v>01.13.42.000-00000003</v>
      </c>
    </row>
    <row r="50" spans="1:8" ht="99.95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Чеснок свежий</v>
      </c>
      <c r="C50" s="18" t="str">
        <v>Чеснок свежий тип 2</v>
      </c>
      <c r="D50" s="18" t="str">
        <f>IFERROR(VLOOKUP(C50,'11. Свод Перечней'!C:H,2,0),"")</f>
        <v>01.13.42.000</v>
      </c>
      <c r="E50" s="18" t="str">
        <f>IFERROR(VLOOKUP(C50,'11. Свод Перечней'!C:H,3,0),"")</f>
        <v>002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0" s="18" t="str">
        <f>IF(LEN(IFERROR(VLOOKUP(C50,'11. Свод Перечней'!C:H,6,0),""))&gt;1,IFERROR(VLOOKUP(C50,'11. Свод Перечней'!C:H,6,0),""),"")</f>
        <v>01.13.42.000-00000003</v>
      </c>
    </row>
    <row r="51" spans="1:8" ht="99.95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Лук репчатый свежий</v>
      </c>
      <c r="C51" s="18" t="str">
        <v>Лук репчатый тип 1</v>
      </c>
      <c r="D51" s="18" t="str">
        <f>IFERROR(VLOOKUP(C51,'11. Свод Перечней'!C:H,2,0),"")</f>
        <v>01.13.43.110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1" s="18" t="str">
        <f>IF(LEN(IFERROR(VLOOKUP(C51,'11. Свод Перечней'!C:H,6,0),""))&gt;1,IFERROR(VLOOKUP(C51,'11. Свод Перечней'!C:H,6,0),""),"")</f>
        <v>01.13.43.110-00000002</v>
      </c>
    </row>
    <row r="52" spans="1:8" ht="99.95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>Лук репчатый свежий**</v>
      </c>
      <c r="C52" s="18" t="str">
        <v>Лук репчатый тип 2</v>
      </c>
      <c r="D52" s="18" t="str">
        <f>IFERROR(VLOOKUP(C52,'11. Свод Перечней'!C:H,2,0),"")</f>
        <v>01.13.43.110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" s="18" t="str">
        <f>IF(LEN(IFERROR(VLOOKUP(C52,'11. Свод Перечней'!C:H,6,0),""))&gt;1,IFERROR(VLOOKUP(C52,'11. Свод Перечней'!C:H,6,0),""),"")</f>
        <v>01.13.43.110-00000002</v>
      </c>
    </row>
    <row r="53" spans="1:8" ht="99.95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порей свежий</v>
      </c>
      <c r="C53" s="18" t="str">
        <v>Лук порей тип 1</v>
      </c>
      <c r="D53" s="18" t="str">
        <f>IFERROR(VLOOKUP(C53,'11. Свод Перечней'!C:H,2,0),"")</f>
        <v>01.13.44.000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зелёный свежий</v>
      </c>
      <c r="C54" s="18" t="str">
        <v>Лук свежий зеленый тип 1</v>
      </c>
      <c r="D54" s="18" t="str">
        <f>IFERROR(VLOOKUP(C54,'11. Свод Перечней'!C:H,2,0),"")</f>
        <v>01.13.43.190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4" s="18" t="str">
        <f>IF(LEN(IFERROR(VLOOKUP(C54,'11. Свод Перечней'!C:H,6,0),""))&gt;1,IFERROR(VLOOKUP(C54,'11. Свод Перечней'!C:H,6,0),""),"")</f>
        <v>01.13.43.190-00000002</v>
      </c>
    </row>
    <row r="55" spans="1:8" ht="99.95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>Свекла столовая свежая</v>
      </c>
      <c r="C55" s="18" t="str">
        <v>Свекла столовая тип 1</v>
      </c>
      <c r="D55" s="18" t="str">
        <f>IFERROR(VLOOKUP(C55,'11. Свод Перечней'!C:H,2,0),"")</f>
        <v>01.13.49.110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5" s="18" t="str">
        <f>IF(LEN(IFERROR(VLOOKUP(C55,'11. Свод Перечней'!C:H,6,0),""))&gt;1,IFERROR(VLOOKUP(C55,'11. Свод Перечней'!C:H,6,0),""),"")</f>
        <v>01.13.49.110-00000003</v>
      </c>
    </row>
    <row r="56" spans="1:8" ht="99.95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2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002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ht="99.95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Редька свежая</v>
      </c>
      <c r="C57" s="18" t="str">
        <v>Редька тип 1</v>
      </c>
      <c r="D57" s="18" t="str">
        <f>IFERROR(VLOOKUP(C57,'11. Свод Перечней'!C:H,2,0),"")</f>
        <v>01.13.49.120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7" s="18" t="str">
        <f>IF(LEN(IFERROR(VLOOKUP(C57,'11. Свод Перечней'!C:H,6,0),""))&gt;1,IFERROR(VLOOKUP(C57,'11. Свод Перечней'!C:H,6,0),""),"")</f>
        <v>01.13.49.120-00000004</v>
      </c>
    </row>
    <row r="58" spans="1:8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Редька свежая</v>
      </c>
      <c r="C58" s="18" t="str">
        <v>Редька тип 2</v>
      </c>
      <c r="D58" s="18" t="str">
        <f>IFERROR(VLOOKUP(C58,'11. Свод Перечней'!C:H,2,0),"")</f>
        <v>01.13.49.120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8" s="18" t="str">
        <f>IF(LEN(IFERROR(VLOOKUP(C58,'11. Свод Перечней'!C:H,6,0),""))&gt;1,IFERROR(VLOOKUP(C58,'11. Свод Перечней'!C:H,6,0),""),"")</f>
        <v>01.13.49.120-00000006</v>
      </c>
    </row>
    <row r="59" spans="1:8" ht="119.2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Редис свежий</v>
      </c>
      <c r="C59" s="18" t="str">
        <v>Редис тип 1</v>
      </c>
      <c r="D59" s="18" t="str">
        <f>IFERROR(VLOOKUP(C59,'11. Свод Перечней'!C:H,2,0),"")</f>
        <v>01.13.49.130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9" s="18" t="str">
        <f>IF(LEN(IFERROR(VLOOKUP(C59,'11. Свод Перечней'!C:H,6,0),""))&gt;1,IFERROR(VLOOKUP(C59,'11. Свод Перечней'!C:H,6,0),""),"")</f>
        <v>01.13.49.130-00000002</v>
      </c>
    </row>
    <row r="60" spans="1:8" ht="121.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ранний (поступающий в продажу сразу после сбора до 01 сентября)</v>
      </c>
      <c r="C60" s="18" t="str">
        <v>Картофель продовольственный тип 1</v>
      </c>
      <c r="D60" s="18" t="str">
        <f>IFERROR(VLOOKUP(C60,'11. Свод Перечней'!C:H,2,0),"")</f>
        <v>01.13.51.110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продовольственный поздний (поступающий в продажу с 01 сентября)</v>
      </c>
      <c r="C61" s="18" t="str">
        <v>Картофель продовольственный тип 2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Картофель свежий очищенный**</v>
      </c>
      <c r="C62" s="18" t="str">
        <v>Картофель продовольственный тип 3</v>
      </c>
      <c r="D62" s="18" t="str">
        <f>IFERROR(VLOOKUP(C62,'11. Свод Перечней'!C:H,2,0),"")</f>
        <v>01.13.51.120</v>
      </c>
      <c r="E62" s="18" t="str">
        <f>IFERROR(VLOOKUP(C62,'11. Свод Перечней'!C:H,3,0),"")</f>
        <v>002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2" s="18" t="str">
        <f>IF(LEN(IFERROR(VLOOKUP(C62,'11. Свод Перечней'!C:H,6,0),""))&gt;1,IFERROR(VLOOKUP(C62,'11. Свод Перечней'!C:H,6,0),""),"")</f>
        <v>01.13.51.000-00000002</v>
      </c>
    </row>
    <row r="63" spans="1:8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ht="99.95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ht="99.9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ht="117.7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ht="132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ht="117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ht="120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ht="122.2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Персики свежие</v>
      </c>
      <c r="C75" s="18" t="str">
        <v>Персики тип 1</v>
      </c>
      <c r="D75" s="18" t="str">
        <f>IFERROR(VLOOKUP(C75,'11. Свод Перечней'!C:H,2,0),"")</f>
        <v>01.24.25.000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5" s="18" t="str">
        <f>IF(LEN(IFERROR(VLOOKUP(C75,'11. Свод Перечней'!C:H,6,0),""))&gt;1,IFERROR(VLOOKUP(C75,'11. Свод Перечней'!C:H,6,0),""),"")</f>
        <v>01.24.25.000-00000001</v>
      </c>
    </row>
    <row r="76" spans="1:8" ht="123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2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002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01.24.25.000-00000003</v>
      </c>
    </row>
    <row r="77" spans="1:8" ht="123.7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Сливы свежие</v>
      </c>
      <c r="C77" s="18" t="str">
        <v>Сливы тип 1</v>
      </c>
      <c r="D77" s="18" t="str">
        <f>IFERROR(VLOOKUP(C77,'11. Свод Перечней'!C:H,2,0),"")</f>
        <v>01.24.27.000</v>
      </c>
      <c r="E77" s="18" t="str">
        <f>IFERROR(VLOOKUP(C77,'11. Свод Перечней'!C:H,3,0),"")</f>
        <v>001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7" s="18" t="str">
        <f>IF(LEN(IFERROR(VLOOKUP(C77,'11. Свод Перечней'!C:H,6,0),""))&gt;1,IFERROR(VLOOKUP(C77,'11. Свод Перечней'!C:H,6,0),""),"")</f>
        <v>01.24.27.000-00000003</v>
      </c>
    </row>
    <row r="78" spans="1:8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3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003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01.24.27.000-00000006</v>
      </c>
    </row>
    <row r="79" spans="1:8" ht="120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2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01.24.27.000-00000002</v>
      </c>
    </row>
    <row r="80" spans="1:8" ht="120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4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004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01.24.27.000-00000005</v>
      </c>
    </row>
    <row r="81" spans="1:8" ht="115.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Клюква свежая</v>
      </c>
      <c r="C81" s="18" t="str">
        <v>Клюква тип 1</v>
      </c>
      <c r="D81" s="18" t="str">
        <f>IFERROR(VLOOKUP(C81,'11. Свод Перечней'!C:H,2,0),"")</f>
        <v>01.25.19.150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1" s="18" t="str">
        <f>IF(LEN(IFERROR(VLOOKUP(C81,'11. Свод Перечней'!C:H,6,0),""))&gt;1,IFERROR(VLOOKUP(C81,'11. Свод Перечней'!C:H,6,0),""),"")</f>
        <v/>
      </c>
    </row>
    <row r="82" spans="1:8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Брусника свежая</v>
      </c>
      <c r="C82" s="18" t="str">
        <v>Брусника тип 2</v>
      </c>
      <c r="D82" s="18" t="str">
        <f>IFERROR(VLOOKUP(C82,'11. Свод Перечней'!C:H,2,0),"")</f>
        <v>01.25.19.160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2" s="18" t="str">
        <f>IF(LEN(IFERROR(VLOOKUP(C82,'11. Свод Перечней'!C:H,6,0),""))&gt;1,IFERROR(VLOOKUP(C82,'11. Свод Перечней'!C:H,6,0),""),"")</f>
        <v/>
      </c>
    </row>
    <row r="83" spans="1:8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 xml:space="preserve">Плоды шиповника сушеные </v>
      </c>
      <c r="C83" s="18" t="str">
        <v>Ягоды сушеные тип 1</v>
      </c>
      <c r="D83" s="18" t="str">
        <f>IFERROR(VLOOKUP(C83,'11. Свод Перечней'!C:H,2,0),"")</f>
        <v>01.25.19.190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3" s="18" t="str">
        <f>IF(LEN(IFERROR(VLOOKUP(C83,'11. Свод Перечней'!C:H,6,0),""))&gt;1,IFERROR(VLOOKUP(C83,'11. Свод Перечней'!C:H,6,0),""),"")</f>
        <v>01.25.19.190-00000010</v>
      </c>
    </row>
    <row r="84" spans="1:8" ht="99.9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 xml:space="preserve">Плоды шиповника сушеные </v>
      </c>
      <c r="C84" s="18" t="str">
        <v>Ягоды сушеные тип 2</v>
      </c>
      <c r="D84" s="18" t="str">
        <f>IFERROR(VLOOKUP(C84,'11. Свод Перечней'!C:H,2,0),"")</f>
        <v>01.25.19.190</v>
      </c>
      <c r="E84" s="18" t="str">
        <f>IFERROR(VLOOKUP(C84,'11. Свод Перечней'!C:H,3,0),"")</f>
        <v>002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4" s="18" t="str">
        <f>IF(LEN(IFERROR(VLOOKUP(C84,'11. Свод Перечней'!C:H,6,0),""))&gt;1,IFERROR(VLOOKUP(C84,'11. Свод Перечней'!C:H,6,0),""),"")</f>
        <v>01.25.19.190-00000010</v>
      </c>
    </row>
    <row r="85" spans="1:8" ht="114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Яйцо куриное пищевое столовое</v>
      </c>
      <c r="C85" s="18" t="str">
        <v>Яйца куриные в скорлупе свежие тип 1</v>
      </c>
      <c r="D85" s="18" t="str">
        <f>IFERROR(VLOOKUP(C85,'11. Свод Перечней'!C:H,2,0),"")</f>
        <v>01.47.21.000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ШТ</v>
      </c>
      <c r="G85" s="40" t="str">
        <f>IFERROR(VLOOKUP(C85,'11.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85" s="18" t="str">
        <f>IF(LEN(IFERROR(VLOOKUP(C85,'11. Свод Перечней'!C:H,6,0),""))&gt;1,IFERROR(VLOOKUP(C85,'11. Свод Перечней'!C:H,6,0),""),"")</f>
        <v>01.47.21.000-00000014</v>
      </c>
    </row>
    <row r="86" spans="1:8" ht="99.9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Яйцо куриное пищевое диетическое</v>
      </c>
      <c r="C86" s="18" t="str">
        <v>Яйца куриные в скорлупе свежие тип 2</v>
      </c>
      <c r="D86" s="18" t="str">
        <f>IFERROR(VLOOKUP(C86,'11. Свод Перечней'!C:H,2,0),"")</f>
        <v>01.47.21.000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ШТ</v>
      </c>
      <c r="G86" s="40" t="str">
        <f>IFERROR(VLOOKUP(C86,'11.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86" s="18" t="str">
        <f>IF(LEN(IFERROR(VLOOKUP(C86,'11. Свод Перечней'!C:H,6,0),""))&gt;1,IFERROR(VLOOKUP(C86,'11. Свод Перечней'!C:H,6,0),""),"")</f>
        <v>01.47.21.000-00000019</v>
      </c>
    </row>
    <row r="87" spans="1:8" ht="99.9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Мед натуральный</v>
      </c>
      <c r="C87" s="18" t="str">
        <v>Мед натуральный пчелиный тип 1</v>
      </c>
      <c r="D87" s="18" t="str">
        <f>IFERROR(VLOOKUP(C87,'11. Свод Перечней'!C:H,2,0),"")</f>
        <v>01.49.21.110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7" s="18" t="str">
        <f>IF(LEN(IFERROR(VLOOKUP(C87,'11. Свод Перечней'!C:H,6,0),""))&gt;1,IFERROR(VLOOKUP(C87,'11. Свод Перечней'!C:H,6,0),""),"")</f>
        <v>01.49.21.110-00000001</v>
      </c>
    </row>
    <row r="88" spans="1:8" ht="99.9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Мед натуральный</v>
      </c>
      <c r="C88" s="18" t="str">
        <v>Мед натуральный пчелиный тип 2</v>
      </c>
      <c r="D88" s="18" t="str">
        <f>IFERROR(VLOOKUP(C88,'11. Свод Перечней'!C:H,2,0),"")</f>
        <v>01.49.21.110</v>
      </c>
      <c r="E88" s="18" t="str">
        <f>IFERROR(VLOOKUP(C88,'11. Свод Перечней'!C:H,3,0),"")</f>
        <v>002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8" s="18" t="str">
        <f>IF(LEN(IFERROR(VLOOKUP(C88,'11. Свод Перечней'!C:H,6,0),""))&gt;1,IFERROR(VLOOKUP(C88,'11. Свод Перечней'!C:H,6,0),""),"")</f>
        <v>01.49.21.110-00000003</v>
      </c>
    </row>
    <row r="89" spans="1:8" ht="114.7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Говядина, замороженная в полутушах</v>
      </c>
      <c r="C89" s="18" t="str">
        <v>Говядина замороженная тип 1</v>
      </c>
      <c r="D89" s="18" t="str">
        <f>IFERROR(VLOOKUP(C89,'11. Свод Перечней'!C:H,2,0),"")</f>
        <v>10.11.31.110</v>
      </c>
      <c r="E89" s="18" t="str">
        <f>IFERROR(VLOOKUP(C89,'11. Свод Перечней'!C:H,3,0),"")</f>
        <v>003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89" s="18" t="str">
        <f>IF(LEN(IFERROR(VLOOKUP(C89,'11. Свод Перечней'!C:H,6,0),""))&gt;1,IFERROR(VLOOKUP(C89,'11. Свод Перечней'!C:H,6,0),""),"")</f>
        <v>10.11.31.110-00000006</v>
      </c>
    </row>
    <row r="90" spans="1:8" ht="126.7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Говядина, замороженная в четвертинах</v>
      </c>
      <c r="C90" s="18" t="str">
        <v>Говядина замороженная тип 2</v>
      </c>
      <c r="D90" s="18" t="str">
        <f>IFERROR(VLOOKUP(C90,'11. Свод Перечней'!C:H,2,0),"")</f>
        <v>10.11.31.110</v>
      </c>
      <c r="E90" s="18" t="str">
        <f>IFERROR(VLOOKUP(C90,'11. Свод Перечней'!C:H,3,0),"")</f>
        <v>004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0" s="18" t="str">
        <f>IF(LEN(IFERROR(VLOOKUP(C90,'11. Свод Перечней'!C:H,6,0),""))&gt;1,IFERROR(VLOOKUP(C90,'11. Свод Перечней'!C:H,6,0),""),"")</f>
        <v>10.11.31.110-00000005</v>
      </c>
    </row>
    <row r="91" spans="1:8" ht="117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Мясо говядина б/к (задняя часть) замороженная</v>
      </c>
      <c r="C91" s="18" t="str">
        <v>Говядина замороженная тип 3</v>
      </c>
      <c r="D91" s="18" t="str">
        <f>IFERROR(VLOOKUP(C91,'11. Свод Перечней'!C:H,2,0),"")</f>
        <v>10.11.31.110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1" s="18" t="str">
        <f>IF(LEN(IFERROR(VLOOKUP(C91,'11. Свод Перечней'!C:H,6,0),""))&gt;1,IFERROR(VLOOKUP(C91,'11. Свод Перечней'!C:H,6,0),""),"")</f>
        <v>10.11.31.110-00000003</v>
      </c>
    </row>
    <row r="92" spans="1:8" ht="129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Мясо говядина б/к (лопатка) замороженная</v>
      </c>
      <c r="C92" s="18" t="str">
        <v>Говядина замороженная тип 4</v>
      </c>
      <c r="D92" s="18" t="str">
        <f>IFERROR(VLOOKUP(C92,'11. Свод Перечней'!C:H,2,0),"")</f>
        <v>10.11.31.110</v>
      </c>
      <c r="E92" s="18" t="str">
        <f>IFERROR(VLOOKUP(C92,'11. Свод Перечней'!C:H,3,0),"")</f>
        <v>002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2" s="18" t="str">
        <f>IF(LEN(IFERROR(VLOOKUP(C92,'11. Свод Перечней'!C:H,6,0),""))&gt;1,IFERROR(VLOOKUP(C92,'11. Свод Перечней'!C:H,6,0),""),"")</f>
        <v>10.11.31.110-00000003</v>
      </c>
    </row>
    <row r="93" spans="1:8" ht="119.2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Мясо говядина б/к (шея) замороженная</v>
      </c>
      <c r="C93" s="18" t="str">
        <v>Говядина замороженная тип 5</v>
      </c>
      <c r="D93" s="18" t="str">
        <f>IFERROR(VLOOKUP(C93,'11. Свод Перечней'!C:H,2,0),"")</f>
        <v>10.11.31.110</v>
      </c>
      <c r="E93" s="18" t="str">
        <f>IFERROR(VLOOKUP(C93,'11. Свод Перечней'!C:H,3,0),"")</f>
        <v>005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3" s="18" t="str">
        <f>IF(LEN(IFERROR(VLOOKUP(C93,'11. Свод Перечней'!C:H,6,0),""))&gt;1,IFERROR(VLOOKUP(C93,'11. Свод Перечней'!C:H,6,0),""),"")</f>
        <v>10.11.31.110-00000003</v>
      </c>
    </row>
    <row r="94" spans="1:8" ht="145.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Телятина замороженная</v>
      </c>
      <c r="C94" s="18" t="str">
        <v>Телятина замороженная тип 1</v>
      </c>
      <c r="D94" s="18" t="str">
        <f>IFERROR(VLOOKUP(C94,'11. Свод Перечней'!C:H,2,0),"")</f>
        <v>10.11.31.120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4" s="18" t="str">
        <f>IF(LEN(IFERROR(VLOOKUP(C94,'11. Свод Перечней'!C:H,6,0),""))&gt;1,IFERROR(VLOOKUP(C94,'11. Свод Перечней'!C:H,6,0),""),"")</f>
        <v>10.11.31.120-00000003</v>
      </c>
    </row>
    <row r="95" spans="1:8" ht="143.2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Печень говяжья замороженная</v>
      </c>
      <c r="C95" s="18" t="str">
        <v>Субпродукты пищевые говяжьи замороженные тип 1</v>
      </c>
      <c r="D95" s="18" t="str">
        <f>IFERROR(VLOOKUP(C95,'11. Свод Перечней'!C:H,2,0),"")</f>
        <v>10.11.31.140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5" s="18" t="str">
        <f>IF(LEN(IFERROR(VLOOKUP(C95,'11. Свод Перечней'!C:H,6,0),""))&gt;1,IFERROR(VLOOKUP(C95,'11. Свод Перечней'!C:H,6,0),""),"")</f>
        <v>10.11.31.140-00000001</v>
      </c>
    </row>
    <row r="96" spans="1:8" ht="147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Сердце говяжье замороженное</v>
      </c>
      <c r="C96" s="18" t="str">
        <v>Субпродукты пищевые говяжьи замороженные тип 2</v>
      </c>
      <c r="D96" s="18" t="str">
        <f>IFERROR(VLOOKUP(C96,'11. Свод Перечней'!C:H,2,0),"")</f>
        <v>10.11.31.140</v>
      </c>
      <c r="E96" s="18" t="str">
        <f>IFERROR(VLOOKUP(C96,'11. Свод Перечней'!C:H,3,0),"")</f>
        <v>002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6" s="18" t="str">
        <f>IF(LEN(IFERROR(VLOOKUP(C96,'11. Свод Перечней'!C:H,6,0),""))&gt;1,IFERROR(VLOOKUP(C96,'11. Свод Перечней'!C:H,6,0),""),"")</f>
        <v>10.11.31.140-00000001</v>
      </c>
    </row>
    <row r="97" spans="1:8" ht="144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Язык говяжий замороженный</v>
      </c>
      <c r="C97" s="18" t="str">
        <v>Субпродукты пищевые говяжьи замороженные тип 3</v>
      </c>
      <c r="D97" s="18" t="str">
        <f>IFERROR(VLOOKUP(C97,'11. Свод Перечней'!C:H,2,0),"")</f>
        <v>10.11.31.140</v>
      </c>
      <c r="E97" s="18" t="str">
        <f>IFERROR(VLOOKUP(C97,'11. Свод Перечней'!C:H,3,0),"")</f>
        <v>003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7" s="18" t="str">
        <f>IF(LEN(IFERROR(VLOOKUP(C97,'11. Свод Перечней'!C:H,6,0),""))&gt;1,IFERROR(VLOOKUP(C97,'11. Свод Перечней'!C:H,6,0),""),"")</f>
        <v>10.11.31.140-00000001</v>
      </c>
    </row>
    <row r="98" spans="1:8" ht="148.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Свинина мясная б/к (лопатка) замороженная</v>
      </c>
      <c r="C98" s="18" t="str">
        <v>Свинина замороженная тип 3</v>
      </c>
      <c r="D98" s="18" t="str">
        <f>IFERROR(VLOOKUP(C98,'11. Свод Перечней'!C:H,2,0),"")</f>
        <v>10.11.32.110</v>
      </c>
      <c r="E98" s="18" t="str">
        <f>IFERROR(VLOOKUP(C98,'11. Свод Перечней'!C:H,3,0),"")</f>
        <v>002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8" s="18" t="str">
        <f>IF(LEN(IFERROR(VLOOKUP(C98,'11. Свод Перечней'!C:H,6,0),""))&gt;1,IFERROR(VLOOKUP(C98,'11. Свод Перечней'!C:H,6,0),""),"")</f>
        <v>10.11.32.110-00000003</v>
      </c>
    </row>
    <row r="99" spans="1:8" ht="141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Свинина мясная б/к (окорок) замороженная</v>
      </c>
      <c r="C99" s="18" t="str">
        <v>Свинина замороженная тип 4</v>
      </c>
      <c r="D99" s="18" t="str">
        <f>IFERROR(VLOOKUP(C99,'11. Свод Перечней'!C:H,2,0),"")</f>
        <v>10.11.32.110</v>
      </c>
      <c r="E99" s="18" t="str">
        <f>IFERROR(VLOOKUP(C99,'11. Свод Перечней'!C:H,3,0),"")</f>
        <v>003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9" s="18" t="str">
        <f>IF(LEN(IFERROR(VLOOKUP(C99,'11. Свод Перечней'!C:H,6,0),""))&gt;1,IFERROR(VLOOKUP(C99,'11. Свод Перечней'!C:H,6,0),""),"")</f>
        <v>10.11.32.110-00000003</v>
      </c>
    </row>
    <row r="100" spans="1:8" ht="140.2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Мясо кролика замороженное
(Тушки кроликов, кроликов-бройлеров и их части)</v>
      </c>
      <c r="C100" s="18" t="str">
        <v>Мясо кролика тип 1</v>
      </c>
      <c r="D100" s="18" t="str">
        <f>IFERROR(VLOOKUP(C100,'11. Свод Перечней'!C:H,2,0),"")</f>
        <v>10.11.39.110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0" s="18" t="str">
        <f>IF(LEN(IFERROR(VLOOKUP(C100,'11. Свод Перечней'!C:H,6,0),""))&gt;1,IFERROR(VLOOKUP(C100,'11. Свод Перечней'!C:H,6,0),""),"")</f>
        <v/>
      </c>
    </row>
    <row r="101" spans="1:8" ht="142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Грудки кур охлажденные</v>
      </c>
      <c r="C101" s="18" t="str">
        <v>Мясо сельскохозяйственной птицы охлажденное тип 1</v>
      </c>
      <c r="D101" s="18" t="str">
        <f>IFERROR(VLOOKUP(C101,'11. Свод Перечней'!C:H,2,0),"")</f>
        <v>10.12.10.110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1" s="18" t="str">
        <f>IF(LEN(IFERROR(VLOOKUP(C101,'11. Свод Перечней'!C:H,6,0),""))&gt;1,IFERROR(VLOOKUP(C101,'11. Свод Перечней'!C:H,6,0),""),"")</f>
        <v>10.12.10.000-00000006</v>
      </c>
    </row>
    <row r="102" spans="1:8" ht="144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Мясо цыплят- бройлеров (тушки) охлажденные</v>
      </c>
      <c r="C102" s="18" t="str">
        <v>Мясо сельскохозяйственной птицы охлажденное тип 2</v>
      </c>
      <c r="D102" s="18" t="str">
        <f>IFERROR(VLOOKUP(C102,'11. Свод Перечней'!C:H,2,0),"")</f>
        <v>10.12.10.110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2" s="18" t="str">
        <f>IF(LEN(IFERROR(VLOOKUP(C102,'11. Свод Перечней'!C:H,6,0),""))&gt;1,IFERROR(VLOOKUP(C102,'11. Свод Перечней'!C:H,6,0),""),"")</f>
        <v>10.12.10.000-00000005</v>
      </c>
    </row>
    <row r="103" spans="1:8" ht="143.2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Окорчок куриный охлажденный (отечественный)</v>
      </c>
      <c r="C103" s="18" t="str">
        <v>Мясо сельскохозяйственной птицы охлажденное тип 3</v>
      </c>
      <c r="D103" s="18" t="str">
        <f>IFERROR(VLOOKUP(C103,'11. Свод Перечней'!C:H,2,0),"")</f>
        <v>10.12.10.110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3" s="18" t="str">
        <f>IF(LEN(IFERROR(VLOOKUP(C103,'11. Свод Перечней'!C:H,6,0),""))&gt;1,IFERROR(VLOOKUP(C103,'11. Свод Перечней'!C:H,6,0),""),"")</f>
        <v>10.12.10.000-00000006</v>
      </c>
    </row>
    <row r="104" spans="1:8" ht="13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Филе индейки охлажденное</v>
      </c>
      <c r="C104" s="18" t="str">
        <v>Мясо сельскохозяйственной птицы охлажденное тип 4</v>
      </c>
      <c r="D104" s="18" t="str">
        <f>IFERROR(VLOOKUP(C104,'11. Свод Перечней'!C:H,2,0),"")</f>
        <v>10.12.10.120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4" s="18" t="str">
        <f>IF(LEN(IFERROR(VLOOKUP(C104,'11. Свод Перечней'!C:H,6,0),""))&gt;1,IFERROR(VLOOKUP(C104,'11. Свод Перечней'!C:H,6,0),""),"")</f>
        <v>10.12.10.000-00000007</v>
      </c>
    </row>
    <row r="105" spans="1:8" ht="141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Филе цыпленка охлажденное</v>
      </c>
      <c r="C105" s="18" t="str">
        <v>Мясо сельскохозяйственной птицы охлажденное для детского питания тип 1</v>
      </c>
      <c r="D105" s="18" t="str">
        <f>IFERROR(VLOOKUP(C105,'11. Свод Перечней'!C:H,2,0),"")</f>
        <v>10.12.10.170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5" s="18" t="str">
        <f>IF(LEN(IFERROR(VLOOKUP(C105,'11. Свод Перечней'!C:H,6,0),""))&gt;1,IFERROR(VLOOKUP(C105,'11. Свод Перечней'!C:H,6,0),""),"")</f>
        <v>10.12.10.170-00000004</v>
      </c>
    </row>
    <row r="106" spans="1:8" ht="147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Филе цыпленка замороженное</v>
      </c>
      <c r="C106" s="18" t="str">
        <v>Мясо сельскохозяйственной птицы замороженное, в том числе для детского питания тип 7</v>
      </c>
      <c r="D106" s="18" t="str">
        <f>IFERROR(VLOOKUP(C106,'11. Свод Перечней'!C:H,2,0),"")</f>
        <v>10.12.20.170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06" s="18" t="str">
        <f>IF(LEN(IFERROR(VLOOKUP(C106,'11. Свод Перечней'!C:H,6,0),""))&gt;1,IFERROR(VLOOKUP(C106,'11. Свод Перечней'!C:H,6,0),""),"")</f>
        <v>10.12.20.000-00000006</v>
      </c>
    </row>
    <row r="107" spans="1:8" ht="145.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Грудки кур замороженные</v>
      </c>
      <c r="C107" s="18" t="str">
        <v>Мясо сельскохозяйственной птицы замороженное, в том числе для детского питания тип 1</v>
      </c>
      <c r="D107" s="18" t="str">
        <f>IFERROR(VLOOKUP(C107,'11. Свод Перечней'!C:H,2,0),"")</f>
        <v>10.12.20.110</v>
      </c>
      <c r="E107" s="18" t="str">
        <f>IFERROR(VLOOKUP(C107,'11. Свод Перечней'!C:H,3,0),"")</f>
        <v>004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7" s="18" t="str">
        <f>IF(LEN(IFERROR(VLOOKUP(C107,'11. Свод Перечней'!C:H,6,0),""))&gt;1,IFERROR(VLOOKUP(C107,'11. Свод Перечней'!C:H,6,0),""),"")</f>
        <v>10.12.20.000-00000007</v>
      </c>
    </row>
    <row r="108" spans="1:8" ht="145.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Кура потрошеная замороженная</v>
      </c>
      <c r="C108" s="18" t="str">
        <v>Мясо сельскохозяйственной птицы замороженное, в том числе для детского питания тип 2</v>
      </c>
      <c r="D108" s="18" t="str">
        <f>IFERROR(VLOOKUP(C108,'11. Свод Перечней'!C:H,2,0),"")</f>
        <v>10.12.20.110</v>
      </c>
      <c r="E108" s="18" t="str">
        <f>IFERROR(VLOOKUP(C108,'11. Свод Перечней'!C:H,3,0),"")</f>
        <v>003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8" s="18" t="str">
        <f>IF(LEN(IFERROR(VLOOKUP(C108,'11. Свод Перечней'!C:H,6,0),""))&gt;1,IFERROR(VLOOKUP(C108,'11. Свод Перечней'!C:H,6,0),""),"")</f>
        <v>10.12.20.000-00000007</v>
      </c>
    </row>
    <row r="109" spans="1:8" ht="147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цыплят- бройлеров (тушки) замороженное</v>
      </c>
      <c r="C109" s="18" t="str">
        <v>Мясо сельскохозяйственной птицы замороженное, в том числе для детского питания тип 3</v>
      </c>
      <c r="D109" s="18" t="str">
        <f>IFERROR(VLOOKUP(C109,'11. Свод Перечней'!C:H,2,0),"")</f>
        <v>10.12.20.110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9" s="18" t="str">
        <f>IF(LEN(IFERROR(VLOOKUP(C109,'11. Свод Перечней'!C:H,6,0),""))&gt;1,IFERROR(VLOOKUP(C109,'11. Свод Перечней'!C:H,6,0),""),"")</f>
        <v>10.12.20.000-00000006</v>
      </c>
    </row>
    <row r="110" spans="1:8" ht="145.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Окорочок куриный замороженный (отечественный)</v>
      </c>
      <c r="C110" s="18" t="str">
        <v>Мясо сельскохозяйственной птицы замороженное, в том числе для детского питания тип 4</v>
      </c>
      <c r="D110" s="18" t="str">
        <f>IFERROR(VLOOKUP(C110,'11. Свод Перечней'!C:H,2,0),"")</f>
        <v>10.12.20.110</v>
      </c>
      <c r="E110" s="18" t="str">
        <f>IFERROR(VLOOKUP(C110,'11. Свод Перечней'!C:H,3,0),"")</f>
        <v>005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10.12.20.000-00000007</v>
      </c>
    </row>
    <row r="111" spans="1:8" ht="150.7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Филе индейки замороженное</v>
      </c>
      <c r="C111" s="18" t="str">
        <v>Мясо сельскохозяйственной птицы замороженное, в том числе для детского питания тип 6</v>
      </c>
      <c r="D111" s="18" t="str">
        <f>IFERROR(VLOOKUP(C111,'11. Свод Перечней'!C:H,2,0),"")</f>
        <v>10.12.20.120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1" s="18" t="str">
        <f>IF(LEN(IFERROR(VLOOKUP(C111,'11. Свод Перечней'!C:H,6,0),""))&gt;1,IFERROR(VLOOKUP(C111,'11. Свод Перечней'!C:H,6,0),""),"")</f>
        <v>10.12.20.000-00000008</v>
      </c>
    </row>
    <row r="112" spans="1:8" ht="148.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Консервы мясорастительные для питания детей раннего возраста</v>
      </c>
      <c r="C112" s="18" t="str">
        <v>Консервы мясорастительные с использованием мяса и субпродуктов птицы тип 1</v>
      </c>
      <c r="D112" s="18" t="str">
        <f>IFERROR(VLOOKUP(C112,'11. Свод Перечней'!C:H,2,0),"")</f>
        <v>10.13.15.140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12" s="18" t="str">
        <f>IF(LEN(IFERROR(VLOOKUP(C112,'11. Свод Перечней'!C:H,6,0),""))&gt;1,IFERROR(VLOOKUP(C112,'11. Свод Перечней'!C:H,6,0),""),"")</f>
        <v>10.13.15.140-00000001</v>
      </c>
    </row>
    <row r="113" spans="1:8" ht="148.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Горбуша мороженая потрошеная с/г</v>
      </c>
      <c r="C113" s="18" t="str">
        <v>Рыба лососевая мороженая тип 1</v>
      </c>
      <c r="D113" s="18" t="str">
        <f>IFERROR(VLOOKUP(C113,'11. Свод Перечней'!C:H,2,0),"")</f>
        <v>10.20.13.110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3" s="18" t="str">
        <f>IF(LEN(IFERROR(VLOOKUP(C113,'11. Свод Перечней'!C:H,6,0),""))&gt;1,IFERROR(VLOOKUP(C113,'11. Свод Перечней'!C:H,6,0),""),"")</f>
        <v>10.20.13.110-00000002</v>
      </c>
    </row>
    <row r="114" spans="1:8" ht="144.7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Минтай мороженый потрошенный обезглавленный</v>
      </c>
      <c r="C114" s="18" t="str">
        <v>Рыба трескообразная мороженая тип 1</v>
      </c>
      <c r="D114" s="18" t="str">
        <f>IFERROR(VLOOKUP(C114,'11. Свод Перечней'!C:H,2,0),"")</f>
        <v>10.20.13.122</v>
      </c>
      <c r="E114" s="18" t="str">
        <f>IFERROR(VLOOKUP(C114,'11. Свод Перечней'!C:H,3,0),"")</f>
        <v>003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4" s="18" t="str">
        <f>IF(LEN(IFERROR(VLOOKUP(C114,'11. Свод Перечней'!C:H,6,0),""))&gt;1,IFERROR(VLOOKUP(C114,'11. Свод Перечней'!C:H,6,0),""),"")</f>
        <v>10.20.13.120-00000021</v>
      </c>
    </row>
    <row r="115" spans="1:8" ht="129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Пикша мороженая потрошенная обезглавленная</v>
      </c>
      <c r="C115" s="18" t="str">
        <v>Рыба трескообразная мороженая тип 2</v>
      </c>
      <c r="D115" s="18" t="str">
        <f>IFERROR(VLOOKUP(C115,'11. Свод Перечней'!C:H,2,0),"")</f>
        <v>10.20.13.122</v>
      </c>
      <c r="E115" s="18" t="str">
        <f>IFERROR(VLOOKUP(C115,'11. Свод Перечней'!C:H,3,0),"")</f>
        <v>005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5" s="18" t="str">
        <f>IF(LEN(IFERROR(VLOOKUP(C115,'11. Свод Перечней'!C:H,6,0),""))&gt;1,IFERROR(VLOOKUP(C115,'11. Свод Перечней'!C:H,6,0),""),"")</f>
        <v>10.20.13.120-00000021</v>
      </c>
    </row>
    <row r="116" spans="1:8" ht="13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Сайда мороженая потрошеная обезглавленная</v>
      </c>
      <c r="C116" s="18" t="str">
        <v>Рыба трескообразная мороженая тип 3</v>
      </c>
      <c r="D116" s="18" t="str">
        <f>IFERROR(VLOOKUP(C116,'11. Свод Перечней'!C:H,2,0),"")</f>
        <v>10.20.13.122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6" s="18" t="str">
        <f>IF(LEN(IFERROR(VLOOKUP(C116,'11. Свод Перечней'!C:H,6,0),""))&gt;1,IFERROR(VLOOKUP(C116,'11. Свод Перечней'!C:H,6,0),""),"")</f>
        <v>10.20.13.120-00000021</v>
      </c>
    </row>
    <row r="117" spans="1:8" ht="131.2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Треска мороженая потрошенная обезглавленная</v>
      </c>
      <c r="C117" s="18" t="str">
        <v>Рыба трескообразная мороженая тип 4</v>
      </c>
      <c r="D117" s="18" t="str">
        <f>IFERROR(VLOOKUP(C117,'11. Свод Перечней'!C:H,2,0),"")</f>
        <v>10.20.13.122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7" s="18" t="str">
        <f>IF(LEN(IFERROR(VLOOKUP(C117,'11. Свод Перечней'!C:H,6,0),""))&gt;1,IFERROR(VLOOKUP(C117,'11. Свод Перечней'!C:H,6,0),""),"")</f>
        <v>10.20.13.120-00000021</v>
      </c>
    </row>
    <row r="118" spans="1:8" ht="129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Хек мороженый потрошённый обезглавленный</v>
      </c>
      <c r="C118" s="18" t="str">
        <v>Рыба трескообразная мороженая тип 5</v>
      </c>
      <c r="D118" s="18" t="str">
        <f>IFERROR(VLOOKUP(C118,'11. Свод Перечней'!C:H,2,0),"")</f>
        <v>10.20.13.122</v>
      </c>
      <c r="E118" s="18" t="str">
        <f>IFERROR(VLOOKUP(C118,'11. Свод Перечней'!C:H,3,0),"")</f>
        <v>006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10.20.13.120-00000021</v>
      </c>
    </row>
    <row r="119" spans="1:8" ht="127.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Судак мороженый потрошенный с/г</v>
      </c>
      <c r="C119" s="18" t="str">
        <v>Судак тип 1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007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/>
      </c>
    </row>
    <row r="120" spans="1:8" ht="204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Горбуши мороженое</v>
      </c>
      <c r="C120" s="18" t="str">
        <v>Филе лососевых рыб мороженое тип 1</v>
      </c>
      <c r="D120" s="18" t="str">
        <f>IFERROR(VLOOKUP(C120,'11. Свод Перечней'!C:H,2,0),"")</f>
        <v>10.20.14.110</v>
      </c>
      <c r="E120" s="18" t="str">
        <f>IFERROR(VLOOKUP(C120,'11. Свод Перечней'!C:H,3,0),"")</f>
        <v>084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0" s="18" t="str">
        <f>IF(LEN(IFERROR(VLOOKUP(C120,'11. Свод Перечней'!C:H,6,0),""))&gt;1,IFERROR(VLOOKUP(C120,'11. Свод Перечней'!C:H,6,0),""),"")</f>
        <v>10.20.14.110-00000002</v>
      </c>
    </row>
    <row r="121" spans="1:8" ht="206.2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Горбуши мороженое</v>
      </c>
      <c r="C121" s="18" t="str">
        <v>Филе лососевых рыб мороженое тип 2</v>
      </c>
      <c r="D121" s="18" t="str">
        <f>IFERROR(VLOOKUP(C121,'11. Свод Перечней'!C:H,2,0),"")</f>
        <v>10.20.14.110</v>
      </c>
      <c r="E121" s="18" t="str">
        <f>IFERROR(VLOOKUP(C121,'11. Свод Перечней'!C:H,3,0),"")</f>
        <v>017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1" s="18" t="str">
        <f>IF(LEN(IFERROR(VLOOKUP(C121,'11. Свод Перечней'!C:H,6,0),""))&gt;1,IFERROR(VLOOKUP(C121,'11. Свод Перечней'!C:H,6,0),""),"")</f>
        <v>10.20.14.110-00000003</v>
      </c>
    </row>
    <row r="122" spans="1:8" ht="211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Судака мороженое</v>
      </c>
      <c r="C122" s="18" t="str">
        <v>Филе Судака тип 1</v>
      </c>
      <c r="D122" s="18" t="str">
        <f>IFERROR(VLOOKUP(C122,'11. Свод Перечней'!C:H,2,0),"")</f>
        <v>10.20.14.120</v>
      </c>
      <c r="E122" s="18" t="str">
        <f>IFERROR(VLOOKUP(C122,'11. Свод Перечней'!C:H,3,0),"")</f>
        <v>004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18" t="str">
        <f>IF(LEN(IFERROR(VLOOKUP(C122,'11. Свод Перечней'!C:H,6,0),""))&gt;1,IFERROR(VLOOKUP(C122,'11. Свод Перечней'!C:H,6,0),""),"")</f>
        <v/>
      </c>
    </row>
    <row r="123" spans="1:8" ht="209.2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Минтая мороженое</v>
      </c>
      <c r="C123" s="18" t="str">
        <v>Филе тресковых рыб мороженое тип 1</v>
      </c>
      <c r="D123" s="18" t="str">
        <f>IFERROR(VLOOKUP(C123,'11. Свод Перечней'!C:H,2,0),"")</f>
        <v>10.20.14.120</v>
      </c>
      <c r="E123" s="18" t="str">
        <f>IFERROR(VLOOKUP(C123,'11. Свод Перечней'!C:H,3,0),"")</f>
        <v>007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3" s="18" t="str">
        <f>IF(LEN(IFERROR(VLOOKUP(C123,'11. Свод Перечней'!C:H,6,0),""))&gt;1,IFERROR(VLOOKUP(C123,'11. Свод Перечней'!C:H,6,0),""),"")</f>
        <v>10.20.14.120-00000005</v>
      </c>
    </row>
    <row r="124" spans="1:8" ht="209.2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Филе Пикши мороженое</v>
      </c>
      <c r="C124" s="18" t="str">
        <v>Филе тресковых рыб мороженое тип 2</v>
      </c>
      <c r="D124" s="18" t="str">
        <f>IFERROR(VLOOKUP(C124,'11. Свод Перечней'!C:H,2,0),"")</f>
        <v>10.20.14.120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4" s="18" t="str">
        <f>IF(LEN(IFERROR(VLOOKUP(C124,'11. Свод Перечней'!C:H,6,0),""))&gt;1,IFERROR(VLOOKUP(C124,'11. Свод Перечней'!C:H,6,0),""),"")</f>
        <v>10.20.14.120-00000005</v>
      </c>
    </row>
    <row r="125" spans="1:8" ht="212.2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Сайды мороженое</v>
      </c>
      <c r="C125" s="18" t="str">
        <v>Филе тресковых рыб мороженое тип 3</v>
      </c>
      <c r="D125" s="18" t="str">
        <f>IFERROR(VLOOKUP(C125,'11. Свод Перечней'!C:H,2,0),"")</f>
        <v>10.20.14.120</v>
      </c>
      <c r="E125" s="18" t="str">
        <f>IFERROR(VLOOKUP(C125,'11. Свод Перечней'!C:H,3,0),"")</f>
        <v>005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10.20.14.120-00000005</v>
      </c>
    </row>
    <row r="126" spans="1:8" ht="183.7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Трески мороженое</v>
      </c>
      <c r="C126" s="18" t="str">
        <v>Филе тресковых рыб мороженое тип 4</v>
      </c>
      <c r="D126" s="18" t="str">
        <f>IFERROR(VLOOKUP(C126,'11. Свод Перечней'!C:H,2,0),"")</f>
        <v>10.20.14.120</v>
      </c>
      <c r="E126" s="18" t="str">
        <f>IFERROR(VLOOKUP(C126,'11. Свод Перечней'!C:H,3,0),"")</f>
        <v>002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10.20.14.120-00000005</v>
      </c>
    </row>
    <row r="127" spans="1:8" ht="181.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Хека мороженое, высшая категория</v>
      </c>
      <c r="C127" s="18" t="str">
        <v>Филе тресковых рыб мороженое тип 5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006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>10.20.14.120-00000005</v>
      </c>
    </row>
    <row r="128" spans="1:8" ht="159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Минтая мороженое</v>
      </c>
      <c r="C128" s="18" t="str">
        <v>Филе тресковых рыб мороженое тип 6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009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10.20.14.120-00000006</v>
      </c>
    </row>
    <row r="129" spans="1:8" ht="97.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Пикши мороженое</v>
      </c>
      <c r="C129" s="18" t="str">
        <v>Филе тресковых рыб мороженое тип 7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010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10.20.14.120-00000006</v>
      </c>
    </row>
    <row r="130" spans="1:8" ht="99.9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Сайды мороженое</v>
      </c>
      <c r="C130" s="18" t="str">
        <v>Филе тресковых рыб мороженое тип 8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011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10.20.14.120-00000006</v>
      </c>
    </row>
    <row r="131" spans="1:8" ht="143.2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Трески мороженое</v>
      </c>
      <c r="C131" s="18" t="str">
        <v>Филе тресковых рыб мороженое тип 9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012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10.20.14.120-00000006</v>
      </c>
    </row>
    <row r="132" spans="1:8" ht="143.2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Хека мороженое</v>
      </c>
      <c r="C132" s="18" t="str">
        <v>Филе тресковых рыб мороженое тип 10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013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10.20.14.120-00000006</v>
      </c>
    </row>
    <row r="133" spans="1:8" ht="99.9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Лососи дальневосточные солёные. Рыба соленая красная. Кета</v>
      </c>
      <c r="C133" s="18" t="str">
        <v>Рыба лососевая соленая тип 1</v>
      </c>
      <c r="D133" s="18" t="str">
        <f>IFERROR(VLOOKUP(C133,'11. Свод Перечней'!C:H,2,0),"")</f>
        <v>10.20.23.121</v>
      </c>
      <c r="E133" s="18" t="str">
        <f>IFERROR(VLOOKUP(C133,'11. Свод Перечней'!C:H,3,0),"")</f>
        <v>004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3" s="18" t="str">
        <f>IF(LEN(IFERROR(VLOOKUP(C133,'11. Свод Перечней'!C:H,6,0),""))&gt;1,IFERROR(VLOOKUP(C133,'11. Свод Перечней'!C:H,6,0),""),"")</f>
        <v>10.20.23.121-00000017</v>
      </c>
    </row>
    <row r="134" spans="1:8" ht="99.9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Лососи дальневосточные солёные. Рыба соленая красная. Кета</v>
      </c>
      <c r="C134" s="18" t="str">
        <v>Рыба лососевая соленая тип 2</v>
      </c>
      <c r="D134" s="18" t="str">
        <f>IFERROR(VLOOKUP(C134,'11. Свод Перечней'!C:H,2,0),"")</f>
        <v>10.20.23.121</v>
      </c>
      <c r="E134" s="18" t="str">
        <f>IFERROR(VLOOKUP(C134,'11. Свод Перечней'!C:H,3,0),"")</f>
        <v>002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4" s="18" t="str">
        <f>IF(LEN(IFERROR(VLOOKUP(C134,'11. Свод Перечней'!C:H,6,0),""))&gt;1,IFERROR(VLOOKUP(C134,'11. Свод Перечней'!C:H,6,0),""),"")</f>
        <v>10.20.23.121-00000017</v>
      </c>
    </row>
    <row r="135" spans="1:8" ht="238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 xml:space="preserve">Лососи дальневосточные солёные. Рыба соленая красная. Горбуша </v>
      </c>
      <c r="C135" s="18" t="str">
        <v>Рыба лососевая соленая тип 3</v>
      </c>
      <c r="D135" s="18" t="str">
        <f>IFERROR(VLOOKUP(C135,'11. Свод Перечней'!C:H,2,0),"")</f>
        <v>10.20.23.121</v>
      </c>
      <c r="E135" s="18" t="str">
        <f>IFERROR(VLOOKUP(C135,'11. Свод Перечней'!C:H,3,0),"")</f>
        <v>003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5" s="18" t="str">
        <f>IF(LEN(IFERROR(VLOOKUP(C135,'11. Свод Перечней'!C:H,6,0),""))&gt;1,IFERROR(VLOOKUP(C135,'11. Свод Перечней'!C:H,6,0),""),"")</f>
        <v>10.20.23.121-00000016</v>
      </c>
    </row>
    <row r="136" spans="1:8" ht="131.2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 xml:space="preserve">Лососи дальневосточные солёные. Рыба соленая красная. Горбуша </v>
      </c>
      <c r="C136" s="18" t="str">
        <v>Рыба лососевая соленая тип 4</v>
      </c>
      <c r="D136" s="18" t="str">
        <f>IFERROR(VLOOKUP(C136,'11. Свод Перечней'!C:H,2,0),"")</f>
        <v>10.20.23.121</v>
      </c>
      <c r="E136" s="18" t="str">
        <f>IFERROR(VLOOKUP(C136,'11. Свод Перечней'!C:H,3,0),"")</f>
        <v>001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6" s="18" t="str">
        <f>IF(LEN(IFERROR(VLOOKUP(C136,'11. Свод Перечней'!C:H,6,0),""))&gt;1,IFERROR(VLOOKUP(C136,'11. Свод Перечней'!C:H,6,0),""),"")</f>
        <v>10.20.23.121-00000016</v>
      </c>
    </row>
    <row r="137" spans="1:8" ht="137.2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Сельдь соленая слабой соли неразделанная</v>
      </c>
      <c r="C137" s="18" t="str">
        <v>Сельдь соленая тип 1</v>
      </c>
      <c r="D137" s="18" t="str">
        <f>IFERROR(VLOOKUP(C137,'11. Свод Перечней'!C:H,2,0),"")</f>
        <v>10.20.23.122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37" s="18" t="str">
        <f>IF(LEN(IFERROR(VLOOKUP(C137,'11. Свод Перечней'!C:H,6,0),""))&gt;1,IFERROR(VLOOKUP(C137,'11. Свод Перечней'!C:H,6,0),""),"")</f>
        <v>10.20.23.122-00000004</v>
      </c>
    </row>
    <row r="138" spans="1:8" ht="118.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 xml:space="preserve">Консервы рыбные натуральные «Горбуша» </v>
      </c>
      <c r="C138" s="18" t="str">
        <v>Консервы рыбные натуральные тип 1</v>
      </c>
      <c r="D138" s="18" t="str">
        <f>IFERROR(VLOOKUP(C138,'11. Свод Перечней'!C:H,2,0),"")</f>
        <v>10.20.25.111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38" s="18" t="str">
        <f>IF(LEN(IFERROR(VLOOKUP(C138,'11. Свод Перечней'!C:H,6,0),""))&gt;1,IFERROR(VLOOKUP(C138,'11. Свод Перечней'!C:H,6,0),""),"")</f>
        <v>10.20.25.111-00000002</v>
      </c>
    </row>
    <row r="139" spans="1:8" ht="137.2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Консервы рыбные натуральные «Сайра»</v>
      </c>
      <c r="C139" s="18" t="str">
        <v>Консервы рыбные натуральные тип 2</v>
      </c>
      <c r="D139" s="18" t="str">
        <f>IFERROR(VLOOKUP(C139,'11. Свод Перечней'!C:H,2,0),"")</f>
        <v>10.20.25.111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39" s="18" t="str">
        <f>IF(LEN(IFERROR(VLOOKUP(C139,'11. Свод Перечней'!C:H,6,0),""))&gt;1,IFERROR(VLOOKUP(C139,'11. Свод Перечней'!C:H,6,0),""),"")</f>
        <v>10.20.25.111-00000002</v>
      </c>
    </row>
    <row r="140" spans="1:8" ht="132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Сок томатный восстановленный</v>
      </c>
      <c r="C140" s="18" t="str">
        <v>Сок из фруктов и (или) овощей тип 3</v>
      </c>
      <c r="D140" s="18" t="str">
        <f>IFERROR(VLOOKUP(C140,'11. Свод Перечней'!C:H,2,0),"")</f>
        <v>10.32.11.120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Л; ДМ3</v>
      </c>
      <c r="G140" s="40" t="str">
        <f>IFERROR(VLOOKUP(C140,'11.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0" s="18" t="str">
        <f>IF(LEN(IFERROR(VLOOKUP(C140,'11. Свод Перечней'!C:H,6,0),""))&gt;1,IFERROR(VLOOKUP(C140,'11. Свод Перечней'!C:H,6,0),""),"")</f>
        <v>10.32.10.000-00000010</v>
      </c>
    </row>
    <row r="141" spans="1:8" ht="132.7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Сок томатный восстановленный</v>
      </c>
      <c r="C141" s="18" t="str">
        <v>Сок из фруктов и (или) овощей тип 4</v>
      </c>
      <c r="D141" s="18" t="str">
        <f>IFERROR(VLOOKUP(C141,'11. Свод Перечней'!C:H,2,0),"")</f>
        <v>10.32.11.120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Л; ДМ3</v>
      </c>
      <c r="G141" s="40" t="str">
        <f>IFERROR(VLOOKUP(C141,'11.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1" s="18" t="str">
        <f>IF(LEN(IFERROR(VLOOKUP(C141,'11. Свод Перечней'!C:H,6,0),""))&gt;1,IFERROR(VLOOKUP(C141,'11. Свод Перечней'!C:H,6,0),""),"")</f>
        <v>10.32.10.000-00000010</v>
      </c>
    </row>
    <row r="142" spans="1:8" ht="143.2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 xml:space="preserve">Соки фруктовые прямого отжима в ассортименте </v>
      </c>
      <c r="C142" s="18" t="str">
        <v>Сок из фруктов и (или) овощей тип 5</v>
      </c>
      <c r="D142" s="18" t="str">
        <f>IFERROR(VLOOKUP(C142,'11. Свод Перечней'!C:H,2,0),"")</f>
        <v>10.32.19.111</v>
      </c>
      <c r="E142" s="18" t="str">
        <f>IFERROR(VLOOKUP(C142,'11. Свод Перечней'!C:H,3,0),"")</f>
        <v>006</v>
      </c>
      <c r="F142" s="18" t="str">
        <f>IFERROR(VLOOKUP(C142,'11. Свод Перечней'!C:H,4,0),"")</f>
        <v>Л; ДМ3</v>
      </c>
      <c r="G142" s="40" t="str">
        <f>IFERROR(VLOOKUP(C142,'11.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2" s="18" t="str">
        <f>IF(LEN(IFERROR(VLOOKUP(C142,'11. Свод Перечней'!C:H,6,0),""))&gt;1,IFERROR(VLOOKUP(C142,'11. Свод Перечней'!C:H,6,0),""),"")</f>
        <v>10.32.10.000-00000006</v>
      </c>
    </row>
    <row r="143" spans="1:8" ht="143.2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Соки фруктовые прямого отжима в ассортименте</v>
      </c>
      <c r="C143" s="18" t="str">
        <v>Сок из фруктов и (или) овощей тип 6</v>
      </c>
      <c r="D143" s="18" t="str">
        <f>IFERROR(VLOOKUP(C143,'11. Свод Перечней'!C:H,2,0),"")</f>
        <v>10.32.19.111</v>
      </c>
      <c r="E143" s="18" t="str">
        <f>IFERROR(VLOOKUP(C143,'11. Свод Перечней'!C:H,3,0),"")</f>
        <v>007</v>
      </c>
      <c r="F143" s="18" t="str">
        <f>IFERROR(VLOOKUP(C143,'11. Свод Перечней'!C:H,4,0),"")</f>
        <v>Л; ДМ3</v>
      </c>
      <c r="G143" s="40" t="str">
        <f>IFERROR(VLOOKUP(C143,'11.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3" s="18" t="str">
        <f>IF(LEN(IFERROR(VLOOKUP(C143,'11. Свод Перечней'!C:H,6,0),""))&gt;1,IFERROR(VLOOKUP(C143,'11. Свод Перечней'!C:H,6,0),""),"")</f>
        <v>10.32.10.000-00000006</v>
      </c>
    </row>
    <row r="144" spans="1:8" ht="141.7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Соки фруктовые восстановленные</v>
      </c>
      <c r="C144" s="18" t="str">
        <v>Сок из фруктов и (или) овощей тип 7</v>
      </c>
      <c r="D144" s="18" t="str">
        <f>IFERROR(VLOOKUP(C144,'11. Свод Перечней'!C:H,2,0),"")</f>
        <v>10.32.19.112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4" s="18" t="str">
        <f>IF(LEN(IFERROR(VLOOKUP(C144,'11. Свод Перечней'!C:H,6,0),""))&gt;1,IFERROR(VLOOKUP(C144,'11. Свод Перечней'!C:H,6,0),""),"")</f>
        <v>10.32.10.000-00000006</v>
      </c>
    </row>
    <row r="145" spans="1:8" ht="144.7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Соки фруктовые восстановленные</v>
      </c>
      <c r="C145" s="18" t="str">
        <v>Сок из фруктов и (или) овощей тип 8</v>
      </c>
      <c r="D145" s="18" t="str">
        <f>IFERROR(VLOOKUP(C145,'11. Свод Перечней'!C:H,2,0),"")</f>
        <v>10.32.19.112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Л; ДМ3</v>
      </c>
      <c r="G145" s="40" t="str">
        <f>IFERROR(VLOOKUP(C145,'11.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5" s="18" t="str">
        <f>IF(LEN(IFERROR(VLOOKUP(C145,'11. Свод Перечней'!C:H,6,0),""))&gt;1,IFERROR(VLOOKUP(C145,'11. Свод Перечней'!C:H,6,0),""),"")</f>
        <v>10.32.10.000-00000006</v>
      </c>
    </row>
    <row r="146" spans="1:8" ht="132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Нектары фруктовые</v>
      </c>
      <c r="C146" s="18" t="str">
        <v>Нектар из фруктов и (или) овощей тип 1</v>
      </c>
      <c r="D146" s="18" t="str">
        <f>IFERROR(VLOOKUP(C146,'11. Свод Перечней'!C:H,2,0),"")</f>
        <v>10.32.21.110</v>
      </c>
      <c r="E146" s="18" t="str">
        <f>IFERROR(VLOOKUP(C146,'11. Свод Перечней'!C:H,3,0),"")</f>
        <v>003</v>
      </c>
      <c r="F146" s="18" t="str">
        <f>IFERROR(VLOOKUP(C146,'11. Свод Перечней'!C:H,4,0),"")</f>
        <v>Л; ДМ3</v>
      </c>
      <c r="G146" s="40" t="str">
        <f>IFERROR(VLOOKUP(C146,'11.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6" s="18" t="str">
        <f>IF(LEN(IFERROR(VLOOKUP(C146,'11. Свод Перечней'!C:H,6,0),""))&gt;1,IFERROR(VLOOKUP(C146,'11. Свод Перечней'!C:H,6,0),""),"")</f>
        <v>10.32.21.000-00000003</v>
      </c>
    </row>
    <row r="147" spans="1:8" ht="132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Нектары фруктовые</v>
      </c>
      <c r="C147" s="18" t="str">
        <v>Нектар из фруктов и (или) овощей тип 2</v>
      </c>
      <c r="D147" s="18" t="str">
        <f>IFERROR(VLOOKUP(C147,'11. Свод Перечней'!C:H,2,0),"")</f>
        <v>10.32.21.110</v>
      </c>
      <c r="E147" s="18" t="str">
        <f>IFERROR(VLOOKUP(C147,'11. Свод Перечней'!C:H,3,0),"")</f>
        <v>001</v>
      </c>
      <c r="F147" s="18" t="str">
        <f>IFERROR(VLOOKUP(C147,'11. Свод Перечней'!C:H,4,0),"")</f>
        <v>Л; ДМ3</v>
      </c>
      <c r="G147" s="40" t="str">
        <f>IFERROR(VLOOKUP(C147,'11.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47" s="18" t="str">
        <f>IF(LEN(IFERROR(VLOOKUP(C147,'11. Свод Перечней'!C:H,6,0),""))&gt;1,IFERROR(VLOOKUP(C147,'11. Свод Перечней'!C:H,6,0),""),"")</f>
        <v>10.32.21.000-00000003</v>
      </c>
    </row>
    <row r="148" spans="1:8" ht="132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Овощи замороженные в ассортименте</v>
      </c>
      <c r="C148" s="18" t="str">
        <v>Овощи замороженные тип 1</v>
      </c>
      <c r="D148" s="18" t="str">
        <f>IFERROR(VLOOKUP(C148,'11. Свод Перечней'!C:H,2,0),"")</f>
        <v>10.39.11.000</v>
      </c>
      <c r="E148" s="18" t="str">
        <f>IFERROR(VLOOKUP(C148,'11. Свод Перечней'!C:H,3,0),"")</f>
        <v>001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48" s="18" t="str">
        <f>IF(LEN(IFERROR(VLOOKUP(C148,'11. Свод Перечней'!C:H,6,0),""))&gt;1,IFERROR(VLOOKUP(C148,'11. Свод Перечней'!C:H,6,0),""),"")</f>
        <v>10.39.11.000-00000016</v>
      </c>
    </row>
    <row r="149" spans="1:8" ht="130.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Овощи замороженные в ассортименте</v>
      </c>
      <c r="C149" s="18" t="str">
        <v>Овощи замороженные тип 2</v>
      </c>
      <c r="D149" s="18" t="str">
        <f>IFERROR(VLOOKUP(C149,'11. Свод Перечней'!C:H,2,0),"")</f>
        <v>10.39.11.000</v>
      </c>
      <c r="E149" s="18" t="str">
        <f>IFERROR(VLOOKUP(C149,'11. Свод Перечней'!C:H,3,0),"")</f>
        <v>003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49" s="18" t="str">
        <f>IF(LEN(IFERROR(VLOOKUP(C149,'11. Свод Перечней'!C:H,6,0),""))&gt;1,IFERROR(VLOOKUP(C149,'11. Свод Перечней'!C:H,6,0),""),"")</f>
        <v>10.39.11.000-00000015</v>
      </c>
    </row>
    <row r="150" spans="1:8" ht="129.7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Горошек зеленый</v>
      </c>
      <c r="C150" s="18" t="str">
        <v>Горох, консервированный без уксуса или уксусной кислоты (кроме готовых блюд из овощей) тип 1</v>
      </c>
      <c r="D150" s="18" t="str">
        <f>IFERROR(VLOOKUP(C150,'11. Свод Перечней'!C:H,2,0),"")</f>
        <v>10.39.16.000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0" s="18" t="str">
        <f>IF(LEN(IFERROR(VLOOKUP(C150,'11. Свод Перечней'!C:H,6,0),""))&gt;1,IFERROR(VLOOKUP(C150,'11. Свод Перечней'!C:H,6,0),""),"")</f>
        <v>10.39.16.000-00000002</v>
      </c>
    </row>
    <row r="151" spans="1:8" ht="127.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Горошек зеленый</v>
      </c>
      <c r="C151" s="18" t="str">
        <v>Горох, консервированный без уксуса или уксусной кислоты (кроме готовых блюд из овощей) тип 2</v>
      </c>
      <c r="D151" s="18" t="str">
        <f>IFERROR(VLOOKUP(C151,'11. Свод Перечней'!C:H,2,0),"")</f>
        <v>10.39.16.000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1" s="18" t="str">
        <f>IF(LEN(IFERROR(VLOOKUP(C151,'11. Свод Перечней'!C:H,6,0),""))&gt;1,IFERROR(VLOOKUP(C151,'11. Свод Перечней'!C:H,6,0),""),"")</f>
        <v>10.39.16.000-00000002</v>
      </c>
    </row>
    <row r="152" spans="1:8" ht="131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Томат- паста</v>
      </c>
      <c r="C152" s="18" t="str">
        <v>Томат- паста тип 2</v>
      </c>
      <c r="D152" s="18" t="str">
        <f>IFERROR(VLOOKUP(C152,'11. Свод Перечней'!C:H,2,0),"")</f>
        <v>10.39.17.112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52" s="18" t="str">
        <f>IF(LEN(IFERROR(VLOOKUP(C152,'11. Свод Перечней'!C:H,6,0),""))&gt;1,IFERROR(VLOOKUP(C152,'11. Свод Перечней'!C:H,6,0),""),"")</f>
        <v/>
      </c>
    </row>
    <row r="153" spans="1:8" ht="129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Пюре томатное</v>
      </c>
      <c r="C153" s="18" t="str">
        <v>Пюре томатное тип 1</v>
      </c>
      <c r="D153" s="18" t="str">
        <f>IFERROR(VLOOKUP(C153,'11. Свод Перечней'!C:H,2,0),"")</f>
        <v>10.39.17.111</v>
      </c>
      <c r="E153" s="18" t="str">
        <f>IFERROR(VLOOKUP(C153,'11. Свод Перечней'!C:H,3,0),"")</f>
        <v>002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53" s="18" t="str">
        <f>IF(LEN(IFERROR(VLOOKUP(C153,'11. Свод Перечней'!C:H,6,0),""))&gt;1,IFERROR(VLOOKUP(C153,'11. Свод Перечней'!C:H,6,0),""),"")</f>
        <v/>
      </c>
    </row>
    <row r="154" spans="1:8" ht="99.9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Капуста белокочанная квашенная шинкованная</v>
      </c>
      <c r="C154" s="18" t="str">
        <v>Капуста белокочанная тип 3</v>
      </c>
      <c r="D154" s="18" t="str">
        <f>IFERROR(VLOOKUP(C154,'11. Свод Перечней'!C:H,2,0),"")</f>
        <v>10.39.17.190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4" s="18" t="str">
        <f>IF(LEN(IFERROR(VLOOKUP(C154,'11. Свод Перечней'!C:H,6,0),""))&gt;1,IFERROR(VLOOKUP(C154,'11. Свод Перечней'!C:H,6,0),""),"")</f>
        <v/>
      </c>
    </row>
    <row r="155" spans="1:8" ht="125.2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Кукуруза сахарная</v>
      </c>
      <c r="C155" s="18" t="str">
        <v>Кукуруза консервированная тип 2</v>
      </c>
      <c r="D155" s="18" t="str">
        <f>IFERROR(VLOOKUP(C155,'11. Свод Перечней'!C:H,2,0),"")</f>
        <v>10.39.17.190</v>
      </c>
      <c r="E155" s="18" t="str">
        <f>IFERROR(VLOOKUP(C155,'11. Свод Перечней'!C:H,3,0),"")</f>
        <v>006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55" s="18" t="str">
        <f>IF(LEN(IFERROR(VLOOKUP(C155,'11. Свод Перечней'!C:H,6,0),""))&gt;1,IFERROR(VLOOKUP(C155,'11. Свод Перечней'!C:H,6,0),""),"")</f>
        <v/>
      </c>
    </row>
    <row r="156" spans="1:8" ht="120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Огурцы соленые
 (пикули, корнишоны, зеленцы)</v>
      </c>
      <c r="C156" s="18" t="str">
        <v>Огурцы тип 2</v>
      </c>
      <c r="D156" s="18" t="str">
        <f>IFERROR(VLOOKUP(C156,'11. Свод Перечней'!C:H,2,0),"")</f>
        <v>10.39.17.190</v>
      </c>
      <c r="E156" s="18" t="str">
        <f>IFERROR(VLOOKUP(C156,'11. Свод Перечней'!C:H,3,0),"")</f>
        <v>002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6" s="18" t="str">
        <f>IF(LEN(IFERROR(VLOOKUP(C156,'11. Свод Перечней'!C:H,6,0),""))&gt;1,IFERROR(VLOOKUP(C156,'11. Свод Перечней'!C:H,6,0),""),"")</f>
        <v/>
      </c>
    </row>
    <row r="157" spans="1:8" ht="99.9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 xml:space="preserve">Джем стерилизованный в ассортименте </v>
      </c>
      <c r="C157" s="18" t="str">
        <v>Джем тип 1</v>
      </c>
      <c r="D157" s="18" t="str">
        <f>IFERROR(VLOOKUP(C157,'11. Свод Перечней'!C:H,2,0),"")</f>
        <v>10.39.22.110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57" s="18" t="str">
        <f>IF(LEN(IFERROR(VLOOKUP(C157,'11. Свод Перечней'!C:H,6,0),""))&gt;1,IFERROR(VLOOKUP(C157,'11. Свод Перечней'!C:H,6,0),""),"")</f>
        <v>10.39.22.110-00000002</v>
      </c>
    </row>
    <row r="158" spans="1:8" ht="174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Конфитюр стерилизованный</v>
      </c>
      <c r="C158" s="18" t="str">
        <v>Конфитюр тип 1</v>
      </c>
      <c r="D158" s="18" t="str">
        <f>IFERROR(VLOOKUP(C158,'11. Свод Перечней'!C:H,2,0),"")</f>
        <v>10.39.22.110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58" s="18" t="str">
        <f>IF(LEN(IFERROR(VLOOKUP(C158,'11. Свод Перечней'!C:H,6,0),""))&gt;1,IFERROR(VLOOKUP(C158,'11. Свод Перечней'!C:H,6,0),""),"")</f>
        <v/>
      </c>
    </row>
    <row r="159" spans="1:8" ht="168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Брусника протертая с сахаром стерилизованная</v>
      </c>
      <c r="C159" s="18" t="str">
        <v>Брусника тип 1</v>
      </c>
      <c r="D159" s="18" t="str">
        <f>IFERROR(VLOOKUP(C159,'11. Свод Перечней'!C:H,2,0),"")</f>
        <v>10.39.22.130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59" s="18" t="str">
        <f>IF(LEN(IFERROR(VLOOKUP(C159,'11. Свод Перечней'!C:H,6,0),""))&gt;1,IFERROR(VLOOKUP(C159,'11. Свод Перечней'!C:H,6,0),""),"")</f>
        <v/>
      </c>
    </row>
    <row r="160" spans="1:8" ht="177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Варенье стерилизованное в ассортименте</v>
      </c>
      <c r="C160" s="18" t="str">
        <v>Варенье тип 1</v>
      </c>
      <c r="D160" s="18" t="str">
        <f>IFERROR(VLOOKUP(C160,'11. Свод Перечней'!C:H,2,0),"")</f>
        <v>10.39.22.130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60" s="18" t="str">
        <f>IF(LEN(IFERROR(VLOOKUP(C160,'11. Свод Перечней'!C:H,6,0),""))&gt;1,IFERROR(VLOOKUP(C160,'11. Свод Перечней'!C:H,6,0),""),"")</f>
        <v/>
      </c>
    </row>
    <row r="161" spans="1:8" ht="187.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Клюква протертая с сахаром</v>
      </c>
      <c r="C161" s="18" t="str">
        <v>Клюква тип 2</v>
      </c>
      <c r="D161" s="18" t="str">
        <f>IFERROR(VLOOKUP(C161,'11. Свод Перечней'!C:H,2,0),"")</f>
        <v>10.39.22.130</v>
      </c>
      <c r="E161" s="18" t="str">
        <f>IFERROR(VLOOKUP(C161,'11. Свод Перечней'!C:H,3,0),"")</f>
        <v>005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1" s="18" t="str">
        <f>IF(LEN(IFERROR(VLOOKUP(C161,'11. Свод Перечней'!C:H,6,0),""))&gt;1,IFERROR(VLOOKUP(C161,'11. Свод Перечней'!C:H,6,0),""),"")</f>
        <v/>
      </c>
    </row>
    <row r="162" spans="1:8" ht="183.7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Повидло стерилизованное в ассортименте</v>
      </c>
      <c r="C162" s="18" t="str">
        <v>Повидло тип 1</v>
      </c>
      <c r="D162" s="18" t="str">
        <f>IFERROR(VLOOKUP(C162,'11. Свод Перечней'!C:H,2,0),"")</f>
        <v>10.39.22.130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2" s="18" t="str">
        <f>IF(LEN(IFERROR(VLOOKUP(C162,'11. Свод Перечней'!C:H,6,0),""))&gt;1,IFERROR(VLOOKUP(C162,'11. Свод Перечней'!C:H,6,0),""),"")</f>
        <v/>
      </c>
    </row>
    <row r="163" spans="1:8" ht="105.7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Повидло стерилизованное в ассортименте</v>
      </c>
      <c r="C163" s="18" t="str">
        <v>Повидло тип 2</v>
      </c>
      <c r="D163" s="18" t="str">
        <f>IFERROR(VLOOKUP(C163,'11. Свод Перечней'!C:H,2,0),"")</f>
        <v>10.39.22.130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3" s="18" t="str">
        <f>IF(LEN(IFERROR(VLOOKUP(C163,'11. Свод Перечней'!C:H,6,0),""))&gt;1,IFERROR(VLOOKUP(C163,'11. Свод Перечней'!C:H,6,0),""),"")</f>
        <v/>
      </c>
    </row>
    <row r="164" spans="1:8" ht="119.2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Виноград сушеный «Изюм»</v>
      </c>
      <c r="C164" s="18" t="str">
        <v>Ягоды сушеные тип 3</v>
      </c>
      <c r="D164" s="18" t="str">
        <f>IFERROR(VLOOKUP(C164,'11. Свод Перечней'!C:H,2,0),"")</f>
        <v>01.25.19.190</v>
      </c>
      <c r="E164" s="18" t="str">
        <f>IFERROR(VLOOKUP(C164,'11. Свод Перечней'!C:H,3,0),"")</f>
        <v>003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4" s="18" t="str">
        <f>IF(LEN(IFERROR(VLOOKUP(C164,'11. Свод Перечней'!C:H,6,0),""))&gt;1,IFERROR(VLOOKUP(C164,'11. Свод Перечней'!C:H,6,0),""),"")</f>
        <v>01.25.19.190-00000029</v>
      </c>
    </row>
    <row r="165" spans="1:8" ht="131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 xml:space="preserve">Виноград сушеный «Кишмиш» </v>
      </c>
      <c r="C165" s="18" t="str">
        <v>Ягоды сушеные тип 4</v>
      </c>
      <c r="D165" s="18" t="str">
        <f>IFERROR(VLOOKUP(C165,'11. Свод Перечней'!C:H,2,0),"")</f>
        <v>01.25.19.190</v>
      </c>
      <c r="E165" s="18" t="str">
        <f>IFERROR(VLOOKUP(C165,'11. Свод Перечней'!C:H,3,0),"")</f>
        <v>004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5" s="18" t="str">
        <f>IF(LEN(IFERROR(VLOOKUP(C165,'11. Свод Перечней'!C:H,6,0),""))&gt;1,IFERROR(VLOOKUP(C165,'11. Свод Перечней'!C:H,6,0),""),"")</f>
        <v>01.25.19.190-00000029</v>
      </c>
    </row>
    <row r="166" spans="1:8" ht="153.7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 xml:space="preserve">Виноград сушеный «Кишмиш» </v>
      </c>
      <c r="C166" s="18" t="str">
        <v>Ягоды сушеные тип 5</v>
      </c>
      <c r="D166" s="18" t="str">
        <f>IFERROR(VLOOKUP(C166,'11. Свод Перечней'!C:H,2,0),"")</f>
        <v>01.25.19.190</v>
      </c>
      <c r="E166" s="18" t="str">
        <f>IFERROR(VLOOKUP(C166,'11. Свод Перечней'!C:H,3,0),"")</f>
        <v>005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6" s="18" t="str">
        <f>IF(LEN(IFERROR(VLOOKUP(C166,'11. Свод Перечней'!C:H,6,0),""))&gt;1,IFERROR(VLOOKUP(C166,'11. Свод Перечней'!C:H,6,0),""),"")</f>
        <v>01.25.19.190-00000029</v>
      </c>
    </row>
    <row r="167" spans="1:8" ht="152.2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Виноград сушеный «Изюм»</v>
      </c>
      <c r="C167" s="18" t="str">
        <v>Ягоды сушеные тип 6</v>
      </c>
      <c r="D167" s="18" t="str">
        <f>IFERROR(VLOOKUP(C167,'11. Свод Перечней'!C:H,2,0),"")</f>
        <v>01.25.19.190</v>
      </c>
      <c r="E167" s="18" t="str">
        <f>IFERROR(VLOOKUP(C167,'11. Свод Перечней'!C:H,3,0),"")</f>
        <v>006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7" s="18" t="str">
        <f>IF(LEN(IFERROR(VLOOKUP(C167,'11. Свод Перечней'!C:H,6,0),""))&gt;1,IFERROR(VLOOKUP(C167,'11. Свод Перечней'!C:H,6,0),""),"")</f>
        <v>01.25.19.190-00000029</v>
      </c>
    </row>
    <row r="168" spans="1:8" ht="16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Фрукты сушёные. Абрикосы сушёные (курага-половинки) без косточки</v>
      </c>
      <c r="C168" s="18" t="str">
        <v>Фрукты сушеные тип 1</v>
      </c>
      <c r="D168" s="18" t="str">
        <f>IFERROR(VLOOKUP(C168,'11. Свод Перечней'!C:H,2,0),"")</f>
        <v>10.39.25.132</v>
      </c>
      <c r="E168" s="18" t="str">
        <f>IFERROR(VLOOKUP(C168,'11. Свод Перечней'!C:H,3,0),"")</f>
        <v>003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8" s="18" t="str">
        <f>IF(LEN(IFERROR(VLOOKUP(C168,'11. Свод Перечней'!C:H,6,0),""))&gt;1,IFERROR(VLOOKUP(C168,'11. Свод Перечней'!C:H,6,0),""),"")</f>
        <v>10.39.25.130-00000029</v>
      </c>
    </row>
    <row r="169" spans="1:8" ht="167.2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Фрукты сушёные. Абрикосы сушёные (курага-половинки) без косточки</v>
      </c>
      <c r="C169" s="18" t="str">
        <v>Фрукты сушеные тип 2</v>
      </c>
      <c r="D169" s="18" t="str">
        <f>IFERROR(VLOOKUP(C169,'11. Свод Перечней'!C:H,2,0),"")</f>
        <v>10.39.25.132</v>
      </c>
      <c r="E169" s="18" t="str">
        <f>IFERROR(VLOOKUP(C169,'11. Свод Перечней'!C:H,3,0),"")</f>
        <v>006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9" s="18" t="str">
        <f>IF(LEN(IFERROR(VLOOKUP(C169,'11. Свод Перечней'!C:H,6,0),""))&gt;1,IFERROR(VLOOKUP(C169,'11. Свод Перечней'!C:H,6,0),""),"")</f>
        <v>10.39.25.130-00000029</v>
      </c>
    </row>
    <row r="170" spans="1:8" ht="151.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Фрукты сушёные. Абрикосы сушёные (целые плоды) без косточки</v>
      </c>
      <c r="C170" s="18" t="str">
        <v>Фрукты сушеные тип 5</v>
      </c>
      <c r="D170" s="18" t="str">
        <f>IFERROR(VLOOKUP(C170,'11. Свод Перечней'!C:H,2,0),"")</f>
        <v>10.39.25.132</v>
      </c>
      <c r="E170" s="18" t="str">
        <f>IFERROR(VLOOKUP(C170,'11. Свод Перечней'!C:H,3,0),"")</f>
        <v>007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0" s="18" t="str">
        <f>IF(LEN(IFERROR(VLOOKUP(C170,'11. Свод Перечней'!C:H,6,0),""))&gt;1,IFERROR(VLOOKUP(C170,'11. Свод Перечней'!C:H,6,0),""),"")</f>
        <v>10.39.25.130-00000029</v>
      </c>
    </row>
    <row r="171" spans="1:8" ht="16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Фрукты сушёные. Абрикосы сушёные (целые плоды) без косточки</v>
      </c>
      <c r="C171" s="18" t="str">
        <v>Фрукты сушеные тип 4</v>
      </c>
      <c r="D171" s="18" t="str">
        <f>IFERROR(VLOOKUP(C171,'11. Свод Перечней'!C:H,2,0),"")</f>
        <v>10.39.25.132</v>
      </c>
      <c r="E171" s="18" t="str">
        <f>IFERROR(VLOOKUP(C171,'11. Свод Перечней'!C:H,3,0),"")</f>
        <v>004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1" s="18" t="str">
        <f>IF(LEN(IFERROR(VLOOKUP(C171,'11. Свод Перечней'!C:H,6,0),""))&gt;1,IFERROR(VLOOKUP(C171,'11. Свод Перечней'!C:H,6,0),""),"")</f>
        <v>10.39.25.130-00000029</v>
      </c>
    </row>
    <row r="172" spans="1:8" ht="159.7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Фрукты сушёные. Абрикосы сушёные (курага-половинки) без косточки</v>
      </c>
      <c r="C172" s="18" t="str">
        <v>Фрукты сушеные тип 3</v>
      </c>
      <c r="D172" s="18" t="str">
        <f>IFERROR(VLOOKUP(C172,'11. Свод Перечней'!C:H,2,0),"")</f>
        <v>10.39.25.132</v>
      </c>
      <c r="E172" s="18" t="str">
        <f>IFERROR(VLOOKUP(C172,'11. Свод Перечней'!C:H,3,0),"")</f>
        <v>010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2" s="18" t="str">
        <f>IF(LEN(IFERROR(VLOOKUP(C172,'11. Свод Перечней'!C:H,6,0),""))&gt;1,IFERROR(VLOOKUP(C172,'11. Свод Перечней'!C:H,6,0),""),"")</f>
        <v>10.39.25.130-00000029</v>
      </c>
    </row>
    <row r="173" spans="1:8" ht="170.2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Фрукты сушёные. Слива сушёная чернослив (целые плоды) без косточки</v>
      </c>
      <c r="C173" s="18" t="str">
        <v>Фрукты сушеные тип 7</v>
      </c>
      <c r="D173" s="18" t="str">
        <f>IFERROR(VLOOKUP(C173,'11. Свод Перечней'!C:H,2,0),"")</f>
        <v>10.39.25.132</v>
      </c>
      <c r="E173" s="18" t="str">
        <f>IFERROR(VLOOKUP(C173,'11. Свод Перечней'!C:H,3,0),"")</f>
        <v>008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3" s="18" t="str">
        <f>IF(LEN(IFERROR(VLOOKUP(C173,'11. Свод Перечней'!C:H,6,0),""))&gt;1,IFERROR(VLOOKUP(C173,'11. Свод Перечней'!C:H,6,0),""),"")</f>
        <v>10.39.25.130-00000005</v>
      </c>
    </row>
    <row r="174" spans="1:8" ht="99.95" customHeight="1" x14ac:dyDescent="0.25">
      <c r="A174" s="18">
        <f>IF(LEN(C174)&gt;0,MAX($A$5:A173)+1,"")</f>
        <v>169</v>
      </c>
      <c r="B174" s="8">
        <f>IFERROR(INDEX('11. Свод Перечней'!B:C,MATCH(C174,'11. Свод Перечней'!C:C,0),1),"")</f>
        <v>0</v>
      </c>
      <c r="C174" s="18" t="str">
        <v>Фрукты сушеные тип 8</v>
      </c>
      <c r="D174" s="18" t="str">
        <f>IFERROR(VLOOKUP(C174,'11. Свод Перечней'!C:H,2,0),"")</f>
        <v>10.39.25.132</v>
      </c>
      <c r="E174" s="18" t="str">
        <f>IFERROR(VLOOKUP(C174,'11. Свод Перечней'!C:H,3,0),"")</f>
        <v>009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4" s="18" t="str">
        <f>IF(LEN(IFERROR(VLOOKUP(C174,'11. Свод Перечней'!C:H,6,0),""))&gt;1,IFERROR(VLOOKUP(C174,'11. Свод Перечней'!C:H,6,0),""),"")</f>
        <v>10.39.25.130-00000005</v>
      </c>
    </row>
    <row r="175" spans="1:8" ht="99.9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Фрукты сушёные. Слива сушёная чернослив (целые плоды) без косточки</v>
      </c>
      <c r="C175" s="18" t="str">
        <v>Фрукты сушеные тип 6</v>
      </c>
      <c r="D175" s="18" t="str">
        <f>IFERROR(VLOOKUP(C175,'11. Свод Перечней'!C:H,2,0),"")</f>
        <v>10.39.25.132</v>
      </c>
      <c r="E175" s="18" t="str">
        <f>IFERROR(VLOOKUP(C175,'11. Свод Перечней'!C:H,3,0),"")</f>
        <v>005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5" s="18" t="str">
        <f>IF(LEN(IFERROR(VLOOKUP(C175,'11. Свод Перечней'!C:H,6,0),""))&gt;1,IFERROR(VLOOKUP(C175,'11. Свод Перечней'!C:H,6,0),""),"")</f>
        <v>10.39.25.130-00000005</v>
      </c>
    </row>
    <row r="176" spans="1:8" ht="171.7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Компотная смесь из сухофруктов</v>
      </c>
      <c r="C176" s="18" t="str">
        <v>Смесь сушеных фруктов (сухой компот) тип 1</v>
      </c>
      <c r="D176" s="18" t="str">
        <f>IFERROR(VLOOKUP(C176,'11. Свод Перечней'!C:H,2,0),"")</f>
        <v>10.39.25.134</v>
      </c>
      <c r="E176" s="18" t="str">
        <f>IFERROR(VLOOKUP(C176,'11. Свод Перечней'!C:H,3,0),"")</f>
        <v>002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6" s="18" t="str">
        <f>IF(LEN(IFERROR(VLOOKUP(C176,'11. Свод Перечней'!C:H,6,0),""))&gt;1,IFERROR(VLOOKUP(C176,'11. Свод Перечней'!C:H,6,0),""),"")</f>
        <v>10.39.25.134-00000001</v>
      </c>
    </row>
    <row r="177" spans="1:8" ht="156.7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Масло подсолнечное рафинированное дезодорированное</v>
      </c>
      <c r="C177" s="18" t="str">
        <v>Масло подсолнечное рафинированное тип 1</v>
      </c>
      <c r="D177" s="18" t="str">
        <f>IFERROR(VLOOKUP(C177,'11. Свод Перечней'!C:H,2,0),"")</f>
        <v>10.41.54.110</v>
      </c>
      <c r="E177" s="18" t="str">
        <f>IFERROR(VLOOKUP(C177,'11. Свод Перечней'!C:H,3,0),"")</f>
        <v>001</v>
      </c>
      <c r="F177" s="18" t="str">
        <f>IFERROR(VLOOKUP(C177,'11. Свод Перечней'!C:H,4,0),"")</f>
        <v>Л; ДМ3</v>
      </c>
      <c r="G177" s="40" t="str">
        <f>IFERROR(VLOOKUP(C177,'11.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7" s="18" t="str">
        <f>IF(LEN(IFERROR(VLOOKUP(C177,'11. Свод Перечней'!C:H,6,0),""))&gt;1,IFERROR(VLOOKUP(C177,'11. Свод Перечней'!C:H,6,0),""),"")</f>
        <v>10.41.54.000-00000003</v>
      </c>
    </row>
    <row r="178" spans="1:8" ht="161.2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Масло подсолнечное рафинированное дезодорированное</v>
      </c>
      <c r="C178" s="18" t="str">
        <v>Масло подсолнечное рафинированное тип 2</v>
      </c>
      <c r="D178" s="18" t="str">
        <f>IFERROR(VLOOKUP(C178,'11. Свод Перечней'!C:H,2,0),"")</f>
        <v>10.41.54.110</v>
      </c>
      <c r="E178" s="18" t="str">
        <f>IFERROR(VLOOKUP(C178,'11. Свод Перечней'!C:H,3,0),"")</f>
        <v>002</v>
      </c>
      <c r="F178" s="18" t="str">
        <f>IFERROR(VLOOKUP(C178,'11. Свод Перечней'!C:H,4,0),"")</f>
        <v>Л; ДМ3</v>
      </c>
      <c r="G178" s="40" t="str">
        <f>IFERROR(VLOOKUP(C178,'11.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8" s="18" t="str">
        <f>IF(LEN(IFERROR(VLOOKUP(C178,'11. Свод Перечней'!C:H,6,0),""))&gt;1,IFERROR(VLOOKUP(C178,'11. Свод Перечней'!C:H,6,0),""),"")</f>
        <v>10.41.54.000-00000004</v>
      </c>
    </row>
    <row r="179" spans="1:8" ht="171.7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Маргарин</v>
      </c>
      <c r="C179" s="18" t="str">
        <v>Маргарин тип 1</v>
      </c>
      <c r="D179" s="18" t="str">
        <f>IFERROR(VLOOKUP(C179,'11. Свод Перечней'!C:H,2,0),"")</f>
        <v>10.42.10.112</v>
      </c>
      <c r="E179" s="18" t="str">
        <f>IFERROR(VLOOKUP(C179,'11. Свод Перечней'!C:H,3,0),"")</f>
        <v>001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79" s="18" t="str">
        <f>IF(LEN(IFERROR(VLOOKUP(C179,'11. Свод Перечней'!C:H,6,0),""))&gt;1,IFERROR(VLOOKUP(C179,'11. Свод Перечней'!C:H,6,0),""),"")</f>
        <v>10.42.10.110-00000002</v>
      </c>
    </row>
    <row r="180" spans="1:8" ht="128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Маргарин</v>
      </c>
      <c r="C180" s="18" t="str">
        <v>Маргарин тип 2</v>
      </c>
      <c r="D180" s="18" t="str">
        <f>IFERROR(VLOOKUP(C180,'11. Свод Перечней'!C:H,2,0),"")</f>
        <v>10.42.10.112</v>
      </c>
      <c r="E180" s="18" t="str">
        <f>IFERROR(VLOOKUP(C180,'11. Свод Перечней'!C:H,3,0),"")</f>
        <v>002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0" s="18" t="str">
        <f>IF(LEN(IFERROR(VLOOKUP(C180,'11. Свод Перечней'!C:H,6,0),""))&gt;1,IFERROR(VLOOKUP(C180,'11. Свод Перечней'!C:H,6,0),""),"")</f>
        <v>10.42.10.110-00000002</v>
      </c>
    </row>
    <row r="181" spans="1:8" ht="180.7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 xml:space="preserve">Молоко питьевое пастеризованное 2,5% жирности </v>
      </c>
      <c r="C181" s="18" t="str">
        <v>Молоко питьевое тип 1</v>
      </c>
      <c r="D181" s="18" t="str">
        <f>IFERROR(VLOOKUP(C181,'11. Свод Перечней'!C:H,2,0),"")</f>
        <v>10.51.11.111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Л; ДМ3</v>
      </c>
      <c r="G181" s="40" t="str">
        <f>IFERROR(VLOOKUP(C181,'11.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1" s="18" t="str">
        <f>IF(LEN(IFERROR(VLOOKUP(C181,'11. Свод Перечней'!C:H,6,0),""))&gt;1,IFERROR(VLOOKUP(C181,'11. Свод Перечней'!C:H,6,0),""),"")</f>
        <v>10.51.11.000-00000008</v>
      </c>
    </row>
    <row r="182" spans="1:8" ht="180.7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Молоко питьевое пастеризованное 3,2% жирности</v>
      </c>
      <c r="C182" s="18" t="str">
        <v>Молоко питьевое тип 3</v>
      </c>
      <c r="D182" s="18" t="str">
        <f>IFERROR(VLOOKUP(C182,'11. Свод Перечней'!C:H,2,0),"")</f>
        <v>10.51.11.111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Л; ДМ3</v>
      </c>
      <c r="G182" s="40" t="str">
        <f>IFERROR(VLOOKUP(C182,'11.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2" s="18" t="str">
        <f>IF(LEN(IFERROR(VLOOKUP(C182,'11. Свод Перечней'!C:H,6,0),""))&gt;1,IFERROR(VLOOKUP(C182,'11. Свод Перечней'!C:H,6,0),""),"")</f>
        <v>10.51.11.000-00000008</v>
      </c>
    </row>
    <row r="183" spans="1:8" ht="193.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Молоко питьевое пастеризованное 3,5% жирности</v>
      </c>
      <c r="C183" s="18" t="str">
        <v>Молоко питьевое тип 21</v>
      </c>
      <c r="D183" s="18" t="str">
        <f>IFERROR(VLOOKUP(C183,'11. Свод Перечней'!C:H,2,0),"")</f>
        <v>10.51.11.111</v>
      </c>
      <c r="E183" s="18" t="str">
        <f>IFERROR(VLOOKUP(C183,'11. Свод Перечней'!C:H,3,0),"")</f>
        <v>005</v>
      </c>
      <c r="F183" s="18" t="str">
        <f>IFERROR(VLOOKUP(C183,'11. Свод Перечней'!C:H,4,0),"")</f>
        <v>Л; ДМ3</v>
      </c>
      <c r="G183" s="40" t="str">
        <f>IFERROR(VLOOKUP(C183,'11.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3" s="18" t="str">
        <f>IF(LEN(IFERROR(VLOOKUP(C183,'11. Свод Перечней'!C:H,6,0),""))&gt;1,IFERROR(VLOOKUP(C183,'11. Свод Перечней'!C:H,6,0),""),"")</f>
        <v>10.51.11.000-00000008</v>
      </c>
    </row>
    <row r="184" spans="1:8" ht="200.2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Молоко питьевое ультрапастеризованное 2,5 % жирности длительного хранения</v>
      </c>
      <c r="C184" s="18" t="str">
        <v>Молоко питьевое тип 25</v>
      </c>
      <c r="D184" s="18" t="str">
        <f>IFERROR(VLOOKUP(C184,'11. Свод Перечней'!C:H,2,0),"")</f>
        <v>10.51.11.121</v>
      </c>
      <c r="E184" s="18" t="str">
        <f>IFERROR(VLOOKUP(C184,'11. Свод Перечней'!C:H,3,0),"")</f>
        <v>001</v>
      </c>
      <c r="F184" s="18" t="str">
        <f>IFERROR(VLOOKUP(C184,'11. Свод Перечней'!C:H,4,0),"")</f>
        <v>Л; ДМ3</v>
      </c>
      <c r="G184" s="40" t="str">
        <f>IFERROR(VLOOKUP(C184,'11.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4" s="18" t="str">
        <f>IF(LEN(IFERROR(VLOOKUP(C184,'11. Свод Перечней'!C:H,6,0),""))&gt;1,IFERROR(VLOOKUP(C184,'11. Свод Перечней'!C:H,6,0),""),"")</f>
        <v>10.51.11.000-00000007</v>
      </c>
    </row>
    <row r="185" spans="1:8" ht="198.7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Молоко питьевое стерилизованное 2,5 % жирности длительного хранения</v>
      </c>
      <c r="C185" s="18" t="str">
        <v>Молоко питьевое тип 23</v>
      </c>
      <c r="D185" s="18" t="str">
        <f>IFERROR(VLOOKUP(C185,'11. Свод Перечней'!C:H,2,0),"")</f>
        <v>10.51.11.141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Л; ДМ3</v>
      </c>
      <c r="G185" s="40" t="str">
        <f>IFERROR(VLOOKUP(C185,'11.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5" s="18" t="str">
        <f>IF(LEN(IFERROR(VLOOKUP(C185,'11. Свод Перечней'!C:H,6,0),""))&gt;1,IFERROR(VLOOKUP(C185,'11. Свод Перечней'!C:H,6,0),""),"")</f>
        <v>10.51.11.000-00000009</v>
      </c>
    </row>
    <row r="186" spans="1:8" ht="153.7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 xml:space="preserve">Сливки питьевые пастеризованные 10 % жирности </v>
      </c>
      <c r="C186" s="18" t="str">
        <v>Сливки питьевые из коровьего молока тип 1</v>
      </c>
      <c r="D186" s="18" t="str">
        <f>IFERROR(VLOOKUP(C186,'11. Свод Перечней'!C:H,2,0),"")</f>
        <v>10.51.12.111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6" s="18" t="str">
        <f>IF(LEN(IFERROR(VLOOKUP(C186,'11. Свод Перечней'!C:H,6,0),""))&gt;1,IFERROR(VLOOKUP(C186,'11. Свод Перечней'!C:H,6,0),""),"")</f>
        <v>10.51.12.110-00000003</v>
      </c>
    </row>
    <row r="187" spans="1:8" ht="141.7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 xml:space="preserve">Сливки питьевые пастеризованные до 35 % жирности </v>
      </c>
      <c r="C187" s="18" t="str">
        <v>Сливки питьевые из коровьего молока тип 2</v>
      </c>
      <c r="D187" s="18" t="str">
        <f>IFERROR(VLOOKUP(C187,'11. Свод Перечней'!C:H,2,0),"")</f>
        <v>10.51.12.111</v>
      </c>
      <c r="E187" s="18" t="str">
        <f>IFERROR(VLOOKUP(C187,'11. Свод Перечней'!C:H,3,0),"")</f>
        <v>003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7" s="18" t="str">
        <f>IF(LEN(IFERROR(VLOOKUP(C187,'11. Свод Перечней'!C:H,6,0),""))&gt;1,IFERROR(VLOOKUP(C187,'11. Свод Перечней'!C:H,6,0),""),"")</f>
        <v>10.51.12.110-00000003</v>
      </c>
    </row>
    <row r="188" spans="1:8" ht="142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Молоко цельное сухое, не менее 26% жирности</v>
      </c>
      <c r="C188" s="18" t="str">
        <v>Молоко сухое коровье тип 1</v>
      </c>
      <c r="D188" s="18" t="str">
        <f>IFERROR(VLOOKUP(C188,'11. Свод Перечней'!C:H,2,0),"")</f>
        <v>10.51.22.112</v>
      </c>
      <c r="E188" s="18" t="str">
        <f>IFERROR(VLOOKUP(C188,'11. Свод Перечней'!C:H,3,0),"")</f>
        <v>004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8" s="18" t="str">
        <f>IF(LEN(IFERROR(VLOOKUP(C188,'11. Свод Перечней'!C:H,6,0),""))&gt;1,IFERROR(VLOOKUP(C188,'11. Свод Перечней'!C:H,6,0),""),"")</f>
        <v>10.51.20.000-00000004</v>
      </c>
    </row>
    <row r="189" spans="1:8" ht="144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Молоко цельное сухое, не менее 26% жирности</v>
      </c>
      <c r="C189" s="18" t="str">
        <v>Молоко сухое коровье тип 2</v>
      </c>
      <c r="D189" s="18" t="str">
        <f>IFERROR(VLOOKUP(C189,'11. Свод Перечней'!C:H,2,0),"")</f>
        <v>10.51.22.112</v>
      </c>
      <c r="E189" s="18" t="str">
        <f>IFERROR(VLOOKUP(C189,'11. Свод Перечней'!C:H,3,0),"")</f>
        <v>005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9" s="18" t="str">
        <f>IF(LEN(IFERROR(VLOOKUP(C189,'11. Свод Перечней'!C:H,6,0),""))&gt;1,IFERROR(VLOOKUP(C189,'11. Свод Перечней'!C:H,6,0),""),"")</f>
        <v>10.51.20.000-00000004</v>
      </c>
    </row>
    <row r="190" spans="1:8" ht="135.7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Молоко сухое козье быстрорастворимое</v>
      </c>
      <c r="C190" s="18" t="str">
        <v>Молоко сухое тип 1</v>
      </c>
      <c r="D190" s="18" t="str">
        <f>IFERROR(VLOOKUP(C190,'11. Свод Перечней'!C:H,2,0),"")</f>
        <v>10.51.22.112</v>
      </c>
      <c r="E190" s="18" t="str">
        <f>IFERROR(VLOOKUP(C190,'11. Свод Перечней'!C:H,3,0),"")</f>
        <v>003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27.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Масло сливочное несоленое, 82,5% жирности</v>
      </c>
      <c r="C191" s="18" t="str">
        <v>Масло сливочное тип 1</v>
      </c>
      <c r="D191" s="18" t="str">
        <f>IFERROR(VLOOKUP(C191,'11. Свод Перечней'!C:H,2,0),"")</f>
        <v>10.51.30.111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1" s="18" t="str">
        <f>IF(LEN(IFERROR(VLOOKUP(C191,'11. Свод Перечней'!C:H,6,0),""))&gt;1,IFERROR(VLOOKUP(C191,'11. Свод Перечней'!C:H,6,0),""),"")</f>
        <v>10.51.30.110-00000004</v>
      </c>
    </row>
    <row r="192" spans="1:8" ht="125.2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 xml:space="preserve">Масло из коровьего молока несоленое, 82,5% жирности </v>
      </c>
      <c r="C192" s="18" t="str">
        <v>Масло сливочное тип 3</v>
      </c>
      <c r="D192" s="18" t="str">
        <f>IFERROR(VLOOKUP(C192,'11. Свод Перечней'!C:H,2,0),"")</f>
        <v>10.51.30.111</v>
      </c>
      <c r="E192" s="18" t="str">
        <f>IFERROR(VLOOKUP(C192,'11. Свод Перечней'!C:H,3,0),"")</f>
        <v>007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2" s="18" t="str">
        <f>IF(LEN(IFERROR(VLOOKUP(C192,'11. Свод Перечней'!C:H,6,0),""))&gt;1,IFERROR(VLOOKUP(C192,'11. Свод Перечней'!C:H,6,0),""),"")</f>
        <v>10.51.30.110-00000004</v>
      </c>
    </row>
    <row r="193" spans="1:8" ht="132.7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 xml:space="preserve">Масло из коровьего молока несоленое, 82,5% жирности </v>
      </c>
      <c r="C193" s="18" t="str">
        <v>Масло сливочное тип 4</v>
      </c>
      <c r="D193" s="18" t="str">
        <f>IFERROR(VLOOKUP(C193,'11. Свод Перечней'!C:H,2,0),"")</f>
        <v>10.51.30.111</v>
      </c>
      <c r="E193" s="18" t="str">
        <f>IFERROR(VLOOKUP(C193,'11. Свод Перечней'!C:H,3,0),"")</f>
        <v>008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3" s="18" t="str">
        <f>IF(LEN(IFERROR(VLOOKUP(C193,'11. Свод Перечней'!C:H,6,0),""))&gt;1,IFERROR(VLOOKUP(C193,'11. Свод Перечней'!C:H,6,0),""),"")</f>
        <v>10.51.30.110-00000004</v>
      </c>
    </row>
    <row r="194" spans="1:8" ht="153.7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Масло из коровьего молока несоленое, 82,5% жирности </v>
      </c>
      <c r="C194" s="18" t="str">
        <v>Масло сливочное тип 5</v>
      </c>
      <c r="D194" s="18" t="str">
        <f>IFERROR(VLOOKUP(C194,'11. Свод Перечней'!C:H,2,0),"")</f>
        <v>10.51.30.111</v>
      </c>
      <c r="E194" s="18" t="str">
        <f>IFERROR(VLOOKUP(C194,'11. Свод Перечней'!C:H,3,0),"")</f>
        <v>009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4" s="18" t="str">
        <f>IF(LEN(IFERROR(VLOOKUP(C194,'11. Свод Перечней'!C:H,6,0),""))&gt;1,IFERROR(VLOOKUP(C194,'11. Свод Перечней'!C:H,6,0),""),"")</f>
        <v>10.51.30.110-00000004</v>
      </c>
    </row>
    <row r="195" spans="1:8" ht="153.7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Масло сливочное несоленое, 82,5% жирности</v>
      </c>
      <c r="C195" s="18" t="str">
        <v>Масло сливочное тип 6</v>
      </c>
      <c r="D195" s="18" t="str">
        <f>IFERROR(VLOOKUP(C195,'11. Свод Перечней'!C:H,2,0),"")</f>
        <v>10.51.30.111</v>
      </c>
      <c r="E195" s="18" t="str">
        <f>IFERROR(VLOOKUP(C195,'11. Свод Перечней'!C:H,3,0),"")</f>
        <v>005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5" s="18" t="str">
        <f>IF(LEN(IFERROR(VLOOKUP(C195,'11. Свод Перечней'!C:H,6,0),""))&gt;1,IFERROR(VLOOKUP(C195,'11. Свод Перечней'!C:H,6,0),""),"")</f>
        <v>10.51.30.110-00000004</v>
      </c>
    </row>
    <row r="196" spans="1:8" ht="123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Масло сливочное несоленое, 82,5% жирности</v>
      </c>
      <c r="C196" s="18" t="str">
        <v>Масло сливочное тип 8</v>
      </c>
      <c r="D196" s="18" t="str">
        <f>IFERROR(VLOOKUP(C196,'11. Свод Перечней'!C:H,2,0),"")</f>
        <v>10.51.30.111</v>
      </c>
      <c r="E196" s="18" t="str">
        <f>IFERROR(VLOOKUP(C196,'11. Свод Перечней'!C:H,3,0),"")</f>
        <v>004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6" s="18" t="str">
        <f>IF(LEN(IFERROR(VLOOKUP(C196,'11. Свод Перечней'!C:H,6,0),""))&gt;1,IFERROR(VLOOKUP(C196,'11. Свод Перечней'!C:H,6,0),""),"")</f>
        <v>10.51.30.110-00000004</v>
      </c>
    </row>
    <row r="197" spans="1:8" ht="123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Сыры полутвердые в ассортименте</v>
      </c>
      <c r="C197" s="18" t="str">
        <v>Сыры полутвердые тип 2</v>
      </c>
      <c r="D197" s="18" t="str">
        <f>IFERROR(VLOOKUP(C197,'11. Свод Перечней'!C:H,2,0),"")</f>
        <v>10.51.40.121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197" s="18" t="str">
        <f>IF(LEN(IFERROR(VLOOKUP(C197,'11. Свод Перечней'!C:H,6,0),""))&gt;1,IFERROR(VLOOKUP(C197,'11. Свод Перечней'!C:H,6,0),""),"")</f>
        <v>10.51.40.120-00000002</v>
      </c>
    </row>
    <row r="198" spans="1:8" ht="123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Сыры полутвердые в ассортименте</v>
      </c>
      <c r="C198" s="18" t="str">
        <v>Сыры полутвердые тип 3</v>
      </c>
      <c r="D198" s="18" t="str">
        <f>IFERROR(VLOOKUP(C198,'11. Свод Перечней'!C:H,2,0),"")</f>
        <v>10.51.40.121</v>
      </c>
      <c r="E198" s="18" t="str">
        <f>IFERROR(VLOOKUP(C198,'11. Свод Перечней'!C:H,3,0),"")</f>
        <v>002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198" s="18" t="str">
        <f>IF(LEN(IFERROR(VLOOKUP(C198,'11. Свод Перечней'!C:H,6,0),""))&gt;1,IFERROR(VLOOKUP(C198,'11. Свод Перечней'!C:H,6,0),""),"")</f>
        <v>10.51.40.120-00000002</v>
      </c>
    </row>
    <row r="199" spans="1:8" ht="144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Сыры полутвердые в ассортименте</v>
      </c>
      <c r="C199" s="18" t="str">
        <v>Сыры полутвердые тип 4</v>
      </c>
      <c r="D199" s="18" t="str">
        <f>IFERROR(VLOOKUP(C199,'11. Свод Перечней'!C:H,2,0),"")</f>
        <v>10.51.40.121</v>
      </c>
      <c r="E199" s="18" t="str">
        <f>IFERROR(VLOOKUP(C199,'11. Свод Перечней'!C:H,3,0),"")</f>
        <v>003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199" s="18" t="str">
        <f>IF(LEN(IFERROR(VLOOKUP(C199,'11. Свод Перечней'!C:H,6,0),""))&gt;1,IFERROR(VLOOKUP(C199,'11. Свод Перечней'!C:H,6,0),""),"")</f>
        <v/>
      </c>
    </row>
    <row r="200" spans="1:8" ht="161.2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Сыры полутвердые в ассортименте</v>
      </c>
      <c r="C200" s="18" t="str">
        <v>Сыры полутвердые тип 5</v>
      </c>
      <c r="D200" s="18" t="str">
        <f>IFERROR(VLOOKUP(C200,'11. Свод Перечней'!C:H,2,0),"")</f>
        <v>10.51.40.121</v>
      </c>
      <c r="E200" s="18" t="str">
        <f>IFERROR(VLOOKUP(C200,'11. Свод Перечней'!C:H,3,0),"")</f>
        <v>004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0" s="18" t="str">
        <f>IF(LEN(IFERROR(VLOOKUP(C200,'11. Свод Перечней'!C:H,6,0),""))&gt;1,IFERROR(VLOOKUP(C200,'11. Свод Перечней'!C:H,6,0),""),"")</f>
        <v/>
      </c>
    </row>
    <row r="201" spans="1:8" ht="157.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Творог 5 % жирности</v>
      </c>
      <c r="C201" s="18" t="str">
        <v>Творог тип 1</v>
      </c>
      <c r="D201" s="18" t="str">
        <f>IFERROR(VLOOKUP(C201,'11. Свод Перечней'!C:H,2,0),"")</f>
        <v>10.51.40.313</v>
      </c>
      <c r="E201" s="18" t="str">
        <f>IFERROR(VLOOKUP(C201,'11. Свод Перечней'!C:H,3,0),"")</f>
        <v>001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1" s="18" t="str">
        <f>IF(LEN(IFERROR(VLOOKUP(C201,'11. Свод Перечней'!C:H,6,0),""))&gt;1,IFERROR(VLOOKUP(C201,'11. Свод Перечней'!C:H,6,0),""),"")</f>
        <v>10.51.40.300-00000002</v>
      </c>
    </row>
    <row r="202" spans="1:8" ht="130.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Творог 5 % жирности</v>
      </c>
      <c r="C202" s="18" t="str">
        <v>Творог тип 2</v>
      </c>
      <c r="D202" s="18" t="str">
        <f>IFERROR(VLOOKUP(C202,'11. Свод Перечней'!C:H,2,0),"")</f>
        <v>10.51.40.313</v>
      </c>
      <c r="E202" s="18" t="str">
        <f>IFERROR(VLOOKUP(C202,'11. Свод Перечней'!C:H,3,0),"")</f>
        <v>002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2" s="18" t="str">
        <f>IF(LEN(IFERROR(VLOOKUP(C202,'11. Свод Перечней'!C:H,6,0),""))&gt;1,IFERROR(VLOOKUP(C202,'11. Свод Перечней'!C:H,6,0),""),"")</f>
        <v>10.51.40.300-00000005</v>
      </c>
    </row>
    <row r="203" spans="1:8" ht="121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Творог 5 % жирности</v>
      </c>
      <c r="C203" s="18" t="str">
        <v>Творог тип 3</v>
      </c>
      <c r="D203" s="18" t="str">
        <f>IFERROR(VLOOKUP(C203,'11. Свод Перечней'!C:H,2,0),"")</f>
        <v>10.51.40.313</v>
      </c>
      <c r="E203" s="18" t="str">
        <f>IFERROR(VLOOKUP(C203,'11. Свод Перечней'!C:H,3,0),"")</f>
        <v>003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3" s="18" t="str">
        <f>IF(LEN(IFERROR(VLOOKUP(C203,'11. Свод Перечней'!C:H,6,0),""))&gt;1,IFERROR(VLOOKUP(C203,'11. Свод Перечней'!C:H,6,0),""),"")</f>
        <v>10.51.40.300-00000002</v>
      </c>
    </row>
    <row r="204" spans="1:8" ht="99.9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Творог 5 % жирности</v>
      </c>
      <c r="C204" s="18" t="str">
        <v>Творог тип 4</v>
      </c>
      <c r="D204" s="18" t="str">
        <f>IFERROR(VLOOKUP(C204,'11. Свод Перечней'!C:H,2,0),"")</f>
        <v>10.51.40.313</v>
      </c>
      <c r="E204" s="18" t="str">
        <f>IFERROR(VLOOKUP(C204,'11. Свод Перечней'!C:H,3,0),"")</f>
        <v>004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4" s="18" t="str">
        <f>IF(LEN(IFERROR(VLOOKUP(C204,'11. Свод Перечней'!C:H,6,0),""))&gt;1,IFERROR(VLOOKUP(C204,'11. Свод Перечней'!C:H,6,0),""),"")</f>
        <v>10.51.40.300-00000005</v>
      </c>
    </row>
    <row r="205" spans="1:8" ht="117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Творог 9% жирности</v>
      </c>
      <c r="C205" s="18" t="str">
        <v>Творог тип 5</v>
      </c>
      <c r="D205" s="18" t="str">
        <f>IFERROR(VLOOKUP(C205,'11. Свод Перечней'!C:H,2,0),"")</f>
        <v>10.51.40.313</v>
      </c>
      <c r="E205" s="18" t="str">
        <f>IFERROR(VLOOKUP(C205,'11. Свод Перечней'!C:H,3,0),"")</f>
        <v>005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5" s="18" t="str">
        <f>IF(LEN(IFERROR(VLOOKUP(C205,'11. Свод Перечней'!C:H,6,0),""))&gt;1,IFERROR(VLOOKUP(C205,'11. Свод Перечней'!C:H,6,0),""),"")</f>
        <v>10.51.40.300-00000002</v>
      </c>
    </row>
    <row r="206" spans="1:8" ht="99.9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Творог 9% жирности</v>
      </c>
      <c r="C206" s="18" t="str">
        <v>Творог тип 6</v>
      </c>
      <c r="D206" s="18" t="str">
        <f>IFERROR(VLOOKUP(C206,'11. Свод Перечней'!C:H,2,0),"")</f>
        <v>10.51.40.313</v>
      </c>
      <c r="E206" s="18" t="str">
        <f>IFERROR(VLOOKUP(C206,'11. Свод Перечней'!C:H,3,0),"")</f>
        <v>006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6" s="18" t="str">
        <f>IF(LEN(IFERROR(VLOOKUP(C206,'11. Свод Перечней'!C:H,6,0),""))&gt;1,IFERROR(VLOOKUP(C206,'11. Свод Перечней'!C:H,6,0),""),"")</f>
        <v>10.51.40.300-00000005</v>
      </c>
    </row>
    <row r="207" spans="1:8" ht="99.9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Творог 9% жирности</v>
      </c>
      <c r="C207" s="18" t="str">
        <v>Творог тип 7</v>
      </c>
      <c r="D207" s="18" t="str">
        <f>IFERROR(VLOOKUP(C207,'11. Свод Перечней'!C:H,2,0),"")</f>
        <v>10.51.40.313</v>
      </c>
      <c r="E207" s="18" t="str">
        <f>IFERROR(VLOOKUP(C207,'11. Свод Перечней'!C:H,3,0),"")</f>
        <v>007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7" s="18" t="str">
        <f>IF(LEN(IFERROR(VLOOKUP(C207,'11. Свод Перечней'!C:H,6,0),""))&gt;1,IFERROR(VLOOKUP(C207,'11. Свод Перечней'!C:H,6,0),""),"")</f>
        <v>10.51.40.300-00000002</v>
      </c>
    </row>
    <row r="208" spans="1:8" ht="99.9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Творог 9% жирности</v>
      </c>
      <c r="C208" s="18" t="str">
        <v>Творог тип 8</v>
      </c>
      <c r="D208" s="18" t="str">
        <f>IFERROR(VLOOKUP(C208,'11. Свод Перечней'!C:H,2,0),"")</f>
        <v>10.51.40.313</v>
      </c>
      <c r="E208" s="18" t="str">
        <f>IFERROR(VLOOKUP(C208,'11. Свод Перечней'!C:H,3,0),"")</f>
        <v>008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8" s="18" t="str">
        <f>IF(LEN(IFERROR(VLOOKUP(C208,'11. Свод Перечней'!C:H,6,0),""))&gt;1,IFERROR(VLOOKUP(C208,'11. Свод Перечней'!C:H,6,0),""),"")</f>
        <v>10.51.40.300-00000005</v>
      </c>
    </row>
    <row r="209" spans="1:8" ht="99.9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Консервы молочные. Молоко цельное сгущенное с сахаром 
8,5 % жирности</v>
      </c>
      <c r="C209" s="18" t="str">
        <v>Молоко сгущенное тип 1</v>
      </c>
      <c r="D209" s="18" t="str">
        <f>IFERROR(VLOOKUP(C209,'11. Свод Перечней'!C:H,2,0),"")</f>
        <v>10.51.51.113</v>
      </c>
      <c r="E209" s="18" t="str">
        <f>IFERROR(VLOOKUP(C209,'11. Свод Перечней'!C:H,3,0),"")</f>
        <v>001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09" s="18" t="str">
        <f>IF(LEN(IFERROR(VLOOKUP(C209,'11. Свод Перечней'!C:H,6,0),""))&gt;1,IFERROR(VLOOKUP(C209,'11. Свод Перечней'!C:H,6,0),""),"")</f>
        <v>10.51.51.000-00000001</v>
      </c>
    </row>
    <row r="210" spans="1:8" ht="99.9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Биойогурт, массовая доля жира 2,5-3,2 %</v>
      </c>
      <c r="C210" s="18" t="str">
        <v>Йогурт тип 2</v>
      </c>
      <c r="D210" s="18" t="str">
        <f>IFERROR(VLOOKUP(C210,'11. Свод Перечней'!C:H,2,0),"")</f>
        <v>10.51.52.111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0" s="18" t="str">
        <f>IF(LEN(IFERROR(VLOOKUP(C210,'11. Свод Перечней'!C:H,6,0),""))&gt;1,IFERROR(VLOOKUP(C210,'11. Свод Перечней'!C:H,6,0),""),"")</f>
        <v>10.51.52.110-00000001</v>
      </c>
    </row>
    <row r="211" spans="1:8" ht="99.9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Биойогурт, массовая доля жира 2,5-3,2 %</v>
      </c>
      <c r="C211" s="18" t="str">
        <v>Йогурт тип 12</v>
      </c>
      <c r="D211" s="18" t="str">
        <f>IFERROR(VLOOKUP(C211,'11. Свод Перечней'!C:H,2,0),"")</f>
        <v>10.51.52.111</v>
      </c>
      <c r="E211" s="18" t="str">
        <f>IFERROR(VLOOKUP(C211,'11. Свод Перечней'!C:H,3,0),"")</f>
        <v>012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1" s="18" t="str">
        <f>IF(LEN(IFERROR(VLOOKUP(C211,'11. Свод Перечней'!C:H,6,0),""))&gt;1,IFERROR(VLOOKUP(C211,'11. Свод Перечней'!C:H,6,0),""),"")</f>
        <v>10.51.52.110-00000002</v>
      </c>
    </row>
    <row r="212" spans="1:8" ht="99.9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Биойогурт, массовая доля жира 2,5-3,2 %</v>
      </c>
      <c r="C212" s="18" t="str">
        <v>Йогурт тип 4</v>
      </c>
      <c r="D212" s="18" t="str">
        <f>IFERROR(VLOOKUP(C212,'11. Свод Перечней'!C:H,2,0),"")</f>
        <v>10.51.52.111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2" s="18" t="str">
        <f>IF(LEN(IFERROR(VLOOKUP(C212,'11. Свод Перечней'!C:H,6,0),""))&gt;1,IFERROR(VLOOKUP(C212,'11. Свод Перечней'!C:H,6,0),""),"")</f>
        <v>10.51.52.110-00000001</v>
      </c>
    </row>
    <row r="213" spans="1:8" ht="99.9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Биойогурт, массовая доля жира 2,5-3,2 %</v>
      </c>
      <c r="C213" s="18" t="str">
        <v>Йогурт тип 13</v>
      </c>
      <c r="D213" s="18" t="str">
        <f>IFERROR(VLOOKUP(C213,'11. Свод Перечней'!C:H,2,0),"")</f>
        <v>10.51.52.111</v>
      </c>
      <c r="E213" s="18" t="str">
        <f>IFERROR(VLOOKUP(C213,'11. Свод Перечней'!C:H,3,0),"")</f>
        <v>013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3" s="18" t="str">
        <f>IF(LEN(IFERROR(VLOOKUP(C213,'11. Свод Перечней'!C:H,6,0),""))&gt;1,IFERROR(VLOOKUP(C213,'11. Свод Перечней'!C:H,6,0),""),"")</f>
        <v>10.51.52.110-00000002</v>
      </c>
    </row>
    <row r="214" spans="1:8" ht="99.9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Йогурт 2,5 % жирности в ассортименте</v>
      </c>
      <c r="C214" s="18" t="str">
        <v>Йогурт тип 5</v>
      </c>
      <c r="D214" s="18" t="str">
        <f>IFERROR(VLOOKUP(C214,'11. Свод Перечней'!C:H,2,0),"")</f>
        <v>10.51.52.112</v>
      </c>
      <c r="E214" s="18" t="str">
        <f>IFERROR(VLOOKUP(C214,'11. Свод Перечней'!C:H,3,0),"")</f>
        <v>003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4" s="18" t="str">
        <f>IF(LEN(IFERROR(VLOOKUP(C214,'11. Свод Перечней'!C:H,6,0),""))&gt;1,IFERROR(VLOOKUP(C214,'11. Свод Перечней'!C:H,6,0),""),"")</f>
        <v>10.51.52.110-00000004</v>
      </c>
    </row>
    <row r="215" spans="1:8" ht="99.9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Йогурт 2,5 % жирности в ассортименте</v>
      </c>
      <c r="C215" s="18" t="str">
        <v>Йогурт тип 7</v>
      </c>
      <c r="D215" s="18" t="str">
        <f>IFERROR(VLOOKUP(C215,'11. Свод Перечней'!C:H,2,0),"")</f>
        <v>10.51.52.112</v>
      </c>
      <c r="E215" s="18" t="str">
        <f>IFERROR(VLOOKUP(C215,'11. Свод Перечней'!C:H,3,0),"")</f>
        <v>004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5" s="18" t="str">
        <f>IF(LEN(IFERROR(VLOOKUP(C215,'11. Свод Перечней'!C:H,6,0),""))&gt;1,IFERROR(VLOOKUP(C215,'11. Свод Перечней'!C:H,6,0),""),"")</f>
        <v>10.51.52.110-00000004</v>
      </c>
    </row>
    <row r="216" spans="1:8" ht="99.9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Йогурт 2,5 % жирности в ассортименте</v>
      </c>
      <c r="C216" s="18" t="str">
        <v>Йогурт тип 9</v>
      </c>
      <c r="D216" s="18" t="str">
        <f>IFERROR(VLOOKUP(C216,'11. Свод Перечней'!C:H,2,0),"")</f>
        <v>10.51.52.112</v>
      </c>
      <c r="E216" s="18" t="str">
        <f>IFERROR(VLOOKUP(C216,'11. Свод Перечней'!C:H,3,0),"")</f>
        <v>006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6" s="18" t="str">
        <f>IF(LEN(IFERROR(VLOOKUP(C216,'11. Свод Перечней'!C:H,6,0),""))&gt;1,IFERROR(VLOOKUP(C216,'11. Свод Перечней'!C:H,6,0),""),"")</f>
        <v>10.51.52.110-00000004</v>
      </c>
    </row>
    <row r="217" spans="1:8" ht="99.9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Ряженка 2,5% жирности</v>
      </c>
      <c r="C217" s="18" t="str">
        <v>Ряженка тип 2</v>
      </c>
      <c r="D217" s="18" t="str">
        <f>IFERROR(VLOOKUP(C217,'11. Свод Перечней'!C:H,2,0),"")</f>
        <v>10.51.52.130</v>
      </c>
      <c r="E217" s="18" t="str">
        <f>IFERROR(VLOOKUP(C217,'11. Свод Перечней'!C:H,3,0),"")</f>
        <v>005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7" s="18" t="str">
        <f>IF(LEN(IFERROR(VLOOKUP(C217,'11. Свод Перечней'!C:H,6,0),""))&gt;1,IFERROR(VLOOKUP(C217,'11. Свод Перечней'!C:H,6,0),""),"")</f>
        <v>10.51.52.130-00000001</v>
      </c>
    </row>
    <row r="218" spans="1:8" ht="99.9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Ряженка 2,5% жирности</v>
      </c>
      <c r="C218" s="18" t="str">
        <v>Ряженка тип 4</v>
      </c>
      <c r="D218" s="18" t="str">
        <f>IFERROR(VLOOKUP(C218,'11. Свод Перечней'!C:H,2,0),"")</f>
        <v>10.51.52.130</v>
      </c>
      <c r="E218" s="18" t="str">
        <f>IFERROR(VLOOKUP(C218,'11. Свод Перечней'!C:H,3,0),"")</f>
        <v>006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8" s="18" t="str">
        <f>IF(LEN(IFERROR(VLOOKUP(C218,'11. Свод Перечней'!C:H,6,0),""))&gt;1,IFERROR(VLOOKUP(C218,'11. Свод Перечней'!C:H,6,0),""),"")</f>
        <v>10.51.52.130-00000001</v>
      </c>
    </row>
    <row r="219" spans="1:8" ht="99.9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Кефир 2,5% жирности</v>
      </c>
      <c r="C219" s="18" t="str">
        <v>Кефир тип 6</v>
      </c>
      <c r="D219" s="18" t="str">
        <f>IFERROR(VLOOKUP(C219,'11. Свод Перечней'!C:H,2,0),"")</f>
        <v>10.51.52.140</v>
      </c>
      <c r="E219" s="18" t="str">
        <f>IFERROR(VLOOKUP(C219,'11. Свод Перечней'!C:H,3,0),"")</f>
        <v>006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9" s="18" t="str">
        <f>IF(LEN(IFERROR(VLOOKUP(C219,'11. Свод Перечней'!C:H,6,0),""))&gt;1,IFERROR(VLOOKUP(C219,'11. Свод Перечней'!C:H,6,0),""),"")</f>
        <v>10.51.52.140-00000008</v>
      </c>
    </row>
    <row r="220" spans="1:8" ht="99.9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Кефир 2,5% жирности</v>
      </c>
      <c r="C220" s="18" t="str">
        <v>Кефир тип 9</v>
      </c>
      <c r="D220" s="18" t="str">
        <f>IFERROR(VLOOKUP(C220,'11. Свод Перечней'!C:H,2,0),"")</f>
        <v>10.51.52.140</v>
      </c>
      <c r="E220" s="18" t="str">
        <f>IFERROR(VLOOKUP(C220,'11. Свод Перечней'!C:H,3,0),"")</f>
        <v>009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0" s="18" t="str">
        <f>IF(LEN(IFERROR(VLOOKUP(C220,'11. Свод Перечней'!C:H,6,0),""))&gt;1,IFERROR(VLOOKUP(C220,'11. Свод Перечней'!C:H,6,0),""),"")</f>
        <v>10.51.52.140-00000011</v>
      </c>
    </row>
    <row r="221" spans="1:8" ht="99.9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Кефир 2,5% жирности</v>
      </c>
      <c r="C221" s="18" t="str">
        <v>Кефир тип 7</v>
      </c>
      <c r="D221" s="18" t="str">
        <f>IFERROR(VLOOKUP(C221,'11. Свод Перечней'!C:H,2,0),"")</f>
        <v>10.51.52.140</v>
      </c>
      <c r="E221" s="18" t="str">
        <f>IFERROR(VLOOKUP(C221,'11. Свод Перечней'!C:H,3,0),"")</f>
        <v>007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1" s="18" t="str">
        <f>IF(LEN(IFERROR(VLOOKUP(C221,'11. Свод Перечней'!C:H,6,0),""))&gt;1,IFERROR(VLOOKUP(C221,'11. Свод Перечней'!C:H,6,0),""),"")</f>
        <v>10.51.52.140-00000008</v>
      </c>
    </row>
    <row r="222" spans="1:8" ht="99.9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Кефир 2,5% жирности</v>
      </c>
      <c r="C222" s="18" t="str">
        <v>Кефир тип 10</v>
      </c>
      <c r="D222" s="18" t="str">
        <f>IFERROR(VLOOKUP(C222,'11. Свод Перечней'!C:H,2,0),"")</f>
        <v>10.51.52.140</v>
      </c>
      <c r="E222" s="18" t="str">
        <f>IFERROR(VLOOKUP(C222,'11. Свод Перечней'!C:H,3,0),"")</f>
        <v>010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2" s="18" t="str">
        <f>IF(LEN(IFERROR(VLOOKUP(C222,'11. Свод Перечней'!C:H,6,0),""))&gt;1,IFERROR(VLOOKUP(C222,'11. Свод Перечней'!C:H,6,0),""),"")</f>
        <v>10.51.52.140-00000011</v>
      </c>
    </row>
    <row r="223" spans="1:8" ht="99.9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Кефир для детского питания 3,2 % жирности</v>
      </c>
      <c r="C223" s="18" t="str">
        <v>Кефир тип 8</v>
      </c>
      <c r="D223" s="18" t="str">
        <f>IFERROR(VLOOKUP(C223,'11. Свод Перечней'!C:H,2,0),"")</f>
        <v>10.51.52.140</v>
      </c>
      <c r="E223" s="18" t="str">
        <f>IFERROR(VLOOKUP(C223,'11. Свод Перечней'!C:H,3,0),"")</f>
        <v>008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3" s="18" t="str">
        <f>IF(LEN(IFERROR(VLOOKUP(C223,'11. Свод Перечней'!C:H,6,0),""))&gt;1,IFERROR(VLOOKUP(C223,'11. Свод Перечней'!C:H,6,0),""),"")</f>
        <v>10.51.52.140-00000008</v>
      </c>
    </row>
    <row r="224" spans="1:8" ht="99.9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Кефир для детского питания 3,2 % жирности</v>
      </c>
      <c r="C224" s="18" t="str">
        <v>Кефир тип 11</v>
      </c>
      <c r="D224" s="18" t="str">
        <f>IFERROR(VLOOKUP(C224,'11. Свод Перечней'!C:H,2,0),"")</f>
        <v>10.51.52.140</v>
      </c>
      <c r="E224" s="18" t="str">
        <f>IFERROR(VLOOKUP(C224,'11. Свод Перечней'!C:H,3,0),"")</f>
        <v>011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4" s="18" t="str">
        <f>IF(LEN(IFERROR(VLOOKUP(C224,'11. Свод Перечней'!C:H,6,0),""))&gt;1,IFERROR(VLOOKUP(C224,'11. Свод Перечней'!C:H,6,0),""),"")</f>
        <v>10.51.52.140-00000011</v>
      </c>
    </row>
    <row r="225" spans="1:8" ht="99.9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 xml:space="preserve">Кисломолочные продукты, обогащенные бифидобактериями бифидум 2,5% жирности </v>
      </c>
      <c r="C225" s="18" t="str">
        <v>Кисломолочные продукты тип 1</v>
      </c>
      <c r="D225" s="18" t="str">
        <f>IFERROR(VLOOKUP(C225,'11. Свод Перечней'!C:H,2,0),"")</f>
        <v>10.51.52.190</v>
      </c>
      <c r="E225" s="18" t="str">
        <f>IFERROR(VLOOKUP(C225,'11. Свод Перечней'!C:H,3,0),"")</f>
        <v>001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5" s="18" t="str">
        <f>IF(LEN(IFERROR(VLOOKUP(C225,'11. Свод Перечней'!C:H,6,0),""))&gt;1,IFERROR(VLOOKUP(C225,'11. Свод Перечней'!C:H,6,0),""),"")</f>
        <v/>
      </c>
    </row>
    <row r="226" spans="1:8" ht="99.9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 xml:space="preserve">Кисломолочные продукты, обогащенные бифидобактериями бифидум 2,5% жирности </v>
      </c>
      <c r="C226" s="18" t="str">
        <v>Кисломолочные продукты тип 3</v>
      </c>
      <c r="D226" s="18" t="str">
        <f>IFERROR(VLOOKUP(C226,'11. Свод Перечней'!C:H,2,0),"")</f>
        <v>10.51.52.190</v>
      </c>
      <c r="E226" s="18" t="str">
        <f>IFERROR(VLOOKUP(C226,'11. Свод Перечней'!C:H,3,0),"")</f>
        <v>004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6" s="18" t="str">
        <f>IF(LEN(IFERROR(VLOOKUP(C226,'11. Свод Перечней'!C:H,6,0),""))&gt;1,IFERROR(VLOOKUP(C226,'11. Свод Перечней'!C:H,6,0),""),"")</f>
        <v/>
      </c>
    </row>
    <row r="227" spans="1:8" ht="99.9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 xml:space="preserve">Кисломолочные продукты, обогащенные бифидобактериями бифидум 2,5% жирности </v>
      </c>
      <c r="C227" s="18" t="str">
        <v>Кисломолочные продукты тип 5</v>
      </c>
      <c r="D227" s="18" t="str">
        <f>IFERROR(VLOOKUP(C227,'11. Свод Перечней'!C:H,2,0),"")</f>
        <v>10.51.52.190</v>
      </c>
      <c r="E227" s="18" t="str">
        <f>IFERROR(VLOOKUP(C227,'11. Свод Перечней'!C:H,3,0),"")</f>
        <v>008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7" s="18" t="str">
        <f>IF(LEN(IFERROR(VLOOKUP(C227,'11. Свод Перечней'!C:H,6,0),""))&gt;1,IFERROR(VLOOKUP(C227,'11. Свод Перечней'!C:H,6,0),""),"")</f>
        <v/>
      </c>
    </row>
    <row r="228" spans="1:8" ht="99.9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Кисломолочные продукты, обогащенные бифидобактериями бифидум для детского питания, 2,5-3,2 % жирности*</v>
      </c>
      <c r="C228" s="18" t="str">
        <v>Кисломолочные продукты тип 7</v>
      </c>
      <c r="D228" s="18" t="str">
        <f>IFERROR(VLOOKUP(C228,'11. Свод Перечней'!C:H,2,0),"")</f>
        <v>10.51.52.190</v>
      </c>
      <c r="E228" s="18" t="str">
        <f>IFERROR(VLOOKUP(C228,'11. Свод Перечней'!C:H,3,0),"")</f>
        <v>005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8" s="18" t="str">
        <f>IF(LEN(IFERROR(VLOOKUP(C228,'11. Свод Перечней'!C:H,6,0),""))&gt;1,IFERROR(VLOOKUP(C228,'11. Свод Перечней'!C:H,6,0),""),"")</f>
        <v/>
      </c>
    </row>
    <row r="229" spans="1:8" ht="99.9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 xml:space="preserve">Сметана 15% жирности </v>
      </c>
      <c r="C229" s="18" t="str">
        <v>Сметана тип 1</v>
      </c>
      <c r="D229" s="18" t="str">
        <f>IFERROR(VLOOKUP(C229,'11. Свод Перечней'!C:H,2,0),"")</f>
        <v>10.51.52.211</v>
      </c>
      <c r="E229" s="18" t="str">
        <f>IFERROR(VLOOKUP(C229,'11. Свод Перечней'!C:H,3,0),"")</f>
        <v>001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29" s="18" t="str">
        <f>IF(LEN(IFERROR(VLOOKUP(C229,'11. Свод Перечней'!C:H,6,0),""))&gt;1,IFERROR(VLOOKUP(C229,'11. Свод Перечней'!C:H,6,0),""),"")</f>
        <v>10.51.52.200-00000002</v>
      </c>
    </row>
    <row r="230" spans="1:8" ht="99.9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 xml:space="preserve">Сметана 20% жирности </v>
      </c>
      <c r="C230" s="18" t="str">
        <v>Сметана тип 3</v>
      </c>
      <c r="D230" s="18" t="str">
        <f>IFERROR(VLOOKUP(C230,'11. Свод Перечней'!C:H,2,0),"")</f>
        <v>10.51.52.212</v>
      </c>
      <c r="E230" s="18" t="str">
        <f>IFERROR(VLOOKUP(C230,'11. Свод Перечней'!C:H,3,0),"")</f>
        <v>001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30" s="18" t="str">
        <f>IF(LEN(IFERROR(VLOOKUP(C230,'11. Свод Перечней'!C:H,6,0),""))&gt;1,IFERROR(VLOOKUP(C230,'11. Свод Перечней'!C:H,6,0),""),"")</f>
        <v>10.51.52.200-00000002</v>
      </c>
    </row>
    <row r="231" spans="1:8" ht="99.9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Рис шлифованный</v>
      </c>
      <c r="C231" s="18" t="str">
        <v>Рис тип 1</v>
      </c>
      <c r="D231" s="18" t="str">
        <f>IFERROR(VLOOKUP(C231,'11. Свод Перечней'!C:H,2,0),"")</f>
        <v>10.61.12.000</v>
      </c>
      <c r="E231" s="18" t="str">
        <f>IFERROR(VLOOKUP(C231,'11. Свод Перечней'!C:H,3,0),"")</f>
        <v>001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1" s="18" t="str">
        <f>IF(LEN(IFERROR(VLOOKUP(C231,'11. Свод Перечней'!C:H,6,0),""))&gt;1,IFERROR(VLOOKUP(C231,'11. Свод Перечней'!C:H,6,0),""),"")</f>
        <v>10.61.10.000-00000003</v>
      </c>
    </row>
    <row r="232" spans="1:8" ht="99.9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 xml:space="preserve">Рис шлифованный дроблённый </v>
      </c>
      <c r="C232" s="18" t="str">
        <v>Рис тип 2</v>
      </c>
      <c r="D232" s="18" t="str">
        <f>IFERROR(VLOOKUP(C232,'11. Свод Перечней'!C:H,2,0),"")</f>
        <v>10.61.12.000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2" s="18" t="str">
        <f>IF(LEN(IFERROR(VLOOKUP(C232,'11. Свод Перечней'!C:H,6,0),""))&gt;1,IFERROR(VLOOKUP(C232,'11. Свод Перечней'!C:H,6,0),""),"")</f>
        <v>10.61.10.000-00000002</v>
      </c>
    </row>
    <row r="233" spans="1:8" ht="99.9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 xml:space="preserve">Рис шлифованный дроблённый </v>
      </c>
      <c r="C233" s="18" t="str">
        <v>Рис тип 3</v>
      </c>
      <c r="D233" s="18" t="str">
        <f>IFERROR(VLOOKUP(C233,'11. Свод Перечней'!C:H,2,0),"")</f>
        <v>10.61.12.000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3" s="18" t="str">
        <f>IF(LEN(IFERROR(VLOOKUP(C233,'11. Свод Перечней'!C:H,6,0),""))&gt;1,IFERROR(VLOOKUP(C233,'11. Свод Перечней'!C:H,6,0),""),"")</f>
        <v>10.61.10.000-00000002</v>
      </c>
    </row>
    <row r="234" spans="1:8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Рис шлифованный</v>
      </c>
      <c r="C234" s="18" t="str">
        <v>Рис тип 4</v>
      </c>
      <c r="D234" s="18" t="str">
        <f>IFERROR(VLOOKUP(C234,'11. Свод Перечней'!C:H,2,0),"")</f>
        <v>10.61.12.000</v>
      </c>
      <c r="E234" s="18" t="str">
        <f>IFERROR(VLOOKUP(C234,'11. Свод Перечней'!C:H,3,0),"")</f>
        <v>002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4" s="18" t="str">
        <f>IF(LEN(IFERROR(VLOOKUP(C234,'11. Свод Перечней'!C:H,6,0),""))&gt;1,IFERROR(VLOOKUP(C234,'11. Свод Перечней'!C:H,6,0),""),"")</f>
        <v>10.61.10.000-00000003</v>
      </c>
    </row>
    <row r="235" spans="1:8" ht="99.9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 xml:space="preserve">Рис шлифованный пропаренный </v>
      </c>
      <c r="C235" s="18" t="str">
        <v>Рис тип 5</v>
      </c>
      <c r="D235" s="18" t="str">
        <f>IFERROR(VLOOKUP(C235,'11. Свод Перечней'!C:H,2,0),"")</f>
        <v>10.61.12.000</v>
      </c>
      <c r="E235" s="18" t="str">
        <f>IFERROR(VLOOKUP(C235,'11. Свод Перечней'!C:H,3,0),"")</f>
        <v>005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5" s="18" t="str">
        <f>IF(LEN(IFERROR(VLOOKUP(C235,'11. Свод Перечней'!C:H,6,0),""))&gt;1,IFERROR(VLOOKUP(C235,'11. Свод Перечней'!C:H,6,0),""),"")</f>
        <v/>
      </c>
    </row>
    <row r="236" spans="1:8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Мука пшеничная, хлебопекарная</v>
      </c>
      <c r="C236" s="18" t="str">
        <v>Мука пшеничная хлебопекарная тип 1</v>
      </c>
      <c r="D236" s="18" t="str">
        <f>IFERROR(VLOOKUP(C236,'11. Свод Перечней'!C:H,2,0),"")</f>
        <v>10.61.21.113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36" s="18" t="str">
        <f>IF(LEN(IFERROR(VLOOKUP(C236,'11. Свод Перечней'!C:H,6,0),""))&gt;1,IFERROR(VLOOKUP(C236,'11. Свод Перечней'!C:H,6,0),""),"")</f>
        <v>10.61.21.110-00000004</v>
      </c>
    </row>
    <row r="237" spans="1:8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Мука пшеничная, хлебопекарная</v>
      </c>
      <c r="C237" s="18" t="str">
        <v>Мука пшеничная хлебопекарная тип 2</v>
      </c>
      <c r="D237" s="18" t="str">
        <f>IFERROR(VLOOKUP(C237,'11. Свод Перечней'!C:H,2,0),"")</f>
        <v>10.61.21.113</v>
      </c>
      <c r="E237" s="18" t="str">
        <f>IFERROR(VLOOKUP(C237,'11. Свод Перечней'!C:H,3,0),"")</f>
        <v>002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37" s="18" t="str">
        <f>IF(LEN(IFERROR(VLOOKUP(C237,'11. Свод Перечней'!C:H,6,0),""))&gt;1,IFERROR(VLOOKUP(C237,'11. Свод Перечней'!C:H,6,0),""),"")</f>
        <v>10.61.21.110-00000004</v>
      </c>
    </row>
    <row r="238" spans="1:8" ht="120.7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Манная крупа, марка М</v>
      </c>
      <c r="C238" s="18" t="str">
        <v>Крупа манная тип 1</v>
      </c>
      <c r="D238" s="18" t="str">
        <f>IFERROR(VLOOKUP(C238,'11. Свод Перечней'!C:H,2,0),"")</f>
        <v>10.61.31.111</v>
      </c>
      <c r="E238" s="18" t="str">
        <f>IFERROR(VLOOKUP(C238,'11. Свод Перечней'!C:H,3,0),"")</f>
        <v>001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8" s="18" t="str">
        <f>IF(LEN(IFERROR(VLOOKUP(C238,'11. Свод Перечней'!C:H,6,0),""))&gt;1,IFERROR(VLOOKUP(C238,'11. Свод Перечней'!C:H,6,0),""),"")</f>
        <v>10.61.31.111-00000004</v>
      </c>
    </row>
    <row r="239" spans="1:8" ht="145.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Манная крупа, марка М</v>
      </c>
      <c r="C239" s="18" t="str">
        <v>Крупа манная тип 2</v>
      </c>
      <c r="D239" s="18" t="str">
        <f>IFERROR(VLOOKUP(C239,'11. Свод Перечней'!C:H,2,0),"")</f>
        <v>10.61.31.111</v>
      </c>
      <c r="E239" s="18" t="str">
        <f>IFERROR(VLOOKUP(C239,'11. Свод Перечней'!C:H,3,0),"")</f>
        <v>002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9" s="18" t="str">
        <f>IF(LEN(IFERROR(VLOOKUP(C239,'11. Свод Перечней'!C:H,6,0),""))&gt;1,IFERROR(VLOOKUP(C239,'11. Свод Перечней'!C:H,6,0),""),"")</f>
        <v>10.61.31.111-00000004</v>
      </c>
    </row>
    <row r="240" spans="1:8" ht="147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Крупа пшеничная: «Артек»</v>
      </c>
      <c r="C240" s="18" t="str">
        <v>Крупа пшеничная тип 1</v>
      </c>
      <c r="D240" s="18" t="str">
        <f>IFERROR(VLOOKUP(C240,'11. Свод Перечней'!C:H,2,0),"")</f>
        <v>10.61.31.119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0" s="18" t="str">
        <f>IF(LEN(IFERROR(VLOOKUP(C240,'11. Свод Перечней'!C:H,6,0),""))&gt;1,IFERROR(VLOOKUP(C240,'11. Свод Перечней'!C:H,6,0),""),"")</f>
        <v>10.61.31.110-00000004</v>
      </c>
    </row>
    <row r="241" spans="1:8" ht="145.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Крупа пшеничная: «Артек»</v>
      </c>
      <c r="C241" s="18" t="str">
        <v>Крупа пшеничная тип 2</v>
      </c>
      <c r="D241" s="18" t="str">
        <f>IFERROR(VLOOKUP(C241,'11. Свод Перечней'!C:H,2,0),"")</f>
        <v>10.61.31.119</v>
      </c>
      <c r="E241" s="18" t="str">
        <f>IFERROR(VLOOKUP(C241,'11. Свод Перечней'!C:H,3,0),"")</f>
        <v>002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1" s="18" t="str">
        <f>IF(LEN(IFERROR(VLOOKUP(C241,'11. Свод Перечней'!C:H,6,0),""))&gt;1,IFERROR(VLOOKUP(C241,'11. Свод Перечней'!C:H,6,0),""),"")</f>
        <v>10.61.31.110-00000004</v>
      </c>
    </row>
    <row r="242" spans="1:8" ht="142.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Крупа пшеничная: «Полтавская №1»</v>
      </c>
      <c r="C242" s="18" t="str">
        <v>Крупа пшеничная тип 3</v>
      </c>
      <c r="D242" s="18" t="str">
        <f>IFERROR(VLOOKUP(C242,'11. Свод Перечней'!C:H,2,0),"")</f>
        <v>10.61.31.119</v>
      </c>
      <c r="E242" s="18" t="str">
        <f>IFERROR(VLOOKUP(C242,'11. Свод Перечней'!C:H,3,0),"")</f>
        <v>003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2" s="18" t="str">
        <f>IF(LEN(IFERROR(VLOOKUP(C242,'11. Свод Перечней'!C:H,6,0),""))&gt;1,IFERROR(VLOOKUP(C242,'11. Свод Перечней'!C:H,6,0),""),"")</f>
        <v>10.61.31.110-00000005</v>
      </c>
    </row>
    <row r="243" spans="1:8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Крупа пшеничная: «Полтавская №1»</v>
      </c>
      <c r="C243" s="18" t="str">
        <v>Крупа пшеничная тип 4</v>
      </c>
      <c r="D243" s="18" t="str">
        <f>IFERROR(VLOOKUP(C243,'11. Свод Перечней'!C:H,2,0),"")</f>
        <v>10.61.31.119</v>
      </c>
      <c r="E243" s="18" t="str">
        <f>IFERROR(VLOOKUP(C243,'11. Свод Перечней'!C:H,3,0),"")</f>
        <v>004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3" s="18" t="str">
        <f>IF(LEN(IFERROR(VLOOKUP(C243,'11. Свод Перечней'!C:H,6,0),""))&gt;1,IFERROR(VLOOKUP(C243,'11. Свод Перечней'!C:H,6,0),""),"")</f>
        <v>10.61.31.110-00000005</v>
      </c>
    </row>
    <row r="244" spans="1:8" ht="99.9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Крупа гречневая ядрица</v>
      </c>
      <c r="C244" s="18" t="str">
        <v>Крупа гречневая тип 1</v>
      </c>
      <c r="D244" s="18" t="str">
        <f>IFERROR(VLOOKUP(C244,'11. Свод Перечней'!C:H,2,0),"")</f>
        <v>10.61.32.113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4" s="18" t="str">
        <f>IF(LEN(IFERROR(VLOOKUP(C244,'11. Свод Перечней'!C:H,6,0),""))&gt;1,IFERROR(VLOOKUP(C244,'11. Свод Перечней'!C:H,6,0),""),"")</f>
        <v>10.61.32.113-00000003</v>
      </c>
    </row>
    <row r="245" spans="1:8" ht="99.9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Крупа гречневая ядрица</v>
      </c>
      <c r="C245" s="18" t="str">
        <v>Крупа гречневая тип 2</v>
      </c>
      <c r="D245" s="18" t="str">
        <f>IFERROR(VLOOKUP(C245,'11. Свод Перечней'!C:H,2,0),"")</f>
        <v>10.61.32.113</v>
      </c>
      <c r="E245" s="18" t="str">
        <f>IFERROR(VLOOKUP(C245,'11. Свод Перечней'!C:H,3,0),"")</f>
        <v>002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5" s="18" t="str">
        <f>IF(LEN(IFERROR(VLOOKUP(C245,'11. Свод Перечней'!C:H,6,0),""))&gt;1,IFERROR(VLOOKUP(C245,'11. Свод Перечней'!C:H,6,0),""),"")</f>
        <v>10.61.32.113-00000003</v>
      </c>
    </row>
    <row r="246" spans="1:8" ht="122.2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Пшено шлифованное</v>
      </c>
      <c r="C246" s="18" t="str">
        <v>Крупа пшено шлифованное тип 1</v>
      </c>
      <c r="D246" s="18" t="str">
        <f>IFERROR(VLOOKUP(C246,'11. Свод Перечней'!C:H,2,0),"")</f>
        <v>10.61.32.114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6" s="18" t="str">
        <f>IF(LEN(IFERROR(VLOOKUP(C246,'11. Свод Перечней'!C:H,6,0),""))&gt;1,IFERROR(VLOOKUP(C246,'11. Свод Перечней'!C:H,6,0),""),"")</f>
        <v>10.61.32.114-00000004</v>
      </c>
    </row>
    <row r="247" spans="1:8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Пшено шлифованное</v>
      </c>
      <c r="C247" s="18" t="str">
        <v>Крупа пшено шлифованное тип 2</v>
      </c>
      <c r="D247" s="18" t="str">
        <f>IFERROR(VLOOKUP(C247,'11. Свод Перечней'!C:H,2,0),"")</f>
        <v>10.61.32.114</v>
      </c>
      <c r="E247" s="18" t="str">
        <f>IFERROR(VLOOKUP(C247,'11. Свод Перечней'!C:H,3,0),"")</f>
        <v>002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7" s="18" t="str">
        <f>IF(LEN(IFERROR(VLOOKUP(C247,'11. Свод Перечней'!C:H,6,0),""))&gt;1,IFERROR(VLOOKUP(C247,'11. Свод Перечней'!C:H,6,0),""),"")</f>
        <v>10.61.32.114-00000004</v>
      </c>
    </row>
    <row r="248" spans="1:8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>Пшено шлифованное</v>
      </c>
      <c r="C248" s="18" t="str">
        <v>Крупа пшено шлифованное тип 3</v>
      </c>
      <c r="D248" s="18" t="str">
        <f>IFERROR(VLOOKUP(C248,'11. Свод Перечней'!C:H,2,0),"")</f>
        <v>10.61.32.114</v>
      </c>
      <c r="E248" s="18" t="str">
        <f>IFERROR(VLOOKUP(C248,'11. Свод Перечней'!C:H,3,0),"")</f>
        <v>003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8" s="18" t="str">
        <f>IF(LEN(IFERROR(VLOOKUP(C248,'11. Свод Перечней'!C:H,6,0),""))&gt;1,IFERROR(VLOOKUP(C248,'11. Свод Перечней'!C:H,6,0),""),"")</f>
        <v>10.61.32.114-00000003</v>
      </c>
    </row>
    <row r="249" spans="1:8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Пшено шлифованное</v>
      </c>
      <c r="C249" s="18" t="str">
        <v>Крупа пшено шлифованное тип 4</v>
      </c>
      <c r="D249" s="18" t="str">
        <f>IFERROR(VLOOKUP(C249,'11. Свод Перечней'!C:H,2,0),"")</f>
        <v>10.61.32.114</v>
      </c>
      <c r="E249" s="18" t="str">
        <f>IFERROR(VLOOKUP(C249,'11. Свод Перечней'!C:H,3,0),"")</f>
        <v>004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9" s="18" t="str">
        <f>IF(LEN(IFERROR(VLOOKUP(C249,'11. Свод Перечней'!C:H,6,0),""))&gt;1,IFERROR(VLOOKUP(C249,'11. Свод Перечней'!C:H,6,0),""),"")</f>
        <v>10.61.32.114-00000003</v>
      </c>
    </row>
    <row r="250" spans="1:8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Крупа ячневая № 1</v>
      </c>
      <c r="C250" s="18" t="str">
        <v>Крупа ячменная ячневая тип 1</v>
      </c>
      <c r="D250" s="18" t="str">
        <f>IFERROR(VLOOKUP(C250,'11. Свод Перечней'!C:H,2,0),"")</f>
        <v>10.61.32.115</v>
      </c>
      <c r="E250" s="18" t="str">
        <f>IFERROR(VLOOKUP(C250,'11. Свод Перечней'!C:H,3,0),"")</f>
        <v>001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0" s="18" t="str">
        <f>IF(LEN(IFERROR(VLOOKUP(C250,'11. Свод Перечней'!C:H,6,0),""))&gt;1,IFERROR(VLOOKUP(C250,'11. Свод Перечней'!C:H,6,0),""),"")</f>
        <v>10.61.32.115-00000003</v>
      </c>
    </row>
    <row r="251" spans="1:8" ht="128.2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Крупа ячневая № 1</v>
      </c>
      <c r="C251" s="18" t="str">
        <v>Крупа ячменная ячневая тип 2</v>
      </c>
      <c r="D251" s="18" t="str">
        <f>IFERROR(VLOOKUP(C251,'11. Свод Перечней'!C:H,2,0),"")</f>
        <v>10.61.32.115</v>
      </c>
      <c r="E251" s="18" t="str">
        <f>IFERROR(VLOOKUP(C251,'11. Свод Перечней'!C:H,3,0),"")</f>
        <v>002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1" s="18" t="str">
        <f>IF(LEN(IFERROR(VLOOKUP(C251,'11. Свод Перечней'!C:H,6,0),""))&gt;1,IFERROR(VLOOKUP(C251,'11. Свод Перечней'!C:H,6,0),""),"")</f>
        <v>10.61.32.115-00000003</v>
      </c>
    </row>
    <row r="252" spans="1:8" ht="144.7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Крупа ячменная перловая № 1</v>
      </c>
      <c r="C252" s="18" t="str">
        <v>Крупа ячменная перловая тип 1</v>
      </c>
      <c r="D252" s="18" t="str">
        <f>IFERROR(VLOOKUP(C252,'11. Свод Перечней'!C:H,2,0),"")</f>
        <v>10.61.32.116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2" s="18" t="str">
        <f>IF(LEN(IFERROR(VLOOKUP(C252,'11. Свод Перечней'!C:H,6,0),""))&gt;1,IFERROR(VLOOKUP(C252,'11. Свод Перечней'!C:H,6,0),""),"")</f>
        <v>10.61.32.116-00000005</v>
      </c>
    </row>
    <row r="253" spans="1:8" ht="134.2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Крупа ячменная перловая № 1</v>
      </c>
      <c r="C253" s="18" t="str">
        <v>Крупа ячменная перловая тип 2</v>
      </c>
      <c r="D253" s="18" t="str">
        <f>IFERROR(VLOOKUP(C253,'11. Свод Перечней'!C:H,2,0),"")</f>
        <v>10.61.32.116</v>
      </c>
      <c r="E253" s="18" t="str">
        <f>IFERROR(VLOOKUP(C253,'11. Свод Перечней'!C:H,3,0),"")</f>
        <v>002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3" s="18" t="str">
        <f>IF(LEN(IFERROR(VLOOKUP(C253,'11. Свод Перечней'!C:H,6,0),""))&gt;1,IFERROR(VLOOKUP(C253,'11. Свод Перечней'!C:H,6,0),""),"")</f>
        <v>10.61.32.116-00000005</v>
      </c>
    </row>
    <row r="254" spans="1:8" ht="147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Крупа кукурузная шлифованная 
№ 1</v>
      </c>
      <c r="C254" s="18" t="str">
        <v>Крупа кукурузная тип 1</v>
      </c>
      <c r="D254" s="18" t="str">
        <f>IFERROR(VLOOKUP(C254,'11. Свод Перечней'!C:H,2,0),"")</f>
        <v>10.61.32.117</v>
      </c>
      <c r="E254" s="18" t="str">
        <f>IFERROR(VLOOKUP(C254,'11. Свод Перечней'!C:H,3,0),"")</f>
        <v>002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4" s="18" t="str">
        <f>IF(LEN(IFERROR(VLOOKUP(C254,'11. Свод Перечней'!C:H,6,0),""))&gt;1,IFERROR(VLOOKUP(C254,'11. Свод Перечней'!C:H,6,0),""),"")</f>
        <v>10.61.32.117-00000003</v>
      </c>
    </row>
    <row r="255" spans="1:8" ht="173.2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Крупа кукурузная шлифованная 
№ 1</v>
      </c>
      <c r="C255" s="18" t="str">
        <v>Крупа кукурузная тип 2</v>
      </c>
      <c r="D255" s="18" t="str">
        <f>IFERROR(VLOOKUP(C255,'11. Свод Перечней'!C:H,2,0),"")</f>
        <v>10.61.32.117</v>
      </c>
      <c r="E255" s="18" t="str">
        <f>IFERROR(VLOOKUP(C255,'11. Свод Перечней'!C:H,3,0),"")</f>
        <v>001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5" s="18" t="str">
        <f>IF(LEN(IFERROR(VLOOKUP(C255,'11. Свод Перечней'!C:H,6,0),""))&gt;1,IFERROR(VLOOKUP(C255,'11. Свод Перечней'!C:H,6,0),""),"")</f>
        <v>10.61.32.117-00000003</v>
      </c>
    </row>
    <row r="256" spans="1:8" ht="150.7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Крупа кукурузная шлифованная 
№ 4</v>
      </c>
      <c r="C256" s="18" t="str">
        <v>Крупа кукурузная тип 3</v>
      </c>
      <c r="D256" s="18" t="str">
        <f>IFERROR(VLOOKUP(C256,'11. Свод Перечней'!C:H,2,0),"")</f>
        <v>10.61.32.117</v>
      </c>
      <c r="E256" s="18" t="str">
        <f>IFERROR(VLOOKUP(C256,'11. Свод Перечней'!C:H,3,0),"")</f>
        <v>003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6" s="18" t="str">
        <f>IF(LEN(IFERROR(VLOOKUP(C256,'11. Свод Перечней'!C:H,6,0),""))&gt;1,IFERROR(VLOOKUP(C256,'11. Свод Перечней'!C:H,6,0),""),"")</f>
        <v>10.61.32.117-00000003</v>
      </c>
    </row>
    <row r="257" spans="1:8" ht="159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Крупа кукурузная шлифованная 
№ 4</v>
      </c>
      <c r="C257" s="18" t="str">
        <v>Крупа кукурузная тип 4</v>
      </c>
      <c r="D257" s="18" t="str">
        <f>IFERROR(VLOOKUP(C257,'11. Свод Перечней'!C:H,2,0),"")</f>
        <v>10.61.32.117</v>
      </c>
      <c r="E257" s="18" t="str">
        <f>IFERROR(VLOOKUP(C257,'11. Свод Перечней'!C:H,3,0),"")</f>
        <v>004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7" s="18" t="str">
        <f>IF(LEN(IFERROR(VLOOKUP(C257,'11. Свод Перечней'!C:H,6,0),""))&gt;1,IFERROR(VLOOKUP(C257,'11. Свод Перечней'!C:H,6,0),""),"")</f>
        <v>10.61.32.117-00000003</v>
      </c>
    </row>
    <row r="258" spans="1:8" ht="150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кукурузная шлифованная 
№ 5</v>
      </c>
      <c r="C258" s="18" t="str">
        <v>Крупа кукурузная тип 5</v>
      </c>
      <c r="D258" s="18" t="str">
        <f>IFERROR(VLOOKUP(C258,'11. Свод Перечней'!C:H,2,0),"")</f>
        <v>10.61.32.117</v>
      </c>
      <c r="E258" s="18" t="str">
        <f>IFERROR(VLOOKUP(C258,'11. Свод Перечней'!C:H,3,0),"")</f>
        <v>005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8" s="18" t="str">
        <f>IF(LEN(IFERROR(VLOOKUP(C258,'11. Свод Перечней'!C:H,6,0),""))&gt;1,IFERROR(VLOOKUP(C258,'11. Свод Перечней'!C:H,6,0),""),"")</f>
        <v>10.61.32.117-00000003</v>
      </c>
    </row>
    <row r="259" spans="1:8" ht="158.2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кукурузная шлифованная 
№ 5</v>
      </c>
      <c r="C259" s="18" t="str">
        <v>Крупа кукурузная тип 6</v>
      </c>
      <c r="D259" s="18" t="str">
        <f>IFERROR(VLOOKUP(C259,'11. Свод Перечней'!C:H,2,0),"")</f>
        <v>10.61.32.117</v>
      </c>
      <c r="E259" s="18" t="str">
        <f>IFERROR(VLOOKUP(C259,'11. Свод Перечней'!C:H,3,0),"")</f>
        <v>006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9" s="18" t="str">
        <f>IF(LEN(IFERROR(VLOOKUP(C259,'11. Свод Перечней'!C:H,6,0),""))&gt;1,IFERROR(VLOOKUP(C259,'11. Свод Перечней'!C:H,6,0),""),"")</f>
        <v>10.61.32.117-00000003</v>
      </c>
    </row>
    <row r="260" spans="1:8" ht="144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Хлопья овсяные «Геркулес»</v>
      </c>
      <c r="C260" s="18" t="str">
        <v>Хлопья овсяные тип 1</v>
      </c>
      <c r="D260" s="18" t="str">
        <f>IFERROR(VLOOKUP(C260,'11. Свод Перечней'!C:H,2,0),"")</f>
        <v>10.61.33.111</v>
      </c>
      <c r="E260" s="18" t="str">
        <f>IFERROR(VLOOKUP(C260,'11. Свод Перечней'!C:H,3,0),"")</f>
        <v>001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0" s="18" t="str">
        <f>IF(LEN(IFERROR(VLOOKUP(C260,'11. Свод Перечней'!C:H,6,0),""))&gt;1,IFERROR(VLOOKUP(C260,'11. Свод Перечней'!C:H,6,0),""),"")</f>
        <v>10.61.33.111-00000003</v>
      </c>
    </row>
    <row r="261" spans="1:8" ht="154.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Хлопья овсяные "Экстра" №1</v>
      </c>
      <c r="C261" s="18" t="str">
        <v>Хлопья овсяные тип 2</v>
      </c>
      <c r="D261" s="18" t="str">
        <f>IFERROR(VLOOKUP(C261,'11. Свод Перечней'!C:H,2,0),"")</f>
        <v>10.61.33.111</v>
      </c>
      <c r="E261" s="18" t="str">
        <f>IFERROR(VLOOKUP(C261,'11. Свод Перечней'!C:H,3,0),"")</f>
        <v>003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1" s="18" t="str">
        <f>IF(LEN(IFERROR(VLOOKUP(C261,'11. Свод Перечней'!C:H,6,0),""))&gt;1,IFERROR(VLOOKUP(C261,'11. Свод Перечней'!C:H,6,0),""),"")</f>
        <v>10.61.33.111-00000002</v>
      </c>
    </row>
    <row r="262" spans="1:8" ht="143.2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Хлопья овсяные "Экстра" №1</v>
      </c>
      <c r="C262" s="18" t="str">
        <v>Хлопья овсяные тип 3</v>
      </c>
      <c r="D262" s="18" t="str">
        <f>IFERROR(VLOOKUP(C262,'11. Свод Перечней'!C:H,2,0),"")</f>
        <v>10.61.33.111</v>
      </c>
      <c r="E262" s="18" t="str">
        <f>IFERROR(VLOOKUP(C262,'11. Свод Перечней'!C:H,3,0),"")</f>
        <v>002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2" s="18" t="str">
        <f>IF(LEN(IFERROR(VLOOKUP(C262,'11. Свод Перечней'!C:H,6,0),""))&gt;1,IFERROR(VLOOKUP(C262,'11. Свод Перечней'!C:H,6,0),""),"")</f>
        <v>10.61.33.111-00000002</v>
      </c>
    </row>
    <row r="263" spans="1:8" ht="159.7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Хлопья овсяные «Геркулес»</v>
      </c>
      <c r="C263" s="18" t="str">
        <v>Хлопья овсяные тип 4</v>
      </c>
      <c r="D263" s="18" t="str">
        <f>IFERROR(VLOOKUP(C263,'11. Свод Перечней'!C:H,2,0),"")</f>
        <v>10.61.33.111</v>
      </c>
      <c r="E263" s="18" t="str">
        <f>IFERROR(VLOOKUP(C263,'11. Свод Перечней'!C:H,3,0),"")</f>
        <v>004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3" s="18" t="str">
        <f>IF(LEN(IFERROR(VLOOKUP(C263,'11. Свод Перечней'!C:H,6,0),""))&gt;1,IFERROR(VLOOKUP(C263,'11. Свод Перечней'!C:H,6,0),""),"")</f>
        <v>10.61.33.111-00000003</v>
      </c>
    </row>
    <row r="264" spans="1:8" ht="122.2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 xml:space="preserve">Крахмал картофельный, </v>
      </c>
      <c r="C264" s="18" t="str">
        <v>Крахмалы, кроме модифицированных тип 1</v>
      </c>
      <c r="D264" s="18" t="str">
        <f>IFERROR(VLOOKUP(C264,'11. Свод Перечней'!C:H,2,0),"")</f>
        <v>10.62.11.111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4" s="18" t="str">
        <f>IF(LEN(IFERROR(VLOOKUP(C264,'11. Свод Перечней'!C:H,6,0),""))&gt;1,IFERROR(VLOOKUP(C264,'11. Свод Перечней'!C:H,6,0),""),"")</f>
        <v>10.62.11.110-00000010</v>
      </c>
    </row>
    <row r="265" spans="1:8" ht="137.2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Крахмал картофельный, </v>
      </c>
      <c r="C265" s="18" t="str">
        <v>Крахмалы, кроме модифицированных тип 2</v>
      </c>
      <c r="D265" s="18" t="str">
        <f>IFERROR(VLOOKUP(C265,'11. Свод Перечней'!C:H,2,0),"")</f>
        <v>10.62.11.111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5" s="18" t="str">
        <f>IF(LEN(IFERROR(VLOOKUP(C265,'11. Свод Перечней'!C:H,6,0),""))&gt;1,IFERROR(VLOOKUP(C265,'11. Свод Перечней'!C:H,6,0),""),"")</f>
        <v>10.62.11.110-00000010</v>
      </c>
    </row>
    <row r="266" spans="1:8" ht="194.2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 xml:space="preserve">Крахмал кукурузный </v>
      </c>
      <c r="C266" s="18" t="str">
        <v>Крахмалы, кроме модифицированных тип 3</v>
      </c>
      <c r="D266" s="18" t="str">
        <f>IFERROR(VLOOKUP(C266,'11. Свод Перечней'!C:H,2,0),"")</f>
        <v>10.62.11.112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6" s="18" t="str">
        <f>IF(LEN(IFERROR(VLOOKUP(C266,'11. Свод Перечней'!C:H,6,0),""))&gt;1,IFERROR(VLOOKUP(C266,'11. Свод Перечней'!C:H,6,0),""),"")</f>
        <v>10.62.11.110-00000009</v>
      </c>
    </row>
    <row r="267" spans="1:8" ht="143.2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 xml:space="preserve">Крахмал кукурузный </v>
      </c>
      <c r="C267" s="18" t="str">
        <v>Крахмалы, кроме модифицированных тип 4</v>
      </c>
      <c r="D267" s="18" t="str">
        <f>IFERROR(VLOOKUP(C267,'11. Свод Перечней'!C:H,2,0),"")</f>
        <v>10.62.11.112</v>
      </c>
      <c r="E267" s="18" t="str">
        <f>IFERROR(VLOOKUP(C267,'11. Свод Перечней'!C:H,3,0),"")</f>
        <v>002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7" s="18" t="str">
        <f>IF(LEN(IFERROR(VLOOKUP(C267,'11. Свод Перечней'!C:H,6,0),""))&gt;1,IFERROR(VLOOKUP(C267,'11. Свод Перечней'!C:H,6,0),""),"")</f>
        <v>10.62.11.110-00000009</v>
      </c>
    </row>
    <row r="268" spans="1:8" ht="158.2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Сироп шиповника</v>
      </c>
      <c r="C268" s="18" t="str">
        <v>Сироп шиповника тип 1</v>
      </c>
      <c r="D268" s="18" t="str">
        <f>IFERROR(VLOOKUP(C268,'11. Свод Перечней'!C:H,2,0),"")</f>
        <v>10.62.13.190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Л; ДМ3</v>
      </c>
      <c r="G268" s="40" t="str">
        <f>IFERROR(VLOOKUP(C268,'11.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7.7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Масло кукурузное рафинированное дезодорированное</v>
      </c>
      <c r="C269" s="18" t="str">
        <v>Масло кукурузное тип 1</v>
      </c>
      <c r="D269" s="18" t="str">
        <f>IFERROR(VLOOKUP(C269,'11. Свод Перечней'!C:H,2,0),"")</f>
        <v>10.62.14.120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2.7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Хлеб ржаной </v>
      </c>
      <c r="C270" s="18" t="str">
        <v>Хлеб недлительного хранения тип 1</v>
      </c>
      <c r="D270" s="18" t="str">
        <f>IFERROR(VLOOKUP(C270,'11. Свод Перечней'!C:H,2,0),"")</f>
        <v>10.71.11.112</v>
      </c>
      <c r="E270" s="18" t="str">
        <f>IFERROR(VLOOKUP(C270,'11. Свод Перечней'!C:H,3,0),"")</f>
        <v>002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0" s="18" t="str">
        <f>IF(LEN(IFERROR(VLOOKUP(C270,'11. Свод Перечней'!C:H,6,0),""))&gt;1,IFERROR(VLOOKUP(C270,'11. Свод Перечней'!C:H,6,0),""),"")</f>
        <v>10.71.11.110-00000003</v>
      </c>
    </row>
    <row r="271" spans="1:8" ht="99.9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Хлеб ржаной </v>
      </c>
      <c r="C271" s="18" t="str">
        <v>Хлеб недлительного хранения тип 2</v>
      </c>
      <c r="D271" s="18" t="str">
        <f>IFERROR(VLOOKUP(C271,'11. Свод Перечней'!C:H,2,0),"")</f>
        <v>10.71.11.112</v>
      </c>
      <c r="E271" s="18" t="str">
        <f>IFERROR(VLOOKUP(C271,'11. Свод Перечней'!C:H,3,0),"")</f>
        <v>004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1" s="18" t="str">
        <f>IF(LEN(IFERROR(VLOOKUP(C271,'11. Свод Перечней'!C:H,6,0),""))&gt;1,IFERROR(VLOOKUP(C271,'11. Свод Перечней'!C:H,6,0),""),"")</f>
        <v>10.71.11.110-00000003</v>
      </c>
    </row>
    <row r="272" spans="1:8" ht="156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 xml:space="preserve">Хлеб ржано-пшеничный обогащенный микронутриентами </v>
      </c>
      <c r="C272" s="18" t="str">
        <v>Хлеб недлительного хранения тип 3</v>
      </c>
      <c r="D272" s="18" t="str">
        <f>IFERROR(VLOOKUP(C272,'11. Свод Перечней'!C:H,2,0),"")</f>
        <v>10.71.11.112</v>
      </c>
      <c r="E272" s="18" t="str">
        <f>IFERROR(VLOOKUP(C272,'11. Свод Перечней'!C:H,3,0),"")</f>
        <v>001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2" s="18" t="str">
        <f>IF(LEN(IFERROR(VLOOKUP(C272,'11. Свод Перечней'!C:H,6,0),""))&gt;1,IFERROR(VLOOKUP(C272,'11. Свод Перечней'!C:H,6,0),""),"")</f>
        <v>10.71.11.110-00000002</v>
      </c>
    </row>
    <row r="273" spans="1:8" ht="156.7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Хлеб ржано-пшеничный </v>
      </c>
      <c r="C273" s="18" t="str">
        <v>Хлеб недлительного хранения тип 4</v>
      </c>
      <c r="D273" s="18" t="str">
        <f>IFERROR(VLOOKUP(C273,'11. Свод Перечней'!C:H,2,0),"")</f>
        <v>10.71.11.112</v>
      </c>
      <c r="E273" s="18" t="str">
        <f>IFERROR(VLOOKUP(C273,'11. Свод Перечней'!C:H,3,0),"")</f>
        <v>003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3" s="18" t="str">
        <f>IF(LEN(IFERROR(VLOOKUP(C273,'11. Свод Перечней'!C:H,6,0),""))&gt;1,IFERROR(VLOOKUP(C273,'11. Свод Перечней'!C:H,6,0),""),"")</f>
        <v>10.71.11.110-00000002</v>
      </c>
    </row>
    <row r="274" spans="1:8" ht="99.9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 xml:space="preserve">Батон нарезной из муки высшего сорта </v>
      </c>
      <c r="C274" s="18" t="str">
        <v>Батон нарезной тип 2</v>
      </c>
      <c r="D274" s="18" t="str">
        <f>IFERROR(VLOOKUP(C274,'11. Свод Перечней'!C:H,2,0),"")</f>
        <v>10.71.11.121</v>
      </c>
      <c r="E274" s="18" t="str">
        <f>IFERROR(VLOOKUP(C274,'11. Свод Перечней'!C:H,3,0),"")</f>
        <v>001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 xml:space="preserve">Батон нарезной из муки высшего сорта с микронутриентами, витаминами </v>
      </c>
      <c r="C275" s="18" t="str">
        <v>Батон нарезной тип 1</v>
      </c>
      <c r="D275" s="18" t="str">
        <f>IFERROR(VLOOKUP(C275,'11. Свод Перечней'!C:H,2,0),"")</f>
        <v>10.71.11.179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Кондитерские изделия, обогащенные витаминно-минеральными комплексами</v>
      </c>
      <c r="C276" s="18" t="str">
        <v>Кондитерские изделия тип 1</v>
      </c>
      <c r="D276" s="18" t="str">
        <f>IFERROR(VLOOKUP(C276,'11. Свод Перечней'!C:H,2,0),"")</f>
        <v>10.71.11.179</v>
      </c>
      <c r="E276" s="18" t="str">
        <f>IFERROR(VLOOKUP(C276,'11. Свод Перечней'!C:H,3,0),"")</f>
        <v>004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6" s="18" t="str">
        <f>IF(LEN(IFERROR(VLOOKUP(C276,'11. Свод Перечней'!C:H,6,0),""))&gt;1,IFERROR(VLOOKUP(C276,'11. Свод Перечней'!C:H,6,0),""),"")</f>
        <v/>
      </c>
    </row>
    <row r="277" spans="1:8" ht="13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Кондитерские изделия, обогащенные витаминно-минеральными комплексами</v>
      </c>
      <c r="C277" s="18" t="str">
        <v>Кондитерские изделия тип 2</v>
      </c>
      <c r="D277" s="18" t="str">
        <f>IFERROR(VLOOKUP(C277,'11. Свод Перечней'!C:H,2,0),"")</f>
        <v>10.71.11.179</v>
      </c>
      <c r="E277" s="18" t="str">
        <f>IFERROR(VLOOKUP(C277,'11. Свод Перечней'!C:H,3,0),"")</f>
        <v>003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23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Кондитерские изделия</v>
      </c>
      <c r="C278" s="18" t="str">
        <v>Кондитерские изделия тип 3</v>
      </c>
      <c r="D278" s="18" t="str">
        <f>IFERROR(VLOOKUP(C278,'11. Свод Перечней'!C:H,2,0),"")</f>
        <v>10.71.11.179</v>
      </c>
      <c r="E278" s="18" t="str">
        <f>IFERROR(VLOOKUP(C278,'11. Свод Перечней'!C:H,3,0),"")</f>
        <v>005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8" s="18" t="str">
        <f>IF(LEN(IFERROR(VLOOKUP(C278,'11. Свод Перечней'!C:H,6,0),""))&gt;1,IFERROR(VLOOKUP(C278,'11. Свод Перечней'!C:H,6,0),""),"")</f>
        <v/>
      </c>
    </row>
    <row r="279" spans="1:8" ht="129.7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Кондитерские изделия</v>
      </c>
      <c r="C279" s="18" t="str">
        <v>Кондитерские изделия тип 4</v>
      </c>
      <c r="D279" s="18" t="str">
        <f>IFERROR(VLOOKUP(C279,'11. Свод Перечней'!C:H,2,0),"")</f>
        <v>10.71.11.179</v>
      </c>
      <c r="E279" s="18" t="str">
        <f>IFERROR(VLOOKUP(C279,'11. Свод Перечней'!C:H,3,0),"")</f>
        <v>006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9" s="18" t="str">
        <f>IF(LEN(IFERROR(VLOOKUP(C279,'11. Свод Перечней'!C:H,6,0),""))&gt;1,IFERROR(VLOOKUP(C279,'11. Свод Перечней'!C:H,6,0),""),"")</f>
        <v/>
      </c>
    </row>
    <row r="280" spans="1:8" ht="144.7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Сухари панировочные</v>
      </c>
      <c r="C280" s="18" t="str">
        <v>Сухари панировочные тип 1</v>
      </c>
      <c r="D280" s="18" t="str">
        <f>IFERROR(VLOOKUP(C280,'11. Свод Перечней'!C:H,2,0),"")</f>
        <v>10.72.11.120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0" s="18" t="str">
        <f>IF(LEN(IFERROR(VLOOKUP(C280,'11. Свод Перечней'!C:H,6,0),""))&gt;1,IFERROR(VLOOKUP(C280,'11. Свод Перечней'!C:H,6,0),""),"")</f>
        <v>10.72.11.120-00000005</v>
      </c>
    </row>
    <row r="281" spans="1:8" ht="99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Сухари панировочные</v>
      </c>
      <c r="C281" s="18" t="str">
        <v>Сухари панировочные тип 3</v>
      </c>
      <c r="D281" s="18" t="str">
        <f>IFERROR(VLOOKUP(C281,'11. Свод Перечней'!C:H,2,0),"")</f>
        <v>10.72.11.120</v>
      </c>
      <c r="E281" s="18" t="str">
        <f>IFERROR(VLOOKUP(C281,'11. Свод Перечней'!C:H,3,0),"")</f>
        <v>005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1" s="18" t="str">
        <f>IF(LEN(IFERROR(VLOOKUP(C281,'11. Свод Перечней'!C:H,6,0),""))&gt;1,IFERROR(VLOOKUP(C281,'11. Свод Перечней'!C:H,6,0),""),"")</f>
        <v>10.72.11.120-00000006</v>
      </c>
    </row>
    <row r="282" spans="1:8" ht="10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Сухари панировочные</v>
      </c>
      <c r="C282" s="18" t="str">
        <v>Сухари панировочные тип 4</v>
      </c>
      <c r="D282" s="18" t="str">
        <f>IFERROR(VLOOKUP(C282,'11. Свод Перечней'!C:H,2,0),"")</f>
        <v>10.72.11.120</v>
      </c>
      <c r="E282" s="18" t="str">
        <f>IFERROR(VLOOKUP(C282,'11. Свод Перечней'!C:H,3,0),"")</f>
        <v>006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2" s="18" t="str">
        <f>IF(LEN(IFERROR(VLOOKUP(C282,'11. Свод Перечней'!C:H,6,0),""))&gt;1,IFERROR(VLOOKUP(C282,'11. Свод Перечней'!C:H,6,0),""),"")</f>
        <v>10.72.11.120-00000007</v>
      </c>
    </row>
    <row r="283" spans="1:8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Сухари панировочные</v>
      </c>
      <c r="C283" s="18" t="str">
        <v>Сухари панировочные тип 5</v>
      </c>
      <c r="D283" s="18" t="str">
        <f>IFERROR(VLOOKUP(C283,'11. Свод Перечней'!C:H,2,0),"")</f>
        <v>10.72.11.120</v>
      </c>
      <c r="E283" s="18" t="str">
        <f>IFERROR(VLOOKUP(C283,'11. Свод Перечней'!C:H,3,0),"")</f>
        <v>007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3" s="18" t="str">
        <f>IF(LEN(IFERROR(VLOOKUP(C283,'11. Свод Перечней'!C:H,6,0),""))&gt;1,IFERROR(VLOOKUP(C283,'11. Свод Перечней'!C:H,6,0),""),"")</f>
        <v>10.72.11.120-00000008</v>
      </c>
    </row>
    <row r="284" spans="1:8" ht="99.9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Палочки хлебные</v>
      </c>
      <c r="C284" s="18" t="str">
        <v>Палочки хлебные тип 1</v>
      </c>
      <c r="D284" s="18" t="str">
        <f>IFERROR(VLOOKUP(C284,'11. Свод Перечней'!C:H,2,0),"")</f>
        <v>10.72.11.150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4" s="18" t="str">
        <f>IF(LEN(IFERROR(VLOOKUP(C284,'11. Свод Перечней'!C:H,6,0),""))&gt;1,IFERROR(VLOOKUP(C284,'11. Свод Перечней'!C:H,6,0),""),"")</f>
        <v>10.72.11.150-00000001</v>
      </c>
    </row>
    <row r="285" spans="1:8" ht="99.9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Пряники заварные глазированные без начинки в ассортименте</v>
      </c>
      <c r="C285" s="18" t="str">
        <v>Пряники тип 1</v>
      </c>
      <c r="D285" s="18" t="str">
        <f>IFERROR(VLOOKUP(C285,'11. Свод Перечней'!C:H,2,0),"")</f>
        <v>10.72.12.112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5" s="18" t="str">
        <f>IF(LEN(IFERROR(VLOOKUP(C285,'11. Свод Перечней'!C:H,6,0),""))&gt;1,IFERROR(VLOOKUP(C285,'11. Свод Перечней'!C:H,6,0),""),"")</f>
        <v>10.72.12.112-00000001</v>
      </c>
    </row>
    <row r="286" spans="1:8" ht="99.9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Пряники заварные глазированные без начинки в ассортименте</v>
      </c>
      <c r="C286" s="18" t="str">
        <v>Пряники тип 2</v>
      </c>
      <c r="D286" s="18" t="str">
        <f>IFERROR(VLOOKUP(C286,'11. Свод Перечней'!C:H,2,0),"")</f>
        <v>10.72.12.112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6" s="18" t="str">
        <f>IF(LEN(IFERROR(VLOOKUP(C286,'11. Свод Перечней'!C:H,6,0),""))&gt;1,IFERROR(VLOOKUP(C286,'11. Свод Перечней'!C:H,6,0),""),"")</f>
        <v>10.72.12.112-00000001</v>
      </c>
    </row>
    <row r="287" spans="1:8" ht="99.9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Пряники заварные глазированные с начинкой в ассортименте</v>
      </c>
      <c r="C287" s="18" t="str">
        <v>Пряники тип 3</v>
      </c>
      <c r="D287" s="18" t="str">
        <f>IFERROR(VLOOKUP(C287,'11. Свод Перечней'!C:H,2,0),"")</f>
        <v>10.72.12.112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7" s="18" t="str">
        <f>IF(LEN(IFERROR(VLOOKUP(C287,'11. Свод Перечней'!C:H,6,0),""))&gt;1,IFERROR(VLOOKUP(C287,'11. Свод Перечней'!C:H,6,0),""),"")</f>
        <v>10.72.12.112-00000001</v>
      </c>
    </row>
    <row r="288" spans="1:8" ht="144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Пряники заварные глазированные с начинкой в ассортименте</v>
      </c>
      <c r="C288" s="18" t="str">
        <v>Пряники тип 4</v>
      </c>
      <c r="D288" s="18" t="str">
        <f>IFERROR(VLOOKUP(C288,'11. Свод Перечней'!C:H,2,0),"")</f>
        <v>10.72.12.112</v>
      </c>
      <c r="E288" s="18" t="str">
        <f>IFERROR(VLOOKUP(C288,'11. Свод Перечней'!C:H,3,0),"")</f>
        <v>006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8" s="18" t="str">
        <f>IF(LEN(IFERROR(VLOOKUP(C288,'11. Свод Перечней'!C:H,6,0),""))&gt;1,IFERROR(VLOOKUP(C288,'11. Свод Перечней'!C:H,6,0),""),"")</f>
        <v>10.72.12.112-00000001</v>
      </c>
    </row>
    <row r="289" spans="1:8" ht="144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Кексы в ассортименте</v>
      </c>
      <c r="C289" s="18" t="str">
        <v>Кекс тип 1</v>
      </c>
      <c r="D289" s="18" t="str">
        <f>IFERROR(VLOOKUP(C289,'11. Свод Перечней'!C:H,2,0),"")</f>
        <v>10.72.12.114</v>
      </c>
      <c r="E289" s="18" t="str">
        <f>IFERROR(VLOOKUP(C289,'11. Свод Перечней'!C:H,3,0),"")</f>
        <v>001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289" s="18" t="str">
        <f>IF(LEN(IFERROR(VLOOKUP(C289,'11. Свод Перечней'!C:H,6,0),""))&gt;1,IFERROR(VLOOKUP(C289,'11. Свод Перечней'!C:H,6,0),""),"")</f>
        <v>10.72.12.114-00000001</v>
      </c>
    </row>
    <row r="290" spans="1:8" ht="145.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Печенье сахарное в ассортименте </v>
      </c>
      <c r="C290" s="18" t="str">
        <v>Печенье сладкое тип 2</v>
      </c>
      <c r="D290" s="18" t="str">
        <f>IFERROR(VLOOKUP(C290,'11. Свод Перечней'!C:H,2,0),"")</f>
        <v>10.72.12.120</v>
      </c>
      <c r="E290" s="18" t="str">
        <f>IFERROR(VLOOKUP(C290,'11. Свод Перечней'!C:H,3,0),"")</f>
        <v>005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0" s="18" t="str">
        <f>IF(LEN(IFERROR(VLOOKUP(C290,'11. Свод Перечней'!C:H,6,0),""))&gt;1,IFERROR(VLOOKUP(C290,'11. Свод Перечней'!C:H,6,0),""),"")</f>
        <v>10.72.12.120-00000002</v>
      </c>
    </row>
    <row r="291" spans="1:8" ht="143.2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Печенье сахарное в ассортименте </v>
      </c>
      <c r="C291" s="18" t="str">
        <v>Печенье сладкое тип 3</v>
      </c>
      <c r="D291" s="18" t="str">
        <f>IFERROR(VLOOKUP(C291,'11. Свод Перечней'!C:H,2,0),"")</f>
        <v>10.72.12.120</v>
      </c>
      <c r="E291" s="18" t="str">
        <f>IFERROR(VLOOKUP(C291,'11. Свод Перечней'!C:H,3,0),"")</f>
        <v>006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1" s="18" t="str">
        <f>IF(LEN(IFERROR(VLOOKUP(C291,'11. Свод Перечней'!C:H,6,0),""))&gt;1,IFERROR(VLOOKUP(C291,'11. Свод Перечней'!C:H,6,0),""),"")</f>
        <v>10.72.12.120-00000002</v>
      </c>
    </row>
    <row r="292" spans="1:8" ht="147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Печенье сдобное в ассортименте </v>
      </c>
      <c r="C292" s="18" t="str">
        <v>Печенье сладкое тип 4</v>
      </c>
      <c r="D292" s="18" t="str">
        <f>IFERROR(VLOOKUP(C292,'11. Свод Перечней'!C:H,2,0),"")</f>
        <v>10.72.12.120</v>
      </c>
      <c r="E292" s="18" t="str">
        <f>IFERROR(VLOOKUP(C292,'11. Свод Перечней'!C:H,3,0),"")</f>
        <v>007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2" s="18" t="str">
        <f>IF(LEN(IFERROR(VLOOKUP(C292,'11. Свод Перечней'!C:H,6,0),""))&gt;1,IFERROR(VLOOKUP(C292,'11. Свод Перечней'!C:H,6,0),""),"")</f>
        <v>10.72.12.120-00000001</v>
      </c>
    </row>
    <row r="293" spans="1:8" ht="141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Печенье сдобное в ассортименте </v>
      </c>
      <c r="C293" s="18" t="str">
        <v>Печенье сладкое тип 5</v>
      </c>
      <c r="D293" s="18" t="str">
        <f>IFERROR(VLOOKUP(C293,'11. Свод Перечней'!C:H,2,0),"")</f>
        <v>10.72.12.120</v>
      </c>
      <c r="E293" s="18" t="str">
        <f>IFERROR(VLOOKUP(C293,'11. Свод Перечней'!C:H,3,0),"")</f>
        <v>008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3" s="18" t="str">
        <f>IF(LEN(IFERROR(VLOOKUP(C293,'11. Свод Перечней'!C:H,6,0),""))&gt;1,IFERROR(VLOOKUP(C293,'11. Свод Перечней'!C:H,6,0),""),"")</f>
        <v>10.72.12.120-00000001</v>
      </c>
    </row>
    <row r="294" spans="1:8" ht="162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 xml:space="preserve">Печенье затяжное в ассортименте </v>
      </c>
      <c r="C294" s="18" t="str">
        <v>Печенье сладкое тип 6</v>
      </c>
      <c r="D294" s="18" t="str">
        <f>IFERROR(VLOOKUP(C294,'11. Свод Перечней'!C:H,2,0),"")</f>
        <v>10.72.12.120</v>
      </c>
      <c r="E294" s="18" t="str">
        <f>IFERROR(VLOOKUP(C294,'11. Свод Перечней'!C:H,3,0),"")</f>
        <v>002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4" s="18" t="str">
        <f>IF(LEN(IFERROR(VLOOKUP(C294,'11. Свод Перечней'!C:H,6,0),""))&gt;1,IFERROR(VLOOKUP(C294,'11. Свод Перечней'!C:H,6,0),""),"")</f>
        <v>10.72.12.120-00000006</v>
      </c>
    </row>
    <row r="295" spans="1:8" ht="159.7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 xml:space="preserve">Печенье затяжное в ассортименте </v>
      </c>
      <c r="C295" s="18" t="str">
        <v>Печенье сладкое тип 7</v>
      </c>
      <c r="D295" s="18" t="str">
        <f>IFERROR(VLOOKUP(C295,'11. Свод Перечней'!C:H,2,0),"")</f>
        <v>10.72.12.120</v>
      </c>
      <c r="E295" s="18" t="str">
        <f>IFERROR(VLOOKUP(C295,'11. Свод Перечней'!C:H,3,0),"")</f>
        <v>009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5" s="18" t="str">
        <f>IF(LEN(IFERROR(VLOOKUP(C295,'11. Свод Перечней'!C:H,6,0),""))&gt;1,IFERROR(VLOOKUP(C295,'11. Свод Перечней'!C:H,6,0),""),"")</f>
        <v>10.72.12.120-00000006</v>
      </c>
    </row>
    <row r="296" spans="1:8" ht="156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Печенье овсяное</v>
      </c>
      <c r="C296" s="18" t="str">
        <v>Печенье сладкое тип 8</v>
      </c>
      <c r="D296" s="18" t="str">
        <f>IFERROR(VLOOKUP(C296,'11. Свод Перечней'!C:H,2,0),"")</f>
        <v>10.72.12.120</v>
      </c>
      <c r="E296" s="18" t="str">
        <f>IFERROR(VLOOKUP(C296,'11. Свод Перечней'!C:H,3,0),"")</f>
        <v>004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6" s="18" t="str">
        <f>IF(LEN(IFERROR(VLOOKUP(C296,'11. Свод Перечней'!C:H,6,0),""))&gt;1,IFERROR(VLOOKUP(C296,'11. Свод Перечней'!C:H,6,0),""),"")</f>
        <v>10.72.12.120-00000005</v>
      </c>
    </row>
    <row r="297" spans="1:8" ht="160.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Печенье овсяное</v>
      </c>
      <c r="C297" s="18" t="str">
        <v>Печенье сладкое тип 9</v>
      </c>
      <c r="D297" s="18" t="str">
        <f>IFERROR(VLOOKUP(C297,'11. Свод Перечней'!C:H,2,0),"")</f>
        <v>10.72.12.120</v>
      </c>
      <c r="E297" s="18" t="str">
        <f>IFERROR(VLOOKUP(C297,'11. Свод Перечней'!C:H,3,0),"")</f>
        <v>003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7" s="18" t="str">
        <f>IF(LEN(IFERROR(VLOOKUP(C297,'11. Свод Перечней'!C:H,6,0),""))&gt;1,IFERROR(VLOOKUP(C297,'11. Свод Перечней'!C:H,6,0),""),"")</f>
        <v>10.72.12.120-00000005</v>
      </c>
    </row>
    <row r="298" spans="1:8" ht="161.2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Печенье витаминизированное</v>
      </c>
      <c r="C298" s="18" t="str">
        <v>Печенье тип 1</v>
      </c>
      <c r="D298" s="18" t="str">
        <f>IFERROR(VLOOKUP(C298,'11. Свод Перечней'!C:H,2,0),"")</f>
        <v>10.72.12.120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298" s="18" t="str">
        <f>IF(LEN(IFERROR(VLOOKUP(C298,'11. Свод Перечней'!C:H,6,0),""))&gt;1,IFERROR(VLOOKUP(C298,'11. Свод Перечней'!C:H,6,0),""),"")</f>
        <v/>
      </c>
    </row>
    <row r="299" spans="1:8" ht="159.7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Вафли с начинкой в ассортименте витаминизированные</v>
      </c>
      <c r="C299" s="18" t="str">
        <v>Вафли тип 1</v>
      </c>
      <c r="D299" s="18" t="str">
        <f>IFERROR(VLOOKUP(C299,'11. Свод Перечней'!C:H,2,0),"")</f>
        <v>10.72.12.130</v>
      </c>
      <c r="E299" s="18" t="str">
        <f>IFERROR(VLOOKUP(C299,'11. Свод Перечней'!C:H,3,0),"")</f>
        <v>001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47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Вафли диабетические с жировой начинкой</v>
      </c>
      <c r="C300" s="18" t="str">
        <v>Вафли тип 3</v>
      </c>
      <c r="D300" s="18" t="str">
        <f>IFERROR(VLOOKUP(C300,'11. Свод Перечней'!C:H,2,0),"")</f>
        <v>10.72.12.130</v>
      </c>
      <c r="E300" s="18" t="str">
        <f>IFERROR(VLOOKUP(C300,'11. Свод Перечней'!C:H,3,0),"")</f>
        <v>005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00" s="18" t="str">
        <f>IF(LEN(IFERROR(VLOOKUP(C300,'11. Свод Перечней'!C:H,6,0),""))&gt;1,IFERROR(VLOOKUP(C300,'11. Свод Перечней'!C:H,6,0),""),"")</f>
        <v>10.72.12.130-00000002</v>
      </c>
    </row>
    <row r="301" spans="1:8" ht="148.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Вафли с начинкой в ассортименте</v>
      </c>
      <c r="C301" s="18" t="str">
        <v>Вафли тип 4</v>
      </c>
      <c r="D301" s="18" t="str">
        <f>IFERROR(VLOOKUP(C301,'11. Свод Перечней'!C:H,2,0),"")</f>
        <v>10.72.12.130</v>
      </c>
      <c r="E301" s="18" t="str">
        <f>IFERROR(VLOOKUP(C301,'11. Свод Перечней'!C:H,3,0),"")</f>
        <v>003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01" s="18" t="str">
        <f>IF(LEN(IFERROR(VLOOKUP(C301,'11. Свод Перечней'!C:H,6,0),""))&gt;1,IFERROR(VLOOKUP(C301,'11. Свод Перечней'!C:H,6,0),""),"")</f>
        <v>10.72.12.130-00000002</v>
      </c>
    </row>
    <row r="302" spans="1:8" ht="148.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Вафли с начинкой в ассортименте</v>
      </c>
      <c r="C302" s="18" t="str">
        <v>Вафли тип 5</v>
      </c>
      <c r="D302" s="18" t="str">
        <f>IFERROR(VLOOKUP(C302,'11. Свод Перечней'!C:H,2,0),"")</f>
        <v>10.72.12.130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02" s="18" t="str">
        <f>IF(LEN(IFERROR(VLOOKUP(C302,'11. Свод Перечней'!C:H,6,0),""))&gt;1,IFERROR(VLOOKUP(C302,'11. Свод Перечней'!C:H,6,0),""),"")</f>
        <v>10.72.12.130-00000002</v>
      </c>
    </row>
    <row r="303" spans="1:8" ht="163.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Изделия хлебобулочные сдобные в ассортименте из пшеничной муки высшего сорта</v>
      </c>
      <c r="C303" s="18" t="str">
        <v>Изделия хлебобулочные тип 6</v>
      </c>
      <c r="D303" s="18" t="str">
        <f>IFERROR(VLOOKUP(C303,'11. Свод Перечней'!C:H,2,0),"")</f>
        <v>10.72.19.111</v>
      </c>
      <c r="E303" s="18" t="str">
        <f>IFERROR(VLOOKUP(C303,'11. Свод Перечней'!C:H,3,0),"")</f>
        <v>002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71.7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Изделия хлебобулочные сдобные мелкоштучные в ассортименте из пшеничной муки </v>
      </c>
      <c r="C304" s="18" t="str">
        <v>Изделия хлебобулочные тип 7</v>
      </c>
      <c r="D304" s="18" t="str">
        <f>IFERROR(VLOOKUP(C304,'11. Свод Перечней'!C:H,2,0),"")</f>
        <v>10.72.19.111</v>
      </c>
      <c r="E304" s="18" t="str">
        <f>IFERROR(VLOOKUP(C304,'11. Свод Перечней'!C:H,3,0),"")</f>
        <v>005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4" s="18" t="str">
        <f>IF(LEN(IFERROR(VLOOKUP(C304,'11. Свод Перечней'!C:H,6,0),""))&gt;1,IFERROR(VLOOKUP(C304,'11. Свод Перечней'!C:H,6,0),""),"")</f>
        <v/>
      </c>
    </row>
    <row r="305" spans="1:8" ht="143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Изделия хлебобулочные слоёные в ассортименте</v>
      </c>
      <c r="C305" s="18" t="str">
        <v>Изделия хлебобулочные тип 8</v>
      </c>
      <c r="D305" s="18" t="str">
        <f>IFERROR(VLOOKUP(C305,'11. Свод Перечней'!C:H,2,0),"")</f>
        <v>10.72.19.111</v>
      </c>
      <c r="E305" s="18" t="str">
        <f>IFERROR(VLOOKUP(C305,'11. Свод Перечней'!C:H,3,0),"")</f>
        <v>006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33.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 xml:space="preserve">Макаронные изделия </v>
      </c>
      <c r="C306" s="18" t="str">
        <v>Изделия макаронные тип 1</v>
      </c>
      <c r="D306" s="18" t="str">
        <f>IFERROR(VLOOKUP(C306,'11. Свод Перечней'!C:H,2,0),"")</f>
        <v>10.73.11.110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6" s="18" t="str">
        <f>IF(LEN(IFERROR(VLOOKUP(C306,'11. Свод Перечней'!C:H,6,0),""))&gt;1,IFERROR(VLOOKUP(C306,'11. Свод Перечней'!C:H,6,0),""),"")</f>
        <v>10.73.11.000-00000009</v>
      </c>
    </row>
    <row r="307" spans="1:8" ht="207.7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Макаронные изделия </v>
      </c>
      <c r="C307" s="18" t="str">
        <v>Изделия макаронные тип 5</v>
      </c>
      <c r="D307" s="18" t="str">
        <f>IFERROR(VLOOKUP(C307,'11. Свод Перечней'!C:H,2,0),"")</f>
        <v>10.73.11.110</v>
      </c>
      <c r="E307" s="18" t="str">
        <f>IFERROR(VLOOKUP(C307,'11. Свод Перечней'!C:H,3,0),"")</f>
        <v>005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7" s="18" t="str">
        <f>IF(LEN(IFERROR(VLOOKUP(C307,'11. Свод Перечней'!C:H,6,0),""))&gt;1,IFERROR(VLOOKUP(C307,'11. Свод Перечней'!C:H,6,0),""),"")</f>
        <v>10.73.11.000-00000010</v>
      </c>
    </row>
    <row r="308" spans="1:8" ht="202.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 xml:space="preserve">Макаронные изделия </v>
      </c>
      <c r="C308" s="18" t="str">
        <v>Изделия макаронные тип 6</v>
      </c>
      <c r="D308" s="18" t="str">
        <f>IFERROR(VLOOKUP(C308,'11. Свод Перечней'!C:H,2,0),"")</f>
        <v>10.73.11.110</v>
      </c>
      <c r="E308" s="18" t="str">
        <f>IFERROR(VLOOKUP(C308,'11. Свод Перечней'!C:H,3,0),"")</f>
        <v>006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8" s="18" t="str">
        <f>IF(LEN(IFERROR(VLOOKUP(C308,'11. Свод Перечней'!C:H,6,0),""))&gt;1,IFERROR(VLOOKUP(C308,'11. Свод Перечней'!C:H,6,0),""),"")</f>
        <v>10.73.11.000-00000011</v>
      </c>
    </row>
    <row r="309" spans="1:8" ht="215.2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Макаронные изделия </v>
      </c>
      <c r="C309" s="18" t="str">
        <v>Изделия макаронные тип 7</v>
      </c>
      <c r="D309" s="18" t="str">
        <f>IFERROR(VLOOKUP(C309,'11. Свод Перечней'!C:H,2,0),"")</f>
        <v>10.73.11.110</v>
      </c>
      <c r="E309" s="18" t="str">
        <f>IFERROR(VLOOKUP(C309,'11. Свод Перечней'!C:H,3,0),"")</f>
        <v>007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9" s="18" t="str">
        <f>IF(LEN(IFERROR(VLOOKUP(C309,'11. Свод Перечней'!C:H,6,0),""))&gt;1,IFERROR(VLOOKUP(C309,'11. Свод Перечней'!C:H,6,0),""),"")</f>
        <v>10.73.11.000-00000012</v>
      </c>
    </row>
    <row r="310" spans="1:8" ht="134.2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Макаронные изделия </v>
      </c>
      <c r="C310" s="18" t="str">
        <v>Изделия макаронные тип 2</v>
      </c>
      <c r="D310" s="18" t="str">
        <f>IFERROR(VLOOKUP(C310,'11. Свод Перечней'!C:H,2,0),"")</f>
        <v>10.73.11.110</v>
      </c>
      <c r="E310" s="18" t="str">
        <f>IFERROR(VLOOKUP(C310,'11. Свод Перечней'!C:H,3,0),"")</f>
        <v>002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0" s="18" t="str">
        <f>IF(LEN(IFERROR(VLOOKUP(C310,'11. Свод Перечней'!C:H,6,0),""))&gt;1,IFERROR(VLOOKUP(C310,'11. Свод Перечней'!C:H,6,0),""),"")</f>
        <v>10.73.11.000-00000009</v>
      </c>
    </row>
    <row r="311" spans="1:8" ht="122.2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Макаронные изделия </v>
      </c>
      <c r="C311" s="18" t="str">
        <v>Изделия макаронные тип 8</v>
      </c>
      <c r="D311" s="18" t="str">
        <f>IFERROR(VLOOKUP(C311,'11. Свод Перечней'!C:H,2,0),"")</f>
        <v>10.73.11.110</v>
      </c>
      <c r="E311" s="18" t="str">
        <f>IFERROR(VLOOKUP(C311,'11. Свод Перечней'!C:H,3,0),"")</f>
        <v>008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1" s="18" t="str">
        <f>IF(LEN(IFERROR(VLOOKUP(C311,'11. Свод Перечней'!C:H,6,0),""))&gt;1,IFERROR(VLOOKUP(C311,'11. Свод Перечней'!C:H,6,0),""),"")</f>
        <v>10.73.11.000-00000011</v>
      </c>
    </row>
    <row r="312" spans="1:8" ht="121.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Макаронные изделия </v>
      </c>
      <c r="C312" s="18" t="str">
        <v>Изделия макаронные тип 9</v>
      </c>
      <c r="D312" s="18" t="str">
        <f>IFERROR(VLOOKUP(C312,'11. Свод Перечней'!C:H,2,0),"")</f>
        <v>10.73.11.110</v>
      </c>
      <c r="E312" s="18" t="str">
        <f>IFERROR(VLOOKUP(C312,'11. Свод Перечней'!C:H,3,0),"")</f>
        <v>009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2" s="18" t="str">
        <f>IF(LEN(IFERROR(VLOOKUP(C312,'11. Свод Перечней'!C:H,6,0),""))&gt;1,IFERROR(VLOOKUP(C312,'11. Свод Перечней'!C:H,6,0),""),"")</f>
        <v>10.73.11.000-00000012</v>
      </c>
    </row>
    <row r="313" spans="1:8" ht="121.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Сахар белый кристаллический</v>
      </c>
      <c r="C313" s="18" t="str">
        <v>Сахар белый тип 1</v>
      </c>
      <c r="D313" s="18" t="str">
        <f>IFERROR(VLOOKUP(C313,'11. Свод Перечней'!C:H,2,0),"")</f>
        <v>10.81.12.110</v>
      </c>
      <c r="E313" s="18" t="str">
        <f>IFERROR(VLOOKUP(C313,'11. Свод Перечней'!C:H,3,0),"")</f>
        <v>005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3" s="18" t="str">
        <f>IF(LEN(IFERROR(VLOOKUP(C313,'11. Свод Перечней'!C:H,6,0),""))&gt;1,IFERROR(VLOOKUP(C313,'11. Свод Перечней'!C:H,6,0),""),"")</f>
        <v>10.81.12.110-00007</v>
      </c>
    </row>
    <row r="314" spans="1:8" ht="116.2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Сахар белый кристаллический</v>
      </c>
      <c r="C314" s="18" t="str">
        <v>Сахар белый тип 2</v>
      </c>
      <c r="D314" s="18" t="str">
        <f>IFERROR(VLOOKUP(C314,'11. Свод Перечней'!C:H,2,0),"")</f>
        <v>10.81.12.110</v>
      </c>
      <c r="E314" s="18" t="str">
        <f>IFERROR(VLOOKUP(C314,'11. Свод Перечней'!C:H,3,0),"")</f>
        <v>006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4" s="18" t="str">
        <f>IF(LEN(IFERROR(VLOOKUP(C314,'11. Свод Перечней'!C:H,6,0),""))&gt;1,IFERROR(VLOOKUP(C314,'11. Свод Перечней'!C:H,6,0),""),"")</f>
        <v>10.81.12.110-00007</v>
      </c>
    </row>
    <row r="315" spans="1:8" ht="99.9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Сахар белый. Сахарная пудра</v>
      </c>
      <c r="C315" s="18" t="str">
        <v>Сахар белый тип 3</v>
      </c>
      <c r="D315" s="18" t="str">
        <f>IFERROR(VLOOKUP(C315,'11. Свод Перечней'!C:H,2,0),"")</f>
        <v>10.81.12.110</v>
      </c>
      <c r="E315" s="18" t="str">
        <f>IFERROR(VLOOKUP(C315,'11. Свод Перечней'!C:H,3,0),"")</f>
        <v>003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5" s="18" t="str">
        <f>IF(LEN(IFERROR(VLOOKUP(C315,'11. Свод Перечней'!C:H,6,0),""))&gt;1,IFERROR(VLOOKUP(C315,'11. Свод Перечней'!C:H,6,0),""),"")</f>
        <v>10.81.12.110-00007</v>
      </c>
    </row>
    <row r="316" spans="1:8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 xml:space="preserve">Какао-порошок </v>
      </c>
      <c r="C316" s="18" t="str">
        <v>Какао-порошок тип 1</v>
      </c>
      <c r="D316" s="18" t="str">
        <f>IFERROR(VLOOKUP(C316,'11. Свод Перечней'!C:H,2,0),"")</f>
        <v>10.82.13.000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16" s="18" t="str">
        <f>IF(LEN(IFERROR(VLOOKUP(C316,'11. Свод Перечней'!C:H,6,0),""))&gt;1,IFERROR(VLOOKUP(C316,'11. Свод Перечней'!C:H,6,0),""),"")</f>
        <v>10.82.14.000-00000009</v>
      </c>
    </row>
    <row r="317" spans="1:8" ht="99.9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Зефир</v>
      </c>
      <c r="C317" s="18" t="str">
        <v>Зефир тип 1</v>
      </c>
      <c r="D317" s="18" t="str">
        <f>IFERROR(VLOOKUP(C317,'11. Свод Перечней'!C:H,2,0),"")</f>
        <v>10.82.23.210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7" s="18" t="str">
        <f>IF(LEN(IFERROR(VLOOKUP(C317,'11. Свод Перечней'!C:H,6,0),""))&gt;1,IFERROR(VLOOKUP(C317,'11. Свод Перечней'!C:H,6,0),""),"")</f>
        <v>10.82.23.210-00000002</v>
      </c>
    </row>
    <row r="318" spans="1:8" ht="99.9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 xml:space="preserve">Зефир </v>
      </c>
      <c r="C318" s="18" t="str">
        <v>Зефир тип 2</v>
      </c>
      <c r="D318" s="18" t="str">
        <f>IFERROR(VLOOKUP(C318,'11. Свод Перечней'!C:H,2,0),"")</f>
        <v>10.82.23.210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8" s="18" t="str">
        <f>IF(LEN(IFERROR(VLOOKUP(C318,'11. Свод Перечней'!C:H,6,0),""))&gt;1,IFERROR(VLOOKUP(C318,'11. Свод Перечней'!C:H,6,0),""),"")</f>
        <v>10.82.23.210-00000002</v>
      </c>
    </row>
    <row r="319" spans="1:8" ht="99.9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Зефир витаминизированный</v>
      </c>
      <c r="C319" s="18" t="str">
        <v>Зефир тип 3</v>
      </c>
      <c r="D319" s="18" t="str">
        <f>IFERROR(VLOOKUP(C319,'11. Свод Перечней'!C:H,2,0),"")</f>
        <v>10.82.23.210</v>
      </c>
      <c r="E319" s="18" t="str">
        <f>IFERROR(VLOOKUP(C319,'11. Свод Перечней'!C:H,3,0),"")</f>
        <v>003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9" s="18" t="str">
        <f>IF(LEN(IFERROR(VLOOKUP(C319,'11. Свод Перечней'!C:H,6,0),""))&gt;1,IFERROR(VLOOKUP(C319,'11. Свод Перечней'!C:H,6,0),""),"")</f>
        <v>10.82.23.210-00000002</v>
      </c>
    </row>
    <row r="320" spans="1:8" ht="99.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Кофейный напиток (не содержащий в своём составе натуральный кофе)</v>
      </c>
      <c r="C320" s="18" t="str">
        <v>Кофейный напиток тип 1</v>
      </c>
      <c r="D320" s="18" t="str">
        <f>IFERROR(VLOOKUP(C320,'11. Свод Перечней'!C:H,2,0),"")</f>
        <v>10.83.12.120</v>
      </c>
      <c r="E320" s="18" t="str">
        <f>IFERROR(VLOOKUP(C320,'11. Свод Перечней'!C:H,3,0),"")</f>
        <v>002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0" s="18" t="str">
        <f>IF(LEN(IFERROR(VLOOKUP(C320,'11. Свод Перечней'!C:H,6,0),""))&gt;1,IFERROR(VLOOKUP(C320,'11. Свод Перечней'!C:H,6,0),""),"")</f>
        <v>10.83.12.120-00000002</v>
      </c>
    </row>
    <row r="321" spans="1:8" ht="99.9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Чай черный крупнолистовой</v>
      </c>
      <c r="C321" s="18" t="str">
        <v>Чай черный (ферментированный) тип 1</v>
      </c>
      <c r="D321" s="18" t="str">
        <f>IFERROR(VLOOKUP(C321,'11. Свод Перечней'!C:H,2,0),"")</f>
        <v>10.83.13.120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1" s="18" t="str">
        <f>IF(LEN(IFERROR(VLOOKUP(C321,'11. Свод Перечней'!C:H,6,0),""))&gt;1,IFERROR(VLOOKUP(C321,'11. Свод Перечней'!C:H,6,0),""),"")</f>
        <v>10.83.13.120-00000003</v>
      </c>
    </row>
    <row r="322" spans="1:8" ht="193.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Чай черный гранулированный </v>
      </c>
      <c r="C322" s="18" t="str">
        <v>Чай черный (ферментированный) тип 2</v>
      </c>
      <c r="D322" s="18" t="str">
        <f>IFERROR(VLOOKUP(C322,'11. Свод Перечней'!C:H,2,0),"")</f>
        <v>10.83.13.120</v>
      </c>
      <c r="E322" s="18" t="str">
        <f>IFERROR(VLOOKUP(C322,'11. Свод Перечней'!C:H,3,0),"")</f>
        <v>002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2" s="18" t="str">
        <f>IF(LEN(IFERROR(VLOOKUP(C322,'11. Свод Перечней'!C:H,6,0),""))&gt;1,IFERROR(VLOOKUP(C322,'11. Свод Перечней'!C:H,6,0),""),"")</f>
        <v>10.83.13.120-00000004</v>
      </c>
    </row>
    <row r="323" spans="1:8" ht="200.2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Чай черный мелколистовой</v>
      </c>
      <c r="C323" s="18" t="str">
        <v>Чай черный (ферментированный) тип 3</v>
      </c>
      <c r="D323" s="18" t="str">
        <f>IFERROR(VLOOKUP(C323,'11. Свод Перечней'!C:H,2,0),"")</f>
        <v>10.83.13.120</v>
      </c>
      <c r="E323" s="18" t="str">
        <f>IFERROR(VLOOKUP(C323,'11. Свод Перечней'!C:H,3,0),"")</f>
        <v>003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3" s="18" t="str">
        <f>IF(LEN(IFERROR(VLOOKUP(C323,'11. Свод Перечней'!C:H,6,0),""))&gt;1,IFERROR(VLOOKUP(C323,'11. Свод Перечней'!C:H,6,0),""),"")</f>
        <v>10.83.13.120-00000003</v>
      </c>
    </row>
    <row r="324" spans="1:8" ht="194.2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Лавровый лист сухой </v>
      </c>
      <c r="C324" s="18" t="str">
        <v>Лист лавровый сушеный тип 1</v>
      </c>
      <c r="D324" s="18" t="str">
        <f>IFERROR(VLOOKUP(C324,'11. Свод Перечней'!C:H,2,0),"")</f>
        <v>10.84.23.164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24" s="18" t="str">
        <f>IF(LEN(IFERROR(VLOOKUP(C324,'11. Свод Перечней'!C:H,6,0),""))&gt;1,IFERROR(VLOOKUP(C324,'11. Свод Перечней'!C:H,6,0),""),"")</f>
        <v>10.84.23.164-00000001</v>
      </c>
    </row>
    <row r="325" spans="1:8" ht="1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Зелень сушеная (петрушка)</v>
      </c>
      <c r="C325" s="18" t="str">
        <v>Зелень сушеная тип 1</v>
      </c>
      <c r="D325" s="18" t="str">
        <f>IFERROR(VLOOKUP(C325,'11. Свод Перечней'!C:H,2,0),"")</f>
        <v>10.84.23.190</v>
      </c>
      <c r="E325" s="18" t="str">
        <f>IFERROR(VLOOKUP(C325,'11. Свод Перечней'!C:H,3,0),"")</f>
        <v>003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92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 xml:space="preserve">Зелень сушеная (укроп) </v>
      </c>
      <c r="C326" s="18" t="str">
        <v>Зелень сушеная тип 5</v>
      </c>
      <c r="D326" s="18" t="str">
        <f>IFERROR(VLOOKUP(C326,'11. Свод Перечней'!C:H,2,0),"")</f>
        <v>10.84.23.190</v>
      </c>
      <c r="E326" s="18" t="str">
        <f>IFERROR(VLOOKUP(C326,'11. Свод Перечней'!C:H,3,0),"")</f>
        <v>006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9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Соль пищевая</v>
      </c>
      <c r="C327" s="18" t="str">
        <v>Соль пищевая тип 1</v>
      </c>
      <c r="D327" s="18" t="str">
        <f>IFERROR(VLOOKUP(C327,'11. Свод Перечней'!C:H,2,0),"")</f>
        <v>10.84.30.140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7" s="18" t="str">
        <f>IF(LEN(IFERROR(VLOOKUP(C327,'11. Свод Перечней'!C:H,6,0),""))&gt;1,IFERROR(VLOOKUP(C327,'11. Свод Перечней'!C:H,6,0),""),"")</f>
        <v>10.84.30.000-00000001</v>
      </c>
    </row>
    <row r="328" spans="1:8" ht="116.2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Соль пищевая</v>
      </c>
      <c r="C328" s="18" t="str">
        <v>Соль пищевая тип 2</v>
      </c>
      <c r="D328" s="18" t="str">
        <f>IFERROR(VLOOKUP(C328,'11. Свод Перечней'!C:H,2,0),"")</f>
        <v>10.84.30.140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8" s="18" t="str">
        <f>IF(LEN(IFERROR(VLOOKUP(C328,'11. Свод Перечней'!C:H,6,0),""))&gt;1,IFERROR(VLOOKUP(C328,'11. Свод Перечней'!C:H,6,0),""),"")</f>
        <v>10.84.30.000-00000001</v>
      </c>
    </row>
    <row r="329" spans="1:8" ht="99.9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Соль пищевая</v>
      </c>
      <c r="C329" s="18" t="str">
        <v>Соль пищевая тип 3</v>
      </c>
      <c r="D329" s="18" t="str">
        <f>IFERROR(VLOOKUP(C329,'11. Свод Перечней'!C:H,2,0),"")</f>
        <v>10.84.30.140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9" s="18" t="str">
        <f>IF(LEN(IFERROR(VLOOKUP(C329,'11. Свод Перечней'!C:H,6,0),""))&gt;1,IFERROR(VLOOKUP(C329,'11. Свод Перечней'!C:H,6,0),""),"")</f>
        <v>10.84.30.000-00000003</v>
      </c>
    </row>
    <row r="330" spans="1:8" ht="123.7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Соль пищевая</v>
      </c>
      <c r="C330" s="18" t="str">
        <v>Соль пищевая тип 4</v>
      </c>
      <c r="D330" s="18" t="str">
        <f>IFERROR(VLOOKUP(C330,'11. Свод Перечней'!C:H,2,0),"")</f>
        <v>10.84.30.140</v>
      </c>
      <c r="E330" s="18" t="str">
        <f>IFERROR(VLOOKUP(C330,'11. Свод Перечней'!C:H,3,0),"")</f>
        <v>004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0" s="18" t="str">
        <f>IF(LEN(IFERROR(VLOOKUP(C330,'11. Свод Перечней'!C:H,6,0),""))&gt;1,IFERROR(VLOOKUP(C330,'11. Свод Перечней'!C:H,6,0),""),"")</f>
        <v>10.84.30.000-00000003</v>
      </c>
    </row>
    <row r="331" spans="1:8" ht="120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Соль пищевая</v>
      </c>
      <c r="C331" s="18" t="str">
        <v>Соль пищевая тип 5</v>
      </c>
      <c r="D331" s="18" t="str">
        <f>IFERROR(VLOOKUP(C331,'11. Свод Перечней'!C:H,2,0),"")</f>
        <v>10.84.30.140</v>
      </c>
      <c r="E331" s="18" t="str">
        <f>IFERROR(VLOOKUP(C331,'11. Свод Перечней'!C:H,3,0),"")</f>
        <v>005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1" s="18" t="str">
        <f>IF(LEN(IFERROR(VLOOKUP(C331,'11. Свод Перечней'!C:H,6,0),""))&gt;1,IFERROR(VLOOKUP(C331,'11. Свод Перечней'!C:H,6,0),""),"")</f>
        <v>10.84.30.000-00000007</v>
      </c>
    </row>
    <row r="332" spans="1:8" ht="113.2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Соль пищевая</v>
      </c>
      <c r="C332" s="18" t="str">
        <v>Соль пищевая тип 6</v>
      </c>
      <c r="D332" s="18" t="str">
        <f>IFERROR(VLOOKUP(C332,'11. Свод Перечней'!C:H,2,0),"")</f>
        <v>10.84.30.140</v>
      </c>
      <c r="E332" s="18" t="str">
        <f>IFERROR(VLOOKUP(C332,'11. Свод Перечней'!C:H,3,0),"")</f>
        <v>006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2" s="18" t="str">
        <f>IF(LEN(IFERROR(VLOOKUP(C332,'11. Свод Перечней'!C:H,6,0),""))&gt;1,IFERROR(VLOOKUP(C332,'11. Свод Перечней'!C:H,6,0),""),"")</f>
        <v>10.84.30.000-00000007</v>
      </c>
    </row>
    <row r="333" spans="1:8" ht="115.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Соль пищевая йодированная</v>
      </c>
      <c r="C333" s="18" t="str">
        <v>Соль пищевая тип 7</v>
      </c>
      <c r="D333" s="18" t="str">
        <f>IFERROR(VLOOKUP(C333,'11. Свод Перечней'!C:H,2,0),"")</f>
        <v>10.84.30.130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3" s="18" t="str">
        <f>IF(LEN(IFERROR(VLOOKUP(C333,'11. Свод Перечней'!C:H,6,0),""))&gt;1,IFERROR(VLOOKUP(C333,'11. Свод Перечней'!C:H,6,0),""),"")</f>
        <v>10.84.30.000-00000002</v>
      </c>
    </row>
    <row r="334" spans="1:8" ht="117.7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Соль пищевая йодированная</v>
      </c>
      <c r="C334" s="18" t="str">
        <v>Соль пищевая тип 8</v>
      </c>
      <c r="D334" s="18" t="str">
        <f>IFERROR(VLOOKUP(C334,'11. Свод Перечней'!C:H,2,0),"")</f>
        <v>10.84.30.130</v>
      </c>
      <c r="E334" s="18" t="str">
        <f>IFERROR(VLOOKUP(C334,'11. Свод Перечней'!C:H,3,0),"")</f>
        <v>002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4" s="18" t="str">
        <f>IF(LEN(IFERROR(VLOOKUP(C334,'11. Свод Перечней'!C:H,6,0),""))&gt;1,IFERROR(VLOOKUP(C334,'11. Свод Перечней'!C:H,6,0),""),"")</f>
        <v>10.84.30.000-00000002</v>
      </c>
    </row>
    <row r="335" spans="1:8" ht="119.2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Соль пищевая йодированная</v>
      </c>
      <c r="C335" s="18" t="str">
        <v>Соль пищевая тип 9</v>
      </c>
      <c r="D335" s="18" t="str">
        <f>IFERROR(VLOOKUP(C335,'11. Свод Перечней'!C:H,2,0),"")</f>
        <v>10.84.30.130</v>
      </c>
      <c r="E335" s="18" t="str">
        <f>IFERROR(VLOOKUP(C335,'11. Свод Перечней'!C:H,3,0),"")</f>
        <v>003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5" s="18" t="str">
        <f>IF(LEN(IFERROR(VLOOKUP(C335,'11. Свод Перечней'!C:H,6,0),""))&gt;1,IFERROR(VLOOKUP(C335,'11. Свод Перечней'!C:H,6,0),""),"")</f>
        <v>10.84.30.000-00000004</v>
      </c>
    </row>
    <row r="336" spans="1:8" ht="115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Соль пищевая йодированная</v>
      </c>
      <c r="C336" s="18" t="str">
        <v>Соль пищевая тип 10</v>
      </c>
      <c r="D336" s="18" t="str">
        <f>IFERROR(VLOOKUP(C336,'11. Свод Перечней'!C:H,2,0),"")</f>
        <v>10.84.30.130</v>
      </c>
      <c r="E336" s="18" t="str">
        <f>IFERROR(VLOOKUP(C336,'11. Свод Перечней'!C:H,3,0),"")</f>
        <v>004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6" s="18" t="str">
        <f>IF(LEN(IFERROR(VLOOKUP(C336,'11. Свод Перечней'!C:H,6,0),""))&gt;1,IFERROR(VLOOKUP(C336,'11. Свод Перечней'!C:H,6,0),""),"")</f>
        <v>10.84.30.000-00000004</v>
      </c>
    </row>
    <row r="337" spans="1:8" ht="185.2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Соль пищевая йодированная</v>
      </c>
      <c r="C337" s="18" t="str">
        <v>Соль пищевая тип 11</v>
      </c>
      <c r="D337" s="18" t="str">
        <f>IFERROR(VLOOKUP(C337,'11. Свод Перечней'!C:H,2,0),"")</f>
        <v>10.84.30.130</v>
      </c>
      <c r="E337" s="18" t="str">
        <f>IFERROR(VLOOKUP(C337,'11. Свод Перечней'!C:H,3,0),"")</f>
        <v>005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7" s="18" t="str">
        <f>IF(LEN(IFERROR(VLOOKUP(C337,'11. Свод Перечней'!C:H,6,0),""))&gt;1,IFERROR(VLOOKUP(C337,'11. Свод Перечней'!C:H,6,0),""),"")</f>
        <v>10.84.30.000-00000008</v>
      </c>
    </row>
    <row r="338" spans="1:8" ht="99.95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Соль пищевая йодированная</v>
      </c>
      <c r="C338" s="18" t="str">
        <v>Соль пищевая тип 12</v>
      </c>
      <c r="D338" s="18" t="str">
        <f>IFERROR(VLOOKUP(C338,'11. Свод Перечней'!C:H,2,0),"")</f>
        <v>10.84.30.130</v>
      </c>
      <c r="E338" s="18" t="str">
        <f>IFERROR(VLOOKUP(C338,'11. Свод Перечней'!C:H,3,0),"")</f>
        <v>006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8" s="18" t="str">
        <f>IF(LEN(IFERROR(VLOOKUP(C338,'11. Свод Перечней'!C:H,6,0),""))&gt;1,IFERROR(VLOOKUP(C338,'11. Свод Перечней'!C:H,6,0),""),"")</f>
        <v>10.84.30.000-00000008</v>
      </c>
    </row>
    <row r="339" spans="1:8" ht="99.95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Молоко, обогащенное витаминно-минеральными комплексами для детского питания 3,2% жирности</v>
      </c>
      <c r="C339" s="18" t="str">
        <v>Молоко питьевое для детского питания тип 1</v>
      </c>
      <c r="D339" s="18" t="str">
        <f>IFERROR(VLOOKUP(C339,'11. Свод Перечней'!C:H,2,0),"")</f>
        <v>10.86.10.110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Л; ДМ3</v>
      </c>
      <c r="G339" s="40" t="str">
        <f>IFERROR(VLOOKUP(C339,'11.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39" s="18" t="str">
        <f>IF(LEN(IFERROR(VLOOKUP(C339,'11. Свод Перечней'!C:H,6,0),""))&gt;1,IFERROR(VLOOKUP(C339,'11. Свод Перечней'!C:H,6,0),""),"")</f>
        <v>10.86.10.110-00000002</v>
      </c>
    </row>
    <row r="340" spans="1:8" ht="165.7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Молоко, обогащенное витаминно-минеральными комплексами для детского питания 3,5 % жирности</v>
      </c>
      <c r="C340" s="18" t="str">
        <v>Молоко питьевое для детского питания тип 3</v>
      </c>
      <c r="D340" s="18" t="str">
        <f>IFERROR(VLOOKUP(C340,'11. Свод Перечней'!C:H,2,0),"")</f>
        <v>10.86.10.110</v>
      </c>
      <c r="E340" s="18" t="str">
        <f>IFERROR(VLOOKUP(C340,'11. Свод Перечней'!C:H,3,0),"")</f>
        <v>011</v>
      </c>
      <c r="F340" s="18" t="str">
        <f>IFERROR(VLOOKUP(C340,'11. Свод Перечней'!C:H,4,0),"")</f>
        <v>Л; ДМ3</v>
      </c>
      <c r="G340" s="40" t="str">
        <f>IFERROR(VLOOKUP(C340,'11.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40" s="18" t="str">
        <f>IF(LEN(IFERROR(VLOOKUP(C340,'11. Свод Перечней'!C:H,6,0),""))&gt;1,IFERROR(VLOOKUP(C340,'11. Свод Перечней'!C:H,6,0),""),"")</f>
        <v>10.86.10.110-00000002</v>
      </c>
    </row>
    <row r="341" spans="1:8" ht="174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Молоко для питания детей дошкольного и школьного возраста 3,5 % жирности</v>
      </c>
      <c r="C341" s="18" t="str">
        <v>Молоко питьевое для детского питания тип 4</v>
      </c>
      <c r="D341" s="18" t="str">
        <f>IFERROR(VLOOKUP(C341,'11. Свод Перечней'!C:H,2,0),"")</f>
        <v>10.86.10.110</v>
      </c>
      <c r="E341" s="18" t="str">
        <f>IFERROR(VLOOKUP(C341,'11. Свод Перечней'!C:H,3,0),"")</f>
        <v>006</v>
      </c>
      <c r="F341" s="18" t="str">
        <f>IFERROR(VLOOKUP(C341,'11. Свод Перечней'!C:H,4,0),"")</f>
        <v>Л; ДМ3</v>
      </c>
      <c r="G341" s="40" t="str">
        <f>IFERROR(VLOOKUP(C341,'11.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41" s="18" t="str">
        <f>IF(LEN(IFERROR(VLOOKUP(C341,'11. Свод Перечней'!C:H,6,0),""))&gt;1,IFERROR(VLOOKUP(C341,'11. Свод Перечней'!C:H,6,0),""),"")</f>
        <v>10.86.10.110-00000001</v>
      </c>
    </row>
    <row r="342" spans="1:8" ht="160.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Творог для детского питания 4,0%, 5,0%, 9,0%, 10% жирности (в индивидуальной вакуумной упаковке)</v>
      </c>
      <c r="C342" s="18" t="str">
        <v>Творог для детского питания тип 1</v>
      </c>
      <c r="D342" s="18" t="str">
        <f>IFERROR(VLOOKUP(C342,'11. Свод Перечней'!C:H,2,0),"")</f>
        <v>10.86.10.126</v>
      </c>
      <c r="E342" s="18" t="str">
        <f>IFERROR(VLOOKUP(C342,'11. Свод Перечней'!C:H,3,0),"")</f>
        <v>001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2" s="18" t="str">
        <f>IF(LEN(IFERROR(VLOOKUP(C342,'11. Свод Перечней'!C:H,6,0),""))&gt;1,IFERROR(VLOOKUP(C342,'11. Свод Перечней'!C:H,6,0),""),"")</f>
        <v>10.86.10.100-00000019</v>
      </c>
    </row>
    <row r="343" spans="1:8" ht="162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43" s="18" t="str">
        <v>Творог для детского питания тип 2</v>
      </c>
      <c r="D343" s="18" t="str">
        <f>IFERROR(VLOOKUP(C343,'11. Свод Перечней'!C:H,2,0),"")</f>
        <v>10.86.10.126</v>
      </c>
      <c r="E343" s="18" t="str">
        <f>IFERROR(VLOOKUP(C343,'11. Свод Перечней'!C:H,3,0),"")</f>
        <v>002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3" s="18" t="str">
        <f>IF(LEN(IFERROR(VLOOKUP(C343,'11. Свод Перечней'!C:H,6,0),""))&gt;1,IFERROR(VLOOKUP(C343,'11. Свод Перечней'!C:H,6,0),""),"")</f>
        <v>10.86.10.100-00000019</v>
      </c>
    </row>
    <row r="344" spans="1:8" ht="127.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Сухая молочная смесь для детей раннего возраста*</v>
      </c>
      <c r="C344" s="18" t="str">
        <v>Последующая молочная смесь для детского питания тип 1</v>
      </c>
      <c r="D344" s="18" t="str">
        <f>IFERROR(VLOOKUP(C344,'11. Свод Перечней'!C:H,2,0),"")</f>
        <v>10.86.10.133</v>
      </c>
      <c r="E344" s="18" t="str">
        <f>IFERROR(VLOOKUP(C344,'11. Свод Перечней'!C:H,3,0),"")</f>
        <v>001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4" s="18" t="str">
        <f>IF(LEN(IFERROR(VLOOKUP(C344,'11. Свод Перечней'!C:H,6,0),""))&gt;1,IFERROR(VLOOKUP(C344,'11. Свод Перечней'!C:H,6,0),""),"")</f>
        <v>10.86.10.133-00000007</v>
      </c>
    </row>
    <row r="345" spans="1:8" ht="144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Сухая витаминизированная смесь (для питания детей старше 1 года) на основе козьего молока*</v>
      </c>
      <c r="C345" s="18" t="str">
        <v>Сухая смесь тип 1</v>
      </c>
      <c r="D345" s="18" t="str">
        <f>IFERROR(VLOOKUP(C345,'11. Свод Перечней'!C:H,2,0),"")</f>
        <v>10.86.10.139</v>
      </c>
      <c r="E345" s="18" t="str">
        <f>IFERROR(VLOOKUP(C345,'11. Свод Перечней'!C:H,3,0),"")</f>
        <v>001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5" s="18" t="str">
        <f>IF(LEN(IFERROR(VLOOKUP(C345,'11. Свод Перечней'!C:H,6,0),""))&gt;1,IFERROR(VLOOKUP(C345,'11. Свод Перечней'!C:H,6,0),""),"")</f>
        <v/>
      </c>
    </row>
    <row r="346" spans="1:8" ht="131.2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Консервы на овощной основе для питания детей раннего возраста</v>
      </c>
      <c r="C346" s="18" t="str">
        <v>Консервы овощные для детского питания тип 1</v>
      </c>
      <c r="D346" s="18" t="str">
        <f>IFERROR(VLOOKUP(C346,'11. Свод Перечней'!C:H,2,0),"")</f>
        <v>10.86.10.211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6" s="18" t="str">
        <f>IF(LEN(IFERROR(VLOOKUP(C346,'11. Свод Перечней'!C:H,6,0),""))&gt;1,IFERROR(VLOOKUP(C346,'11. Свод Перечней'!C:H,6,0),""),"")</f>
        <v>10.86.10.200-00000001</v>
      </c>
    </row>
    <row r="347" spans="1:8" ht="99.9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Консервы на овощной основе для питания детей раннего возраста</v>
      </c>
      <c r="C347" s="18" t="str">
        <v>Консервы овощные для детского питания тип 2</v>
      </c>
      <c r="D347" s="18" t="str">
        <f>IFERROR(VLOOKUP(C347,'11. Свод Перечней'!C:H,2,0),"")</f>
        <v>10.86.10.211</v>
      </c>
      <c r="E347" s="18" t="str">
        <f>IFERROR(VLOOKUP(C347,'11. Свод Перечней'!C:H,3,0),"")</f>
        <v>002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7" s="18" t="str">
        <f>IF(LEN(IFERROR(VLOOKUP(C347,'11. Свод Перечней'!C:H,6,0),""))&gt;1,IFERROR(VLOOKUP(C347,'11. Свод Перечней'!C:H,6,0),""),"")</f>
        <v>10.86.10.200-00000005</v>
      </c>
    </row>
    <row r="348" spans="1:8" ht="99.9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Консервы на овощной основе для питания детей раннего возраста</v>
      </c>
      <c r="C348" s="18" t="str">
        <v>Консервы овощные для детского питания тип 3</v>
      </c>
      <c r="D348" s="18" t="str">
        <f>IFERROR(VLOOKUP(C348,'11. Свод Перечней'!C:H,2,0),"")</f>
        <v>10.86.10.211</v>
      </c>
      <c r="E348" s="18" t="str">
        <f>IFERROR(VLOOKUP(C348,'11. Свод Перечней'!C:H,3,0),"")</f>
        <v>003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8" s="18" t="str">
        <f>IF(LEN(IFERROR(VLOOKUP(C348,'11. Свод Перечней'!C:H,6,0),""))&gt;1,IFERROR(VLOOKUP(C348,'11. Свод Перечней'!C:H,6,0),""),"")</f>
        <v>10.86.10.200-00000006</v>
      </c>
    </row>
    <row r="349" spans="1:8" ht="126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Консервы на фруктовой основе для питания детей раннего возраста</v>
      </c>
      <c r="C349" s="18" t="str">
        <v>Консервы фруктовые для детского питания тип 1</v>
      </c>
      <c r="D349" s="18" t="str">
        <f>IFERROR(VLOOKUP(C349,'11. Свод Перечней'!C:H,2,0),"")</f>
        <v>10.86.10.241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9" s="18" t="str">
        <f>IF(LEN(IFERROR(VLOOKUP(C349,'11. Свод Перечней'!C:H,6,0),""))&gt;1,IFERROR(VLOOKUP(C349,'11. Свод Перечней'!C:H,6,0),""),"")</f>
        <v>10.86.10.240-00000001</v>
      </c>
    </row>
    <row r="350" spans="1:8" ht="117.7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Консервы на фруктовой основе для питания детей раннего возраста</v>
      </c>
      <c r="C350" s="18" t="str">
        <v>Консервы фруктовые для детского питания тип 2</v>
      </c>
      <c r="D350" s="18" t="str">
        <f>IFERROR(VLOOKUP(C350,'11. Свод Перечней'!C:H,2,0),"")</f>
        <v>10.86.10.241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0" s="18" t="str">
        <f>IF(LEN(IFERROR(VLOOKUP(C350,'11. Свод Перечней'!C:H,6,0),""))&gt;1,IFERROR(VLOOKUP(C350,'11. Свод Перечней'!C:H,6,0),""),"")</f>
        <v>10.86.10.240-00000002</v>
      </c>
    </row>
    <row r="351" spans="1:8" ht="120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Продукция соковая. Соки фруктовые и фруктово-овощные для детского питания</v>
      </c>
      <c r="C351" s="18" t="str">
        <v>Сок фруктовый для детского питания тип 1</v>
      </c>
      <c r="D351" s="18" t="str">
        <f>IFERROR(VLOOKUP(C351,'11. Свод Перечней'!C:H,2,0),"")</f>
        <v>10.86.10.243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Л; ДМ3</v>
      </c>
      <c r="G351" s="40" t="str">
        <f>IFERROR(VLOOKUP(C351,'11.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51" s="18" t="str">
        <f>IF(LEN(IFERROR(VLOOKUP(C351,'11. Свод Перечней'!C:H,6,0),""))&gt;1,IFERROR(VLOOKUP(C351,'11. Свод Перечней'!C:H,6,0),""),"")</f>
        <v>10.86.10.243-00000001</v>
      </c>
    </row>
    <row r="352" spans="1:8" ht="117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Продукция соковая. Соки фруктовые и фруктово-овощные для детского питания</v>
      </c>
      <c r="C352" s="18" t="str">
        <v>Сок фруктовый для детского питания тип 2</v>
      </c>
      <c r="D352" s="18" t="str">
        <f>IFERROR(VLOOKUP(C352,'11. Свод Перечней'!C:H,2,0),"")</f>
        <v>10.86.10.243</v>
      </c>
      <c r="E352" s="18" t="str">
        <f>IFERROR(VLOOKUP(C352,'11. Свод Перечней'!C:H,3,0),"")</f>
        <v>002</v>
      </c>
      <c r="F352" s="18" t="str">
        <f>IFERROR(VLOOKUP(C352,'11. Свод Перечней'!C:H,4,0),"")</f>
        <v>Л; ДМ3</v>
      </c>
      <c r="G352" s="40" t="str">
        <f>IFERROR(VLOOKUP(C352,'11.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52" s="18" t="str">
        <f>IF(LEN(IFERROR(VLOOKUP(C352,'11. Свод Перечней'!C:H,6,0),""))&gt;1,IFERROR(VLOOKUP(C352,'11. Свод Перечней'!C:H,6,0),""),"")</f>
        <v>10.86.10.243-00000002</v>
      </c>
    </row>
    <row r="353" spans="1:8" ht="120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Сосиски вареные в ассортименте для детского питания (с 3-х летнего возраста)</v>
      </c>
      <c r="C353" s="18" t="str">
        <v>Изделия колбасные вареные для детского питания тип 1</v>
      </c>
      <c r="D353" s="18" t="str">
        <f>IFERROR(VLOOKUP(C353,'11. Свод Перечней'!C:H,2,0),"")</f>
        <v>10.86.10.612</v>
      </c>
      <c r="E353" s="18" t="str">
        <f>IFERROR(VLOOKUP(C353,'11. Свод Перечней'!C:H,3,0),"")</f>
        <v>001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353" s="18" t="str">
        <f>IF(LEN(IFERROR(VLOOKUP(C353,'11. Свод Перечней'!C:H,6,0),""))&gt;1,IFERROR(VLOOKUP(C353,'11. Свод Перечней'!C:H,6,0),""),"")</f>
        <v>10.86.10.610-00000004</v>
      </c>
    </row>
    <row r="354" spans="1:8" ht="203.2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Продукты мясные консервированные для питания детей раннего возраста</v>
      </c>
      <c r="C354" s="18" t="str">
        <v>Консервы мясные для детского питания тип 1</v>
      </c>
      <c r="D354" s="18" t="str">
        <f>IFERROR(VLOOKUP(C354,'11. Свод Перечней'!C:H,2,0),"")</f>
        <v>10.86.10.661</v>
      </c>
      <c r="E354" s="18" t="str">
        <f>IFERROR(VLOOKUP(C354,'11. Свод Перечней'!C:H,3,0),"")</f>
        <v>001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4" s="18" t="str">
        <f>IF(LEN(IFERROR(VLOOKUP(C354,'11. Свод Перечней'!C:H,6,0),""))&gt;1,IFERROR(VLOOKUP(C354,'11. Свод Перечней'!C:H,6,0),""),"")</f>
        <v>10.86.10.660-00000004</v>
      </c>
    </row>
    <row r="355" spans="1:8" ht="145.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Продукты мясные консервированные для питания детей раннего возраста</v>
      </c>
      <c r="C355" s="18" t="str">
        <v>Консервы мясные для детского питания тип 2</v>
      </c>
      <c r="D355" s="18" t="str">
        <f>IFERROR(VLOOKUP(C355,'11. Свод Перечней'!C:H,2,0),"")</f>
        <v>10.86.10.661</v>
      </c>
      <c r="E355" s="18" t="str">
        <f>IFERROR(VLOOKUP(C355,'11. Свод Перечней'!C:H,3,0),"")</f>
        <v>002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5" s="18" t="str">
        <f>IF(LEN(IFERROR(VLOOKUP(C355,'11. Свод Перечней'!C:H,6,0),""))&gt;1,IFERROR(VLOOKUP(C355,'11. Свод Перечней'!C:H,6,0),""),"")</f>
        <v>10.86.10.660-00000004</v>
      </c>
    </row>
    <row r="356" spans="1:8" ht="168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Консервы мясные..Пюре мясное детское</v>
      </c>
      <c r="C356" s="18" t="str">
        <v>Консервы мясные для детского питания тип 3</v>
      </c>
      <c r="D356" s="18" t="str">
        <f>IFERROR(VLOOKUP(C356,'11. Свод Перечней'!C:H,2,0),"")</f>
        <v>10.86.10.662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6" s="18" t="str">
        <f>IF(LEN(IFERROR(VLOOKUP(C356,'11. Свод Перечней'!C:H,6,0),""))&gt;1,IFERROR(VLOOKUP(C356,'11. Свод Перечней'!C:H,6,0),""),"")</f>
        <v>10.86.10.660-00000003</v>
      </c>
    </row>
    <row r="357" spans="1:8" ht="231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Меланж яичный</v>
      </c>
      <c r="C357" s="18" t="str">
        <v>Меланж яичный тип 1</v>
      </c>
      <c r="D357" s="18" t="str">
        <f>IFERROR(VLOOKUP(C357,'11. Свод Перечней'!C:H,2,0),"")</f>
        <v>10.89.12.111</v>
      </c>
      <c r="E357" s="18" t="str">
        <f>IFERROR(VLOOKUP(C357,'11. Свод Перечней'!C:H,3,0),"")</f>
        <v>001</v>
      </c>
      <c r="F357" s="18" t="str">
        <f>IFERROR(VLOOKUP(C357,'11. Свод Перечней'!C:H,4,0),"")</f>
        <v>Л; ДМ3</v>
      </c>
      <c r="G357" s="40" t="str">
        <f>IFERROR(VLOOKUP(C357,'11.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13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 xml:space="preserve">Дрожжи хлебопекарные прессованные </v>
      </c>
      <c r="C358" s="18" t="str">
        <v>Дрожжи хлебопекарные прессованные тип 1</v>
      </c>
      <c r="D358" s="18" t="str">
        <f>IFERROR(VLOOKUP(C358,'11. Свод Перечней'!C:H,2,0),"")</f>
        <v>10.89.13.111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>10.89.13.111-00000003</v>
      </c>
    </row>
    <row r="359" spans="1:8" ht="134.2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Дрожжи хлебопекарные прессованные </v>
      </c>
      <c r="C359" s="18" t="str">
        <v>Дрожжи хлебопекарные прессованные тип 2</v>
      </c>
      <c r="D359" s="18" t="str">
        <f>IFERROR(VLOOKUP(C359,'11. Свод Перечней'!C:H,2,0),"")</f>
        <v>10.89.13.111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9" s="18" t="str">
        <f>IF(LEN(IFERROR(VLOOKUP(C359,'11. Свод Перечней'!C:H,6,0),""))&gt;1,IFERROR(VLOOKUP(C359,'11. Свод Перечней'!C:H,6,0),""),"")</f>
        <v>10.89.13.111-00000003</v>
      </c>
    </row>
    <row r="360" spans="1:8" ht="156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Дрожжи хлебопекарные прессованные </v>
      </c>
      <c r="C360" s="18" t="str">
        <v>Дрожжи хлебопекарные прессованные тип 4</v>
      </c>
      <c r="D360" s="18" t="str">
        <f>IFERROR(VLOOKUP(C360,'11. Свод Перечней'!C:H,2,0),"")</f>
        <v>10.89.13.111</v>
      </c>
      <c r="E360" s="18" t="str">
        <f>IFERROR(VLOOKUP(C360,'11. Свод Перечней'!C:H,3,0),"")</f>
        <v>004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0" s="18" t="str">
        <f>IF(LEN(IFERROR(VLOOKUP(C360,'11. Свод Перечней'!C:H,6,0),""))&gt;1,IFERROR(VLOOKUP(C360,'11. Свод Перечней'!C:H,6,0),""),"")</f>
        <v>10.89.13.111-00000003</v>
      </c>
    </row>
    <row r="361" spans="1:8" ht="139.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 xml:space="preserve">Дрожжи хлебопекарные сушеные </v>
      </c>
      <c r="C361" s="18" t="str">
        <v>Дрожжи хлебопекарные сушеные тип 3</v>
      </c>
      <c r="D361" s="18" t="str">
        <f>IFERROR(VLOOKUP(C361,'11. Свод Перечней'!C:H,2,0),"")</f>
        <v>10.89.13.112</v>
      </c>
      <c r="E361" s="18" t="str">
        <f>IFERROR(VLOOKUP(C361,'11. Свод Перечней'!C:H,3,0),"")</f>
        <v>001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61" s="18" t="str">
        <f>IF(LEN(IFERROR(VLOOKUP(C361,'11. Свод Перечней'!C:H,6,0),""))&gt;1,IFERROR(VLOOKUP(C361,'11. Свод Перечней'!C:H,6,0),""),"")</f>
        <v>10.89.13.112-00000003</v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Ванилин</v>
      </c>
      <c r="C362" s="18" t="str">
        <v>Ванилин тип 1</v>
      </c>
      <c r="D362" s="18" t="str">
        <f>IFERROR(VLOOKUP(C362,'11. Свод Перечней'!C:H,2,0),"")</f>
        <v>10.89.19.150</v>
      </c>
      <c r="E362" s="18" t="str">
        <f>IFERROR(VLOOKUP(C362,'11. Свод Перечней'!C:H,3,0),"")</f>
        <v>001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Желатин пищевой</v>
      </c>
      <c r="C363" s="18" t="str">
        <v>Желатин тип 1</v>
      </c>
      <c r="D363" s="18" t="str">
        <f>IFERROR(VLOOKUP(C363,'11. Свод Перечней'!C:H,2,0),"")</f>
        <v>20.59.60.111</v>
      </c>
      <c r="E363" s="18" t="str">
        <f>IFERROR(VLOOKUP(C363,'11. Свод Перечней'!C:H,3,0),"")</f>
        <v>001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Сода пищевая</v>
      </c>
      <c r="C364" s="18" t="str">
        <v>Сода тип 1</v>
      </c>
      <c r="D364" s="18" t="str">
        <f>IFERROR(VLOOKUP(C364,'11. Свод Перечней'!C:H,2,0),"")</f>
        <v>10.89.19.150</v>
      </c>
      <c r="E364" s="18" t="str">
        <f>IFERROR(VLOOKUP(C364,'11. Свод Перечней'!C:H,3,0),"")</f>
        <v>004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Вода питьевая упакованная тип 1</v>
      </c>
      <c r="C365" s="18" t="str">
        <v>Вода питьевая упакованная тип 1</v>
      </c>
      <c r="D365" s="18" t="str">
        <f>IFERROR(VLOOKUP(C365,'11. Свод Перечней'!C:H,2,0),"")</f>
        <v>11.07.11.121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ШТ</v>
      </c>
      <c r="G365" s="40" t="str">
        <f>IFERROR(VLOOKUP(C365,'11.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5" s="18" t="str">
        <f>IF(LEN(IFERROR(VLOOKUP(C365,'11. Свод Перечней'!C:H,6,0),""))&gt;1,IFERROR(VLOOKUP(C365,'11. Свод Перечней'!C:H,6,0),""),"")</f>
        <v>11.07.11.120-00000001</v>
      </c>
    </row>
    <row r="366" spans="1:8" ht="99.9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Вода питьевая упакованная тип 2</v>
      </c>
      <c r="C366" s="18" t="str">
        <v>Вода питьевая упакованная тип 2</v>
      </c>
      <c r="D366" s="18" t="str">
        <f>IFERROR(VLOOKUP(C366,'11. Свод Перечней'!C:H,2,0),"")</f>
        <v>11.07.11.121</v>
      </c>
      <c r="E366" s="18" t="str">
        <f>IFERROR(VLOOKUP(C366,'11. Свод Перечней'!C:H,3,0),"")</f>
        <v>002</v>
      </c>
      <c r="F366" s="18" t="str">
        <f>IFERROR(VLOOKUP(C366,'11. Свод Перечней'!C:H,4,0),"")</f>
        <v>ШТ</v>
      </c>
      <c r="G366" s="40" t="str">
        <f>IFERROR(VLOOKUP(C366,'11.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6" s="18" t="str">
        <f>IF(LEN(IFERROR(VLOOKUP(C366,'11. Свод Перечней'!C:H,6,0),""))&gt;1,IFERROR(VLOOKUP(C366,'11. Свод Перечней'!C:H,6,0),""),"")</f>
        <v>11.07.11.120-00000001</v>
      </c>
    </row>
    <row r="367" spans="1:8" ht="99.9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Вода питьевая упакованная тип 3</v>
      </c>
      <c r="C367" s="18" t="str">
        <v>Вода питьевая упакованная тип 3</v>
      </c>
      <c r="D367" s="18" t="str">
        <f>IFERROR(VLOOKUP(C367,'11. Свод Перечней'!C:H,2,0),"")</f>
        <v>11.07.11.121</v>
      </c>
      <c r="E367" s="18" t="str">
        <f>IFERROR(VLOOKUP(C367,'11. Свод Перечней'!C:H,3,0),"")</f>
        <v>003</v>
      </c>
      <c r="F367" s="18" t="str">
        <f>IFERROR(VLOOKUP(C367,'11. Свод Перечней'!C:H,4,0),"")</f>
        <v>ШТ</v>
      </c>
      <c r="G367" s="40" t="str">
        <f>IFERROR(VLOOKUP(C367,'11.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7" s="18" t="str">
        <f>IF(LEN(IFERROR(VLOOKUP(C367,'11. Свод Перечней'!C:H,6,0),""))&gt;1,IFERROR(VLOOKUP(C367,'11. Свод Перечней'!C:H,6,0),""),"")</f>
        <v>11.07.11.120-00000001</v>
      </c>
    </row>
    <row r="368" spans="1:8" ht="99.9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Вода питьевая упакованная тип 4</v>
      </c>
      <c r="C368" s="18" t="str">
        <v>Вода питьевая упакованная тип 4</v>
      </c>
      <c r="D368" s="18" t="str">
        <f>IFERROR(VLOOKUP(C368,'11. Свод Перечней'!C:H,2,0),"")</f>
        <v>11.07.11.121</v>
      </c>
      <c r="E368" s="18" t="str">
        <f>IFERROR(VLOOKUP(C368,'11. Свод Перечней'!C:H,3,0),"")</f>
        <v>004</v>
      </c>
      <c r="F368" s="18" t="str">
        <f>IFERROR(VLOOKUP(C368,'11. Свод Перечней'!C:H,4,0),"")</f>
        <v>ШТ</v>
      </c>
      <c r="G368" s="40" t="str">
        <f>IFERROR(VLOOKUP(C368,'11.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8" s="18" t="str">
        <f>IF(LEN(IFERROR(VLOOKUP(C368,'11. Свод Перечней'!C:H,6,0),""))&gt;1,IFERROR(VLOOKUP(C368,'11. Свод Перечней'!C:H,6,0),""),"")</f>
        <v>11.07.11.120-00000001</v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Вода питьевая упакованная тип 5</v>
      </c>
      <c r="C369" s="18" t="str">
        <v>Вода питьевая упакованная тип 5</v>
      </c>
      <c r="D369" s="18" t="str">
        <f>IFERROR(VLOOKUP(C369,'11. Свод Перечней'!C:H,2,0),"")</f>
        <v>11.07.11.121</v>
      </c>
      <c r="E369" s="18" t="str">
        <f>IFERROR(VLOOKUP(C369,'11. Свод Перечней'!C:H,3,0),"")</f>
        <v>005</v>
      </c>
      <c r="F369" s="18" t="str">
        <f>IFERROR(VLOOKUP(C369,'11. Свод Перечней'!C:H,4,0),"")</f>
        <v>ШТ</v>
      </c>
      <c r="G369" s="40" t="str">
        <f>IFERROR(VLOOKUP(C369,'11.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9" s="18" t="str">
        <f>IF(LEN(IFERROR(VLOOKUP(C369,'11. Свод Перечней'!C:H,6,0),""))&gt;1,IFERROR(VLOOKUP(C369,'11. Свод Перечней'!C:H,6,0),""),"")</f>
        <v>11.07.11.120-00000001</v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Вода питьевая упакованная тип 6</v>
      </c>
      <c r="C370" s="18" t="str">
        <v>Вода питьевая упакованная тип 6</v>
      </c>
      <c r="D370" s="18" t="str">
        <f>IFERROR(VLOOKUP(C370,'11. Свод Перечней'!C:H,2,0),"")</f>
        <v>11.07.11.121</v>
      </c>
      <c r="E370" s="18" t="str">
        <f>IFERROR(VLOOKUP(C370,'11. Свод Перечней'!C:H,3,0),"")</f>
        <v>006</v>
      </c>
      <c r="F370" s="18" t="str">
        <f>IFERROR(VLOOKUP(C370,'11. Свод Перечней'!C:H,4,0),"")</f>
        <v>ШТ</v>
      </c>
      <c r="G370" s="40" t="str">
        <f>IFERROR(VLOOKUP(C370,'11.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70" s="18" t="str">
        <f>IF(LEN(IFERROR(VLOOKUP(C370,'11. Свод Перечней'!C:H,6,0),""))&gt;1,IFERROR(VLOOKUP(C370,'11. Свод Перечней'!C:H,6,0),""),"")</f>
        <v>11.07.11.120-00000001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Напитки витаминизированные промышленного производства сухие инстантные (быстрорастворимые)</v>
      </c>
      <c r="C371" s="18" t="str">
        <v>Напитки сухие инстантные (быстрорастворимые) тип 1</v>
      </c>
      <c r="D371" s="18" t="str">
        <f>IFERROR(VLOOKUP(C371,'11. Свод Перечней'!C:H,2,0),"")</f>
        <v>11.07.19.159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Кислота лимонная пищевая</v>
      </c>
      <c r="C372" s="18" t="str">
        <v>Кислота лимонная пищевая тип 1</v>
      </c>
      <c r="D372" s="18" t="str">
        <f>IFERROR(VLOOKUP(C372,'11. Свод Перечней'!C:H,2,0),"")</f>
        <v>20.14.34.231</v>
      </c>
      <c r="E372" s="18" t="str">
        <f>IFERROR(VLOOKUP(C372,'11. Свод Перечней'!C:H,3,0),"")</f>
        <v>001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72" s="18" t="str">
        <f>IF(LEN(IFERROR(VLOOKUP(C372,'11. Свод Перечней'!C:H,6,0),""))&gt;1,IFERROR(VLOOKUP(C372,'11. Свод Перечней'!C:H,6,0),""),"")</f>
        <v>20.14.34.231-00000001</v>
      </c>
    </row>
    <row r="373" spans="1:8" ht="99.9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Брусника замороженная</v>
      </c>
      <c r="C373" s="18" t="str">
        <v>Ягоды замороженные тип 1</v>
      </c>
      <c r="D373" s="18" t="str">
        <f>IFERROR(VLOOKUP(C373,'11. Свод Перечней'!C:H,2,0),"")</f>
        <v>10.39.21.120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>10.39.21.120-00000023</v>
      </c>
    </row>
    <row r="374" spans="1:8" ht="99.9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Вишня замороженная</v>
      </c>
      <c r="C374" s="18" t="str">
        <v>Ягоды замороженные тип 2</v>
      </c>
      <c r="D374" s="18" t="str">
        <f>IFERROR(VLOOKUP(C374,'11. Свод Перечней'!C:H,2,0),"")</f>
        <v>10.39.21.120</v>
      </c>
      <c r="E374" s="18" t="str">
        <f>IFERROR(VLOOKUP(C374,'11. Свод Перечней'!C:H,3,0),"")</f>
        <v>002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4" s="18" t="str">
        <f>IF(LEN(IFERROR(VLOOKUP(C374,'11. Свод Перечней'!C:H,6,0),""))&gt;1,IFERROR(VLOOKUP(C374,'11. Свод Перечней'!C:H,6,0),""),"")</f>
        <v>10.39.21.120-00000020</v>
      </c>
    </row>
    <row r="375" spans="1:8" ht="99.9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Клубника замороженная</v>
      </c>
      <c r="C375" s="18" t="str">
        <v>Ягоды замороженные тип 3</v>
      </c>
      <c r="D375" s="18" t="str">
        <f>IFERROR(VLOOKUP(C375,'11. Свод Перечней'!C:H,2,0),"")</f>
        <v>10.39.21.120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5" s="18" t="str">
        <f>IF(LEN(IFERROR(VLOOKUP(C375,'11. Свод Перечней'!C:H,6,0),""))&gt;1,IFERROR(VLOOKUP(C375,'11. Свод Перечней'!C:H,6,0),""),"")</f>
        <v>10.39.21.120-00000014</v>
      </c>
    </row>
    <row r="376" spans="1:8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Клюква замороженная</v>
      </c>
      <c r="C376" s="18" t="str">
        <v>Ягоды замороженные тип 4</v>
      </c>
      <c r="D376" s="18" t="str">
        <f>IFERROR(VLOOKUP(C376,'11. Свод Перечней'!C:H,2,0),"")</f>
        <v>10.39.21.120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6" s="18" t="str">
        <f>IF(LEN(IFERROR(VLOOKUP(C376,'11. Свод Перечней'!C:H,6,0),""))&gt;1,IFERROR(VLOOKUP(C376,'11. Свод Перечней'!C:H,6,0),""),"")</f>
        <v>10.39.21.120-00000013</v>
      </c>
    </row>
    <row r="377" spans="1:8" ht="99.9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Малина замороженная</v>
      </c>
      <c r="C377" s="18" t="str">
        <v>Ягоды замороженные тип 5</v>
      </c>
      <c r="D377" s="18" t="str">
        <f>IFERROR(VLOOKUP(C377,'11. Свод Перечней'!C:H,2,0),"")</f>
        <v>10.39.21.120</v>
      </c>
      <c r="E377" s="18" t="str">
        <f>IFERROR(VLOOKUP(C377,'11. Свод Перечней'!C:H,3,0),"")</f>
        <v>005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>10.39.21.120-00000011</v>
      </c>
    </row>
    <row r="378" spans="1:8" ht="99.9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Облепиха замороженная</v>
      </c>
      <c r="C378" s="18" t="str">
        <v>Ягоды замороженные тип 6</v>
      </c>
      <c r="D378" s="18" t="str">
        <f>IFERROR(VLOOKUP(C378,'11. Свод Перечней'!C:H,2,0),"")</f>
        <v>10.39.21.120</v>
      </c>
      <c r="E378" s="18" t="str">
        <f>IFERROR(VLOOKUP(C378,'11. Свод Перечней'!C:H,3,0),"")</f>
        <v>006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8" s="18" t="str">
        <f>IF(LEN(IFERROR(VLOOKUP(C378,'11. Свод Перечней'!C:H,6,0),""))&gt;1,IFERROR(VLOOKUP(C378,'11. Свод Перечней'!C:H,6,0),""),"")</f>
        <v>10.39.21.120-00000009</v>
      </c>
    </row>
    <row r="379" spans="1:8" ht="99.9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Смородина черная замороженная</v>
      </c>
      <c r="C379" s="18" t="str">
        <v>Ягоды замороженные тип 7</v>
      </c>
      <c r="D379" s="18" t="str">
        <f>IFERROR(VLOOKUP(C379,'11. Свод Перечней'!C:H,2,0),"")</f>
        <v>10.39.21.120</v>
      </c>
      <c r="E379" s="18" t="str">
        <f>IFERROR(VLOOKUP(C379,'11. Свод Перечней'!C:H,3,0),"")</f>
        <v>007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9" s="18" t="str">
        <f>IF(LEN(IFERROR(VLOOKUP(C379,'11. Свод Перечней'!C:H,6,0),""))&gt;1,IFERROR(VLOOKUP(C379,'11. Свод Перечней'!C:H,6,0),""),"")</f>
        <v>10.39.21.120-00000001</v>
      </c>
    </row>
    <row r="380" spans="1:8" ht="99.9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Йогурт 3,2 % жирности в ассортименте</v>
      </c>
      <c r="C380" s="18" t="str">
        <v>Йогурт тип 10</v>
      </c>
      <c r="D380" s="18" t="str">
        <f>IFERROR(VLOOKUP(C380,'11. Свод Перечней'!C:H,2,0),"")</f>
        <v>10.51.52.111</v>
      </c>
      <c r="E380" s="18" t="str">
        <f>IFERROR(VLOOKUP(C380,'11. Свод Перечней'!C:H,3,0),"")</f>
        <v>003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80" s="18" t="str">
        <f>IF(LEN(IFERROR(VLOOKUP(C380,'11. Свод Перечней'!C:H,6,0),""))&gt;1,IFERROR(VLOOKUP(C380,'11. Свод Перечней'!C:H,6,0),""),"")</f>
        <v>10.51.52.110-00000004</v>
      </c>
    </row>
    <row r="381" spans="1:8" ht="99.9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Нектарины свежие</v>
      </c>
      <c r="C381" s="18" t="str">
        <v>Нектарины тип 1</v>
      </c>
      <c r="D381" s="18" t="str">
        <f>IFERROR(VLOOKUP(C381,'11. Свод Перечней'!C:H,2,0),"")</f>
        <v>01.24.26.000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81" s="18" t="str">
        <f>IF(LEN(IFERROR(VLOOKUP(C381,'11. Свод Перечней'!C:H,6,0),""))&gt;1,IFERROR(VLOOKUP(C381,'11. Свод Перечней'!C:H,6,0),""),"")</f>
        <v>01.24.26.000-00000003</v>
      </c>
    </row>
    <row r="382" spans="1:8" ht="99.9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Нектарины свежие</v>
      </c>
      <c r="C382" s="18" t="str">
        <v>Нектарины тип 2</v>
      </c>
      <c r="D382" s="18" t="str">
        <f>IFERROR(VLOOKUP(C382,'11. Свод Перечней'!C:H,2,0),"")</f>
        <v>01.24.26.000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82" s="18" t="str">
        <f>IF(LEN(IFERROR(VLOOKUP(C382,'11. Свод Перечней'!C:H,6,0),""))&gt;1,IFERROR(VLOOKUP(C382,'11. Свод Перечней'!C:H,6,0),""),"")</f>
        <v>01.24.26.000-00000002</v>
      </c>
    </row>
    <row r="383" spans="1:8" ht="99.9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Творог для детского питания 4,0%, 5,0%, 9,0%, 10% жирности (в индивидуальной вакуумной упаковке)</v>
      </c>
      <c r="C383" s="18" t="str">
        <v>Творог для детского питания тип 3</v>
      </c>
      <c r="D383" s="18" t="str">
        <f>IFERROR(VLOOKUP(C383,'11. Свод Перечней'!C:H,2,0),"")</f>
        <v>10.86.10.144</v>
      </c>
      <c r="E383" s="18" t="str">
        <f>IFERROR(VLOOKUP(C383,'11. Свод Перечней'!C:H,3,0),"")</f>
        <v>001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3" s="18" t="str">
        <f>IF(LEN(IFERROR(VLOOKUP(C383,'11. Свод Перечней'!C:H,6,0),""))&gt;1,IFERROR(VLOOKUP(C383,'11. Свод Перечней'!C:H,6,0),""),"")</f>
        <v>10.86.10.100-00000018</v>
      </c>
    </row>
    <row r="384" spans="1:8" ht="99.9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84" s="18" t="str">
        <v>Творог для детского питания тип 4</v>
      </c>
      <c r="D384" s="18" t="str">
        <f>IFERROR(VLOOKUP(C384,'11. Свод Перечней'!C:H,2,0),"")</f>
        <v>10.86.10.144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4" s="18" t="str">
        <f>IF(LEN(IFERROR(VLOOKUP(C384,'11. Свод Перечней'!C:H,6,0),""))&gt;1,IFERROR(VLOOKUP(C384,'11. Свод Перечней'!C:H,6,0),""),"")</f>
        <v>10.86.10.100-00000018</v>
      </c>
    </row>
    <row r="385" spans="1:8" ht="99.9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>Биотворог для детского питания 2,5%-10,0% жирности (в индивидуальной вакуумной упаковке)</v>
      </c>
      <c r="C385" s="18" t="str">
        <v>Биотворог для детского питания тип 1</v>
      </c>
      <c r="D385" s="18" t="str">
        <f>IFERROR(VLOOKUP(C385,'11. Свод Перечней'!C:H,2,0),"")</f>
        <v>10.86.10.126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>Биотворог для детского питания 2,5%-10,0% жирности (в индивидуальной вакуумной упаковке)</v>
      </c>
      <c r="C386" s="18" t="str">
        <v>Биотворог для детского питания тип 2</v>
      </c>
      <c r="D386" s="18" t="str">
        <f>IFERROR(VLOOKUP(C386,'11. Свод Перечней'!C:H,2,0),"")</f>
        <v>10.86.10.144</v>
      </c>
      <c r="E386" s="18" t="str">
        <f>IFERROR(VLOOKUP(C386,'11. Свод Перечней'!C:H,3,0),"")</f>
        <v>003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>Морская капуста</v>
      </c>
      <c r="C387" s="18" t="str">
        <v>Капуста морская тип 2</v>
      </c>
      <c r="D387" s="18" t="str">
        <f>IFERROR(VLOOKUP(C387,'11. Свод Перечней'!C:H,2,0),"")</f>
        <v>03.11.63.120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>Стевия (подсластитель)</v>
      </c>
      <c r="C388" s="18" t="str">
        <v>Подсластитель тип 1</v>
      </c>
      <c r="D388" s="18" t="str">
        <f>IFERROR(VLOOKUP(C388,'11. Свод Перечней'!C:H,2,0),"")</f>
        <v>10.86.10.910</v>
      </c>
      <c r="E388" s="18" t="str">
        <f>IFERROR(VLOOKUP(C388,'11. Свод Перечней'!C:H,3,0),"")</f>
        <v>002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Стевия (подсластитель)</v>
      </c>
      <c r="C389" s="18" t="str">
        <v>Подсластитель тип 2</v>
      </c>
      <c r="D389" s="18" t="str">
        <f>IFERROR(VLOOKUP(C389,'11. Свод Перечней'!C:H,2,0),"")</f>
        <v>10.86.10.910</v>
      </c>
      <c r="E389" s="18" t="str">
        <f>IFERROR(VLOOKUP(C389,'11. Свод Перечней'!C:H,3,0),"")</f>
        <v>003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Базилик свежий (зелень)</v>
      </c>
      <c r="C390" s="18" t="str">
        <v>Базилик свежий тип 1</v>
      </c>
      <c r="D390" s="18" t="str">
        <f>IFERROR(VLOOKUP(C390,'11. Свод Перечней'!C:H,2,0),"")</f>
        <v>01.13.19.000</v>
      </c>
      <c r="E390" s="18" t="str">
        <f>IFERROR(VLOOKUP(C390,'11. Свод Перечней'!C:H,3,0),"")</f>
        <v>006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90" s="18" t="str">
        <f>IF(LEN(IFERROR(VLOOKUP(C390,'11. Свод Перечней'!C:H,6,0),""))&gt;1,IFERROR(VLOOKUP(C390,'11. Свод Перечней'!C:H,6,0),""),"")</f>
        <v>01.13.19.000-00000001</v>
      </c>
    </row>
    <row r="391" spans="1:8" ht="99.95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Кориандр свежий (кинза) (зелень)</v>
      </c>
      <c r="C391" s="18" t="str">
        <v>Кориандр свежий (кинза) тип 1</v>
      </c>
      <c r="D391" s="18" t="str">
        <f>IFERROR(VLOOKUP(C391,'11. Свод Перечней'!C:H,2,0),"")</f>
        <v>01.13.19.000</v>
      </c>
      <c r="E391" s="18" t="str">
        <f>IFERROR(VLOOKUP(C391,'11. Свод Перечней'!C:H,3,0),"")</f>
        <v>007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>Хлебцы кукурузные безглютеновые</v>
      </c>
      <c r="C392" s="18" t="str">
        <v>Хлебцы хрустящие тип 2</v>
      </c>
      <c r="D392" s="18" t="str">
        <f>IFERROR(VLOOKUP(C392,'11. Свод Перечней'!C:H,2,0),"")</f>
        <v>10.72.11.130</v>
      </c>
      <c r="E392" s="18" t="str">
        <f>IFERROR(VLOOKUP(C392,'11. Свод Перечней'!C:H,3,0),"")</f>
        <v>002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2" s="18" t="str">
        <f>IF(LEN(IFERROR(VLOOKUP(C392,'11. Свод Перечней'!C:H,6,0),""))&gt;1,IFERROR(VLOOKUP(C392,'11. Свод Перечней'!C:H,6,0),""),"")</f>
        <v>10.72.11.130-00000008</v>
      </c>
    </row>
    <row r="393" spans="1:8" ht="99.95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Хлебцы рисовые безглютеновые</v>
      </c>
      <c r="C393" s="18" t="str">
        <v>Хлебцы хрустящие тип 3</v>
      </c>
      <c r="D393" s="18" t="str">
        <f>IFERROR(VLOOKUP(C393,'11. Свод Перечней'!C:H,2,0),"")</f>
        <v>10.72.11.130</v>
      </c>
      <c r="E393" s="18" t="str">
        <f>IFERROR(VLOOKUP(C393,'11. Свод Перечней'!C:H,3,0),"")</f>
        <v>003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3" s="18" t="str">
        <f>IF(LEN(IFERROR(VLOOKUP(C393,'11. Свод Перечней'!C:H,6,0),""))&gt;1,IFERROR(VLOOKUP(C393,'11. Свод Перечней'!C:H,6,0),""),"")</f>
        <v>10.72.11.130-00000002</v>
      </c>
    </row>
    <row r="394" spans="1:8" ht="99.9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>Хлебцы рисово-кукурузные безглютеновые</v>
      </c>
      <c r="C394" s="18" t="str">
        <v>Хлебцы хрустящие тип 4</v>
      </c>
      <c r="D394" s="18" t="str">
        <f>IFERROR(VLOOKUP(C394,'11. Свод Перечней'!C:H,2,0),"")</f>
        <v>10.72.11.130</v>
      </c>
      <c r="E394" s="18" t="str">
        <f>IFERROR(VLOOKUP(C394,'11. Свод Перечней'!C:H,3,0),"")</f>
        <v>004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Хлебцы гречнево-рисовые безглютеновые</v>
      </c>
      <c r="C395" s="18" t="str">
        <v>Хлебцы хрустящие тип 5</v>
      </c>
      <c r="D395" s="18" t="str">
        <f>IFERROR(VLOOKUP(C395,'11. Свод Перечней'!C:H,2,0),"")</f>
        <v>10.72.11.130</v>
      </c>
      <c r="E395" s="18" t="str">
        <f>IFERROR(VLOOKUP(C395,'11. Свод Перечней'!C:H,3,0),"")</f>
        <v>005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Мука рисовая ц/з без глютена</v>
      </c>
      <c r="C396" s="18" t="str">
        <v>Мука рисовая тип 2</v>
      </c>
      <c r="D396" s="18" t="str">
        <f>IFERROR(VLOOKUP(C396,'11. Свод Перечней'!C:H,2,0),"")</f>
        <v>10.61.22.130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10.61.22.130-00000001</v>
      </c>
    </row>
    <row r="397" spans="1:8" ht="99.9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Йогурт 2,5 % жирности без сахара в ассортименте</v>
      </c>
      <c r="C397" s="18" t="str">
        <v>Йогурт тип 11</v>
      </c>
      <c r="D397" s="18" t="str">
        <f>IFERROR(VLOOKUP(C397,'11. Свод Перечней'!C:H,2,0),"")</f>
        <v>10.51.52.112</v>
      </c>
      <c r="E397" s="18" t="str">
        <f>IFERROR(VLOOKUP(C397,'11. Свод Перечней'!C:H,3,0),"")</f>
        <v>010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97" s="18" t="str">
        <f>IF(LEN(IFERROR(VLOOKUP(C397,'11. Свод Перечней'!C:H,6,0),""))&gt;1,IFERROR(VLOOKUP(C397,'11. Свод Перечней'!C:H,6,0),""),"")</f>
        <v>10.51.52.110-00000004</v>
      </c>
    </row>
    <row r="398" spans="1:8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>Печенье без сахара в ассортименте</v>
      </c>
      <c r="C398" s="18" t="str">
        <v>Печенье тип 2</v>
      </c>
      <c r="D398" s="18" t="str">
        <f>IFERROR(VLOOKUP(C398,'11. Свод Перечней'!C:H,2,0),"")</f>
        <v>10.72.12.120</v>
      </c>
      <c r="E398" s="18" t="str">
        <f>IFERROR(VLOOKUP(C398,'11. Свод Перечней'!C:H,3,0),"")</f>
        <v>012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>Печенье без сахара в ассортименте</v>
      </c>
      <c r="C399" s="18" t="str">
        <v>Печенье тип 3</v>
      </c>
      <c r="D399" s="18" t="str">
        <f>IFERROR(VLOOKUP(C399,'11. Свод Перечней'!C:H,2,0),"")</f>
        <v>10.72.12.120</v>
      </c>
      <c r="E399" s="18" t="str">
        <f>IFERROR(VLOOKUP(C399,'11. Свод Перечней'!C:H,3,0),"")</f>
        <v>013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Джем стерилизованный без сахара в ассортименте </v>
      </c>
      <c r="C400" s="18" t="str">
        <v>Джем тип 2</v>
      </c>
      <c r="D400" s="18" t="str">
        <f>IFERROR(VLOOKUP(C400,'11. Свод Перечней'!C:H,2,0),"")</f>
        <v>10.39.22.110</v>
      </c>
      <c r="E400" s="18" t="str">
        <f>IFERROR(VLOOKUP(C400,'11. Свод Перечней'!C:H,3,0),"")</f>
        <v>003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>10.39.22.110-00000002</v>
      </c>
    </row>
    <row r="401" spans="1:8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Лапша домашняя</v>
      </c>
      <c r="C401" s="18" t="str">
        <v>Изделия макаронные тип 4</v>
      </c>
      <c r="D401" s="18" t="str">
        <f>IFERROR(VLOOKUP(C401,'11. Свод Перечней'!C:H,2,0),"")</f>
        <v>10.73.11.400</v>
      </c>
      <c r="E401" s="18" t="str">
        <f>IFERROR(VLOOKUP(C401,'11. Свод Перечней'!C:H,3,0),"")</f>
        <v>002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01" s="18" t="str">
        <f>IF(LEN(IFERROR(VLOOKUP(C401,'11. Свод Перечней'!C:H,6,0),""))&gt;1,IFERROR(VLOOKUP(C401,'11. Свод Перечней'!C:H,6,0),""),"")</f>
        <v>10.73.11.000-00000010</v>
      </c>
    </row>
    <row r="402" spans="1:8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>Вафли без сахара в ассортименте</v>
      </c>
      <c r="C402" s="18" t="str">
        <v>Вафли тип 7</v>
      </c>
      <c r="D402" s="18" t="str">
        <f>IFERROR(VLOOKUP(C402,'11. Свод Перечней'!C:H,2,0),"")</f>
        <v>10.72.12.130</v>
      </c>
      <c r="E402" s="18" t="str">
        <f>IFERROR(VLOOKUP(C402,'11. Свод Перечней'!C:H,3,0),"")</f>
        <v>007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02" s="18" t="str">
        <f>IF(LEN(IFERROR(VLOOKUP(C402,'11. Свод Перечней'!C:H,6,0),""))&gt;1,IFERROR(VLOOKUP(C402,'11. Свод Перечней'!C:H,6,0),""),"")</f>
        <v>10.72.12.130-00000002</v>
      </c>
    </row>
    <row r="403" spans="1:8" ht="99.9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Продукция соковая. Соки овощные  для детского питания</v>
      </c>
      <c r="C403" s="18" t="str">
        <v>Сок овощной для детского питания тип 1</v>
      </c>
      <c r="D403" s="18" t="str">
        <f>IFERROR(VLOOKUP(C403,'11. Свод Перечней'!C:H,2,0),"")</f>
        <v>10.86.10.231</v>
      </c>
      <c r="E403" s="18" t="str">
        <f>IFERROR(VLOOKUP(C403,'11. Свод Перечней'!C:H,3,0),"")</f>
        <v>001</v>
      </c>
      <c r="F403" s="18" t="str">
        <f>IFERROR(VLOOKUP(C403,'11. Свод Перечней'!C:H,4,0),"")</f>
        <v>Л; ДМ3</v>
      </c>
      <c r="G403" s="40" t="str">
        <f>IFERROR(VLOOKUP(C403,'11.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3" s="18" t="str">
        <f>IF(LEN(IFERROR(VLOOKUP(C403,'11. Свод Перечней'!C:H,6,0),""))&gt;1,IFERROR(VLOOKUP(C403,'11. Свод Перечней'!C:H,6,0),""),"")</f>
        <v>10.86.10.231-00000002</v>
      </c>
    </row>
    <row r="404" spans="1:8" ht="99.9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Крупа пшеничная (Булгур) </v>
      </c>
      <c r="C404" s="18" t="str">
        <v>Крупа пшеничная тип 5</v>
      </c>
      <c r="D404" s="18" t="str">
        <f>IFERROR(VLOOKUP(C404,'11. Свод Перечней'!C:H,2,0),"")</f>
        <v>10.61.31.119</v>
      </c>
      <c r="E404" s="18" t="str">
        <f>IFERROR(VLOOKUP(C404,'11. Свод Перечней'!C:H,3,0),"")</f>
        <v>005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4" s="18" t="str">
        <f>IF(LEN(IFERROR(VLOOKUP(C404,'11. Свод Перечней'!C:H,6,0),""))&gt;1,IFERROR(VLOOKUP(C404,'11. Свод Перечней'!C:H,6,0),""),"")</f>
        <v>10.61.31.110-00000003</v>
      </c>
    </row>
    <row r="405" spans="1:8" ht="99.9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Напиток из шиповника  промышленного производства витаминизированный</v>
      </c>
      <c r="C405" s="18" t="str">
        <v>Напиток из шиповника витаминизированный тип 1</v>
      </c>
      <c r="D405" s="18" t="str">
        <f>IFERROR(VLOOKUP(C405,'11. Свод Перечней'!C:H,2,0),"")</f>
        <v>11.07.19.190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Л; ДМ3</v>
      </c>
      <c r="G405" s="40" t="str">
        <f>IFERROR(VLOOKUP(C405,'11.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Напиток из шиповника  промышленного производства витаминизированный</v>
      </c>
      <c r="C406" s="18" t="str">
        <v>Напиток из шиповника витаминизированный тип 2</v>
      </c>
      <c r="D406" s="18" t="str">
        <f>IFERROR(VLOOKUP(C406,'11. Свод Перечней'!C:H,2,0),"")</f>
        <v>11.07.19.190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Л; ДМ3</v>
      </c>
      <c r="G406" s="40" t="str">
        <f>IFERROR(VLOOKUP(C406,'11.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>Лососи дальневосточные солёные. Рыба соленая красная. Нерка</v>
      </c>
      <c r="C407" s="18" t="str">
        <v>Рыба лососевая соленая тип 5</v>
      </c>
      <c r="D407" s="18" t="str">
        <f>IFERROR(VLOOKUP(C407,'11. Свод Перечней'!C:H,2,0),"")</f>
        <v>10.20.23.121</v>
      </c>
      <c r="E407" s="18" t="str">
        <f>IFERROR(VLOOKUP(C407,'11. Свод Перечней'!C:H,3,0),"")</f>
        <v>005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07" s="18" t="str">
        <f>IF(LEN(IFERROR(VLOOKUP(C407,'11. Свод Перечней'!C:H,6,0),""))&gt;1,IFERROR(VLOOKUP(C407,'11. Свод Перечней'!C:H,6,0),""),"")</f>
        <v>10.20.23.121-00000013</v>
      </c>
    </row>
    <row r="408" spans="1:8" ht="99.9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>Сельдь соленая слабой соли филе</v>
      </c>
      <c r="C408" s="18" t="str">
        <v>Сельдь соленая тип 2</v>
      </c>
      <c r="D408" s="18" t="str">
        <f>IFERROR(VLOOKUP(C408,'11. Свод Перечней'!C:H,2,0),"")</f>
        <v>10.20.23.122</v>
      </c>
      <c r="E408" s="18" t="str">
        <f>IFERROR(VLOOKUP(C408,'11. Свод Перечней'!C:H,3,0),"")</f>
        <v>002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08" s="18" t="str">
        <f>IF(LEN(IFERROR(VLOOKUP(C408,'11. Свод Перечней'!C:H,6,0),""))&gt;1,IFERROR(VLOOKUP(C408,'11. Свод Перечней'!C:H,6,0),""),"")</f>
        <v>10.20.23.122-00000004</v>
      </c>
    </row>
    <row r="409" spans="1:8" ht="99.9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Хлеб пшенично-ржаной</v>
      </c>
      <c r="C409" s="18" t="str">
        <v>Хлеб недлительного хранения тип 5</v>
      </c>
      <c r="D409" s="18" t="str">
        <f>IFERROR(VLOOKUP(C409,'11. Свод Перечней'!C:H,2,0),"")</f>
        <v>10.71.11.112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09" s="18" t="str">
        <f>IF(LEN(IFERROR(VLOOKUP(C409,'11. Свод Перечней'!C:H,6,0),""))&gt;1,IFERROR(VLOOKUP(C409,'11. Свод Перечней'!C:H,6,0),""),"")</f>
        <v>10.71.11.110-00000001</v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  <row r="1158" spans="1:8" x14ac:dyDescent="0.25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1" t="str">
        <f>IFERROR(VLOOKUP(C1158,'11. Свод Перечней'!C:H,5,0),"")</f>
        <v/>
      </c>
      <c r="H1158" t="str">
        <f>IF(LEN(IFERROR(VLOOKUP(C1158,'11. Свод Перечней'!C:H,6,0),""))&gt;1,IFERROR(VLOOKUP(C1158,'11. Свод Перечней'!C:H,6,0),""),"")</f>
        <v/>
      </c>
    </row>
    <row r="1159" spans="1:8" x14ac:dyDescent="0.25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1" t="str">
        <f>IFERROR(VLOOKUP(C1159,'11. Свод Перечней'!C:H,5,0),"")</f>
        <v/>
      </c>
      <c r="H1159" t="str">
        <f>IF(LEN(IFERROR(VLOOKUP(C1159,'11. Свод Перечней'!C:H,6,0),""))&gt;1,IFERROR(VLOOKUP(C1159,'11. Свод Перечней'!C:H,6,0),""),"")</f>
        <v/>
      </c>
    </row>
    <row r="1160" spans="1:8" x14ac:dyDescent="0.25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1" t="str">
        <f>IFERROR(VLOOKUP(C1160,'11. Свод Перечней'!C:H,5,0),"")</f>
        <v/>
      </c>
      <c r="H1160" t="str">
        <f>IF(LEN(IFERROR(VLOOKUP(C1160,'11. Свод Перечней'!C:H,6,0),""))&gt;1,IFERROR(VLOOKUP(C1160,'11. Свод Перечней'!C:H,6,0),""),"")</f>
        <v/>
      </c>
    </row>
    <row r="1161" spans="1:8" x14ac:dyDescent="0.25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1" t="str">
        <f>IFERROR(VLOOKUP(C1161,'11. Свод Перечней'!C:H,5,0),"")</f>
        <v/>
      </c>
      <c r="H1161" t="str">
        <f>IF(LEN(IFERROR(VLOOKUP(C1161,'11. Свод Перечней'!C:H,6,0),""))&gt;1,IFERROR(VLOOKUP(C1161,'11. Свод Перечней'!C:H,6,0),""),"")</f>
        <v/>
      </c>
    </row>
    <row r="1162" spans="1:8" x14ac:dyDescent="0.25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1" t="str">
        <f>IFERROR(VLOOKUP(C1162,'11. Свод Перечней'!C:H,5,0),"")</f>
        <v/>
      </c>
      <c r="H1162" t="str">
        <f>IF(LEN(IFERROR(VLOOKUP(C1162,'11. Свод Перечней'!C:H,6,0),""))&gt;1,IFERROR(VLOOKUP(C1162,'11. Свод Перечней'!C:H,6,0),""),"")</f>
        <v/>
      </c>
    </row>
    <row r="1163" spans="1:8" x14ac:dyDescent="0.25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1" t="str">
        <f>IFERROR(VLOOKUP(C1163,'11. Свод Перечней'!C:H,5,0),"")</f>
        <v/>
      </c>
      <c r="H1163" t="str">
        <f>IF(LEN(IFERROR(VLOOKUP(C1163,'11. Свод Перечней'!C:H,6,0),""))&gt;1,IFERROR(VLOOKUP(C1163,'11. Свод Перечней'!C:H,6,0),""),"")</f>
        <v/>
      </c>
    </row>
    <row r="1164" spans="1:8" x14ac:dyDescent="0.25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1" t="str">
        <f>IFERROR(VLOOKUP(C1164,'11. Свод Перечней'!C:H,5,0),"")</f>
        <v/>
      </c>
      <c r="H1164" t="str">
        <f>IF(LEN(IFERROR(VLOOKUP(C1164,'11. Свод Перечней'!C:H,6,0),""))&gt;1,IFERROR(VLOOKUP(C1164,'11. Свод Перечней'!C:H,6,0),""),"")</f>
        <v/>
      </c>
    </row>
    <row r="1165" spans="1:8" x14ac:dyDescent="0.25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1" t="str">
        <f>IFERROR(VLOOKUP(C1165,'11. Свод Перечней'!C:H,5,0),"")</f>
        <v/>
      </c>
      <c r="H1165" t="str">
        <f>IF(LEN(IFERROR(VLOOKUP(C1165,'11. Свод Перечней'!C:H,6,0),""))&gt;1,IFERROR(VLOOKUP(C1165,'11. Свод Перечней'!C:H,6,0),""),"")</f>
        <v/>
      </c>
    </row>
    <row r="1166" spans="1:8" x14ac:dyDescent="0.25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1" t="str">
        <f>IFERROR(VLOOKUP(C1166,'11. Свод Перечней'!C:H,5,0),"")</f>
        <v/>
      </c>
      <c r="H1166" t="str">
        <f>IF(LEN(IFERROR(VLOOKUP(C1166,'11. Свод Перечней'!C:H,6,0),""))&gt;1,IFERROR(VLOOKUP(C1166,'11. Свод Перечней'!C:H,6,0),""),"")</f>
        <v/>
      </c>
    </row>
    <row r="1167" spans="1:8" x14ac:dyDescent="0.25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1" t="str">
        <f>IFERROR(VLOOKUP(C1167,'11. Свод Перечней'!C:H,5,0),"")</f>
        <v/>
      </c>
      <c r="H1167" t="str">
        <f>IF(LEN(IFERROR(VLOOKUP(C1167,'11. Свод Перечней'!C:H,6,0),""))&gt;1,IFERROR(VLOOKUP(C1167,'11. Свод Перечней'!C:H,6,0),""),"")</f>
        <v/>
      </c>
    </row>
    <row r="1168" spans="1:8" x14ac:dyDescent="0.25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1" t="str">
        <f>IFERROR(VLOOKUP(C1168,'11. Свод Перечней'!C:H,5,0),"")</f>
        <v/>
      </c>
      <c r="H1168" t="str">
        <f>IF(LEN(IFERROR(VLOOKUP(C1168,'11. Свод Перечней'!C:H,6,0),""))&gt;1,IFERROR(VLOOKUP(C1168,'11. Свод Перечней'!C:H,6,0),""),"")</f>
        <v/>
      </c>
    </row>
    <row r="1169" spans="1:8" x14ac:dyDescent="0.25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1" t="str">
        <f>IFERROR(VLOOKUP(C1169,'11. Свод Перечней'!C:H,5,0),"")</f>
        <v/>
      </c>
      <c r="H1169" t="str">
        <f>IF(LEN(IFERROR(VLOOKUP(C1169,'11. Свод Перечней'!C:H,6,0),""))&gt;1,IFERROR(VLOOKUP(C1169,'11. Свод Перечней'!C:H,6,0),""),"")</f>
        <v/>
      </c>
    </row>
    <row r="1170" spans="1:8" x14ac:dyDescent="0.25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1" t="str">
        <f>IFERROR(VLOOKUP(C1170,'11. Свод Перечней'!C:H,5,0),"")</f>
        <v/>
      </c>
      <c r="H1170" t="str">
        <f>IF(LEN(IFERROR(VLOOKUP(C1170,'11. Свод Перечней'!C:H,6,0),""))&gt;1,IFERROR(VLOOKUP(C1170,'11. Свод Перечней'!C:H,6,0),""),"")</f>
        <v/>
      </c>
    </row>
    <row r="1171" spans="1:8" x14ac:dyDescent="0.25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1" t="str">
        <f>IFERROR(VLOOKUP(C1171,'11. Свод Перечней'!C:H,5,0),"")</f>
        <v/>
      </c>
      <c r="H1171" t="str">
        <f>IF(LEN(IFERROR(VLOOKUP(C1171,'11. Свод Перечней'!C:H,6,0),""))&gt;1,IFERROR(VLOOKUP(C1171,'11. Свод Перечней'!C:H,6,0),""),"")</f>
        <v/>
      </c>
    </row>
    <row r="1172" spans="1:8" x14ac:dyDescent="0.25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1" t="str">
        <f>IFERROR(VLOOKUP(C1172,'11. Свод Перечней'!C:H,5,0),"")</f>
        <v/>
      </c>
      <c r="H1172" t="str">
        <f>IF(LEN(IFERROR(VLOOKUP(C1172,'11. Свод Перечней'!C:H,6,0),""))&gt;1,IFERROR(VLOOKUP(C1172,'11. Свод Перечней'!C:H,6,0),""),"")</f>
        <v/>
      </c>
    </row>
    <row r="1173" spans="1:8" x14ac:dyDescent="0.25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1" t="str">
        <f>IFERROR(VLOOKUP(C1173,'11. Свод Перечней'!C:H,5,0),"")</f>
        <v/>
      </c>
      <c r="H1173" t="str">
        <f>IF(LEN(IFERROR(VLOOKUP(C1173,'11. Свод Перечней'!C:H,6,0),""))&gt;1,IFERROR(VLOOKUP(C1173,'11. Свод Перечней'!C:H,6,0),""),"")</f>
        <v/>
      </c>
    </row>
    <row r="1174" spans="1:8" x14ac:dyDescent="0.25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1" t="str">
        <f>IFERROR(VLOOKUP(C1174,'11. Свод Перечней'!C:H,5,0),"")</f>
        <v/>
      </c>
      <c r="H1174" t="str">
        <f>IF(LEN(IFERROR(VLOOKUP(C1174,'11. Свод Перечней'!C:H,6,0),""))&gt;1,IFERROR(VLOOKUP(C1174,'11. Свод Перечней'!C:H,6,0),""),"")</f>
        <v/>
      </c>
    </row>
    <row r="1175" spans="1:8" x14ac:dyDescent="0.25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1" t="str">
        <f>IFERROR(VLOOKUP(C1175,'11. Свод Перечней'!C:H,5,0),"")</f>
        <v/>
      </c>
      <c r="H1175" t="str">
        <f>IF(LEN(IFERROR(VLOOKUP(C1175,'11. Свод Перечней'!C:H,6,0),""))&gt;1,IFERROR(VLOOKUP(C1175,'11. Свод Перечней'!C:H,6,0),""),"")</f>
        <v/>
      </c>
    </row>
    <row r="1176" spans="1:8" x14ac:dyDescent="0.25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1" t="str">
        <f>IFERROR(VLOOKUP(C1176,'11. Свод Перечней'!C:H,5,0),"")</f>
        <v/>
      </c>
      <c r="H1176" t="str">
        <f>IF(LEN(IFERROR(VLOOKUP(C1176,'11. Свод Перечней'!C:H,6,0),""))&gt;1,IFERROR(VLOOKUP(C1176,'11. Свод Перечней'!C:H,6,0),""),"")</f>
        <v/>
      </c>
    </row>
    <row r="1177" spans="1:8" x14ac:dyDescent="0.25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1" t="str">
        <f>IFERROR(VLOOKUP(C1177,'11. Свод Перечней'!C:H,5,0),"")</f>
        <v/>
      </c>
      <c r="H1177" t="str">
        <f>IF(LEN(IFERROR(VLOOKUP(C1177,'11. Свод Перечней'!C:H,6,0),""))&gt;1,IFERROR(VLOOKUP(C1177,'11. Свод Перечней'!C:H,6,0),""),"")</f>
        <v/>
      </c>
    </row>
  </sheetData>
  <sheetProtection sort="0" autoFilter="0"/>
  <autoFilter ref="A5:H1177"/>
  <mergeCells count="4">
    <mergeCell ref="A1:H1"/>
    <mergeCell ref="A2:H2"/>
    <mergeCell ref="A3:H3"/>
    <mergeCell ref="I6:P6"/>
  </mergeCells>
  <conditionalFormatting sqref="A4:H1118">
    <cfRule type="expression" dxfId="58" priority="1" stopIfTrue="1">
      <formula>LEN($A4)&lt;1</formula>
    </cfRule>
    <cfRule type="expression" dxfId="57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theme="9" tint="-0.249977111117893"/>
    <pageSetUpPr fitToPage="1"/>
  </sheetPr>
  <dimension ref="A1:H1124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5.25" customHeight="1" x14ac:dyDescent="0.25">
      <c r="A1" s="61" t="s">
        <v>3305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2604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2885</v>
      </c>
      <c r="B3" s="63"/>
      <c r="C3" s="63"/>
      <c r="D3" s="63"/>
      <c r="E3" s="63"/>
      <c r="F3" s="63"/>
      <c r="G3" s="63"/>
      <c r="H3" s="63"/>
    </row>
    <row r="4" spans="1:8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24">IFERROR(INDEX('11. Свод Перечней'!$C$4:$C$603,SMALL(IF("ЦВ"='11.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s="2" customFormat="1" ht="116.25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s="2" customFormat="1" ht="129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Шпинат свежий</v>
      </c>
      <c r="C24" s="18" t="str">
        <v>Шпинат тип 1</v>
      </c>
      <c r="D24" s="18" t="str">
        <f>IFERROR(VLOOKUP(C24,'11. Свод Перечней'!C:H,2,0),"")</f>
        <v>01.13.16.000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Петрушка свежая (зелень)</v>
      </c>
      <c r="C25" s="18" t="str">
        <v>Петрушка свежая тип 1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5" s="18" t="str">
        <f>IF(LEN(IFERROR(VLOOKUP(C25,'11. Свод Перечней'!C:H,6,0),""))&gt;1,IFERROR(VLOOKUP(C25,'11. Свод Перечней'!C:H,6,0),""),"")</f>
        <v>01.13.19.000-00000002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Сельдерей свежий (зелень) обрезной</v>
      </c>
      <c r="C26" s="18" t="str">
        <v>Сельдерей тип 2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18" t="str">
        <f>IF(LEN(IFERROR(VLOOKUP(C26,'11. Свод Перечней'!C:H,6,0),""))&gt;1,IFERROR(VLOOKUP(C26,'11. Свод Перечней'!C:H,6,0),""),"")</f>
        <v/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Укроп свежий (зелень)</v>
      </c>
      <c r="C27" s="18" t="str">
        <v>Укроп свежий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7" s="18" t="str">
        <f>IF(LEN(IFERROR(VLOOKUP(C27,'11. Свод Перечней'!C:H,6,0),""))&gt;1,IFERROR(VLOOKUP(C27,'11. Свод Перечней'!C:H,6,0),""),"")</f>
        <v>01.13.19.000-00000006</v>
      </c>
    </row>
    <row r="28" spans="1:8" s="2" customFormat="1" ht="121.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Арбузы продовольственные свежие</v>
      </c>
      <c r="C28" s="18" t="str">
        <v>Арбузы тип 1</v>
      </c>
      <c r="D28" s="18" t="str">
        <f>IFERROR(VLOOKUP(C28,'11. Свод Перечней'!C:H,2,0),"")</f>
        <v>01.13.21.000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118.5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Дыни свежие продовольственные</v>
      </c>
      <c r="C29" s="18" t="str">
        <v>Дыня тип 1</v>
      </c>
      <c r="D29" s="18" t="str">
        <f>IFERROR(VLOOKUP(C29,'11. Свод Перечней'!C:H,2,0),"")</f>
        <v>01.13.29.000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3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7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004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8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6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003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s="2" customFormat="1" ht="99.9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9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006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10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007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1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01.13.34.000-00000001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5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2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01.13.34.000-00000004</v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6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01.13.34.000-00000002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3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002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s="2" customFormat="1" ht="119.25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4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004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01.13.34.000-00000004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Кабачки свежие</v>
      </c>
      <c r="C42" s="18" t="str">
        <v>Кабачки тип 1</v>
      </c>
      <c r="D42" s="18" t="str">
        <f>IFERROR(VLOOKUP(C42,'11. Свод Перечней'!C:H,2,0),"")</f>
        <v>01.13.39.110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2" s="18" t="str">
        <f>IF(LEN(IFERROR(VLOOKUP(C42,'11. Свод Перечней'!C:H,6,0),""))&gt;1,IFERROR(VLOOKUP(C42,'11. Свод Перечней'!C:H,6,0),""),"")</f>
        <v>01.13.39.110-00000003</v>
      </c>
    </row>
    <row r="43" spans="1:8" s="2" customFormat="1" ht="91.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Кабачки свежие</v>
      </c>
      <c r="C43" s="18" t="str">
        <v>Кабачки тип 2</v>
      </c>
      <c r="D43" s="18" t="str">
        <f>IFERROR(VLOOKUP(C43,'11. Свод Перечней'!C:H,2,0),"")</f>
        <v>01.13.39.110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3" s="18" t="str">
        <f>IF(LEN(IFERROR(VLOOKUP(C43,'11. Свод Перечней'!C:H,6,0),""))&gt;1,IFERROR(VLOOKUP(C43,'11. Свод Перечней'!C:H,6,0),""),"")</f>
        <v>01.13.39.110-00000002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Тыква свежая продовольственная</v>
      </c>
      <c r="C44" s="18" t="str">
        <v>Тыква продовольственная тип 1</v>
      </c>
      <c r="D44" s="18" t="str">
        <f>IFERROR(VLOOKUP(C44,'11. Свод Перечней'!C:H,2,0),"")</f>
        <v>01.13.39.130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Перец сладкий свежий</v>
      </c>
      <c r="C45" s="18" t="str">
        <v>Перец сладкий тип 1</v>
      </c>
      <c r="D45" s="18" t="str">
        <f>IFERROR(VLOOKUP(C45,'11. Свод Перечней'!C:H,2,0),"")</f>
        <v>01.13.39.190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5" s="18" t="str">
        <f>IF(LEN(IFERROR(VLOOKUP(C45,'11. Свод Перечней'!C:H,6,0),""))&gt;1,IFERROR(VLOOKUP(C45,'11. Свод Перечней'!C:H,6,0),""),"")</f>
        <v/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Морковь столовая свежая</v>
      </c>
      <c r="C46" s="18" t="str">
        <v>Морковь столовая тип 1</v>
      </c>
      <c r="D46" s="18" t="str">
        <f>IFERROR(VLOOKUP(C46,'11. Свод Перечней'!C:H,2,0),"")</f>
        <v>01.13.41.110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6" s="18" t="str">
        <f>IF(LEN(IFERROR(VLOOKUP(C46,'11. Свод Перечней'!C:H,6,0),""))&gt;1,IFERROR(VLOOKUP(C46,'11. Свод Перечней'!C:H,6,0),""),"")</f>
        <v>01.13.41.110-00000003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Морковь столовая свежая</v>
      </c>
      <c r="C47" s="18" t="str">
        <v>Морковь столовая тип 4</v>
      </c>
      <c r="D47" s="18" t="str">
        <f>IFERROR(VLOOKUP(C47,'11. Свод Перечней'!C:H,2,0),"")</f>
        <v>01.13.41.110</v>
      </c>
      <c r="E47" s="18" t="str">
        <f>IFERROR(VLOOKUP(C47,'11. Свод Перечней'!C:H,3,0),"")</f>
        <v>003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7" s="18" t="str">
        <f>IF(LEN(IFERROR(VLOOKUP(C47,'11. Свод Перечней'!C:H,6,0),""))&gt;1,IFERROR(VLOOKUP(C47,'11. Свод Перечней'!C:H,6,0),""),"")</f>
        <v>01.13.41.110-00000003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Репа столовая свежая </v>
      </c>
      <c r="C48" s="18" t="str">
        <v>Репа столовая тип 1</v>
      </c>
      <c r="D48" s="18" t="str">
        <f>IFERROR(VLOOKUP(C48,'11. Свод Перечней'!C:H,2,0),"")</f>
        <v>01.13.41.120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8" s="18" t="str">
        <f>IF(LEN(IFERROR(VLOOKUP(C48,'11. Свод Перечней'!C:H,6,0),""))&gt;1,IFERROR(VLOOKUP(C48,'11. Свод Перечней'!C:H,6,0),""),"")</f>
        <v/>
      </c>
    </row>
    <row r="49" spans="1:8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Репа столовая свежая</v>
      </c>
      <c r="C49" s="18" t="str">
        <v>Репа столовая тип 2</v>
      </c>
      <c r="D49" s="18" t="str">
        <f>IFERROR(VLOOKUP(C49,'11. Свод Перечней'!C:H,2,0),"")</f>
        <v>01.13.41.120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20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 xml:space="preserve">Брюква свежая столовая </v>
      </c>
      <c r="C50" s="18" t="str">
        <v>Брюква столовая тип 1</v>
      </c>
      <c r="D50" s="18" t="str">
        <f>IFERROR(VLOOKUP(C50,'11. Свод Перечней'!C:H,2,0),"")</f>
        <v>01.13.41.130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0" s="18" t="str">
        <f>IF(LEN(IFERROR(VLOOKUP(C50,'11. Свод Перечней'!C:H,6,0),""))&gt;1,IFERROR(VLOOKUP(C50,'11. Свод Перечней'!C:H,6,0),""),"")</f>
        <v/>
      </c>
    </row>
    <row r="51" spans="1:8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Чеснок свежий</v>
      </c>
      <c r="C51" s="18" t="str">
        <v>Чеснок свежий тип 1</v>
      </c>
      <c r="D51" s="18" t="str">
        <f>IFERROR(VLOOKUP(C51,'11. Свод Перечней'!C:H,2,0),"")</f>
        <v>01.13.42.000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1" s="18" t="str">
        <f>IF(LEN(IFERROR(VLOOKUP(C51,'11. Свод Перечней'!C:H,6,0),""))&gt;1,IFERROR(VLOOKUP(C51,'11. Свод Перечней'!C:H,6,0),""),"")</f>
        <v>01.13.42.000-00000003</v>
      </c>
    </row>
    <row r="52" spans="1:8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Чеснок свежий</v>
      </c>
      <c r="C52" s="18" t="str">
        <v>Чеснок свежий тип 2</v>
      </c>
      <c r="D52" s="18" t="str">
        <f>IFERROR(VLOOKUP(C52,'11. Свод Перечней'!C:H,2,0),"")</f>
        <v>01.13.42.000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2" s="18" t="str">
        <f>IF(LEN(IFERROR(VLOOKUP(C52,'11. Свод Перечней'!C:H,6,0),""))&gt;1,IFERROR(VLOOKUP(C52,'11. Свод Перечней'!C:H,6,0),""),"")</f>
        <v>01.13.42.000-00000003</v>
      </c>
    </row>
    <row r="53" spans="1:8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репчатый свежий</v>
      </c>
      <c r="C53" s="18" t="str">
        <v>Лук репчатый тип 1</v>
      </c>
      <c r="D53" s="18" t="str">
        <f>IFERROR(VLOOKUP(C53,'11. Свод Перечней'!C:H,2,0),"")</f>
        <v>01.13.43.110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3" s="18" t="str">
        <f>IF(LEN(IFERROR(VLOOKUP(C53,'11. Свод Перечней'!C:H,6,0),""))&gt;1,IFERROR(VLOOKUP(C53,'11. Свод Перечней'!C:H,6,0),""),"")</f>
        <v>01.13.43.110-00000002</v>
      </c>
    </row>
    <row r="54" spans="1:8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репчатый свежий**</v>
      </c>
      <c r="C54" s="18" t="str">
        <v>Лук репчатый тип 2</v>
      </c>
      <c r="D54" s="18" t="str">
        <f>IFERROR(VLOOKUP(C54,'11. Свод Перечней'!C:H,2,0),"")</f>
        <v>01.13.43.110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" s="18" t="str">
        <f>IF(LEN(IFERROR(VLOOKUP(C54,'11. Свод Перечней'!C:H,6,0),""))&gt;1,IFERROR(VLOOKUP(C54,'11. Свод Перечней'!C:H,6,0),""),"")</f>
        <v>01.13.43.110-00000002</v>
      </c>
    </row>
    <row r="55" spans="1:8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Лук зелёный свежий</v>
      </c>
      <c r="C55" s="18" t="str">
        <v>Лук свежий зеленый тип 1</v>
      </c>
      <c r="D55" s="18" t="str">
        <f>IFERROR(VLOOKUP(C55,'11. Свод Перечней'!C:H,2,0),"")</f>
        <v>01.13.43.190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5" s="18" t="str">
        <f>IF(LEN(IFERROR(VLOOKUP(C55,'11. Свод Перечней'!C:H,6,0),""))&gt;1,IFERROR(VLOOKUP(C55,'11. Свод Перечней'!C:H,6,0),""),"")</f>
        <v>01.13.43.190-00000002</v>
      </c>
    </row>
    <row r="56" spans="1:8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1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Свекла столовая свежая</v>
      </c>
      <c r="C57" s="18" t="str">
        <v>Свекла столовая тип 2</v>
      </c>
      <c r="D57" s="18" t="str">
        <f>IFERROR(VLOOKUP(C57,'11. Свод Перечней'!C:H,2,0),"")</f>
        <v>01.13.49.110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7" s="18" t="str">
        <f>IF(LEN(IFERROR(VLOOKUP(C57,'11. Свод Перечней'!C:H,6,0),""))&gt;1,IFERROR(VLOOKUP(C57,'11. Свод Перечней'!C:H,6,0),""),"")</f>
        <v>01.13.49.110-00000003</v>
      </c>
    </row>
    <row r="58" spans="1:8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Сельдерей свежий корневой</v>
      </c>
      <c r="C58" s="18" t="str">
        <v>Сельдерей тип 3</v>
      </c>
      <c r="D58" s="18" t="str">
        <f>IFERROR(VLOOKUP(C58,'11. Свод Перечней'!C:H,2,0),"")</f>
        <v>01.13.49.190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8" s="18" t="str">
        <f>IF(LEN(IFERROR(VLOOKUP(C58,'11. Свод Перечней'!C:H,6,0),""))&gt;1,IFERROR(VLOOKUP(C58,'11. Свод Перечней'!C:H,6,0),""),"")</f>
        <v/>
      </c>
    </row>
    <row r="59" spans="1:8" s="2" customFormat="1" ht="99.9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продовольственный ранний (поступающий в продажу сразу после сбора до 01 сентября)</v>
      </c>
      <c r="C59" s="18" t="str">
        <v>Картофель продовольственный тип 1</v>
      </c>
      <c r="D59" s="18" t="str">
        <f>IFERROR(VLOOKUP(C59,'11. Свод Перечней'!C:H,2,0),"")</f>
        <v>01.13.51.110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20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поздний (поступающий в продажу с 01 сентября)</v>
      </c>
      <c r="C60" s="18" t="str">
        <v>Картофель продовольственный тип 2</v>
      </c>
      <c r="D60" s="18" t="str">
        <f>IFERROR(VLOOKUP(C60,'11. Свод Перечней'!C:H,2,0),"")</f>
        <v>01.13.51.120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s="2" customFormat="1" ht="122.25" customHeight="1" x14ac:dyDescent="0.2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свежий очищенный**</v>
      </c>
      <c r="C61" s="18" t="str">
        <v>Картофель продовольственный тип 3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002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s="2" customFormat="1" ht="99.95" customHeight="1" x14ac:dyDescent="0.2">
      <c r="A62" s="18">
        <f>IF(LEN(C62)&gt;0,MAX($A$5:A61)+1,"")</f>
        <v>57</v>
      </c>
      <c r="B62" s="8" t="str">
        <f>IFERROR(INDEX('11. Свод Перечней'!B:C,MATCH(C62,'11. Свод Перечней'!C:C,0),1),"")</f>
        <v xml:space="preserve">Виноград свежий столовый </v>
      </c>
      <c r="C62" s="18" t="str">
        <v>Виноград столовый свежий тип 1</v>
      </c>
      <c r="D62" s="18" t="str">
        <f>IFERROR(VLOOKUP(C62,'11. Свод Перечней'!C:H,2,0),"")</f>
        <v>01.21.11.000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2" s="18" t="str">
        <f>IF(LEN(IFERROR(VLOOKUP(C62,'11. Свод Перечней'!C:H,6,0),""))&gt;1,IFERROR(VLOOKUP(C62,'11. Свод Перечней'!C:H,6,0),""),"")</f>
        <v>01.21.11.000-00000002</v>
      </c>
    </row>
    <row r="63" spans="1:8" s="2" customFormat="1" ht="99.95" customHeight="1" x14ac:dyDescent="0.2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s="2" customFormat="1" ht="99.95" customHeight="1" x14ac:dyDescent="0.2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s="2" customFormat="1" ht="99.95" customHeight="1" x14ac:dyDescent="0.2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s="2" customFormat="1" ht="99.95" customHeight="1" x14ac:dyDescent="0.2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s="2" customFormat="1" ht="99.95" customHeight="1" x14ac:dyDescent="0.2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s="2" customFormat="1" ht="99.95" customHeight="1" x14ac:dyDescent="0.2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s="2" customFormat="1" ht="99.95" customHeight="1" x14ac:dyDescent="0.2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s="2" customFormat="1" ht="99.95" customHeight="1" x14ac:dyDescent="0.2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s="2" customFormat="1" ht="99.95" customHeight="1" x14ac:dyDescent="0.2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s="1" customFormat="1" ht="117.7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s="1" customFormat="1" ht="125.2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s="3" customFormat="1" ht="118.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Вишня свежая</v>
      </c>
      <c r="C75" s="18" t="str">
        <v>Вишня тип 1</v>
      </c>
      <c r="D75" s="18" t="str">
        <f>IFERROR(VLOOKUP(C75,'11. Свод Перечней'!C:H,2,0),"")</f>
        <v>01.24.24.000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5" s="18" t="str">
        <f>IF(LEN(IFERROR(VLOOKUP(C75,'11. Свод Перечней'!C:H,6,0),""))&gt;1,IFERROR(VLOOKUP(C75,'11. Свод Перечней'!C:H,6,0),""),"")</f>
        <v/>
      </c>
    </row>
    <row r="76" spans="1:8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1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01.24.25.000-00000001</v>
      </c>
    </row>
    <row r="77" spans="1:8" s="3" customFormat="1" ht="138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Персики свежие</v>
      </c>
      <c r="C77" s="18" t="str">
        <v>Персики тип 2</v>
      </c>
      <c r="D77" s="18" t="str">
        <f>IFERROR(VLOOKUP(C77,'11. Свод Перечней'!C:H,2,0),"")</f>
        <v>01.24.25.000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7" s="18" t="str">
        <f>IF(LEN(IFERROR(VLOOKUP(C77,'11. Свод Перечней'!C:H,6,0),""))&gt;1,IFERROR(VLOOKUP(C77,'11. Свод Перечней'!C:H,6,0),""),"")</f>
        <v>01.24.25.000-00000003</v>
      </c>
    </row>
    <row r="78" spans="1:8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1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01.24.27.000-00000003</v>
      </c>
    </row>
    <row r="79" spans="1:8" s="3" customFormat="1" ht="122.2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3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01.24.27.000-00000006</v>
      </c>
    </row>
    <row r="80" spans="1:8" s="3" customFormat="1" ht="116.2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2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002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01.24.27.000-00000002</v>
      </c>
    </row>
    <row r="81" spans="1:8" s="3" customFormat="1" ht="116.2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Сливы свежие</v>
      </c>
      <c r="C81" s="18" t="str">
        <v>Сливы тип 4</v>
      </c>
      <c r="D81" s="18" t="str">
        <f>IFERROR(VLOOKUP(C81,'11. Свод Перечней'!C:H,2,0),"")</f>
        <v>01.24.27.000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1" s="18" t="str">
        <f>IF(LEN(IFERROR(VLOOKUP(C81,'11. Свод Перечней'!C:H,6,0),""))&gt;1,IFERROR(VLOOKUP(C81,'11. Свод Перечней'!C:H,6,0),""),"")</f>
        <v>01.24.27.000-00000005</v>
      </c>
    </row>
    <row r="82" spans="1:8" s="3" customFormat="1" ht="118.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Черешня свежая</v>
      </c>
      <c r="C82" s="18" t="str">
        <v>Черешня тип 2</v>
      </c>
      <c r="D82" s="18" t="str">
        <f>IFERROR(VLOOKUP(C82,'11. Свод Перечней'!C:H,2,0),"")</f>
        <v>01.24.29.110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Киви</v>
      </c>
      <c r="C83" s="18" t="str">
        <v>Киви тип 1</v>
      </c>
      <c r="D83" s="18" t="str">
        <f>IFERROR(VLOOKUP(C83,'11. Свод Перечней'!C:H,2,0),"")</f>
        <v>01.25.11.000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3" s="18" t="str">
        <f>IF(LEN(IFERROR(VLOOKUP(C83,'11. Свод Перечней'!C:H,6,0),""))&gt;1,IFERROR(VLOOKUP(C83,'11. Свод Перечней'!C:H,6,0),""),"")</f>
        <v>01.25.11.000-00000003</v>
      </c>
    </row>
    <row r="84" spans="1:8" s="3" customFormat="1" ht="122.2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Клюква свежая</v>
      </c>
      <c r="C84" s="18" t="str">
        <v>Клюква тип 1</v>
      </c>
      <c r="D84" s="18" t="str">
        <f>IFERROR(VLOOKUP(C84,'11. Свод Перечней'!C:H,2,0),"")</f>
        <v>01.25.19.150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4" s="18" t="str">
        <f>IF(LEN(IFERROR(VLOOKUP(C84,'11. Свод Перечней'!C:H,6,0),""))&gt;1,IFERROR(VLOOKUP(C84,'11. Свод Перечней'!C:H,6,0),""),"")</f>
        <v/>
      </c>
    </row>
    <row r="85" spans="1:8" s="3" customFormat="1" ht="120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Брусника свежая</v>
      </c>
      <c r="C85" s="18" t="str">
        <v>Брусника тип 2</v>
      </c>
      <c r="D85" s="18" t="str">
        <f>IFERROR(VLOOKUP(C85,'11. Свод Перечней'!C:H,2,0),"")</f>
        <v>01.25.19.160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5" s="18" t="str">
        <f>IF(LEN(IFERROR(VLOOKUP(C85,'11. Свод Перечней'!C:H,6,0),""))&gt;1,IFERROR(VLOOKUP(C85,'11. Свод Перечней'!C:H,6,0),""),"")</f>
        <v/>
      </c>
    </row>
    <row r="86" spans="1:8" s="3" customFormat="1" ht="120.7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Орехи миндаля сладкого (ядро)</v>
      </c>
      <c r="C86" s="18" t="str">
        <v>Орехи тип 2</v>
      </c>
      <c r="D86" s="18" t="str">
        <f>IFERROR(VLOOKUP(C86,'11. Свод Перечней'!C:H,2,0),"")</f>
        <v>01.25.31.000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6" s="18" t="str">
        <f>IF(LEN(IFERROR(VLOOKUP(C86,'11. Свод Перечней'!C:H,6,0),""))&gt;1,IFERROR(VLOOKUP(C86,'11. Свод Перечней'!C:H,6,0),""),"")</f>
        <v/>
      </c>
    </row>
    <row r="87" spans="1:8" s="3" customFormat="1" ht="119.2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Орехи фундук (ядро)</v>
      </c>
      <c r="C87" s="18" t="str">
        <v>Орехи тип 4</v>
      </c>
      <c r="D87" s="18" t="str">
        <f>IFERROR(VLOOKUP(C87,'11. Свод Перечней'!C:H,2,0),"")</f>
        <v>01.25.33.000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7" s="18" t="str">
        <f>IF(LEN(IFERROR(VLOOKUP(C87,'11. Свод Перечней'!C:H,6,0),""))&gt;1,IFERROR(VLOOKUP(C87,'11. Свод Перечней'!C:H,6,0),""),"")</f>
        <v/>
      </c>
    </row>
    <row r="88" spans="1:8" s="3" customFormat="1" ht="119.2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Плоды шиповника сушеные </v>
      </c>
      <c r="C88" s="18" t="str">
        <v>Ягоды сушеные тип 1</v>
      </c>
      <c r="D88" s="18" t="str">
        <f>IFERROR(VLOOKUP(C88,'11. Свод Перечней'!C:H,2,0),"")</f>
        <v>01.25.19.190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8" s="18" t="str">
        <f>IF(LEN(IFERROR(VLOOKUP(C88,'11. Свод Перечней'!C:H,6,0),""))&gt;1,IFERROR(VLOOKUP(C88,'11. Свод Перечней'!C:H,6,0),""),"")</f>
        <v>01.25.19.190-00000010</v>
      </c>
    </row>
    <row r="89" spans="1:8" s="3" customFormat="1" ht="99.9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 xml:space="preserve">Плоды шиповника сушеные </v>
      </c>
      <c r="C89" s="18" t="str">
        <v>Ягоды сушеные тип 2</v>
      </c>
      <c r="D89" s="18" t="str">
        <f>IFERROR(VLOOKUP(C89,'11. Свод Перечней'!C:H,2,0),"")</f>
        <v>01.25.19.190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9" s="18" t="str">
        <f>IF(LEN(IFERROR(VLOOKUP(C89,'11. Свод Перечней'!C:H,6,0),""))&gt;1,IFERROR(VLOOKUP(C89,'11. Свод Перечней'!C:H,6,0),""),"")</f>
        <v>01.25.19.190-00000010</v>
      </c>
    </row>
    <row r="90" spans="1:8" s="3" customFormat="1" ht="99.9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Яйцо куриное пищевое столовое</v>
      </c>
      <c r="C90" s="18" t="str">
        <v>Яйца куриные в скорлупе свежие тип 1</v>
      </c>
      <c r="D90" s="18" t="str">
        <f>IFERROR(VLOOKUP(C90,'11. Свод Перечней'!C:H,2,0),"")</f>
        <v>01.47.21.000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ШТ</v>
      </c>
      <c r="G90" s="40" t="str">
        <f>IFERROR(VLOOKUP(C90,'11.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0" s="18" t="str">
        <f>IF(LEN(IFERROR(VLOOKUP(C90,'11. Свод Перечней'!C:H,6,0),""))&gt;1,IFERROR(VLOOKUP(C90,'11. Свод Перечней'!C:H,6,0),""),"")</f>
        <v>01.47.21.000-00000014</v>
      </c>
    </row>
    <row r="91" spans="1:8" s="3" customFormat="1" ht="99.9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Яйцо куриное пищевое диетическое</v>
      </c>
      <c r="C91" s="18" t="str">
        <v>Яйца куриные в скорлупе свежие тип 2</v>
      </c>
      <c r="D91" s="18" t="str">
        <f>IFERROR(VLOOKUP(C91,'11. Свод Перечней'!C:H,2,0),"")</f>
        <v>01.47.21.000</v>
      </c>
      <c r="E91" s="18" t="str">
        <f>IFERROR(VLOOKUP(C91,'11. Свод Перечней'!C:H,3,0),"")</f>
        <v>002</v>
      </c>
      <c r="F91" s="18" t="str">
        <f>IFERROR(VLOOKUP(C91,'11. Свод Перечней'!C:H,4,0),"")</f>
        <v>ШТ</v>
      </c>
      <c r="G91" s="40" t="str">
        <f>IFERROR(VLOOKUP(C91,'11.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1" s="18" t="str">
        <f>IF(LEN(IFERROR(VLOOKUP(C91,'11. Свод Перечней'!C:H,6,0),""))&gt;1,IFERROR(VLOOKUP(C91,'11. Свод Перечней'!C:H,6,0),""),"")</f>
        <v>01.47.21.000-00000019</v>
      </c>
    </row>
    <row r="92" spans="1:8" s="3" customFormat="1" ht="117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Мед натуральный</v>
      </c>
      <c r="C92" s="18" t="str">
        <v>Мед натуральный пчелиный тип 1</v>
      </c>
      <c r="D92" s="18" t="str">
        <f>IFERROR(VLOOKUP(C92,'11. Свод Перечней'!C:H,2,0),"")</f>
        <v>01.49.21.110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2" s="18" t="str">
        <f>IF(LEN(IFERROR(VLOOKUP(C92,'11. Свод Перечней'!C:H,6,0),""))&gt;1,IFERROR(VLOOKUP(C92,'11. Свод Перечней'!C:H,6,0),""),"")</f>
        <v>01.49.21.110-00000001</v>
      </c>
    </row>
    <row r="93" spans="1:8" s="3" customFormat="1" ht="104.2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Мед натуральный</v>
      </c>
      <c r="C93" s="18" t="str">
        <v>Мед натуральный пчелиный тип 2</v>
      </c>
      <c r="D93" s="18" t="str">
        <f>IFERROR(VLOOKUP(C93,'11. Свод Перечней'!C:H,2,0),"")</f>
        <v>01.49.21.110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3" s="18" t="str">
        <f>IF(LEN(IFERROR(VLOOKUP(C93,'11. Свод Перечней'!C:H,6,0),""))&gt;1,IFERROR(VLOOKUP(C93,'11. Свод Перечней'!C:H,6,0),""),"")</f>
        <v>01.49.21.110-00000003</v>
      </c>
    </row>
    <row r="94" spans="1:8" s="3" customFormat="1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Морская капуста</v>
      </c>
      <c r="C94" s="18" t="str">
        <v>Капуста морская тип 1</v>
      </c>
      <c r="D94" s="18" t="str">
        <f>IFERROR(VLOOKUP(C94,'11. Свод Перечней'!C:H,2,0),"")</f>
        <v>03.11.63.120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94" s="18" t="str">
        <f>IF(LEN(IFERROR(VLOOKUP(C94,'11. Свод Перечней'!C:H,6,0),""))&gt;1,IFERROR(VLOOKUP(C94,'11. Свод Перечней'!C:H,6,0),""),"")</f>
        <v/>
      </c>
    </row>
    <row r="95" spans="1:8" s="3" customFormat="1" ht="99.9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Мясо говядина б/к (задняя часть) замороженная</v>
      </c>
      <c r="C95" s="18" t="str">
        <v>Говядина замороженная тип 3</v>
      </c>
      <c r="D95" s="18" t="str">
        <f>IFERROR(VLOOKUP(C95,'11. Свод Перечней'!C:H,2,0),"")</f>
        <v>10.11.31.110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5" s="18" t="str">
        <f>IF(LEN(IFERROR(VLOOKUP(C95,'11. Свод Перечней'!C:H,6,0),""))&gt;1,IFERROR(VLOOKUP(C95,'11. Свод Перечней'!C:H,6,0),""),"")</f>
        <v>10.11.31.110-00000003</v>
      </c>
    </row>
    <row r="96" spans="1:8" s="3" customFormat="1" ht="117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Мясо говядина б/к (лопатка) замороженная</v>
      </c>
      <c r="C96" s="18" t="str">
        <v>Говядина замороженная тип 4</v>
      </c>
      <c r="D96" s="18" t="str">
        <f>IFERROR(VLOOKUP(C96,'11. Свод Перечней'!C:H,2,0),"")</f>
        <v>10.11.31.110</v>
      </c>
      <c r="E96" s="18" t="str">
        <f>IFERROR(VLOOKUP(C96,'11. Свод Перечней'!C:H,3,0),"")</f>
        <v>002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6" s="18" t="str">
        <f>IF(LEN(IFERROR(VLOOKUP(C96,'11. Свод Перечней'!C:H,6,0),""))&gt;1,IFERROR(VLOOKUP(C96,'11. Свод Перечней'!C:H,6,0),""),"")</f>
        <v>10.11.31.110-00000003</v>
      </c>
    </row>
    <row r="97" spans="1:8" s="3" customFormat="1" ht="129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Мясо говядина б/к (шея) замороженная</v>
      </c>
      <c r="C97" s="18" t="str">
        <v>Говядина замороженная тип 5</v>
      </c>
      <c r="D97" s="18" t="str">
        <f>IFERROR(VLOOKUP(C97,'11. Свод Перечней'!C:H,2,0),"")</f>
        <v>10.11.31.110</v>
      </c>
      <c r="E97" s="18" t="str">
        <f>IFERROR(VLOOKUP(C97,'11. Свод Перечней'!C:H,3,0),"")</f>
        <v>005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7" s="18" t="str">
        <f>IF(LEN(IFERROR(VLOOKUP(C97,'11. Свод Перечней'!C:H,6,0),""))&gt;1,IFERROR(VLOOKUP(C97,'11. Свод Перечней'!C:H,6,0),""),"")</f>
        <v>10.11.31.110-00000003</v>
      </c>
    </row>
    <row r="98" spans="1:8" s="3" customFormat="1" ht="116.2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Телятина замороженная</v>
      </c>
      <c r="C98" s="18" t="str">
        <v>Телятина замороженная тип 1</v>
      </c>
      <c r="D98" s="18" t="str">
        <f>IFERROR(VLOOKUP(C98,'11. Свод Перечней'!C:H,2,0),"")</f>
        <v>10.11.31.120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8" s="18" t="str">
        <f>IF(LEN(IFERROR(VLOOKUP(C98,'11. Свод Перечней'!C:H,6,0),""))&gt;1,IFERROR(VLOOKUP(C98,'11. Свод Перечней'!C:H,6,0),""),"")</f>
        <v>10.11.31.120-00000003</v>
      </c>
    </row>
    <row r="99" spans="1:8" s="3" customFormat="1" ht="128.2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Печень говяжья замороженная</v>
      </c>
      <c r="C99" s="18" t="str">
        <v>Субпродукты пищевые говяжьи замороженные тип 1</v>
      </c>
      <c r="D99" s="18" t="str">
        <f>IFERROR(VLOOKUP(C99,'11. Свод Перечней'!C:H,2,0),"")</f>
        <v>10.11.31.140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9" s="18" t="str">
        <f>IF(LEN(IFERROR(VLOOKUP(C99,'11. Свод Перечней'!C:H,6,0),""))&gt;1,IFERROR(VLOOKUP(C99,'11. Свод Перечней'!C:H,6,0),""),"")</f>
        <v>10.11.31.140-00000001</v>
      </c>
    </row>
    <row r="100" spans="1:8" s="3" customFormat="1" ht="120.7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Сердце говяжье замороженное</v>
      </c>
      <c r="C100" s="18" t="str">
        <v>Субпродукты пищевые говяжьи замороженные тип 2</v>
      </c>
      <c r="D100" s="18" t="str">
        <f>IFERROR(VLOOKUP(C100,'11. Свод Перечней'!C:H,2,0),"")</f>
        <v>10.11.31.140</v>
      </c>
      <c r="E100" s="18" t="str">
        <f>IFERROR(VLOOKUP(C100,'11. Свод Перечней'!C:H,3,0),"")</f>
        <v>002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0" s="18" t="str">
        <f>IF(LEN(IFERROR(VLOOKUP(C100,'11. Свод Перечней'!C:H,6,0),""))&gt;1,IFERROR(VLOOKUP(C100,'11. Свод Перечней'!C:H,6,0),""),"")</f>
        <v>10.11.31.140-00000001</v>
      </c>
    </row>
    <row r="101" spans="1:8" s="3" customFormat="1" ht="109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Язык говяжий замороженный</v>
      </c>
      <c r="C101" s="18" t="str">
        <v>Субпродукты пищевые говяжьи замороженные тип 3</v>
      </c>
      <c r="D101" s="18" t="str">
        <f>IFERROR(VLOOKUP(C101,'11. Свод Перечней'!C:H,2,0),"")</f>
        <v>10.11.31.140</v>
      </c>
      <c r="E101" s="18" t="str">
        <f>IFERROR(VLOOKUP(C101,'11. Свод Перечней'!C:H,3,0),"")</f>
        <v>003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1" s="18" t="str">
        <f>IF(LEN(IFERROR(VLOOKUP(C101,'11. Свод Перечней'!C:H,6,0),""))&gt;1,IFERROR(VLOOKUP(C101,'11. Свод Перечней'!C:H,6,0),""),"")</f>
        <v>10.11.31.140-00000001</v>
      </c>
    </row>
    <row r="102" spans="1:8" s="3" customFormat="1" ht="99.9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Свинина мясная б/к (лопатка) замороженная</v>
      </c>
      <c r="C102" s="18" t="str">
        <v>Свинина замороженная тип 3</v>
      </c>
      <c r="D102" s="18" t="str">
        <f>IFERROR(VLOOKUP(C102,'11. Свод Перечней'!C:H,2,0),"")</f>
        <v>10.11.32.110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2" s="18" t="str">
        <f>IF(LEN(IFERROR(VLOOKUP(C102,'11. Свод Перечней'!C:H,6,0),""))&gt;1,IFERROR(VLOOKUP(C102,'11. Свод Перечней'!C:H,6,0),""),"")</f>
        <v>10.11.32.110-00000003</v>
      </c>
    </row>
    <row r="103" spans="1:8" s="3" customFormat="1" ht="147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Свинина мясная б/к (окорок) замороженная</v>
      </c>
      <c r="C103" s="18" t="str">
        <v>Свинина замороженная тип 4</v>
      </c>
      <c r="D103" s="18" t="str">
        <f>IFERROR(VLOOKUP(C103,'11. Свод Перечней'!C:H,2,0),"")</f>
        <v>10.11.32.110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3" s="18" t="str">
        <f>IF(LEN(IFERROR(VLOOKUP(C103,'11. Свод Перечней'!C:H,6,0),""))&gt;1,IFERROR(VLOOKUP(C103,'11. Свод Перечней'!C:H,6,0),""),"")</f>
        <v>10.11.32.110-00000003</v>
      </c>
    </row>
    <row r="104" spans="1:8" s="3" customFormat="1" ht="144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Мясо кролика замороженное
(Тушки кроликов, кроликов-бройлеров и их части)</v>
      </c>
      <c r="C104" s="18" t="str">
        <v>Мясо кролика тип 1</v>
      </c>
      <c r="D104" s="18" t="str">
        <f>IFERROR(VLOOKUP(C104,'11. Свод Перечней'!C:H,2,0),"")</f>
        <v>10.11.39.110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4" s="18" t="str">
        <f>IF(LEN(IFERROR(VLOOKUP(C104,'11. Свод Перечней'!C:H,6,0),""))&gt;1,IFERROR(VLOOKUP(C104,'11. Свод Перечней'!C:H,6,0),""),"")</f>
        <v/>
      </c>
    </row>
    <row r="105" spans="1:8" s="3" customFormat="1" ht="144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Грудки кур охлажденные</v>
      </c>
      <c r="C105" s="18" t="str">
        <v>Мясо сельскохозяйственной птицы охлажденное тип 1</v>
      </c>
      <c r="D105" s="18" t="str">
        <f>IFERROR(VLOOKUP(C105,'11. Свод Перечней'!C:H,2,0),"")</f>
        <v>10.12.10.110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18" t="str">
        <f>IF(LEN(IFERROR(VLOOKUP(C105,'11. Свод Перечней'!C:H,6,0),""))&gt;1,IFERROR(VLOOKUP(C105,'11. Свод Перечней'!C:H,6,0),""),"")</f>
        <v>10.12.10.000-00000006</v>
      </c>
    </row>
    <row r="106" spans="1:8" s="3" customFormat="1" ht="142.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цыплят- бройлеров (тушки) охлажденные</v>
      </c>
      <c r="C106" s="18" t="str">
        <v>Мясо сельскохозяйственной птицы охлажденное тип 2</v>
      </c>
      <c r="D106" s="18" t="str">
        <f>IFERROR(VLOOKUP(C106,'11. Свод Перечней'!C:H,2,0),"")</f>
        <v>10.12.10.110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6" s="18" t="str">
        <f>IF(LEN(IFERROR(VLOOKUP(C106,'11. Свод Перечней'!C:H,6,0),""))&gt;1,IFERROR(VLOOKUP(C106,'11. Свод Перечней'!C:H,6,0),""),"")</f>
        <v>10.12.10.000-00000005</v>
      </c>
    </row>
    <row r="107" spans="1:8" s="3" customFormat="1" ht="147.7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Окорчок куриный охлажденный (отечественный)</v>
      </c>
      <c r="C107" s="18" t="str">
        <v>Мясо сельскохозяйственной птицы охлажденное тип 3</v>
      </c>
      <c r="D107" s="18" t="str">
        <f>IFERROR(VLOOKUP(C107,'11. Свод Перечней'!C:H,2,0),"")</f>
        <v>10.12.10.110</v>
      </c>
      <c r="E107" s="18" t="str">
        <f>IFERROR(VLOOKUP(C107,'11. Свод Перечней'!C:H,3,0),"")</f>
        <v>003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7" s="18" t="str">
        <f>IF(LEN(IFERROR(VLOOKUP(C107,'11. Свод Перечней'!C:H,6,0),""))&gt;1,IFERROR(VLOOKUP(C107,'11. Свод Перечней'!C:H,6,0),""),"")</f>
        <v>10.12.10.000-00000006</v>
      </c>
    </row>
    <row r="108" spans="1:8" s="3" customFormat="1" ht="137.2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Филе индейки охлажденное</v>
      </c>
      <c r="C108" s="18" t="str">
        <v>Мясо сельскохозяйственной птицы охлажденное тип 4</v>
      </c>
      <c r="D108" s="18" t="str">
        <f>IFERROR(VLOOKUP(C108,'11. Свод Перечней'!C:H,2,0),"")</f>
        <v>10.12.10.120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8" s="18" t="str">
        <f>IF(LEN(IFERROR(VLOOKUP(C108,'11. Свод Перечней'!C:H,6,0),""))&gt;1,IFERROR(VLOOKUP(C108,'11. Свод Перечней'!C:H,6,0),""),"")</f>
        <v>10.12.10.000-00000007</v>
      </c>
    </row>
    <row r="109" spans="1:8" s="3" customFormat="1" ht="147.7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Филе цыпленка охлажденное</v>
      </c>
      <c r="C109" s="18" t="str">
        <v>Мясо сельскохозяйственной птицы охлажденное для детского питания тип 1</v>
      </c>
      <c r="D109" s="18" t="str">
        <f>IFERROR(VLOOKUP(C109,'11. Свод Перечней'!C:H,2,0),"")</f>
        <v>10.12.10.170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9" s="18" t="str">
        <f>IF(LEN(IFERROR(VLOOKUP(C109,'11. Свод Перечней'!C:H,6,0),""))&gt;1,IFERROR(VLOOKUP(C109,'11. Свод Перечней'!C:H,6,0),""),"")</f>
        <v>10.12.10.170-00000004</v>
      </c>
    </row>
    <row r="110" spans="1:8" s="3" customFormat="1" ht="147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Филе цыпленка замороженное</v>
      </c>
      <c r="C110" s="18" t="str">
        <v>Мясо сельскохозяйственной птицы замороженное, в том числе для детского питания тип 7</v>
      </c>
      <c r="D110" s="18" t="str">
        <f>IFERROR(VLOOKUP(C110,'11. Свод Перечней'!C:H,2,0),"")</f>
        <v>10.12.20.170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10" s="18" t="str">
        <f>IF(LEN(IFERROR(VLOOKUP(C110,'11. Свод Перечней'!C:H,6,0),""))&gt;1,IFERROR(VLOOKUP(C110,'11. Свод Перечней'!C:H,6,0),""),"")</f>
        <v>10.12.20.000-00000006</v>
      </c>
    </row>
    <row r="111" spans="1:8" s="3" customFormat="1" ht="147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Грудки кур замороженные</v>
      </c>
      <c r="C111" s="18" t="str">
        <v>Мясо сельскохозяйственной птицы замороженное, в том числе для детского питания тип 1</v>
      </c>
      <c r="D111" s="18" t="str">
        <f>IFERROR(VLOOKUP(C111,'11. Свод Перечней'!C:H,2,0),"")</f>
        <v>10.12.20.110</v>
      </c>
      <c r="E111" s="18" t="str">
        <f>IFERROR(VLOOKUP(C111,'11. Свод Перечней'!C:H,3,0),"")</f>
        <v>004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10.12.20.000-00000007</v>
      </c>
    </row>
    <row r="112" spans="1:8" s="3" customFormat="1" ht="133.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Кура потрошеная замороженная</v>
      </c>
      <c r="C112" s="18" t="str">
        <v>Мясо сельскохозяйственной птицы замороженное, в том числе для детского питания тип 2</v>
      </c>
      <c r="D112" s="18" t="str">
        <f>IFERROR(VLOOKUP(C112,'11. Свод Перечней'!C:H,2,0),"")</f>
        <v>10.12.20.110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10.12.20.000-00000007</v>
      </c>
    </row>
    <row r="113" spans="1:8" s="3" customFormat="1" ht="147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Мясо цыплят- бройлеров (тушки) замороженное</v>
      </c>
      <c r="C113" s="18" t="str">
        <v>Мясо сельскохозяйственной птицы замороженное, в том числе для детского питания тип 3</v>
      </c>
      <c r="D113" s="18" t="str">
        <f>IFERROR(VLOOKUP(C113,'11. Свод Перечней'!C:H,2,0),"")</f>
        <v>10.12.20.110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3" s="18" t="str">
        <f>IF(LEN(IFERROR(VLOOKUP(C113,'11. Свод Перечней'!C:H,6,0),""))&gt;1,IFERROR(VLOOKUP(C113,'11. Свод Перечней'!C:H,6,0),""),"")</f>
        <v>10.12.20.000-00000006</v>
      </c>
    </row>
    <row r="114" spans="1:8" s="3" customFormat="1" ht="138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Окорочок куриный замороженный (отечественный)</v>
      </c>
      <c r="C114" s="18" t="str">
        <v>Мясо сельскохозяйственной птицы замороженное, в том числе для детского питания тип 4</v>
      </c>
      <c r="D114" s="18" t="str">
        <f>IFERROR(VLOOKUP(C114,'11. Свод Перечней'!C:H,2,0),"")</f>
        <v>10.12.20.110</v>
      </c>
      <c r="E114" s="18" t="str">
        <f>IFERROR(VLOOKUP(C114,'11. Свод Перечней'!C:H,3,0),"")</f>
        <v>005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4" s="18" t="str">
        <f>IF(LEN(IFERROR(VLOOKUP(C114,'11. Свод Перечней'!C:H,6,0),""))&gt;1,IFERROR(VLOOKUP(C114,'11. Свод Перечней'!C:H,6,0),""),"")</f>
        <v>10.12.20.000-00000007</v>
      </c>
    </row>
    <row r="115" spans="1:8" s="3" customFormat="1" ht="140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Филе индейки замороженное</v>
      </c>
      <c r="C115" s="18" t="str">
        <v>Мясо сельскохозяйственной птицы замороженное, в том числе для детского питания тип 6</v>
      </c>
      <c r="D115" s="18" t="str">
        <f>IFERROR(VLOOKUP(C115,'11. Свод Перечней'!C:H,2,0),"")</f>
        <v>10.12.20.120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5" s="18" t="str">
        <f>IF(LEN(IFERROR(VLOOKUP(C115,'11. Свод Перечней'!C:H,6,0),""))&gt;1,IFERROR(VLOOKUP(C115,'11. Свод Перечней'!C:H,6,0),""),"")</f>
        <v>10.12.20.000-00000008</v>
      </c>
    </row>
    <row r="116" spans="1:8" s="3" customFormat="1" ht="145.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 xml:space="preserve">Колбаса вареная беглютеновая </v>
      </c>
      <c r="C116" s="18" t="str">
        <v>Колбаса тип 5</v>
      </c>
      <c r="D116" s="18" t="str">
        <f>IFERROR(VLOOKUP(C116,'11. Свод Перечней'!C:H,2,0),"")</f>
        <v>10.13.14.111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16" s="18" t="str">
        <f>IF(LEN(IFERROR(VLOOKUP(C116,'11. Свод Перечней'!C:H,6,0),""))&gt;1,IFERROR(VLOOKUP(C116,'11. Свод Перечней'!C:H,6,0),""),"")</f>
        <v/>
      </c>
    </row>
    <row r="117" spans="1:8" s="3" customFormat="1" ht="145.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Сосиски безглютеновые</v>
      </c>
      <c r="C117" s="18" t="str">
        <v>Сосиски тип 7</v>
      </c>
      <c r="D117" s="18" t="str">
        <f>IFERROR(VLOOKUP(C117,'11. Свод Перечней'!C:H,2,0),"")</f>
        <v>10.13.14.112</v>
      </c>
      <c r="E117" s="18" t="str">
        <f>IFERROR(VLOOKUP(C117,'11. Свод Перечней'!C:H,3,0),"")</f>
        <v>007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17" s="18" t="str">
        <f>IF(LEN(IFERROR(VLOOKUP(C117,'11. Свод Перечней'!C:H,6,0),""))&gt;1,IFERROR(VLOOKUP(C117,'11. Свод Перечней'!C:H,6,0),""),"")</f>
        <v/>
      </c>
    </row>
    <row r="118" spans="1:8" s="3" customFormat="1" ht="145.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Горбуша мороженая потрошеная с/г</v>
      </c>
      <c r="C118" s="18" t="str">
        <v>Рыба лососевая мороженая тип 1</v>
      </c>
      <c r="D118" s="18" t="str">
        <f>IFERROR(VLOOKUP(C118,'11. Свод Перечней'!C:H,2,0),"")</f>
        <v>10.20.13.110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10.20.13.110-00000002</v>
      </c>
    </row>
    <row r="119" spans="1:8" s="3" customFormat="1" ht="144.7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Минтай мороженый потрошенный обезглавленный</v>
      </c>
      <c r="C119" s="18" t="str">
        <v>Рыба трескообразная мороженая тип 1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>10.20.13.120-00000021</v>
      </c>
    </row>
    <row r="120" spans="1:8" s="3" customFormat="1" ht="148.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Пикша мороженая потрошенная обезглавленная</v>
      </c>
      <c r="C120" s="18" t="str">
        <v>Рыба трескообразная мороженая тип 2</v>
      </c>
      <c r="D120" s="18" t="str">
        <f>IFERROR(VLOOKUP(C120,'11. Свод Перечней'!C:H,2,0),"")</f>
        <v>10.20.13.122</v>
      </c>
      <c r="E120" s="18" t="str">
        <f>IFERROR(VLOOKUP(C120,'11. Свод Перечней'!C:H,3,0),"")</f>
        <v>005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18" t="str">
        <f>IF(LEN(IFERROR(VLOOKUP(C120,'11. Свод Перечней'!C:H,6,0),""))&gt;1,IFERROR(VLOOKUP(C120,'11. Свод Перечней'!C:H,6,0),""),"")</f>
        <v>10.20.13.120-00000021</v>
      </c>
    </row>
    <row r="121" spans="1:8" s="3" customFormat="1" ht="149.2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Сайда мороженая потрошеная обезглавленная</v>
      </c>
      <c r="C121" s="18" t="str">
        <v>Рыба трескообразная мороженая тип 3</v>
      </c>
      <c r="D121" s="18" t="str">
        <f>IFERROR(VLOOKUP(C121,'11. Свод Перечней'!C:H,2,0),"")</f>
        <v>10.20.13.122</v>
      </c>
      <c r="E121" s="18" t="str">
        <f>IFERROR(VLOOKUP(C121,'11. Свод Перечней'!C:H,3,0),"")</f>
        <v>002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18" t="str">
        <f>IF(LEN(IFERROR(VLOOKUP(C121,'11. Свод Перечней'!C:H,6,0),""))&gt;1,IFERROR(VLOOKUP(C121,'11. Свод Перечней'!C:H,6,0),""),"")</f>
        <v>10.20.13.120-00000021</v>
      </c>
    </row>
    <row r="122" spans="1:8" s="3" customFormat="1" ht="147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Треска мороженая потрошенная обезглавленная</v>
      </c>
      <c r="C122" s="18" t="str">
        <v>Рыба трескообразная мороженая тип 4</v>
      </c>
      <c r="D122" s="18" t="str">
        <f>IFERROR(VLOOKUP(C122,'11. Свод Перечней'!C:H,2,0),"")</f>
        <v>10.20.13.122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2" s="18" t="str">
        <f>IF(LEN(IFERROR(VLOOKUP(C122,'11. Свод Перечней'!C:H,6,0),""))&gt;1,IFERROR(VLOOKUP(C122,'11. Свод Перечней'!C:H,6,0),""),"")</f>
        <v>10.20.13.120-00000021</v>
      </c>
    </row>
    <row r="123" spans="1:8" s="3" customFormat="1" ht="123.7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Хек мороженый потрошённый обезглавленный</v>
      </c>
      <c r="C123" s="18" t="str">
        <v>Рыба трескообразная мороженая тип 5</v>
      </c>
      <c r="D123" s="18" t="str">
        <f>IFERROR(VLOOKUP(C123,'11. Свод Перечней'!C:H,2,0),"")</f>
        <v>10.20.13.122</v>
      </c>
      <c r="E123" s="18" t="str">
        <f>IFERROR(VLOOKUP(C123,'11. Свод Перечней'!C:H,3,0),"")</f>
        <v>006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18" t="str">
        <f>IF(LEN(IFERROR(VLOOKUP(C123,'11. Свод Перечней'!C:H,6,0),""))&gt;1,IFERROR(VLOOKUP(C123,'11. Свод Перечней'!C:H,6,0),""),"")</f>
        <v>10.20.13.120-00000021</v>
      </c>
    </row>
    <row r="124" spans="1:8" s="3" customFormat="1" ht="136.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Судак мороженый потрошенный с/г</v>
      </c>
      <c r="C124" s="18" t="str">
        <v>Судак тип 1</v>
      </c>
      <c r="D124" s="18" t="str">
        <f>IFERROR(VLOOKUP(C124,'11. Свод Перечней'!C:H,2,0),"")</f>
        <v>10.20.13.122</v>
      </c>
      <c r="E124" s="18" t="str">
        <f>IFERROR(VLOOKUP(C124,'11. Свод Перечней'!C:H,3,0),"")</f>
        <v>007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18" t="str">
        <f>IF(LEN(IFERROR(VLOOKUP(C124,'11. Свод Перечней'!C:H,6,0),""))&gt;1,IFERROR(VLOOKUP(C124,'11. Свод Перечней'!C:H,6,0),""),"")</f>
        <v/>
      </c>
    </row>
    <row r="125" spans="1:8" s="3" customFormat="1" ht="123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Горбуши мороженое</v>
      </c>
      <c r="C125" s="18" t="str">
        <v>Филе лососевых рыб мороженое тип 1</v>
      </c>
      <c r="D125" s="18" t="str">
        <f>IFERROR(VLOOKUP(C125,'11. Свод Перечней'!C:H,2,0),"")</f>
        <v>10.20.14.110</v>
      </c>
      <c r="E125" s="18" t="str">
        <f>IFERROR(VLOOKUP(C125,'11. Свод Перечней'!C:H,3,0),"")</f>
        <v>084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10.20.14.110-00000002</v>
      </c>
    </row>
    <row r="126" spans="1:8" s="3" customFormat="1" ht="132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Горбуши мороженое</v>
      </c>
      <c r="C126" s="18" t="str">
        <v>Филе лососевых рыб мороженое тип 2</v>
      </c>
      <c r="D126" s="18" t="str">
        <f>IFERROR(VLOOKUP(C126,'11. Свод Перечней'!C:H,2,0),"")</f>
        <v>10.20.14.110</v>
      </c>
      <c r="E126" s="18" t="str">
        <f>IFERROR(VLOOKUP(C126,'11. Свод Перечней'!C:H,3,0),"")</f>
        <v>017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10.20.14.110-00000003</v>
      </c>
    </row>
    <row r="127" spans="1:8" s="3" customFormat="1" ht="127.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Судака мороженое</v>
      </c>
      <c r="C127" s="18" t="str">
        <v>Филе Судака тип 1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004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/>
      </c>
    </row>
    <row r="128" spans="1:8" s="3" customFormat="1" ht="180.7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Минтая мороженое</v>
      </c>
      <c r="C128" s="18" t="str">
        <v>Филе тресковых рыб мороженое тип 1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007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10.20.14.120-00000005</v>
      </c>
    </row>
    <row r="129" spans="1:8" s="3" customFormat="1" ht="206.2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Пикши мороженое</v>
      </c>
      <c r="C129" s="18" t="str">
        <v>Филе тресковых рыб мороженое тип 2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003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10.20.14.120-00000005</v>
      </c>
    </row>
    <row r="130" spans="1:8" s="3" customFormat="1" ht="210.7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Сайды мороженое</v>
      </c>
      <c r="C130" s="18" t="str">
        <v>Филе тресковых рыб мороженое тип 3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005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10.20.14.120-00000005</v>
      </c>
    </row>
    <row r="131" spans="1:8" s="3" customFormat="1" ht="204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Трески мороженое</v>
      </c>
      <c r="C131" s="18" t="str">
        <v>Филе тресковых рыб мороженое тип 4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002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10.20.14.120-00000005</v>
      </c>
    </row>
    <row r="132" spans="1:8" s="3" customFormat="1" ht="209.2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Хека мороженое, высшая категория</v>
      </c>
      <c r="C132" s="18" t="str">
        <v>Филе тресковых рыб мороженое тип 5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006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10.20.14.120-00000005</v>
      </c>
    </row>
    <row r="133" spans="1:8" s="3" customFormat="1" ht="210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Минтая мороженое</v>
      </c>
      <c r="C133" s="18" t="str">
        <v>Филе тресковых рыб мороженое тип 6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009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10.20.14.120-00000006</v>
      </c>
    </row>
    <row r="134" spans="1:8" s="3" customFormat="1" ht="207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Пикши мороженое</v>
      </c>
      <c r="C134" s="18" t="str">
        <v>Филе тресковых рыб мороженое тип 7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010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10.20.14.120-00000006</v>
      </c>
    </row>
    <row r="135" spans="1:8" s="3" customFormat="1" ht="206.2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Филе Сайды мороженое</v>
      </c>
      <c r="C135" s="18" t="str">
        <v>Филе тресковых рыб мороженое тип 8</v>
      </c>
      <c r="D135" s="18" t="str">
        <f>IFERROR(VLOOKUP(C135,'11. Свод Перечней'!C:H,2,0),"")</f>
        <v>10.20.14.120</v>
      </c>
      <c r="E135" s="18" t="str">
        <f>IFERROR(VLOOKUP(C135,'11. Свод Перечней'!C:H,3,0),"")</f>
        <v>011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18" t="str">
        <f>IF(LEN(IFERROR(VLOOKUP(C135,'11. Свод Перечней'!C:H,6,0),""))&gt;1,IFERROR(VLOOKUP(C135,'11. Свод Перечней'!C:H,6,0),""),"")</f>
        <v>10.20.14.120-00000006</v>
      </c>
    </row>
    <row r="136" spans="1:8" s="3" customFormat="1" ht="208.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Филе Трески мороженое</v>
      </c>
      <c r="C136" s="18" t="str">
        <v>Филе тресковых рыб мороженое тип 9</v>
      </c>
      <c r="D136" s="18" t="str">
        <f>IFERROR(VLOOKUP(C136,'11. Свод Перечней'!C:H,2,0),"")</f>
        <v>10.20.14.120</v>
      </c>
      <c r="E136" s="18" t="str">
        <f>IFERROR(VLOOKUP(C136,'11. Свод Перечней'!C:H,3,0),"")</f>
        <v>012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18" t="str">
        <f>IF(LEN(IFERROR(VLOOKUP(C136,'11. Свод Перечней'!C:H,6,0),""))&gt;1,IFERROR(VLOOKUP(C136,'11. Свод Перечней'!C:H,6,0),""),"")</f>
        <v>10.20.14.120-00000006</v>
      </c>
    </row>
    <row r="137" spans="1:8" s="3" customFormat="1" ht="186.7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Филе Хека мороженое</v>
      </c>
      <c r="C137" s="18" t="str">
        <v>Филе тресковых рыб мороженое тип 10</v>
      </c>
      <c r="D137" s="18" t="str">
        <f>IFERROR(VLOOKUP(C137,'11. Свод Перечней'!C:H,2,0),"")</f>
        <v>10.20.14.120</v>
      </c>
      <c r="E137" s="18" t="str">
        <f>IFERROR(VLOOKUP(C137,'11. Свод Перечней'!C:H,3,0),"")</f>
        <v>013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18" t="str">
        <f>IF(LEN(IFERROR(VLOOKUP(C137,'11. Свод Перечней'!C:H,6,0),""))&gt;1,IFERROR(VLOOKUP(C137,'11. Свод Перечней'!C:H,6,0),""),"")</f>
        <v>10.20.14.120-00000006</v>
      </c>
    </row>
    <row r="138" spans="1:8" s="3" customFormat="1" ht="186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Лососи дальневосточные солёные. Рыба соленая красная. Кета</v>
      </c>
      <c r="C138" s="18" t="str">
        <v>Рыба лососевая соленая тип 1</v>
      </c>
      <c r="D138" s="18" t="str">
        <f>IFERROR(VLOOKUP(C138,'11. Свод Перечней'!C:H,2,0),"")</f>
        <v>10.20.23.121</v>
      </c>
      <c r="E138" s="18" t="str">
        <f>IFERROR(VLOOKUP(C138,'11. Свод Перечней'!C:H,3,0),"")</f>
        <v>004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8" s="18" t="str">
        <f>IF(LEN(IFERROR(VLOOKUP(C138,'11. Свод Перечней'!C:H,6,0),""))&gt;1,IFERROR(VLOOKUP(C138,'11. Свод Перечней'!C:H,6,0),""),"")</f>
        <v>10.20.23.121-00000017</v>
      </c>
    </row>
    <row r="139" spans="1:8" s="3" customFormat="1" ht="165.7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Лососи дальневосточные солёные. Рыба соленая красная. Кета</v>
      </c>
      <c r="C139" s="18" t="str">
        <v>Рыба лососевая соленая тип 2</v>
      </c>
      <c r="D139" s="18" t="str">
        <f>IFERROR(VLOOKUP(C139,'11. Свод Перечней'!C:H,2,0),"")</f>
        <v>10.20.23.121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9" s="18" t="str">
        <f>IF(LEN(IFERROR(VLOOKUP(C139,'11. Свод Перечней'!C:H,6,0),""))&gt;1,IFERROR(VLOOKUP(C139,'11. Свод Перечней'!C:H,6,0),""),"")</f>
        <v>10.20.23.121-00000017</v>
      </c>
    </row>
    <row r="140" spans="1:8" s="3" customFormat="1" ht="99.9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 xml:space="preserve">Лососи дальневосточные солёные. Рыба соленая красная. Горбуша </v>
      </c>
      <c r="C140" s="18" t="str">
        <v>Рыба лососевая соленая тип 3</v>
      </c>
      <c r="D140" s="18" t="str">
        <f>IFERROR(VLOOKUP(C140,'11. Свод Перечней'!C:H,2,0),"")</f>
        <v>10.20.23.121</v>
      </c>
      <c r="E140" s="18" t="str">
        <f>IFERROR(VLOOKUP(C140,'11. Свод Перечней'!C:H,3,0),"")</f>
        <v>003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0" s="18" t="str">
        <f>IF(LEN(IFERROR(VLOOKUP(C140,'11. Свод Перечней'!C:H,6,0),""))&gt;1,IFERROR(VLOOKUP(C140,'11. Свод Перечней'!C:H,6,0),""),"")</f>
        <v>10.20.23.121-00000016</v>
      </c>
    </row>
    <row r="141" spans="1:8" s="3" customFormat="1" ht="99.9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 xml:space="preserve">Лососи дальневосточные солёные. Рыба соленая красная. Горбуша </v>
      </c>
      <c r="C141" s="18" t="str">
        <v>Рыба лососевая соленая тип 4</v>
      </c>
      <c r="D141" s="18" t="str">
        <f>IFERROR(VLOOKUP(C141,'11. Свод Перечней'!C:H,2,0),"")</f>
        <v>10.20.23.121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1" s="18" t="str">
        <f>IF(LEN(IFERROR(VLOOKUP(C141,'11. Свод Перечней'!C:H,6,0),""))&gt;1,IFERROR(VLOOKUP(C141,'11. Свод Перечней'!C:H,6,0),""),"")</f>
        <v>10.20.23.121-00000016</v>
      </c>
    </row>
    <row r="142" spans="1:8" s="3" customFormat="1" ht="99.9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Сельдь соленая слабой соли неразделанная</v>
      </c>
      <c r="C142" s="18" t="str">
        <v>Сельдь соленая тип 1</v>
      </c>
      <c r="D142" s="18" t="str">
        <f>IFERROR(VLOOKUP(C142,'11. Свод Перечней'!C:H,2,0),"")</f>
        <v>10.20.23.122</v>
      </c>
      <c r="E142" s="18" t="str">
        <f>IFERROR(VLOOKUP(C142,'11. Свод Перечней'!C:H,3,0),"")</f>
        <v>001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2" s="18" t="str">
        <f>IF(LEN(IFERROR(VLOOKUP(C142,'11. Свод Перечней'!C:H,6,0),""))&gt;1,IFERROR(VLOOKUP(C142,'11. Свод Перечней'!C:H,6,0),""),"")</f>
        <v>10.20.23.122-00000004</v>
      </c>
    </row>
    <row r="143" spans="1:8" s="3" customFormat="1" ht="99.9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Икра лососевая зернистая</v>
      </c>
      <c r="C143" s="18" t="str">
        <v>Икра зернистая тип 1</v>
      </c>
      <c r="D143" s="18" t="str">
        <f>IFERROR(VLOOKUP(C143,'11. Свод Перечней'!C:H,2,0),"")</f>
        <v>10.20.26.112</v>
      </c>
      <c r="E143" s="18" t="str">
        <f>IFERROR(VLOOKUP(C143,'11. Свод Перечней'!C:H,3,0),"")</f>
        <v>001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43" s="18" t="str">
        <f>IF(LEN(IFERROR(VLOOKUP(C143,'11. Свод Перечней'!C:H,6,0),""))&gt;1,IFERROR(VLOOKUP(C143,'11. Свод Перечней'!C:H,6,0),""),"")</f>
        <v>10.20.26.112-00000001</v>
      </c>
    </row>
    <row r="144" spans="1:8" s="3" customFormat="1" ht="99.9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 томатный прямого отжима</v>
      </c>
      <c r="C144" s="18" t="str">
        <v>Сок из фруктов и (или) овощей тип 1</v>
      </c>
      <c r="D144" s="18" t="str">
        <f>IFERROR(VLOOKUP(C144,'11. Свод Перечней'!C:H,2,0),"")</f>
        <v>10.32.11.110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4" s="18" t="str">
        <f>IF(LEN(IFERROR(VLOOKUP(C144,'11. Свод Перечней'!C:H,6,0),""))&gt;1,IFERROR(VLOOKUP(C144,'11. Свод Перечней'!C:H,6,0),""),"")</f>
        <v>10.32.10.000-00000010</v>
      </c>
    </row>
    <row r="145" spans="1:8" s="3" customFormat="1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 томатный прямого отжима</v>
      </c>
      <c r="C145" s="18" t="str">
        <v>Сок из фруктов и (или) овощей тип 2</v>
      </c>
      <c r="D145" s="18" t="str">
        <f>IFERROR(VLOOKUP(C145,'11. Свод Перечней'!C:H,2,0),"")</f>
        <v>10.32.11.110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Л; ДМ3</v>
      </c>
      <c r="G145" s="40" t="str">
        <f>IFERROR(VLOOKUP(C145,'11.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5" s="18" t="str">
        <f>IF(LEN(IFERROR(VLOOKUP(C145,'11. Свод Перечней'!C:H,6,0),""))&gt;1,IFERROR(VLOOKUP(C145,'11. Свод Перечней'!C:H,6,0),""),"")</f>
        <v>10.32.10.000-00000010</v>
      </c>
    </row>
    <row r="146" spans="1:8" s="3" customFormat="1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Сок томатный восстановленный</v>
      </c>
      <c r="C146" s="18" t="str">
        <v>Сок из фруктов и (или) овощей тип 3</v>
      </c>
      <c r="D146" s="18" t="str">
        <f>IFERROR(VLOOKUP(C146,'11. Свод Перечней'!C:H,2,0),"")</f>
        <v>10.32.11.120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Л; ДМ3</v>
      </c>
      <c r="G146" s="40" t="str">
        <f>IFERROR(VLOOKUP(C146,'11.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6" s="18" t="str">
        <f>IF(LEN(IFERROR(VLOOKUP(C146,'11. Свод Перечней'!C:H,6,0),""))&gt;1,IFERROR(VLOOKUP(C146,'11. Свод Перечней'!C:H,6,0),""),"")</f>
        <v>10.32.10.000-00000010</v>
      </c>
    </row>
    <row r="147" spans="1:8" s="3" customFormat="1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Сок томатный восстановленный</v>
      </c>
      <c r="C147" s="18" t="str">
        <v>Сок из фруктов и (или) овощей тип 4</v>
      </c>
      <c r="D147" s="18" t="str">
        <f>IFERROR(VLOOKUP(C147,'11. Свод Перечней'!C:H,2,0),"")</f>
        <v>10.32.11.120</v>
      </c>
      <c r="E147" s="18" t="str">
        <f>IFERROR(VLOOKUP(C147,'11. Свод Перечней'!C:H,3,0),"")</f>
        <v>002</v>
      </c>
      <c r="F147" s="18" t="str">
        <f>IFERROR(VLOOKUP(C147,'11. Свод Перечней'!C:H,4,0),"")</f>
        <v>Л; ДМ3</v>
      </c>
      <c r="G147" s="40" t="str">
        <f>IFERROR(VLOOKUP(C147,'11.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7" s="18" t="str">
        <f>IF(LEN(IFERROR(VLOOKUP(C147,'11. Свод Перечней'!C:H,6,0),""))&gt;1,IFERROR(VLOOKUP(C147,'11. Свод Перечней'!C:H,6,0),""),"")</f>
        <v>10.32.10.000-00000010</v>
      </c>
    </row>
    <row r="148" spans="1:8" s="3" customFormat="1" ht="99.9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Соки фруктовые прямого отжима в ассортименте </v>
      </c>
      <c r="C148" s="18" t="str">
        <v>Сок из фруктов и (или) овощей тип 5</v>
      </c>
      <c r="D148" s="18" t="str">
        <f>IFERROR(VLOOKUP(C148,'11. Свод Перечней'!C:H,2,0),"")</f>
        <v>10.32.19.111</v>
      </c>
      <c r="E148" s="18" t="str">
        <f>IFERROR(VLOOKUP(C148,'11. Свод Перечней'!C:H,3,0),"")</f>
        <v>006</v>
      </c>
      <c r="F148" s="18" t="str">
        <f>IFERROR(VLOOKUP(C148,'11. Свод Перечней'!C:H,4,0),"")</f>
        <v>Л; ДМ3</v>
      </c>
      <c r="G148" s="40" t="str">
        <f>IFERROR(VLOOKUP(C148,'11.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8" s="18" t="str">
        <f>IF(LEN(IFERROR(VLOOKUP(C148,'11. Свод Перечней'!C:H,6,0),""))&gt;1,IFERROR(VLOOKUP(C148,'11. Свод Перечней'!C:H,6,0),""),"")</f>
        <v>10.32.10.000-00000006</v>
      </c>
    </row>
    <row r="149" spans="1:8" s="3" customFormat="1" ht="99.9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Соки фруктовые прямого отжима в ассортименте</v>
      </c>
      <c r="C149" s="18" t="str">
        <v>Сок из фруктов и (или) овощей тип 6</v>
      </c>
      <c r="D149" s="18" t="str">
        <f>IFERROR(VLOOKUP(C149,'11. Свод Перечней'!C:H,2,0),"")</f>
        <v>10.32.19.111</v>
      </c>
      <c r="E149" s="18" t="str">
        <f>IFERROR(VLOOKUP(C149,'11. Свод Перечней'!C:H,3,0),"")</f>
        <v>007</v>
      </c>
      <c r="F149" s="18" t="str">
        <f>IFERROR(VLOOKUP(C149,'11. Свод Перечней'!C:H,4,0),"")</f>
        <v>Л; ДМ3</v>
      </c>
      <c r="G149" s="40" t="str">
        <f>IFERROR(VLOOKUP(C149,'11.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9" s="18" t="str">
        <f>IF(LEN(IFERROR(VLOOKUP(C149,'11. Свод Перечней'!C:H,6,0),""))&gt;1,IFERROR(VLOOKUP(C149,'11. Свод Перечней'!C:H,6,0),""),"")</f>
        <v>10.32.10.000-00000006</v>
      </c>
    </row>
    <row r="150" spans="1:8" s="3" customFormat="1" ht="99.9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Соки фруктовые восстановленные</v>
      </c>
      <c r="C150" s="18" t="str">
        <v>Сок из фруктов и (или) овощей тип 7</v>
      </c>
      <c r="D150" s="18" t="str">
        <f>IFERROR(VLOOKUP(C150,'11. Свод Перечней'!C:H,2,0),"")</f>
        <v>10.32.19.112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Л; ДМ3</v>
      </c>
      <c r="G150" s="40" t="str">
        <f>IFERROR(VLOOKUP(C150,'11.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0" s="18" t="str">
        <f>IF(LEN(IFERROR(VLOOKUP(C150,'11. Свод Перечней'!C:H,6,0),""))&gt;1,IFERROR(VLOOKUP(C150,'11. Свод Перечней'!C:H,6,0),""),"")</f>
        <v>10.32.10.000-00000006</v>
      </c>
    </row>
    <row r="151" spans="1:8" s="3" customFormat="1" ht="99.9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Соки фруктовые восстановленные</v>
      </c>
      <c r="C151" s="18" t="str">
        <v>Сок из фруктов и (или) овощей тип 8</v>
      </c>
      <c r="D151" s="18" t="str">
        <f>IFERROR(VLOOKUP(C151,'11. Свод Перечней'!C:H,2,0),"")</f>
        <v>10.32.19.112</v>
      </c>
      <c r="E151" s="18" t="str">
        <f>IFERROR(VLOOKUP(C151,'11. Свод Перечней'!C:H,3,0),"")</f>
        <v>003</v>
      </c>
      <c r="F151" s="18" t="str">
        <f>IFERROR(VLOOKUP(C151,'11. Свод Перечней'!C:H,4,0),"")</f>
        <v>Л; ДМ3</v>
      </c>
      <c r="G151" s="40" t="str">
        <f>IFERROR(VLOOKUP(C151,'11.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1" s="18" t="str">
        <f>IF(LEN(IFERROR(VLOOKUP(C151,'11. Свод Перечней'!C:H,6,0),""))&gt;1,IFERROR(VLOOKUP(C151,'11. Свод Перечней'!C:H,6,0),""),"")</f>
        <v>10.32.10.000-00000006</v>
      </c>
    </row>
    <row r="152" spans="1:8" s="3" customFormat="1" ht="99.9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Нектары фруктовые</v>
      </c>
      <c r="C152" s="18" t="str">
        <v>Нектар из фруктов и (или) овощей тип 1</v>
      </c>
      <c r="D152" s="18" t="str">
        <f>IFERROR(VLOOKUP(C152,'11. Свод Перечней'!C:H,2,0),"")</f>
        <v>10.32.21.110</v>
      </c>
      <c r="E152" s="18" t="str">
        <f>IFERROR(VLOOKUP(C152,'11. Свод Перечней'!C:H,3,0),"")</f>
        <v>003</v>
      </c>
      <c r="F152" s="18" t="str">
        <f>IFERROR(VLOOKUP(C152,'11. Свод Перечней'!C:H,4,0),"")</f>
        <v>Л; ДМ3</v>
      </c>
      <c r="G152" s="40" t="str">
        <f>IFERROR(VLOOKUP(C152,'11.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2" s="18" t="str">
        <f>IF(LEN(IFERROR(VLOOKUP(C152,'11. Свод Перечней'!C:H,6,0),""))&gt;1,IFERROR(VLOOKUP(C152,'11. Свод Перечней'!C:H,6,0),""),"")</f>
        <v>10.32.21.000-00000003</v>
      </c>
    </row>
    <row r="153" spans="1:8" s="3" customFormat="1" ht="231.7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Нектары фруктовые</v>
      </c>
      <c r="C153" s="18" t="str">
        <v>Нектар из фруктов и (или) овощей тип 2</v>
      </c>
      <c r="D153" s="18" t="str">
        <f>IFERROR(VLOOKUP(C153,'11. Свод Перечней'!C:H,2,0),"")</f>
        <v>10.32.21.110</v>
      </c>
      <c r="E153" s="18" t="str">
        <f>IFERROR(VLOOKUP(C153,'11. Свод Перечней'!C:H,3,0),"")</f>
        <v>001</v>
      </c>
      <c r="F153" s="18" t="str">
        <f>IFERROR(VLOOKUP(C153,'11. Свод Перечней'!C:H,4,0),"")</f>
        <v>Л; ДМ3</v>
      </c>
      <c r="G153" s="40" t="str">
        <f>IFERROR(VLOOKUP(C153,'11.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53" s="18" t="str">
        <f>IF(LEN(IFERROR(VLOOKUP(C153,'11. Свод Перечней'!C:H,6,0),""))&gt;1,IFERROR(VLOOKUP(C153,'11. Свод Перечней'!C:H,6,0),""),"")</f>
        <v>10.32.21.000-00000003</v>
      </c>
    </row>
    <row r="154" spans="1:8" s="3" customFormat="1" ht="120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Овощи замороженные в ассортименте</v>
      </c>
      <c r="C154" s="18" t="str">
        <v>Овощи замороженные тип 1</v>
      </c>
      <c r="D154" s="18" t="str">
        <f>IFERROR(VLOOKUP(C154,'11. Свод Перечней'!C:H,2,0),"")</f>
        <v>10.39.11.000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4" s="18" t="str">
        <f>IF(LEN(IFERROR(VLOOKUP(C154,'11. Свод Перечней'!C:H,6,0),""))&gt;1,IFERROR(VLOOKUP(C154,'11. Свод Перечней'!C:H,6,0),""),"")</f>
        <v>10.39.11.000-00000016</v>
      </c>
    </row>
    <row r="155" spans="1:8" s="3" customFormat="1" ht="160.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Овощи замороженные в ассортименте</v>
      </c>
      <c r="C155" s="18" t="str">
        <v>Овощи замороженные тип 2</v>
      </c>
      <c r="D155" s="18" t="str">
        <f>IFERROR(VLOOKUP(C155,'11. Свод Перечней'!C:H,2,0),"")</f>
        <v>10.39.11.000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5" s="18" t="str">
        <f>IF(LEN(IFERROR(VLOOKUP(C155,'11. Свод Перечней'!C:H,6,0),""))&gt;1,IFERROR(VLOOKUP(C155,'11. Свод Перечней'!C:H,6,0),""),"")</f>
        <v>10.39.11.000-00000015</v>
      </c>
    </row>
    <row r="156" spans="1:8" s="3" customFormat="1" ht="132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Морковь столовая сушеная</v>
      </c>
      <c r="C156" s="18" t="str">
        <v>Морковь столовая тип 5</v>
      </c>
      <c r="D156" s="18" t="str">
        <f>IFERROR(VLOOKUP(C156,'11. Свод Перечней'!C:H,2,0),"")</f>
        <v>10.39.13.000</v>
      </c>
      <c r="E156" s="18" t="str">
        <f>IFERROR(VLOOKUP(C156,'11. Свод Перечней'!C:H,3,0),"")</f>
        <v>001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6" s="18" t="str">
        <f>IF(LEN(IFERROR(VLOOKUP(C156,'11. Свод Перечней'!C:H,6,0),""))&gt;1,IFERROR(VLOOKUP(C156,'11. Свод Перечней'!C:H,6,0),""),"")</f>
        <v/>
      </c>
    </row>
    <row r="157" spans="1:8" s="3" customFormat="1" ht="123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Свекла столовая сушеная</v>
      </c>
      <c r="C157" s="18" t="str">
        <v>Свекла столовая тип 7</v>
      </c>
      <c r="D157" s="18" t="str">
        <f>IFERROR(VLOOKUP(C157,'11. Свод Перечней'!C:H,2,0),"")</f>
        <v>10.39.13.000</v>
      </c>
      <c r="E157" s="18" t="str">
        <f>IFERROR(VLOOKUP(C157,'11. Свод Перечней'!C:H,3,0),"")</f>
        <v>002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7" s="18" t="str">
        <f>IF(LEN(IFERROR(VLOOKUP(C157,'11. Свод Перечней'!C:H,6,0),""))&gt;1,IFERROR(VLOOKUP(C157,'11. Свод Перечней'!C:H,6,0),""),"")</f>
        <v/>
      </c>
    </row>
    <row r="158" spans="1:8" s="3" customFormat="1" ht="126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Свекла столовая сушеная</v>
      </c>
      <c r="C158" s="18" t="str">
        <v>Свекла столовая тип 8</v>
      </c>
      <c r="D158" s="18" t="str">
        <f>IFERROR(VLOOKUP(C158,'11. Свод Перечней'!C:H,2,0),"")</f>
        <v>10.39.13.000</v>
      </c>
      <c r="E158" s="18" t="str">
        <f>IFERROR(VLOOKUP(C158,'11. Свод Перечней'!C:H,3,0),"")</f>
        <v>003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8" s="18" t="str">
        <f>IF(LEN(IFERROR(VLOOKUP(C158,'11. Свод Перечней'!C:H,6,0),""))&gt;1,IFERROR(VLOOKUP(C158,'11. Свод Перечней'!C:H,6,0),""),"")</f>
        <v/>
      </c>
    </row>
    <row r="159" spans="1:8" s="3" customFormat="1" ht="131.2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Морковь свежая очищенная **</v>
      </c>
      <c r="C159" s="18" t="str">
        <v>Морковь столовая тип 6</v>
      </c>
      <c r="D159" s="18" t="str">
        <f>IFERROR(VLOOKUP(C159,'11. Свод Перечней'!C:H,2,0),"")</f>
        <v>01.13.41.110</v>
      </c>
      <c r="E159" s="18" t="str">
        <f>IFERROR(VLOOKUP(C159,'11. Свод Перечней'!C:H,3,0),"")</f>
        <v>005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9" s="18" t="str">
        <f>IF(LEN(IFERROR(VLOOKUP(C159,'11. Свод Перечней'!C:H,6,0),""))&gt;1,IFERROR(VLOOKUP(C159,'11. Свод Перечней'!C:H,6,0),""),"")</f>
        <v>01.13.41.110-00000003</v>
      </c>
    </row>
    <row r="160" spans="1:8" s="3" customFormat="1" ht="132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 xml:space="preserve">Свекла столовая очищенная ** </v>
      </c>
      <c r="C160" s="18" t="str">
        <v>Свекла столовая тип 4</v>
      </c>
      <c r="D160" s="18" t="str">
        <f>IFERROR(VLOOKUP(C160,'11. Свод Перечней'!C:H,2,0),"")</f>
        <v>01.13.49.110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0" s="18" t="str">
        <f>IF(LEN(IFERROR(VLOOKUP(C160,'11. Свод Перечней'!C:H,6,0),""))&gt;1,IFERROR(VLOOKUP(C160,'11. Свод Перечней'!C:H,6,0),""),"")</f>
        <v>01.13.49.110-00000003</v>
      </c>
    </row>
    <row r="161" spans="1:8" s="3" customFormat="1" ht="144.7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 xml:space="preserve">Фасоль стручковая консервированная </v>
      </c>
      <c r="C161" s="18" t="str">
        <v>Фасоль тип 4</v>
      </c>
      <c r="D161" s="18" t="str">
        <f>IFERROR(VLOOKUP(C161,'11. Свод Перечней'!C:H,2,0),"")</f>
        <v>10.39.15.000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61" s="18" t="str">
        <f>IF(LEN(IFERROR(VLOOKUP(C161,'11. Свод Перечней'!C:H,6,0),""))&gt;1,IFERROR(VLOOKUP(C161,'11. Свод Перечней'!C:H,6,0),""),"")</f>
        <v/>
      </c>
    </row>
    <row r="162" spans="1:8" s="3" customFormat="1" ht="146.2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Горошек зеленый</v>
      </c>
      <c r="C162" s="18" t="str">
        <v>Горох, консервированный без уксуса или уксусной кислоты (кроме готовых блюд из овощей) тип 1</v>
      </c>
      <c r="D162" s="18" t="str">
        <f>IFERROR(VLOOKUP(C162,'11. Свод Перечней'!C:H,2,0),"")</f>
        <v>10.39.16.000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2" s="18" t="str">
        <f>IF(LEN(IFERROR(VLOOKUP(C162,'11. Свод Перечней'!C:H,6,0),""))&gt;1,IFERROR(VLOOKUP(C162,'11. Свод Перечней'!C:H,6,0),""),"")</f>
        <v>10.39.16.000-00000002</v>
      </c>
    </row>
    <row r="163" spans="1:8" s="3" customFormat="1" ht="147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Горошек зеленый</v>
      </c>
      <c r="C163" s="18" t="str">
        <v>Горох, консервированный без уксуса или уксусной кислоты (кроме готовых блюд из овощей) тип 2</v>
      </c>
      <c r="D163" s="18" t="str">
        <f>IFERROR(VLOOKUP(C163,'11. Свод Перечней'!C:H,2,0),"")</f>
        <v>10.39.16.000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3" s="18" t="str">
        <f>IF(LEN(IFERROR(VLOOKUP(C163,'11. Свод Перечней'!C:H,6,0),""))&gt;1,IFERROR(VLOOKUP(C163,'11. Свод Перечней'!C:H,6,0),""),"")</f>
        <v>10.39.16.000-00000002</v>
      </c>
    </row>
    <row r="164" spans="1:8" s="3" customFormat="1" ht="147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Капуста белокочанная квашенная шинкованная</v>
      </c>
      <c r="C164" s="18" t="str">
        <v>Капуста белокочанная тип 3</v>
      </c>
      <c r="D164" s="18" t="str">
        <f>IFERROR(VLOOKUP(C164,'11. Свод Перечней'!C:H,2,0),"")</f>
        <v>10.39.17.190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4" s="18" t="str">
        <f>IF(LEN(IFERROR(VLOOKUP(C164,'11. Свод Перечней'!C:H,6,0),""))&gt;1,IFERROR(VLOOKUP(C164,'11. Свод Перечней'!C:H,6,0),""),"")</f>
        <v/>
      </c>
    </row>
    <row r="165" spans="1:8" s="3" customFormat="1" ht="129.7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Капуста белокочанная квашенная рубленная</v>
      </c>
      <c r="C165" s="18" t="str">
        <v>Капуста белокочанная тип 4</v>
      </c>
      <c r="D165" s="18" t="str">
        <f>IFERROR(VLOOKUP(C165,'11. Свод Перечней'!C:H,2,0),"")</f>
        <v>10.39.17.190</v>
      </c>
      <c r="E165" s="18" t="str">
        <f>IFERROR(VLOOKUP(C165,'11. Свод Перечней'!C:H,3,0),"")</f>
        <v>010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5" s="18" t="str">
        <f>IF(LEN(IFERROR(VLOOKUP(C165,'11. Свод Перечней'!C:H,6,0),""))&gt;1,IFERROR(VLOOKUP(C165,'11. Свод Перечней'!C:H,6,0),""),"")</f>
        <v/>
      </c>
    </row>
    <row r="166" spans="1:8" s="3" customFormat="1" ht="129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Кукуруза сахарная</v>
      </c>
      <c r="C166" s="18" t="str">
        <v>Кукуруза консервированная тип 2</v>
      </c>
      <c r="D166" s="18" t="str">
        <f>IFERROR(VLOOKUP(C166,'11. Свод Перечней'!C:H,2,0),"")</f>
        <v>10.39.17.190</v>
      </c>
      <c r="E166" s="18" t="str">
        <f>IFERROR(VLOOKUP(C166,'11. Свод Перечней'!C:H,3,0),"")</f>
        <v>006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6" s="18" t="str">
        <f>IF(LEN(IFERROR(VLOOKUP(C166,'11. Свод Перечней'!C:H,6,0),""))&gt;1,IFERROR(VLOOKUP(C166,'11. Свод Перечней'!C:H,6,0),""),"")</f>
        <v/>
      </c>
    </row>
    <row r="167" spans="1:8" s="3" customFormat="1" ht="132.7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Огурцы соленые
 (пикули, корнишоны, зеленцы)</v>
      </c>
      <c r="C167" s="18" t="str">
        <v>Огурцы тип 2</v>
      </c>
      <c r="D167" s="18" t="str">
        <f>IFERROR(VLOOKUP(C167,'11. Свод Перечней'!C:H,2,0),"")</f>
        <v>10.39.17.190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7" s="18" t="str">
        <f>IF(LEN(IFERROR(VLOOKUP(C167,'11. Свод Перечней'!C:H,6,0),""))&gt;1,IFERROR(VLOOKUP(C167,'11. Свод Перечней'!C:H,6,0),""),"")</f>
        <v/>
      </c>
    </row>
    <row r="168" spans="1:8" s="3" customFormat="1" ht="131.2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Томаты соленые</v>
      </c>
      <c r="C168" s="18" t="str">
        <v>Томаты тип 4</v>
      </c>
      <c r="D168" s="18" t="str">
        <f>IFERROR(VLOOKUP(C168,'11. Свод Перечней'!C:H,2,0),"")</f>
        <v>10.39.17.190</v>
      </c>
      <c r="E168" s="18" t="str">
        <f>IFERROR(VLOOKUP(C168,'11. Свод Перечней'!C:H,3,0),"")</f>
        <v>009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s="3" customFormat="1" ht="132.7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 xml:space="preserve">Джем стерилизованный в ассортименте </v>
      </c>
      <c r="C169" s="18" t="str">
        <v>Джем тип 1</v>
      </c>
      <c r="D169" s="18" t="str">
        <f>IFERROR(VLOOKUP(C169,'11. Свод Перечней'!C:H,2,0),"")</f>
        <v>10.39.22.110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69" s="18" t="str">
        <f>IF(LEN(IFERROR(VLOOKUP(C169,'11. Свод Перечней'!C:H,6,0),""))&gt;1,IFERROR(VLOOKUP(C169,'11. Свод Перечней'!C:H,6,0),""),"")</f>
        <v>10.39.22.110-00000002</v>
      </c>
    </row>
    <row r="170" spans="1:8" s="3" customFormat="1" ht="128.2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Конфитюр стерилизованный</v>
      </c>
      <c r="C170" s="18" t="str">
        <v>Конфитюр тип 1</v>
      </c>
      <c r="D170" s="18" t="str">
        <f>IFERROR(VLOOKUP(C170,'11. Свод Перечней'!C:H,2,0),"")</f>
        <v>10.39.22.110</v>
      </c>
      <c r="E170" s="18" t="str">
        <f>IFERROR(VLOOKUP(C170,'11. Свод Перечней'!C:H,3,0),"")</f>
        <v>002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70" s="18" t="str">
        <f>IF(LEN(IFERROR(VLOOKUP(C170,'11. Свод Перечней'!C:H,6,0),""))&gt;1,IFERROR(VLOOKUP(C170,'11. Свод Перечней'!C:H,6,0),""),"")</f>
        <v/>
      </c>
    </row>
    <row r="171" spans="1:8" s="3" customFormat="1" ht="128.2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Компоты в ассортименте</v>
      </c>
      <c r="C171" s="18" t="str">
        <v>Компот тип 1</v>
      </c>
      <c r="D171" s="18" t="str">
        <f>IFERROR(VLOOKUP(C171,'11. Свод Перечней'!C:H,2,0),"")</f>
        <v>10.39.22.120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Л; ДМ3</v>
      </c>
      <c r="G171" s="40" t="str">
        <f>IFERROR(VLOOKUP(C171,'11.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1" s="18" t="str">
        <f>IF(LEN(IFERROR(VLOOKUP(C171,'11. Свод Перечней'!C:H,6,0),""))&gt;1,IFERROR(VLOOKUP(C171,'11. Свод Перечней'!C:H,6,0),""),"")</f>
        <v>10.39.22.120-00000001</v>
      </c>
    </row>
    <row r="172" spans="1:8" s="3" customFormat="1" ht="130.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Брусника протертая с сахаром стерилизованная</v>
      </c>
      <c r="C172" s="18" t="str">
        <v>Брусника тип 1</v>
      </c>
      <c r="D172" s="18" t="str">
        <f>IFERROR(VLOOKUP(C172,'11. Свод Перечней'!C:H,2,0),"")</f>
        <v>10.39.22.130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2" s="18" t="str">
        <f>IF(LEN(IFERROR(VLOOKUP(C172,'11. Свод Перечней'!C:H,6,0),""))&gt;1,IFERROR(VLOOKUP(C172,'11. Свод Перечней'!C:H,6,0),""),"")</f>
        <v/>
      </c>
    </row>
    <row r="173" spans="1:8" s="3" customFormat="1" ht="99.9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Варенье стерилизованное в ассортименте</v>
      </c>
      <c r="C173" s="18" t="str">
        <v>Варенье тип 1</v>
      </c>
      <c r="D173" s="18" t="str">
        <f>IFERROR(VLOOKUP(C173,'11. Свод Перечней'!C:H,2,0),"")</f>
        <v>10.39.22.130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3" s="18" t="str">
        <f>IF(LEN(IFERROR(VLOOKUP(C173,'11. Свод Перечней'!C:H,6,0),""))&gt;1,IFERROR(VLOOKUP(C173,'11. Свод Перечней'!C:H,6,0),""),"")</f>
        <v/>
      </c>
    </row>
    <row r="174" spans="1:8" s="3" customFormat="1" ht="116.2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>Клюква протертая с сахаром</v>
      </c>
      <c r="C174" s="18" t="str">
        <v>Клюква тип 2</v>
      </c>
      <c r="D174" s="18" t="str">
        <f>IFERROR(VLOOKUP(C174,'11. Свод Перечней'!C:H,2,0),"")</f>
        <v>10.39.22.130</v>
      </c>
      <c r="E174" s="18" t="str">
        <f>IFERROR(VLOOKUP(C174,'11. Свод Перечней'!C:H,3,0),"")</f>
        <v>005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4" s="18" t="str">
        <f>IF(LEN(IFERROR(VLOOKUP(C174,'11. Свод Перечней'!C:H,6,0),""))&gt;1,IFERROR(VLOOKUP(C174,'11. Свод Перечней'!C:H,6,0),""),"")</f>
        <v/>
      </c>
    </row>
    <row r="175" spans="1:8" s="3" customFormat="1" ht="119.2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Повидло стерилизованное в ассортименте</v>
      </c>
      <c r="C175" s="18" t="str">
        <v>Повидло тип 1</v>
      </c>
      <c r="D175" s="18" t="str">
        <f>IFERROR(VLOOKUP(C175,'11. Свод Перечней'!C:H,2,0),"")</f>
        <v>10.39.22.130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5" s="18" t="str">
        <f>IF(LEN(IFERROR(VLOOKUP(C175,'11. Свод Перечней'!C:H,6,0),""))&gt;1,IFERROR(VLOOKUP(C175,'11. Свод Перечней'!C:H,6,0),""),"")</f>
        <v/>
      </c>
    </row>
    <row r="176" spans="1:8" s="3" customFormat="1" ht="99.9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Повидло стерилизованное в ассортименте</v>
      </c>
      <c r="C176" s="18" t="str">
        <v>Повидло тип 2</v>
      </c>
      <c r="D176" s="18" t="str">
        <f>IFERROR(VLOOKUP(C176,'11. Свод Перечней'!C:H,2,0),"")</f>
        <v>10.39.22.130</v>
      </c>
      <c r="E176" s="18" t="str">
        <f>IFERROR(VLOOKUP(C176,'11. Свод Перечней'!C:H,3,0),"")</f>
        <v>002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6" s="18" t="str">
        <f>IF(LEN(IFERROR(VLOOKUP(C176,'11. Свод Перечней'!C:H,6,0),""))&gt;1,IFERROR(VLOOKUP(C176,'11. Свод Перечней'!C:H,6,0),""),"")</f>
        <v/>
      </c>
    </row>
    <row r="177" spans="1:8" s="3" customFormat="1" ht="175.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Виноград сушеный «Изюм»</v>
      </c>
      <c r="C177" s="18" t="str">
        <v>Ягоды сушеные тип 3</v>
      </c>
      <c r="D177" s="18" t="str">
        <f>IFERROR(VLOOKUP(C177,'11. Свод Перечней'!C:H,2,0),"")</f>
        <v>01.25.19.190</v>
      </c>
      <c r="E177" s="18" t="str">
        <f>IFERROR(VLOOKUP(C177,'11. Свод Перечней'!C:H,3,0),"")</f>
        <v>003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7" s="18" t="str">
        <f>IF(LEN(IFERROR(VLOOKUP(C177,'11. Свод Перечней'!C:H,6,0),""))&gt;1,IFERROR(VLOOKUP(C177,'11. Свод Перечней'!C:H,6,0),""),"")</f>
        <v>01.25.19.190-00000029</v>
      </c>
    </row>
    <row r="178" spans="1:8" s="3" customFormat="1" ht="173.2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 xml:space="preserve">Виноград сушеный «Кишмиш» </v>
      </c>
      <c r="C178" s="18" t="str">
        <v>Ягоды сушеные тип 4</v>
      </c>
      <c r="D178" s="18" t="str">
        <f>IFERROR(VLOOKUP(C178,'11. Свод Перечней'!C:H,2,0),"")</f>
        <v>01.25.19.190</v>
      </c>
      <c r="E178" s="18" t="str">
        <f>IFERROR(VLOOKUP(C178,'11. Свод Перечней'!C:H,3,0),"")</f>
        <v>004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8" s="18" t="str">
        <f>IF(LEN(IFERROR(VLOOKUP(C178,'11. Свод Перечней'!C:H,6,0),""))&gt;1,IFERROR(VLOOKUP(C178,'11. Свод Перечней'!C:H,6,0),""),"")</f>
        <v>01.25.19.190-00000029</v>
      </c>
    </row>
    <row r="179" spans="1:8" s="3" customFormat="1" ht="176.2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 xml:space="preserve">Виноград сушеный «Кишмиш» </v>
      </c>
      <c r="C179" s="18" t="str">
        <v>Ягоды сушеные тип 5</v>
      </c>
      <c r="D179" s="18" t="str">
        <f>IFERROR(VLOOKUP(C179,'11. Свод Перечней'!C:H,2,0),"")</f>
        <v>01.25.19.190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9" s="18" t="str">
        <f>IF(LEN(IFERROR(VLOOKUP(C179,'11. Свод Перечней'!C:H,6,0),""))&gt;1,IFERROR(VLOOKUP(C179,'11. Свод Перечней'!C:H,6,0),""),"")</f>
        <v>01.25.19.190-00000029</v>
      </c>
    </row>
    <row r="180" spans="1:8" s="3" customFormat="1" ht="185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Виноград сушеный «Изюм»</v>
      </c>
      <c r="C180" s="18" t="str">
        <v>Ягоды сушеные тип 6</v>
      </c>
      <c r="D180" s="18" t="str">
        <f>IFERROR(VLOOKUP(C180,'11. Свод Перечней'!C:H,2,0),"")</f>
        <v>01.25.19.190</v>
      </c>
      <c r="E180" s="18" t="str">
        <f>IFERROR(VLOOKUP(C180,'11. Свод Перечней'!C:H,3,0),"")</f>
        <v>006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0" s="18" t="str">
        <f>IF(LEN(IFERROR(VLOOKUP(C180,'11. Свод Перечней'!C:H,6,0),""))&gt;1,IFERROR(VLOOKUP(C180,'11. Свод Перечней'!C:H,6,0),""),"")</f>
        <v>01.25.19.190-00000029</v>
      </c>
    </row>
    <row r="181" spans="1:8" s="3" customFormat="1" ht="192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Фрукты сушёные. Абрикосы сушёные (курага-половинки) без косточки</v>
      </c>
      <c r="C181" s="18" t="str">
        <v>Фрукты сушеные тип 1</v>
      </c>
      <c r="D181" s="18" t="str">
        <f>IFERROR(VLOOKUP(C181,'11. Свод Перечней'!C:H,2,0),"")</f>
        <v>10.39.25.132</v>
      </c>
      <c r="E181" s="18" t="str">
        <f>IFERROR(VLOOKUP(C181,'11. Свод Перечней'!C:H,3,0),"")</f>
        <v>003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1" s="18" t="str">
        <f>IF(LEN(IFERROR(VLOOKUP(C181,'11. Свод Перечней'!C:H,6,0),""))&gt;1,IFERROR(VLOOKUP(C181,'11. Свод Перечней'!C:H,6,0),""),"")</f>
        <v>10.39.25.130-00000029</v>
      </c>
    </row>
    <row r="182" spans="1:8" s="3" customFormat="1" ht="149.2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Фрукты сушёные. Абрикосы сушёные (курага-половинки) без косточки</v>
      </c>
      <c r="C182" s="18" t="str">
        <v>Фрукты сушеные тип 2</v>
      </c>
      <c r="D182" s="18" t="str">
        <f>IFERROR(VLOOKUP(C182,'11. Свод Перечней'!C:H,2,0),"")</f>
        <v>10.39.25.132</v>
      </c>
      <c r="E182" s="18" t="str">
        <f>IFERROR(VLOOKUP(C182,'11. Свод Перечней'!C:H,3,0),"")</f>
        <v>006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2" s="18" t="str">
        <f>IF(LEN(IFERROR(VLOOKUP(C182,'11. Свод Перечней'!C:H,6,0),""))&gt;1,IFERROR(VLOOKUP(C182,'11. Свод Перечней'!C:H,6,0),""),"")</f>
        <v>10.39.25.130-00000029</v>
      </c>
    </row>
    <row r="183" spans="1:8" s="3" customFormat="1" ht="13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Фрукты сушёные. Абрикосы сушёные (целые плоды) без косточки</v>
      </c>
      <c r="C183" s="18" t="str">
        <v>Фрукты сушеные тип 5</v>
      </c>
      <c r="D183" s="18" t="str">
        <f>IFERROR(VLOOKUP(C183,'11. Свод Перечней'!C:H,2,0),"")</f>
        <v>10.39.25.132</v>
      </c>
      <c r="E183" s="18" t="str">
        <f>IFERROR(VLOOKUP(C183,'11. Свод Перечней'!C:H,3,0),"")</f>
        <v>007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3" s="18" t="str">
        <f>IF(LEN(IFERROR(VLOOKUP(C183,'11. Свод Перечней'!C:H,6,0),""))&gt;1,IFERROR(VLOOKUP(C183,'11. Свод Перечней'!C:H,6,0),""),"")</f>
        <v>10.39.25.130-00000029</v>
      </c>
    </row>
    <row r="184" spans="1:8" s="3" customFormat="1" ht="99.9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Фрукты сушёные. Абрикосы сушёные (целые плоды) без косточки</v>
      </c>
      <c r="C184" s="18" t="str">
        <v>Фрукты сушеные тип 4</v>
      </c>
      <c r="D184" s="18" t="str">
        <f>IFERROR(VLOOKUP(C184,'11. Свод Перечней'!C:H,2,0),"")</f>
        <v>10.39.25.132</v>
      </c>
      <c r="E184" s="18" t="str">
        <f>IFERROR(VLOOKUP(C184,'11. Свод Перечней'!C:H,3,0),"")</f>
        <v>004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4" s="18" t="str">
        <f>IF(LEN(IFERROR(VLOOKUP(C184,'11. Свод Перечней'!C:H,6,0),""))&gt;1,IFERROR(VLOOKUP(C184,'11. Свод Перечней'!C:H,6,0),""),"")</f>
        <v>10.39.25.130-00000029</v>
      </c>
    </row>
    <row r="185" spans="1:8" s="3" customFormat="1" ht="119.2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Фрукты сушёные. Абрикосы сушёные (курага-половинки) без косточки</v>
      </c>
      <c r="C185" s="18" t="str">
        <v>Фрукты сушеные тип 3</v>
      </c>
      <c r="D185" s="18" t="str">
        <f>IFERROR(VLOOKUP(C185,'11. Свод Перечней'!C:H,2,0),"")</f>
        <v>10.39.25.132</v>
      </c>
      <c r="E185" s="18" t="str">
        <f>IFERROR(VLOOKUP(C185,'11. Свод Перечней'!C:H,3,0),"")</f>
        <v>010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5" s="18" t="str">
        <f>IF(LEN(IFERROR(VLOOKUP(C185,'11. Свод Перечней'!C:H,6,0),""))&gt;1,IFERROR(VLOOKUP(C185,'11. Свод Перечней'!C:H,6,0),""),"")</f>
        <v>10.39.25.130-00000029</v>
      </c>
    </row>
    <row r="186" spans="1:8" s="3" customFormat="1" ht="120.7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Фрукты сушёные. Слива сушёная чернослив (целые плоды) без косточки</v>
      </c>
      <c r="C186" s="18" t="str">
        <v>Фрукты сушеные тип 7</v>
      </c>
      <c r="D186" s="18" t="str">
        <f>IFERROR(VLOOKUP(C186,'11. Свод Перечней'!C:H,2,0),"")</f>
        <v>10.39.25.132</v>
      </c>
      <c r="E186" s="18" t="str">
        <f>IFERROR(VLOOKUP(C186,'11. Свод Перечней'!C:H,3,0),"")</f>
        <v>008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18" t="str">
        <f>IF(LEN(IFERROR(VLOOKUP(C186,'11. Свод Перечней'!C:H,6,0),""))&gt;1,IFERROR(VLOOKUP(C186,'11. Свод Перечней'!C:H,6,0),""),"")</f>
        <v>10.39.25.130-00000005</v>
      </c>
    </row>
    <row r="187" spans="1:8" s="3" customFormat="1" ht="153.75" customHeight="1" x14ac:dyDescent="0.25">
      <c r="A187" s="18">
        <f>IF(LEN(C187)&gt;0,MAX($A$5:A186)+1,"")</f>
        <v>182</v>
      </c>
      <c r="B187" s="8">
        <f>IFERROR(INDEX('11. Свод Перечней'!B:C,MATCH(C187,'11. Свод Перечней'!C:C,0),1),"")</f>
        <v>0</v>
      </c>
      <c r="C187" s="18" t="str">
        <v>Фрукты сушеные тип 8</v>
      </c>
      <c r="D187" s="18" t="str">
        <f>IFERROR(VLOOKUP(C187,'11. Свод Перечней'!C:H,2,0),"")</f>
        <v>10.39.25.132</v>
      </c>
      <c r="E187" s="18" t="str">
        <f>IFERROR(VLOOKUP(C187,'11. Свод Перечней'!C:H,3,0),"")</f>
        <v>009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18" t="str">
        <f>IF(LEN(IFERROR(VLOOKUP(C187,'11. Свод Перечней'!C:H,6,0),""))&gt;1,IFERROR(VLOOKUP(C187,'11. Свод Перечней'!C:H,6,0),""),"")</f>
        <v>10.39.25.130-00000005</v>
      </c>
    </row>
    <row r="188" spans="1:8" s="3" customFormat="1" ht="153.7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Фрукты сушёные. Слива сушёная чернослив (целые плоды) без косточки</v>
      </c>
      <c r="C188" s="18" t="str">
        <v>Фрукты сушеные тип 6</v>
      </c>
      <c r="D188" s="18" t="str">
        <f>IFERROR(VLOOKUP(C188,'11. Свод Перечней'!C:H,2,0),"")</f>
        <v>10.39.25.132</v>
      </c>
      <c r="E188" s="18" t="str">
        <f>IFERROR(VLOOKUP(C188,'11. Свод Перечней'!C:H,3,0),"")</f>
        <v>005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18" t="str">
        <f>IF(LEN(IFERROR(VLOOKUP(C188,'11. Свод Перечней'!C:H,6,0),""))&gt;1,IFERROR(VLOOKUP(C188,'11. Свод Перечней'!C:H,6,0),""),"")</f>
        <v>10.39.25.130-00000005</v>
      </c>
    </row>
    <row r="189" spans="1:8" s="3" customFormat="1" ht="165.7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Компотная смесь из сухофруктов</v>
      </c>
      <c r="C189" s="18" t="str">
        <v>Смесь сушеных фруктов (сухой компот) тип 1</v>
      </c>
      <c r="D189" s="18" t="str">
        <f>IFERROR(VLOOKUP(C189,'11. Свод Перечней'!C:H,2,0),"")</f>
        <v>10.39.25.134</v>
      </c>
      <c r="E189" s="18" t="str">
        <f>IFERROR(VLOOKUP(C189,'11. Свод Перечней'!C:H,3,0),"")</f>
        <v>002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10.39.25.134-00000001</v>
      </c>
    </row>
    <row r="190" spans="1:8" s="3" customFormat="1" ht="167.2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Масло подсолнечное рафинированное дезодорированное</v>
      </c>
      <c r="C190" s="18" t="str">
        <v>Масло подсолнечное рафинированное тип 1</v>
      </c>
      <c r="D190" s="18" t="str">
        <f>IFERROR(VLOOKUP(C190,'11. Свод Перечней'!C:H,2,0),"")</f>
        <v>10.41.54.110</v>
      </c>
      <c r="E190" s="18" t="str">
        <f>IFERROR(VLOOKUP(C190,'11. Свод Перечней'!C:H,3,0),"")</f>
        <v>001</v>
      </c>
      <c r="F190" s="18" t="str">
        <f>IFERROR(VLOOKUP(C190,'11. Свод Перечней'!C:H,4,0),"")</f>
        <v>Л; ДМ3</v>
      </c>
      <c r="G190" s="40" t="str">
        <f>IFERROR(VLOOKUP(C190,'11.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0" s="18" t="str">
        <f>IF(LEN(IFERROR(VLOOKUP(C190,'11. Свод Перечней'!C:H,6,0),""))&gt;1,IFERROR(VLOOKUP(C190,'11. Свод Перечней'!C:H,6,0),""),"")</f>
        <v>10.41.54.000-00000003</v>
      </c>
    </row>
    <row r="191" spans="1:8" s="3" customFormat="1" ht="141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Масло подсолнечное рафинированное дезодорированное</v>
      </c>
      <c r="C191" s="18" t="str">
        <v>Масло подсолнечное рафинированное тип 2</v>
      </c>
      <c r="D191" s="18" t="str">
        <f>IFERROR(VLOOKUP(C191,'11. Свод Перечней'!C:H,2,0),"")</f>
        <v>10.41.54.110</v>
      </c>
      <c r="E191" s="18" t="str">
        <f>IFERROR(VLOOKUP(C191,'11. Свод Перечней'!C:H,3,0),"")</f>
        <v>002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1" s="18" t="str">
        <f>IF(LEN(IFERROR(VLOOKUP(C191,'11. Свод Перечней'!C:H,6,0),""))&gt;1,IFERROR(VLOOKUP(C191,'11. Свод Перечней'!C:H,6,0),""),"")</f>
        <v>10.41.54.000-00000004</v>
      </c>
    </row>
    <row r="192" spans="1:8" s="3" customFormat="1" ht="155.2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Маргарин</v>
      </c>
      <c r="C192" s="18" t="str">
        <v>Маргарин тип 1</v>
      </c>
      <c r="D192" s="18" t="str">
        <f>IFERROR(VLOOKUP(C192,'11. Свод Перечней'!C:H,2,0),"")</f>
        <v>10.42.10.112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2" s="18" t="str">
        <f>IF(LEN(IFERROR(VLOOKUP(C192,'11. Свод Перечней'!C:H,6,0),""))&gt;1,IFERROR(VLOOKUP(C192,'11. Свод Перечней'!C:H,6,0),""),"")</f>
        <v>10.42.10.110-00000002</v>
      </c>
    </row>
    <row r="193" spans="1:8" s="3" customFormat="1" ht="163.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Маргарин</v>
      </c>
      <c r="C193" s="18" t="str">
        <v>Маргарин тип 2</v>
      </c>
      <c r="D193" s="18" t="str">
        <f>IFERROR(VLOOKUP(C193,'11. Свод Перечней'!C:H,2,0),"")</f>
        <v>10.42.10.112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3" s="18" t="str">
        <f>IF(LEN(IFERROR(VLOOKUP(C193,'11. Свод Перечней'!C:H,6,0),""))&gt;1,IFERROR(VLOOKUP(C193,'11. Свод Перечней'!C:H,6,0),""),"")</f>
        <v>10.42.10.110-00000002</v>
      </c>
    </row>
    <row r="194" spans="1:8" s="3" customFormat="1" ht="175.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Молоко питьевое пастеризованное 2,5% жирности </v>
      </c>
      <c r="C194" s="18" t="str">
        <v>Молоко питьевое тип 1</v>
      </c>
      <c r="D194" s="18" t="str">
        <f>IFERROR(VLOOKUP(C194,'11. Свод Перечней'!C:H,2,0),"")</f>
        <v>10.51.11.111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Л; ДМ3</v>
      </c>
      <c r="G194" s="40" t="str">
        <f>IFERROR(VLOOKUP(C194,'11.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4" s="18" t="str">
        <f>IF(LEN(IFERROR(VLOOKUP(C194,'11. Свод Перечней'!C:H,6,0),""))&gt;1,IFERROR(VLOOKUP(C194,'11. Свод Перечней'!C:H,6,0),""),"")</f>
        <v>10.51.11.000-00000008</v>
      </c>
    </row>
    <row r="195" spans="1:8" s="3" customFormat="1" ht="99.9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Молоко питьевое пастеризованное 3,2% жирности</v>
      </c>
      <c r="C195" s="18" t="str">
        <v>Молоко питьевое тип 3</v>
      </c>
      <c r="D195" s="18" t="str">
        <f>IFERROR(VLOOKUP(C195,'11. Свод Перечней'!C:H,2,0),"")</f>
        <v>10.51.11.111</v>
      </c>
      <c r="E195" s="18" t="str">
        <f>IFERROR(VLOOKUP(C195,'11. Свод Перечней'!C:H,3,0),"")</f>
        <v>003</v>
      </c>
      <c r="F195" s="18" t="str">
        <f>IFERROR(VLOOKUP(C195,'11. Свод Перечней'!C:H,4,0),"")</f>
        <v>Л; ДМ3</v>
      </c>
      <c r="G195" s="40" t="str">
        <f>IFERROR(VLOOKUP(C195,'11.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5" s="18" t="str">
        <f>IF(LEN(IFERROR(VLOOKUP(C195,'11. Свод Перечней'!C:H,6,0),""))&gt;1,IFERROR(VLOOKUP(C195,'11. Свод Перечней'!C:H,6,0),""),"")</f>
        <v>10.51.11.000-00000008</v>
      </c>
    </row>
    <row r="196" spans="1:8" s="3" customFormat="1" ht="99.9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Молоко питьевое пастеризованное 3,5% жирности</v>
      </c>
      <c r="C196" s="18" t="str">
        <v>Молоко питьевое тип 21</v>
      </c>
      <c r="D196" s="18" t="str">
        <f>IFERROR(VLOOKUP(C196,'11. Свод Перечней'!C:H,2,0),"")</f>
        <v>10.51.11.111</v>
      </c>
      <c r="E196" s="18" t="str">
        <f>IFERROR(VLOOKUP(C196,'11. Свод Перечней'!C:H,3,0),"")</f>
        <v>005</v>
      </c>
      <c r="F196" s="18" t="str">
        <f>IFERROR(VLOOKUP(C196,'11. Свод Перечней'!C:H,4,0),"")</f>
        <v>Л; ДМ3</v>
      </c>
      <c r="G196" s="40" t="str">
        <f>IFERROR(VLOOKUP(C196,'11.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6" s="18" t="str">
        <f>IF(LEN(IFERROR(VLOOKUP(C196,'11. Свод Перечней'!C:H,6,0),""))&gt;1,IFERROR(VLOOKUP(C196,'11. Свод Перечней'!C:H,6,0),""),"")</f>
        <v>10.51.11.000-00000008</v>
      </c>
    </row>
    <row r="197" spans="1:8" s="3" customFormat="1" ht="16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Молоко питьевое ультрапастеризованное 2,5 % жирности длительного хранения</v>
      </c>
      <c r="C197" s="18" t="str">
        <v>Молоко питьевое тип 25</v>
      </c>
      <c r="D197" s="18" t="str">
        <f>IFERROR(VLOOKUP(C197,'11. Свод Перечней'!C:H,2,0),"")</f>
        <v>10.51.11.121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Л; ДМ3</v>
      </c>
      <c r="G197" s="40" t="str">
        <f>IFERROR(VLOOKUP(C197,'11.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7" s="18" t="str">
        <f>IF(LEN(IFERROR(VLOOKUP(C197,'11. Свод Перечней'!C:H,6,0),""))&gt;1,IFERROR(VLOOKUP(C197,'11. Свод Перечней'!C:H,6,0),""),"")</f>
        <v>10.51.11.000-00000007</v>
      </c>
    </row>
    <row r="198" spans="1:8" s="3" customFormat="1" ht="158.2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Молоко питьевое стерилизованное 2,5 % жирности длительного хранения</v>
      </c>
      <c r="C198" s="18" t="str">
        <v>Молоко питьевое тип 23</v>
      </c>
      <c r="D198" s="18" t="str">
        <f>IFERROR(VLOOKUP(C198,'11. Свод Перечней'!C:H,2,0),"")</f>
        <v>10.51.11.141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Л; ДМ3</v>
      </c>
      <c r="G198" s="40" t="str">
        <f>IFERROR(VLOOKUP(C198,'11.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8" s="18" t="str">
        <f>IF(LEN(IFERROR(VLOOKUP(C198,'11. Свод Перечней'!C:H,6,0),""))&gt;1,IFERROR(VLOOKUP(C198,'11. Свод Перечней'!C:H,6,0),""),"")</f>
        <v>10.51.11.000-00000009</v>
      </c>
    </row>
    <row r="199" spans="1:8" s="3" customFormat="1" ht="156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Сливки питьевые пастеризованные 10 % жирности </v>
      </c>
      <c r="C199" s="18" t="str">
        <v>Сливки питьевые из коровьего молока тип 1</v>
      </c>
      <c r="D199" s="18" t="str">
        <f>IFERROR(VLOOKUP(C199,'11. Свод Перечней'!C:H,2,0),"")</f>
        <v>10.51.12.111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99" s="18" t="str">
        <f>IF(LEN(IFERROR(VLOOKUP(C199,'11. Свод Перечней'!C:H,6,0),""))&gt;1,IFERROR(VLOOKUP(C199,'11. Свод Перечней'!C:H,6,0),""),"")</f>
        <v>10.51.12.110-00000003</v>
      </c>
    </row>
    <row r="200" spans="1:8" s="3" customFormat="1" ht="169.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Сливки питьевые пастеризованные до 35 % жирности </v>
      </c>
      <c r="C200" s="18" t="str">
        <v>Сливки питьевые из коровьего молока тип 2</v>
      </c>
      <c r="D200" s="18" t="str">
        <f>IFERROR(VLOOKUP(C200,'11. Свод Перечней'!C:H,2,0),"")</f>
        <v>10.51.12.111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0" s="18" t="str">
        <f>IF(LEN(IFERROR(VLOOKUP(C200,'11. Свод Перечней'!C:H,6,0),""))&gt;1,IFERROR(VLOOKUP(C200,'11. Свод Перечней'!C:H,6,0),""),"")</f>
        <v>10.51.12.110-00000003</v>
      </c>
    </row>
    <row r="201" spans="1:8" s="3" customFormat="1" ht="158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цельное сухое, не менее 26% жирности</v>
      </c>
      <c r="C201" s="18" t="str">
        <v>Молоко сухое коровье тип 1</v>
      </c>
      <c r="D201" s="18" t="str">
        <f>IFERROR(VLOOKUP(C201,'11. Свод Перечней'!C:H,2,0),"")</f>
        <v>10.51.22.112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1" s="18" t="str">
        <f>IF(LEN(IFERROR(VLOOKUP(C201,'11. Свод Перечней'!C:H,6,0),""))&gt;1,IFERROR(VLOOKUP(C201,'11. Свод Перечней'!C:H,6,0),""),"")</f>
        <v>10.51.20.000-00000004</v>
      </c>
    </row>
    <row r="202" spans="1:8" s="3" customFormat="1" ht="166.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Молоко цельное сухое, не менее 26% жирности</v>
      </c>
      <c r="C202" s="18" t="str">
        <v>Молоко сухое коровье тип 2</v>
      </c>
      <c r="D202" s="18" t="str">
        <f>IFERROR(VLOOKUP(C202,'11. Свод Перечней'!C:H,2,0),"")</f>
        <v>10.51.22.112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2" s="18" t="str">
        <f>IF(LEN(IFERROR(VLOOKUP(C202,'11. Свод Перечней'!C:H,6,0),""))&gt;1,IFERROR(VLOOKUP(C202,'11. Свод Перечней'!C:H,6,0),""),"")</f>
        <v>10.51.20.000-00000004</v>
      </c>
    </row>
    <row r="203" spans="1:8" s="3" customFormat="1" ht="133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Молоко сухое козье быстрорастворимое</v>
      </c>
      <c r="C203" s="18" t="str">
        <v>Молоко сухое тип 1</v>
      </c>
      <c r="D203" s="18" t="str">
        <f>IFERROR(VLOOKUP(C203,'11. Свод Перечней'!C:H,2,0),"")</f>
        <v>10.51.22.112</v>
      </c>
      <c r="E203" s="18" t="str">
        <f>IFERROR(VLOOKUP(C203,'11. Свод Перечней'!C:H,3,0),"")</f>
        <v>003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3" s="18" t="str">
        <f>IF(LEN(IFERROR(VLOOKUP(C203,'11. Свод Перечней'!C:H,6,0),""))&gt;1,IFERROR(VLOOKUP(C203,'11. Свод Перечней'!C:H,6,0),""),"")</f>
        <v/>
      </c>
    </row>
    <row r="204" spans="1:8" s="3" customFormat="1" ht="180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Масло сливочное несоленое, 82,5% жирности</v>
      </c>
      <c r="C204" s="18" t="str">
        <v>Масло сливочное тип 1</v>
      </c>
      <c r="D204" s="18" t="str">
        <f>IFERROR(VLOOKUP(C204,'11. Свод Перечней'!C:H,2,0),"")</f>
        <v>10.51.30.111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4" s="18" t="str">
        <f>IF(LEN(IFERROR(VLOOKUP(C204,'11. Свод Перечней'!C:H,6,0),""))&gt;1,IFERROR(VLOOKUP(C204,'11. Свод Перечней'!C:H,6,0),""),"")</f>
        <v>10.51.30.110-00000004</v>
      </c>
    </row>
    <row r="205" spans="1:8" s="3" customFormat="1" ht="181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 xml:space="preserve">Масло из коровьего молока несоленое, 82,5% жирности </v>
      </c>
      <c r="C205" s="18" t="str">
        <v>Масло сливочное тип 3</v>
      </c>
      <c r="D205" s="18" t="str">
        <f>IFERROR(VLOOKUP(C205,'11. Свод Перечней'!C:H,2,0),"")</f>
        <v>10.51.30.111</v>
      </c>
      <c r="E205" s="18" t="str">
        <f>IFERROR(VLOOKUP(C205,'11. Свод Перечней'!C:H,3,0),"")</f>
        <v>007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5" s="18" t="str">
        <f>IF(LEN(IFERROR(VLOOKUP(C205,'11. Свод Перечней'!C:H,6,0),""))&gt;1,IFERROR(VLOOKUP(C205,'11. Свод Перечней'!C:H,6,0),""),"")</f>
        <v>10.51.30.110-00000004</v>
      </c>
    </row>
    <row r="206" spans="1:8" s="3" customFormat="1" ht="198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 xml:space="preserve">Масло из коровьего молока несоленое, 82,5% жирности </v>
      </c>
      <c r="C206" s="18" t="str">
        <v>Масло сливочное тип 4</v>
      </c>
      <c r="D206" s="18" t="str">
        <f>IFERROR(VLOOKUP(C206,'11. Свод Перечней'!C:H,2,0),"")</f>
        <v>10.51.30.111</v>
      </c>
      <c r="E206" s="18" t="str">
        <f>IFERROR(VLOOKUP(C206,'11. Свод Перечней'!C:H,3,0),"")</f>
        <v>008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6" s="18" t="str">
        <f>IF(LEN(IFERROR(VLOOKUP(C206,'11. Свод Перечней'!C:H,6,0),""))&gt;1,IFERROR(VLOOKUP(C206,'11. Свод Перечней'!C:H,6,0),""),"")</f>
        <v>10.51.30.110-00000004</v>
      </c>
    </row>
    <row r="207" spans="1:8" s="3" customFormat="1" ht="192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 xml:space="preserve">Масло из коровьего молока несоленое, 82,5% жирности </v>
      </c>
      <c r="C207" s="18" t="str">
        <v>Масло сливочное тип 5</v>
      </c>
      <c r="D207" s="18" t="str">
        <f>IFERROR(VLOOKUP(C207,'11. Свод Перечней'!C:H,2,0),"")</f>
        <v>10.51.30.111</v>
      </c>
      <c r="E207" s="18" t="str">
        <f>IFERROR(VLOOKUP(C207,'11. Свод Перечней'!C:H,3,0),"")</f>
        <v>009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7" s="18" t="str">
        <f>IF(LEN(IFERROR(VLOOKUP(C207,'11. Свод Перечней'!C:H,6,0),""))&gt;1,IFERROR(VLOOKUP(C207,'11. Свод Перечней'!C:H,6,0),""),"")</f>
        <v>10.51.30.110-00000004</v>
      </c>
    </row>
    <row r="208" spans="1:8" s="3" customFormat="1" ht="199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Масло сливочное несоленое, 82,5% жирности</v>
      </c>
      <c r="C208" s="18" t="str">
        <v>Масло сливочное тип 6</v>
      </c>
      <c r="D208" s="18" t="str">
        <f>IFERROR(VLOOKUP(C208,'11. Свод Перечней'!C:H,2,0),"")</f>
        <v>10.51.30.111</v>
      </c>
      <c r="E208" s="18" t="str">
        <f>IFERROR(VLOOKUP(C208,'11. Свод Перечней'!C:H,3,0),"")</f>
        <v>005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8" s="18" t="str">
        <f>IF(LEN(IFERROR(VLOOKUP(C208,'11. Свод Перечней'!C:H,6,0),""))&gt;1,IFERROR(VLOOKUP(C208,'11. Свод Перечней'!C:H,6,0),""),"")</f>
        <v>10.51.30.110-00000004</v>
      </c>
    </row>
    <row r="209" spans="1:8" s="3" customFormat="1" ht="195.7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Масло сливочное несоленое, 82,5% жирности</v>
      </c>
      <c r="C209" s="18" t="str">
        <v>Масло сливочное тип 8</v>
      </c>
      <c r="D209" s="18" t="str">
        <f>IFERROR(VLOOKUP(C209,'11. Свод Перечней'!C:H,2,0),"")</f>
        <v>10.51.30.111</v>
      </c>
      <c r="E209" s="18" t="str">
        <f>IFERROR(VLOOKUP(C209,'11. Свод Перечней'!C:H,3,0),"")</f>
        <v>004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9" s="18" t="str">
        <f>IF(LEN(IFERROR(VLOOKUP(C209,'11. Свод Перечней'!C:H,6,0),""))&gt;1,IFERROR(VLOOKUP(C209,'11. Свод Перечней'!C:H,6,0),""),"")</f>
        <v>10.51.30.110-00000004</v>
      </c>
    </row>
    <row r="210" spans="1:8" s="3" customFormat="1" ht="19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Сыры полутвердые в ассортименте</v>
      </c>
      <c r="C210" s="18" t="str">
        <v>Сыры полутвердые тип 2</v>
      </c>
      <c r="D210" s="18" t="str">
        <f>IFERROR(VLOOKUP(C210,'11. Свод Перечней'!C:H,2,0),"")</f>
        <v>10.51.40.121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0" s="18" t="str">
        <f>IF(LEN(IFERROR(VLOOKUP(C210,'11. Свод Перечней'!C:H,6,0),""))&gt;1,IFERROR(VLOOKUP(C210,'11. Свод Перечней'!C:H,6,0),""),"")</f>
        <v>10.51.40.120-00000002</v>
      </c>
    </row>
    <row r="211" spans="1:8" s="3" customFormat="1" ht="147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Сыры полутвердые в ассортименте</v>
      </c>
      <c r="C211" s="18" t="str">
        <v>Сыры полутвердые тип 3</v>
      </c>
      <c r="D211" s="18" t="str">
        <f>IFERROR(VLOOKUP(C211,'11. Свод Перечней'!C:H,2,0),"")</f>
        <v>10.51.40.121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1" s="18" t="str">
        <f>IF(LEN(IFERROR(VLOOKUP(C211,'11. Свод Перечней'!C:H,6,0),""))&gt;1,IFERROR(VLOOKUP(C211,'11. Свод Перечней'!C:H,6,0),""),"")</f>
        <v>10.51.40.120-00000002</v>
      </c>
    </row>
    <row r="212" spans="1:8" s="3" customFormat="1" ht="147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Сыры полутвердые в ассортименте</v>
      </c>
      <c r="C212" s="18" t="str">
        <v>Сыры полутвердые тип 4</v>
      </c>
      <c r="D212" s="18" t="str">
        <f>IFERROR(VLOOKUP(C212,'11. Свод Перечней'!C:H,2,0),"")</f>
        <v>10.51.40.121</v>
      </c>
      <c r="E212" s="18" t="str">
        <f>IFERROR(VLOOKUP(C212,'11. Свод Перечней'!C:H,3,0),"")</f>
        <v>003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2" s="18" t="str">
        <f>IF(LEN(IFERROR(VLOOKUP(C212,'11. Свод Перечней'!C:H,6,0),""))&gt;1,IFERROR(VLOOKUP(C212,'11. Свод Перечней'!C:H,6,0),""),"")</f>
        <v/>
      </c>
    </row>
    <row r="213" spans="1:8" s="3" customFormat="1" ht="147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Сыры полутвердые в ассортименте</v>
      </c>
      <c r="C213" s="18" t="str">
        <v>Сыры полутвердые тип 5</v>
      </c>
      <c r="D213" s="18" t="str">
        <f>IFERROR(VLOOKUP(C213,'11. Свод Перечней'!C:H,2,0),"")</f>
        <v>10.51.40.121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3" s="18" t="str">
        <f>IF(LEN(IFERROR(VLOOKUP(C213,'11. Свод Перечней'!C:H,6,0),""))&gt;1,IFERROR(VLOOKUP(C213,'11. Свод Перечней'!C:H,6,0),""),"")</f>
        <v/>
      </c>
    </row>
    <row r="214" spans="1:8" s="3" customFormat="1" ht="146.2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Творог 5 % жирности</v>
      </c>
      <c r="C214" s="18" t="str">
        <v>Творог тип 1</v>
      </c>
      <c r="D214" s="18" t="str">
        <f>IFERROR(VLOOKUP(C214,'11. Свод Перечней'!C:H,2,0),"")</f>
        <v>10.51.40.313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4" s="18" t="str">
        <f>IF(LEN(IFERROR(VLOOKUP(C214,'11. Свод Перечней'!C:H,6,0),""))&gt;1,IFERROR(VLOOKUP(C214,'11. Свод Перечней'!C:H,6,0),""),"")</f>
        <v>10.51.40.300-00000002</v>
      </c>
    </row>
    <row r="215" spans="1:8" s="3" customFormat="1" ht="141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Творог 5 % жирности</v>
      </c>
      <c r="C215" s="18" t="str">
        <v>Творог тип 2</v>
      </c>
      <c r="D215" s="18" t="str">
        <f>IFERROR(VLOOKUP(C215,'11. Свод Перечней'!C:H,2,0),"")</f>
        <v>10.51.40.313</v>
      </c>
      <c r="E215" s="18" t="str">
        <f>IFERROR(VLOOKUP(C215,'11. Свод Перечней'!C:H,3,0),"")</f>
        <v>002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5" s="18" t="str">
        <f>IF(LEN(IFERROR(VLOOKUP(C215,'11. Свод Перечней'!C:H,6,0),""))&gt;1,IFERROR(VLOOKUP(C215,'11. Свод Перечней'!C:H,6,0),""),"")</f>
        <v>10.51.40.300-00000005</v>
      </c>
    </row>
    <row r="216" spans="1:8" s="3" customFormat="1" ht="140.2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Творог 5 % жирности</v>
      </c>
      <c r="C216" s="18" t="str">
        <v>Творог тип 3</v>
      </c>
      <c r="D216" s="18" t="str">
        <f>IFERROR(VLOOKUP(C216,'11. Свод Перечней'!C:H,2,0),"")</f>
        <v>10.51.40.313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6" s="18" t="str">
        <f>IF(LEN(IFERROR(VLOOKUP(C216,'11. Свод Перечней'!C:H,6,0),""))&gt;1,IFERROR(VLOOKUP(C216,'11. Свод Перечней'!C:H,6,0),""),"")</f>
        <v>10.51.40.300-00000002</v>
      </c>
    </row>
    <row r="217" spans="1:8" s="3" customFormat="1" ht="143.2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Творог 5 % жирности</v>
      </c>
      <c r="C217" s="18" t="str">
        <v>Творог тип 4</v>
      </c>
      <c r="D217" s="18" t="str">
        <f>IFERROR(VLOOKUP(C217,'11. Свод Перечней'!C:H,2,0),"")</f>
        <v>10.51.40.313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7" s="18" t="str">
        <f>IF(LEN(IFERROR(VLOOKUP(C217,'11. Свод Перечней'!C:H,6,0),""))&gt;1,IFERROR(VLOOKUP(C217,'11. Свод Перечней'!C:H,6,0),""),"")</f>
        <v>10.51.40.300-00000005</v>
      </c>
    </row>
    <row r="218" spans="1:8" s="3" customFormat="1" ht="145.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Творог 9% жирности</v>
      </c>
      <c r="C218" s="18" t="str">
        <v>Творог тип 5</v>
      </c>
      <c r="D218" s="18" t="str">
        <f>IFERROR(VLOOKUP(C218,'11. Свод Перечней'!C:H,2,0),"")</f>
        <v>10.51.40.313</v>
      </c>
      <c r="E218" s="18" t="str">
        <f>IFERROR(VLOOKUP(C218,'11. Свод Перечней'!C:H,3,0),"")</f>
        <v>005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8" s="18" t="str">
        <f>IF(LEN(IFERROR(VLOOKUP(C218,'11. Свод Перечней'!C:H,6,0),""))&gt;1,IFERROR(VLOOKUP(C218,'11. Свод Перечней'!C:H,6,0),""),"")</f>
        <v>10.51.40.300-00000002</v>
      </c>
    </row>
    <row r="219" spans="1:8" s="3" customFormat="1" ht="129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Творог 9% жирности</v>
      </c>
      <c r="C219" s="18" t="str">
        <v>Творог тип 6</v>
      </c>
      <c r="D219" s="18" t="str">
        <f>IFERROR(VLOOKUP(C219,'11. Свод Перечней'!C:H,2,0),"")</f>
        <v>10.51.40.313</v>
      </c>
      <c r="E219" s="18" t="str">
        <f>IFERROR(VLOOKUP(C219,'11. Свод Перечней'!C:H,3,0),"")</f>
        <v>006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18" t="str">
        <f>IF(LEN(IFERROR(VLOOKUP(C219,'11. Свод Перечней'!C:H,6,0),""))&gt;1,IFERROR(VLOOKUP(C219,'11. Свод Перечней'!C:H,6,0),""),"")</f>
        <v>10.51.40.300-00000005</v>
      </c>
    </row>
    <row r="220" spans="1:8" s="3" customFormat="1" ht="129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Творог 9% жирности</v>
      </c>
      <c r="C220" s="18" t="str">
        <v>Творог тип 7</v>
      </c>
      <c r="D220" s="18" t="str">
        <f>IFERROR(VLOOKUP(C220,'11. Свод Перечней'!C:H,2,0),"")</f>
        <v>10.51.40.313</v>
      </c>
      <c r="E220" s="18" t="str">
        <f>IFERROR(VLOOKUP(C220,'11. Свод Перечней'!C:H,3,0),"")</f>
        <v>007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0" s="18" t="str">
        <f>IF(LEN(IFERROR(VLOOKUP(C220,'11. Свод Перечней'!C:H,6,0),""))&gt;1,IFERROR(VLOOKUP(C220,'11. Свод Перечней'!C:H,6,0),""),"")</f>
        <v>10.51.40.300-00000002</v>
      </c>
    </row>
    <row r="221" spans="1:8" s="3" customFormat="1" ht="130.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Творог 9% жирности</v>
      </c>
      <c r="C221" s="18" t="str">
        <v>Творог тип 8</v>
      </c>
      <c r="D221" s="18" t="str">
        <f>IFERROR(VLOOKUP(C221,'11. Свод Перечней'!C:H,2,0),"")</f>
        <v>10.51.40.313</v>
      </c>
      <c r="E221" s="18" t="str">
        <f>IFERROR(VLOOKUP(C221,'11. Свод Перечней'!C:H,3,0),"")</f>
        <v>008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1" s="18" t="str">
        <f>IF(LEN(IFERROR(VLOOKUP(C221,'11. Свод Перечней'!C:H,6,0),""))&gt;1,IFERROR(VLOOKUP(C221,'11. Свод Перечней'!C:H,6,0),""),"")</f>
        <v>10.51.40.300-00000005</v>
      </c>
    </row>
    <row r="222" spans="1:8" s="3" customFormat="1" ht="131.2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Творог 18 % жирности</v>
      </c>
      <c r="C222" s="18" t="str">
        <v>Творог тип 13</v>
      </c>
      <c r="D222" s="18" t="str">
        <f>IFERROR(VLOOKUP(C222,'11. Свод Перечней'!C:H,2,0),"")</f>
        <v>10.51.40.314</v>
      </c>
      <c r="E222" s="18" t="str">
        <f>IFERROR(VLOOKUP(C222,'11. Свод Перечней'!C:H,3,0),"")</f>
        <v>003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2" s="18" t="str">
        <f>IF(LEN(IFERROR(VLOOKUP(C222,'11. Свод Перечней'!C:H,6,0),""))&gt;1,IFERROR(VLOOKUP(C222,'11. Свод Перечней'!C:H,6,0),""),"")</f>
        <v>10.51.40.300-00000002</v>
      </c>
    </row>
    <row r="223" spans="1:8" s="3" customFormat="1" ht="157.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Творог 18 % жирности</v>
      </c>
      <c r="C223" s="18" t="str">
        <v>Творог тип 14</v>
      </c>
      <c r="D223" s="18" t="str">
        <f>IFERROR(VLOOKUP(C223,'11. Свод Перечней'!C:H,2,0),"")</f>
        <v>10.51.40.314</v>
      </c>
      <c r="E223" s="18" t="str">
        <f>IFERROR(VLOOKUP(C223,'11. Свод Перечней'!C:H,3,0),"")</f>
        <v>004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3" s="18" t="str">
        <f>IF(LEN(IFERROR(VLOOKUP(C223,'11. Свод Перечней'!C:H,6,0),""))&gt;1,IFERROR(VLOOKUP(C223,'11. Свод Перечней'!C:H,6,0),""),"")</f>
        <v>10.51.40.300-00000005</v>
      </c>
    </row>
    <row r="224" spans="1:8" s="3" customFormat="1" ht="156.7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Консервы молочные. Молоко цельное сгущенное с сахаром 
8,5 % жирности</v>
      </c>
      <c r="C224" s="18" t="str">
        <v>Молоко сгущенное тип 1</v>
      </c>
      <c r="D224" s="18" t="str">
        <f>IFERROR(VLOOKUP(C224,'11. Свод Перечней'!C:H,2,0),"")</f>
        <v>10.51.51.113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4" s="18" t="str">
        <f>IF(LEN(IFERROR(VLOOKUP(C224,'11. Свод Перечней'!C:H,6,0),""))&gt;1,IFERROR(VLOOKUP(C224,'11. Свод Перечней'!C:H,6,0),""),"")</f>
        <v>10.51.51.000-00000001</v>
      </c>
    </row>
    <row r="225" spans="1:8" s="3" customFormat="1" ht="118.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Биойогурт, массовая доля жира 2,5-3,2 %</v>
      </c>
      <c r="C225" s="18" t="str">
        <v>Йогурт тип 2</v>
      </c>
      <c r="D225" s="18" t="str">
        <f>IFERROR(VLOOKUP(C225,'11. Свод Перечней'!C:H,2,0),"")</f>
        <v>10.51.52.111</v>
      </c>
      <c r="E225" s="18" t="str">
        <f>IFERROR(VLOOKUP(C225,'11. Свод Перечней'!C:H,3,0),"")</f>
        <v>001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18" t="str">
        <f>IF(LEN(IFERROR(VLOOKUP(C225,'11. Свод Перечней'!C:H,6,0),""))&gt;1,IFERROR(VLOOKUP(C225,'11. Свод Перечней'!C:H,6,0),""),"")</f>
        <v>10.51.52.110-00000001</v>
      </c>
    </row>
    <row r="226" spans="1:8" s="3" customFormat="1" ht="121.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Биойогурт, массовая доля жира 2,5-3,2 %</v>
      </c>
      <c r="C226" s="18" t="str">
        <v>Йогурт тип 12</v>
      </c>
      <c r="D226" s="18" t="str">
        <f>IFERROR(VLOOKUP(C226,'11. Свод Перечней'!C:H,2,0),"")</f>
        <v>10.51.52.111</v>
      </c>
      <c r="E226" s="18" t="str">
        <f>IFERROR(VLOOKUP(C226,'11. Свод Перечней'!C:H,3,0),"")</f>
        <v>012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6" s="18" t="str">
        <f>IF(LEN(IFERROR(VLOOKUP(C226,'11. Свод Перечней'!C:H,6,0),""))&gt;1,IFERROR(VLOOKUP(C226,'11. Свод Перечней'!C:H,6,0),""),"")</f>
        <v>10.51.52.110-00000002</v>
      </c>
    </row>
    <row r="227" spans="1:8" s="3" customFormat="1" ht="121.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Биойогурт, массовая доля жира 2,5-3,2 %</v>
      </c>
      <c r="C227" s="18" t="str">
        <v>Йогурт тип 4</v>
      </c>
      <c r="D227" s="18" t="str">
        <f>IFERROR(VLOOKUP(C227,'11. Свод Перечней'!C:H,2,0),"")</f>
        <v>10.51.52.111</v>
      </c>
      <c r="E227" s="18" t="str">
        <f>IFERROR(VLOOKUP(C227,'11. Свод Перечней'!C:H,3,0),"")</f>
        <v>002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7" s="18" t="str">
        <f>IF(LEN(IFERROR(VLOOKUP(C227,'11. Свод Перечней'!C:H,6,0),""))&gt;1,IFERROR(VLOOKUP(C227,'11. Свод Перечней'!C:H,6,0),""),"")</f>
        <v>10.51.52.110-00000001</v>
      </c>
    </row>
    <row r="228" spans="1:8" s="3" customFormat="1" ht="142.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Биойогурт, массовая доля жира 2,5-3,2 %</v>
      </c>
      <c r="C228" s="18" t="str">
        <v>Йогурт тип 13</v>
      </c>
      <c r="D228" s="18" t="str">
        <f>IFERROR(VLOOKUP(C228,'11. Свод Перечней'!C:H,2,0),"")</f>
        <v>10.51.52.111</v>
      </c>
      <c r="E228" s="18" t="str">
        <f>IFERROR(VLOOKUP(C228,'11. Свод Перечней'!C:H,3,0),"")</f>
        <v>013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8" s="18" t="str">
        <f>IF(LEN(IFERROR(VLOOKUP(C228,'11. Свод Перечней'!C:H,6,0),""))&gt;1,IFERROR(VLOOKUP(C228,'11. Свод Перечней'!C:H,6,0),""),"")</f>
        <v>10.51.52.110-00000002</v>
      </c>
    </row>
    <row r="229" spans="1:8" s="3" customFormat="1" ht="156.7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Йогурт 1,5 % жирности в ассортименте</v>
      </c>
      <c r="C229" s="18" t="str">
        <v>Йогурт тип 1</v>
      </c>
      <c r="D229" s="18" t="str">
        <f>IFERROR(VLOOKUP(C229,'11. Свод Перечней'!C:H,2,0),"")</f>
        <v>10.51.52.112</v>
      </c>
      <c r="E229" s="18" t="str">
        <f>IFERROR(VLOOKUP(C229,'11. Свод Перечней'!C:H,3,0),"")</f>
        <v>002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9" s="18" t="str">
        <f>IF(LEN(IFERROR(VLOOKUP(C229,'11. Свод Перечней'!C:H,6,0),""))&gt;1,IFERROR(VLOOKUP(C229,'11. Свод Перечней'!C:H,6,0),""),"")</f>
        <v>10.51.52.110-00000003</v>
      </c>
    </row>
    <row r="230" spans="1:8" s="3" customFormat="1" ht="157.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Йогурт 1,5 % жирности в ассортименте</v>
      </c>
      <c r="C230" s="18" t="str">
        <v>Йогурт тип 3</v>
      </c>
      <c r="D230" s="18" t="str">
        <f>IFERROR(VLOOKUP(C230,'11. Свод Перечней'!C:H,2,0),"")</f>
        <v>10.51.52.112</v>
      </c>
      <c r="E230" s="18" t="str">
        <f>IFERROR(VLOOKUP(C230,'11. Свод Перечней'!C:H,3,0),"")</f>
        <v>009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0" s="18" t="str">
        <f>IF(LEN(IFERROR(VLOOKUP(C230,'11. Свод Перечней'!C:H,6,0),""))&gt;1,IFERROR(VLOOKUP(C230,'11. Свод Перечней'!C:H,6,0),""),"")</f>
        <v>10.51.52.110-00000003</v>
      </c>
    </row>
    <row r="231" spans="1:8" s="3" customFormat="1" ht="177.7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Йогурт 2,5 % жирности в ассортименте</v>
      </c>
      <c r="C231" s="18" t="str">
        <v>Йогурт тип 5</v>
      </c>
      <c r="D231" s="18" t="str">
        <f>IFERROR(VLOOKUP(C231,'11. Свод Перечней'!C:H,2,0),"")</f>
        <v>10.51.52.112</v>
      </c>
      <c r="E231" s="18" t="str">
        <f>IFERROR(VLOOKUP(C231,'11. Свод Перечней'!C:H,3,0),"")</f>
        <v>003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1" s="18" t="str">
        <f>IF(LEN(IFERROR(VLOOKUP(C231,'11. Свод Перечней'!C:H,6,0),""))&gt;1,IFERROR(VLOOKUP(C231,'11. Свод Перечней'!C:H,6,0),""),"")</f>
        <v>10.51.52.110-00000004</v>
      </c>
    </row>
    <row r="232" spans="1:8" s="3" customFormat="1" ht="130.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Йогурт 2,5 % жирности в ассортименте</v>
      </c>
      <c r="C232" s="18" t="str">
        <v>Йогурт тип 7</v>
      </c>
      <c r="D232" s="18" t="str">
        <f>IFERROR(VLOOKUP(C232,'11. Свод Перечней'!C:H,2,0),"")</f>
        <v>10.51.52.112</v>
      </c>
      <c r="E232" s="18" t="str">
        <f>IFERROR(VLOOKUP(C232,'11. Свод Перечней'!C:H,3,0),"")</f>
        <v>004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2" s="18" t="str">
        <f>IF(LEN(IFERROR(VLOOKUP(C232,'11. Свод Перечней'!C:H,6,0),""))&gt;1,IFERROR(VLOOKUP(C232,'11. Свод Перечней'!C:H,6,0),""),"")</f>
        <v>10.51.52.110-00000004</v>
      </c>
    </row>
    <row r="233" spans="1:8" s="3" customFormat="1" ht="117.7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Йогурт 2,5 % жирности в ассортименте</v>
      </c>
      <c r="C233" s="18" t="str">
        <v>Йогурт тип 9</v>
      </c>
      <c r="D233" s="18" t="str">
        <f>IFERROR(VLOOKUP(C233,'11. Свод Перечней'!C:H,2,0),"")</f>
        <v>10.51.52.112</v>
      </c>
      <c r="E233" s="18" t="str">
        <f>IFERROR(VLOOKUP(C233,'11. Свод Перечней'!C:H,3,0),"")</f>
        <v>006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3" s="18" t="str">
        <f>IF(LEN(IFERROR(VLOOKUP(C233,'11. Свод Перечней'!C:H,6,0),""))&gt;1,IFERROR(VLOOKUP(C233,'11. Свод Перечней'!C:H,6,0),""),"")</f>
        <v>10.51.52.110-00000004</v>
      </c>
    </row>
    <row r="234" spans="1:8" s="3" customFormat="1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Ряженка 4,0% жирности</v>
      </c>
      <c r="C234" s="18" t="str">
        <v>Ряженка тип 1</v>
      </c>
      <c r="D234" s="18" t="str">
        <f>IFERROR(VLOOKUP(C234,'11. Свод Перечней'!C:H,2,0),"")</f>
        <v>10.51.52.130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4" s="18" t="str">
        <f>IF(LEN(IFERROR(VLOOKUP(C234,'11. Свод Перечней'!C:H,6,0),""))&gt;1,IFERROR(VLOOKUP(C234,'11. Свод Перечней'!C:H,6,0),""),"")</f>
        <v>10.51.52.130-00000001</v>
      </c>
    </row>
    <row r="235" spans="1:8" s="3" customFormat="1" ht="118.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Ряженка 4,0% жирности</v>
      </c>
      <c r="C235" s="18" t="str">
        <v>Ряженка тип 3</v>
      </c>
      <c r="D235" s="18" t="str">
        <f>IFERROR(VLOOKUP(C235,'11. Свод Перечней'!C:H,2,0),"")</f>
        <v>10.51.52.130</v>
      </c>
      <c r="E235" s="18" t="str">
        <f>IFERROR(VLOOKUP(C235,'11. Свод Перечней'!C:H,3,0),"")</f>
        <v>002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5" s="18" t="str">
        <f>IF(LEN(IFERROR(VLOOKUP(C235,'11. Свод Перечней'!C:H,6,0),""))&gt;1,IFERROR(VLOOKUP(C235,'11. Свод Перечней'!C:H,6,0),""),"")</f>
        <v>10.51.52.130-00000001</v>
      </c>
    </row>
    <row r="236" spans="1:8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Ряженка 2,5% жирности</v>
      </c>
      <c r="C236" s="18" t="str">
        <v>Ряженка тип 2</v>
      </c>
      <c r="D236" s="18" t="str">
        <f>IFERROR(VLOOKUP(C236,'11. Свод Перечней'!C:H,2,0),"")</f>
        <v>10.51.52.130</v>
      </c>
      <c r="E236" s="18" t="str">
        <f>IFERROR(VLOOKUP(C236,'11. Свод Перечней'!C:H,3,0),"")</f>
        <v>005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6" s="18" t="str">
        <f>IF(LEN(IFERROR(VLOOKUP(C236,'11. Свод Перечней'!C:H,6,0),""))&gt;1,IFERROR(VLOOKUP(C236,'11. Свод Перечней'!C:H,6,0),""),"")</f>
        <v>10.51.52.130-00000001</v>
      </c>
    </row>
    <row r="237" spans="1:8" s="3" customFormat="1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Ряженка 2,5% жирности</v>
      </c>
      <c r="C237" s="18" t="str">
        <v>Ряженка тип 4</v>
      </c>
      <c r="D237" s="18" t="str">
        <f>IFERROR(VLOOKUP(C237,'11. Свод Перечней'!C:H,2,0),"")</f>
        <v>10.51.52.130</v>
      </c>
      <c r="E237" s="18" t="str">
        <f>IFERROR(VLOOKUP(C237,'11. Свод Перечней'!C:H,3,0),"")</f>
        <v>006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7" s="18" t="str">
        <f>IF(LEN(IFERROR(VLOOKUP(C237,'11. Свод Перечней'!C:H,6,0),""))&gt;1,IFERROR(VLOOKUP(C237,'11. Свод Перечней'!C:H,6,0),""),"")</f>
        <v>10.51.52.130-00000001</v>
      </c>
    </row>
    <row r="238" spans="1:8" s="3" customFormat="1" ht="99.9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Кефир 2,5% жирности</v>
      </c>
      <c r="C238" s="18" t="str">
        <v>Кефир тип 6</v>
      </c>
      <c r="D238" s="18" t="str">
        <f>IFERROR(VLOOKUP(C238,'11. Свод Перечней'!C:H,2,0),"")</f>
        <v>10.51.52.140</v>
      </c>
      <c r="E238" s="18" t="str">
        <f>IFERROR(VLOOKUP(C238,'11. Свод Перечней'!C:H,3,0),"")</f>
        <v>006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8" s="18" t="str">
        <f>IF(LEN(IFERROR(VLOOKUP(C238,'11. Свод Перечней'!C:H,6,0),""))&gt;1,IFERROR(VLOOKUP(C238,'11. Свод Перечней'!C:H,6,0),""),"")</f>
        <v>10.51.52.140-00000008</v>
      </c>
    </row>
    <row r="239" spans="1:8" s="3" customFormat="1" ht="99.9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Кефир 2,5% жирности</v>
      </c>
      <c r="C239" s="18" t="str">
        <v>Кефир тип 9</v>
      </c>
      <c r="D239" s="18" t="str">
        <f>IFERROR(VLOOKUP(C239,'11. Свод Перечней'!C:H,2,0),"")</f>
        <v>10.51.52.140</v>
      </c>
      <c r="E239" s="18" t="str">
        <f>IFERROR(VLOOKUP(C239,'11. Свод Перечней'!C:H,3,0),"")</f>
        <v>009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9" s="18" t="str">
        <f>IF(LEN(IFERROR(VLOOKUP(C239,'11. Свод Перечней'!C:H,6,0),""))&gt;1,IFERROR(VLOOKUP(C239,'11. Свод Перечней'!C:H,6,0),""),"")</f>
        <v>10.51.52.140-00000011</v>
      </c>
    </row>
    <row r="240" spans="1:8" s="3" customFormat="1" ht="99.9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Кефир 2,5% жирности</v>
      </c>
      <c r="C240" s="18" t="str">
        <v>Кефир тип 7</v>
      </c>
      <c r="D240" s="18" t="str">
        <f>IFERROR(VLOOKUP(C240,'11. Свод Перечней'!C:H,2,0),"")</f>
        <v>10.51.52.140</v>
      </c>
      <c r="E240" s="18" t="str">
        <f>IFERROR(VLOOKUP(C240,'11. Свод Перечней'!C:H,3,0),"")</f>
        <v>007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0" s="18" t="str">
        <f>IF(LEN(IFERROR(VLOOKUP(C240,'11. Свод Перечней'!C:H,6,0),""))&gt;1,IFERROR(VLOOKUP(C240,'11. Свод Перечней'!C:H,6,0),""),"")</f>
        <v>10.51.52.140-00000008</v>
      </c>
    </row>
    <row r="241" spans="1:8" s="3" customFormat="1" ht="99.9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Кефир 2,5% жирности</v>
      </c>
      <c r="C241" s="18" t="str">
        <v>Кефир тип 10</v>
      </c>
      <c r="D241" s="18" t="str">
        <f>IFERROR(VLOOKUP(C241,'11. Свод Перечней'!C:H,2,0),"")</f>
        <v>10.51.52.140</v>
      </c>
      <c r="E241" s="18" t="str">
        <f>IFERROR(VLOOKUP(C241,'11. Свод Перечней'!C:H,3,0),"")</f>
        <v>010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1" s="18" t="str">
        <f>IF(LEN(IFERROR(VLOOKUP(C241,'11. Свод Перечней'!C:H,6,0),""))&gt;1,IFERROR(VLOOKUP(C241,'11. Свод Перечней'!C:H,6,0),""),"")</f>
        <v>10.51.52.140-00000011</v>
      </c>
    </row>
    <row r="242" spans="1:8" s="3" customFormat="1" ht="99.9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Кефир для детского питания 3,2 % жирности</v>
      </c>
      <c r="C242" s="18" t="str">
        <v>Кефир тип 8</v>
      </c>
      <c r="D242" s="18" t="str">
        <f>IFERROR(VLOOKUP(C242,'11. Свод Перечней'!C:H,2,0),"")</f>
        <v>10.51.52.140</v>
      </c>
      <c r="E242" s="18" t="str">
        <f>IFERROR(VLOOKUP(C242,'11. Свод Перечней'!C:H,3,0),"")</f>
        <v>008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2" s="18" t="str">
        <f>IF(LEN(IFERROR(VLOOKUP(C242,'11. Свод Перечней'!C:H,6,0),""))&gt;1,IFERROR(VLOOKUP(C242,'11. Свод Перечней'!C:H,6,0),""),"")</f>
        <v>10.51.52.140-00000008</v>
      </c>
    </row>
    <row r="243" spans="1:8" s="3" customFormat="1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Кефир для детского питания 3,2 % жирности</v>
      </c>
      <c r="C243" s="18" t="str">
        <v>Кефир тип 11</v>
      </c>
      <c r="D243" s="18" t="str">
        <f>IFERROR(VLOOKUP(C243,'11. Свод Перечней'!C:H,2,0),"")</f>
        <v>10.51.52.140</v>
      </c>
      <c r="E243" s="18" t="str">
        <f>IFERROR(VLOOKUP(C243,'11. Свод Перечней'!C:H,3,0),"")</f>
        <v>011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3" s="18" t="str">
        <f>IF(LEN(IFERROR(VLOOKUP(C243,'11. Свод Перечней'!C:H,6,0),""))&gt;1,IFERROR(VLOOKUP(C243,'11. Свод Перечней'!C:H,6,0),""),"")</f>
        <v>10.51.52.140-00000011</v>
      </c>
    </row>
    <row r="244" spans="1:8" s="3" customFormat="1" ht="99.9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Кисломолочные продукты, обогащенные бифидобактериями бифидум 2,5% жирности </v>
      </c>
      <c r="C244" s="18" t="str">
        <v>Кисломолочные продукты тип 1</v>
      </c>
      <c r="D244" s="18" t="str">
        <f>IFERROR(VLOOKUP(C244,'11. Свод Перечней'!C:H,2,0),"")</f>
        <v>10.51.52.190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99.9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Кисломолочные продукты, обогащенные бифидобактериями бифидум 2,5% жирности </v>
      </c>
      <c r="C245" s="18" t="str">
        <v>Кисломолочные продукты тип 3</v>
      </c>
      <c r="D245" s="18" t="str">
        <f>IFERROR(VLOOKUP(C245,'11. Свод Перечней'!C:H,2,0),"")</f>
        <v>10.51.52.190</v>
      </c>
      <c r="E245" s="18" t="str">
        <f>IFERROR(VLOOKUP(C245,'11. Свод Перечней'!C:H,3,0),"")</f>
        <v>004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5" s="18" t="str">
        <f>IF(LEN(IFERROR(VLOOKUP(C245,'11. Свод Перечней'!C:H,6,0),""))&gt;1,IFERROR(VLOOKUP(C245,'11. Свод Перечней'!C:H,6,0),""),"")</f>
        <v/>
      </c>
    </row>
    <row r="246" spans="1:8" s="3" customFormat="1" ht="99.9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 xml:space="preserve">Кисломолочные продукты, обогащенные бифидобактериями бифидум 2,5% жирности </v>
      </c>
      <c r="C246" s="18" t="str">
        <v>Кисломолочные продукты тип 5</v>
      </c>
      <c r="D246" s="18" t="str">
        <f>IFERROR(VLOOKUP(C246,'11. Свод Перечней'!C:H,2,0),"")</f>
        <v>10.51.52.190</v>
      </c>
      <c r="E246" s="18" t="str">
        <f>IFERROR(VLOOKUP(C246,'11. Свод Перечней'!C:H,3,0),"")</f>
        <v>008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6" s="18" t="str">
        <f>IF(LEN(IFERROR(VLOOKUP(C246,'11. Свод Перечней'!C:H,6,0),""))&gt;1,IFERROR(VLOOKUP(C246,'11. Свод Перечней'!C:H,6,0),""),"")</f>
        <v/>
      </c>
    </row>
    <row r="247" spans="1:8" s="3" customFormat="1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Кисломолочные продукты, обогащенные бифидобактериями бифидум для детского питания, 2,5-3,2 % жирности*</v>
      </c>
      <c r="C247" s="18" t="str">
        <v>Кисломолочные продукты тип 7</v>
      </c>
      <c r="D247" s="18" t="str">
        <f>IFERROR(VLOOKUP(C247,'11. Свод Перечней'!C:H,2,0),"")</f>
        <v>10.51.52.190</v>
      </c>
      <c r="E247" s="18" t="str">
        <f>IFERROR(VLOOKUP(C247,'11. Свод Перечней'!C:H,3,0),"")</f>
        <v>005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7" s="18" t="str">
        <f>IF(LEN(IFERROR(VLOOKUP(C247,'11. Свод Перечней'!C:H,6,0),""))&gt;1,IFERROR(VLOOKUP(C247,'11. Свод Перечней'!C:H,6,0),""),"")</f>
        <v/>
      </c>
    </row>
    <row r="248" spans="1:8" s="3" customFormat="1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Сметана 15% жирности </v>
      </c>
      <c r="C248" s="18" t="str">
        <v>Сметана тип 1</v>
      </c>
      <c r="D248" s="18" t="str">
        <f>IFERROR(VLOOKUP(C248,'11. Свод Перечней'!C:H,2,0),"")</f>
        <v>10.51.52.211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8" s="18" t="str">
        <f>IF(LEN(IFERROR(VLOOKUP(C248,'11. Свод Перечней'!C:H,6,0),""))&gt;1,IFERROR(VLOOKUP(C248,'11. Свод Перечней'!C:H,6,0),""),"")</f>
        <v>10.51.52.200-00000002</v>
      </c>
    </row>
    <row r="249" spans="1:8" s="3" customFormat="1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 xml:space="preserve">Сметана 20% жирности </v>
      </c>
      <c r="C249" s="18" t="str">
        <v>Сметана тип 3</v>
      </c>
      <c r="D249" s="18" t="str">
        <f>IFERROR(VLOOKUP(C249,'11. Свод Перечней'!C:H,2,0),"")</f>
        <v>10.51.52.212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9" s="18" t="str">
        <f>IF(LEN(IFERROR(VLOOKUP(C249,'11. Свод Перечней'!C:H,6,0),""))&gt;1,IFERROR(VLOOKUP(C249,'11. Свод Перечней'!C:H,6,0),""),"")</f>
        <v>10.51.52.200-00000002</v>
      </c>
    </row>
    <row r="250" spans="1:8" s="3" customFormat="1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Сырки глазированные не более 9 % жирности</v>
      </c>
      <c r="C250" s="18" t="str">
        <v>Сырки творожные тип 1</v>
      </c>
      <c r="D250" s="18" t="str">
        <f>IFERROR(VLOOKUP(C250,'11. Свод Перечней'!C:H,2,0),"")</f>
        <v>10.51.56.152</v>
      </c>
      <c r="E250" s="18" t="str">
        <f>IFERROR(VLOOKUP(C250,'11. Свод Перечней'!C:H,3,0),"")</f>
        <v>085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50" s="18" t="str">
        <f>IF(LEN(IFERROR(VLOOKUP(C250,'11. Свод Перечней'!C:H,6,0),""))&gt;1,IFERROR(VLOOKUP(C250,'11. Свод Перечней'!C:H,6,0),""),"")</f>
        <v>10.51.56.152-00000003</v>
      </c>
    </row>
    <row r="251" spans="1:8" s="3" customFormat="1" ht="99.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Рис шлифованный</v>
      </c>
      <c r="C251" s="18" t="str">
        <v>Рис тип 1</v>
      </c>
      <c r="D251" s="18" t="str">
        <f>IFERROR(VLOOKUP(C251,'11. Свод Перечней'!C:H,2,0),"")</f>
        <v>10.61.12.000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1" s="18" t="str">
        <f>IF(LEN(IFERROR(VLOOKUP(C251,'11. Свод Перечней'!C:H,6,0),""))&gt;1,IFERROR(VLOOKUP(C251,'11. Свод Перечней'!C:H,6,0),""),"")</f>
        <v>10.61.10.000-00000003</v>
      </c>
    </row>
    <row r="252" spans="1:8" s="3" customFormat="1" ht="99.9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 xml:space="preserve">Рис шлифованный дроблённый </v>
      </c>
      <c r="C252" s="18" t="str">
        <v>Рис тип 2</v>
      </c>
      <c r="D252" s="18" t="str">
        <f>IFERROR(VLOOKUP(C252,'11. Свод Перечней'!C:H,2,0),"")</f>
        <v>10.61.12.000</v>
      </c>
      <c r="E252" s="18" t="str">
        <f>IFERROR(VLOOKUP(C252,'11. Свод Перечней'!C:H,3,0),"")</f>
        <v>003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2" s="18" t="str">
        <f>IF(LEN(IFERROR(VLOOKUP(C252,'11. Свод Перечней'!C:H,6,0),""))&gt;1,IFERROR(VLOOKUP(C252,'11. Свод Перечней'!C:H,6,0),""),"")</f>
        <v>10.61.10.000-00000002</v>
      </c>
    </row>
    <row r="253" spans="1:8" s="3" customFormat="1" ht="99.9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Рис шлифованный дроблённый </v>
      </c>
      <c r="C253" s="18" t="str">
        <v>Рис тип 3</v>
      </c>
      <c r="D253" s="18" t="str">
        <f>IFERROR(VLOOKUP(C253,'11. Свод Перечней'!C:H,2,0),"")</f>
        <v>10.61.12.000</v>
      </c>
      <c r="E253" s="18" t="str">
        <f>IFERROR(VLOOKUP(C253,'11. Свод Перечней'!C:H,3,0),"")</f>
        <v>004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3" s="18" t="str">
        <f>IF(LEN(IFERROR(VLOOKUP(C253,'11. Свод Перечней'!C:H,6,0),""))&gt;1,IFERROR(VLOOKUP(C253,'11. Свод Перечней'!C:H,6,0),""),"")</f>
        <v>10.61.10.000-00000002</v>
      </c>
    </row>
    <row r="254" spans="1:8" s="3" customFormat="1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Рис шлифованный</v>
      </c>
      <c r="C254" s="18" t="str">
        <v>Рис тип 4</v>
      </c>
      <c r="D254" s="18" t="str">
        <f>IFERROR(VLOOKUP(C254,'11. Свод Перечней'!C:H,2,0),"")</f>
        <v>10.61.12.000</v>
      </c>
      <c r="E254" s="18" t="str">
        <f>IFERROR(VLOOKUP(C254,'11. Свод Перечней'!C:H,3,0),"")</f>
        <v>002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4" s="18" t="str">
        <f>IF(LEN(IFERROR(VLOOKUP(C254,'11. Свод Перечней'!C:H,6,0),""))&gt;1,IFERROR(VLOOKUP(C254,'11. Свод Перечней'!C:H,6,0),""),"")</f>
        <v>10.61.10.000-00000003</v>
      </c>
    </row>
    <row r="255" spans="1:8" s="3" customFormat="1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 xml:space="preserve">Рис шлифованный пропаренный </v>
      </c>
      <c r="C255" s="18" t="str">
        <v>Рис тип 5</v>
      </c>
      <c r="D255" s="18" t="str">
        <f>IFERROR(VLOOKUP(C255,'11. Свод Перечней'!C:H,2,0),"")</f>
        <v>10.61.12.000</v>
      </c>
      <c r="E255" s="18" t="str">
        <f>IFERROR(VLOOKUP(C255,'11. Свод Перечней'!C:H,3,0),"")</f>
        <v>005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5" s="18" t="str">
        <f>IF(LEN(IFERROR(VLOOKUP(C255,'11. Свод Перечней'!C:H,6,0),""))&gt;1,IFERROR(VLOOKUP(C255,'11. Свод Перечней'!C:H,6,0),""),"")</f>
        <v/>
      </c>
    </row>
    <row r="256" spans="1:8" s="3" customFormat="1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 xml:space="preserve">Мука кукурузная </v>
      </c>
      <c r="C256" s="18" t="str">
        <v>Мука кукурузная тип 1</v>
      </c>
      <c r="D256" s="18" t="str">
        <f>IFERROR(VLOOKUP(C256,'11. Свод Перечней'!C:H,2,0),"")</f>
        <v>10.61.22.120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6" s="18" t="str">
        <f>IF(LEN(IFERROR(VLOOKUP(C256,'11. Свод Перечней'!C:H,6,0),""))&gt;1,IFERROR(VLOOKUP(C256,'11. Свод Перечней'!C:H,6,0),""),"")</f>
        <v>10.61.22.120-00000002</v>
      </c>
    </row>
    <row r="257" spans="1:8" s="3" customFormat="1" ht="119.2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 xml:space="preserve">Мука кукурузная </v>
      </c>
      <c r="C257" s="18" t="str">
        <v>Мука кукурузная тип 2</v>
      </c>
      <c r="D257" s="18" t="str">
        <f>IFERROR(VLOOKUP(C257,'11. Свод Перечней'!C:H,2,0),"")</f>
        <v>10.61.22.120</v>
      </c>
      <c r="E257" s="18" t="str">
        <f>IFERROR(VLOOKUP(C257,'11. Свод Перечней'!C:H,3,0),"")</f>
        <v>002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7" s="18" t="str">
        <f>IF(LEN(IFERROR(VLOOKUP(C257,'11. Свод Перечней'!C:H,6,0),""))&gt;1,IFERROR(VLOOKUP(C257,'11. Свод Перечней'!C:H,6,0),""),"")</f>
        <v>10.61.22.120-00000003</v>
      </c>
    </row>
    <row r="258" spans="1:8" s="3" customFormat="1" ht="119.2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 xml:space="preserve">Мука кукурузная </v>
      </c>
      <c r="C258" s="18" t="str">
        <v>Мука кукурузная тип 3</v>
      </c>
      <c r="D258" s="18" t="str">
        <f>IFERROR(VLOOKUP(C258,'11. Свод Перечней'!C:H,2,0),"")</f>
        <v>10.61.22.120</v>
      </c>
      <c r="E258" s="18" t="str">
        <f>IFERROR(VLOOKUP(C258,'11. Свод Перечней'!C:H,3,0),"")</f>
        <v>003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8" s="18" t="str">
        <f>IF(LEN(IFERROR(VLOOKUP(C258,'11. Свод Перечней'!C:H,6,0),""))&gt;1,IFERROR(VLOOKUP(C258,'11. Свод Перечней'!C:H,6,0),""),"")</f>
        <v>10.61.22.120-00000004</v>
      </c>
    </row>
    <row r="259" spans="1:8" s="3" customFormat="1" ht="120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 xml:space="preserve">Мука рисовая </v>
      </c>
      <c r="C259" s="18" t="str">
        <v>Мука рисовая тип 1</v>
      </c>
      <c r="D259" s="18" t="str">
        <f>IFERROR(VLOOKUP(C259,'11. Свод Перечней'!C:H,2,0),"")</f>
        <v>10.61.22.130</v>
      </c>
      <c r="E259" s="18" t="str">
        <f>IFERROR(VLOOKUP(C259,'11. Свод Перечней'!C:H,3,0),"")</f>
        <v>001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9" s="18" t="str">
        <f>IF(LEN(IFERROR(VLOOKUP(C259,'11. Свод Перечней'!C:H,6,0),""))&gt;1,IFERROR(VLOOKUP(C259,'11. Свод Перечней'!C:H,6,0),""),"")</f>
        <v>10.61.22.130-00000001</v>
      </c>
    </row>
    <row r="260" spans="1:8" s="3" customFormat="1" ht="99.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гречневая ядрица</v>
      </c>
      <c r="C260" s="18" t="str">
        <v>Крупа гречневая тип 1</v>
      </c>
      <c r="D260" s="18" t="str">
        <f>IFERROR(VLOOKUP(C260,'11. Свод Перечней'!C:H,2,0),"")</f>
        <v>10.61.32.113</v>
      </c>
      <c r="E260" s="18" t="str">
        <f>IFERROR(VLOOKUP(C260,'11. Свод Перечней'!C:H,3,0),"")</f>
        <v>001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0" s="18" t="str">
        <f>IF(LEN(IFERROR(VLOOKUP(C260,'11. Свод Перечней'!C:H,6,0),""))&gt;1,IFERROR(VLOOKUP(C260,'11. Свод Перечней'!C:H,6,0),""),"")</f>
        <v>10.61.32.113-00000003</v>
      </c>
    </row>
    <row r="261" spans="1:8" s="3" customFormat="1" ht="121.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Крупа гречневая ядрица</v>
      </c>
      <c r="C261" s="18" t="str">
        <v>Крупа гречневая тип 2</v>
      </c>
      <c r="D261" s="18" t="str">
        <f>IFERROR(VLOOKUP(C261,'11. Свод Перечней'!C:H,2,0),"")</f>
        <v>10.61.32.113</v>
      </c>
      <c r="E261" s="18" t="str">
        <f>IFERROR(VLOOKUP(C261,'11. Свод Перечней'!C:H,3,0),"")</f>
        <v>002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1" s="18" t="str">
        <f>IF(LEN(IFERROR(VLOOKUP(C261,'11. Свод Перечней'!C:H,6,0),""))&gt;1,IFERROR(VLOOKUP(C261,'11. Свод Перечней'!C:H,6,0),""),"")</f>
        <v>10.61.32.113-00000003</v>
      </c>
    </row>
    <row r="262" spans="1:8" s="3" customFormat="1" ht="99.9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Пшено шлифованное</v>
      </c>
      <c r="C262" s="18" t="str">
        <v>Крупа пшено шлифованное тип 1</v>
      </c>
      <c r="D262" s="18" t="str">
        <f>IFERROR(VLOOKUP(C262,'11. Свод Перечней'!C:H,2,0),"")</f>
        <v>10.61.32.114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2" s="18" t="str">
        <f>IF(LEN(IFERROR(VLOOKUP(C262,'11. Свод Перечней'!C:H,6,0),""))&gt;1,IFERROR(VLOOKUP(C262,'11. Свод Перечней'!C:H,6,0),""),"")</f>
        <v>10.61.32.114-00000004</v>
      </c>
    </row>
    <row r="263" spans="1:8" s="3" customFormat="1" ht="119.2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Пшено шлифованное</v>
      </c>
      <c r="C263" s="18" t="str">
        <v>Крупа пшено шлифованное тип 2</v>
      </c>
      <c r="D263" s="18" t="str">
        <f>IFERROR(VLOOKUP(C263,'11. Свод Перечней'!C:H,2,0),"")</f>
        <v>10.61.32.114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3" s="18" t="str">
        <f>IF(LEN(IFERROR(VLOOKUP(C263,'11. Свод Перечней'!C:H,6,0),""))&gt;1,IFERROR(VLOOKUP(C263,'11. Свод Перечней'!C:H,6,0),""),"")</f>
        <v>10.61.32.114-00000004</v>
      </c>
    </row>
    <row r="264" spans="1:8" s="3" customFormat="1" ht="130.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Пшено шлифованное</v>
      </c>
      <c r="C264" s="18" t="str">
        <v>Крупа пшено шлифованное тип 3</v>
      </c>
      <c r="D264" s="18" t="str">
        <f>IFERROR(VLOOKUP(C264,'11. Свод Перечней'!C:H,2,0),"")</f>
        <v>10.61.32.114</v>
      </c>
      <c r="E264" s="18" t="str">
        <f>IFERROR(VLOOKUP(C264,'11. Свод Перечней'!C:H,3,0),"")</f>
        <v>003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4" s="18" t="str">
        <f>IF(LEN(IFERROR(VLOOKUP(C264,'11. Свод Перечней'!C:H,6,0),""))&gt;1,IFERROR(VLOOKUP(C264,'11. Свод Перечней'!C:H,6,0),""),"")</f>
        <v>10.61.32.114-00000003</v>
      </c>
    </row>
    <row r="265" spans="1:8" s="3" customFormat="1" ht="120.7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Пшено шлифованное</v>
      </c>
      <c r="C265" s="18" t="str">
        <v>Крупа пшено шлифованное тип 4</v>
      </c>
      <c r="D265" s="18" t="str">
        <f>IFERROR(VLOOKUP(C265,'11. Свод Перечней'!C:H,2,0),"")</f>
        <v>10.61.32.114</v>
      </c>
      <c r="E265" s="18" t="str">
        <f>IFERROR(VLOOKUP(C265,'11. Свод Перечней'!C:H,3,0),"")</f>
        <v>004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5" s="18" t="str">
        <f>IF(LEN(IFERROR(VLOOKUP(C265,'11. Свод Перечней'!C:H,6,0),""))&gt;1,IFERROR(VLOOKUP(C265,'11. Свод Перечней'!C:H,6,0),""),"")</f>
        <v>10.61.32.114-00000003</v>
      </c>
    </row>
    <row r="266" spans="1:8" s="3" customFormat="1" ht="130.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Крупа кукурузная шлифованная 
№ 1</v>
      </c>
      <c r="C266" s="18" t="str">
        <v>Крупа кукурузная тип 1</v>
      </c>
      <c r="D266" s="18" t="str">
        <f>IFERROR(VLOOKUP(C266,'11. Свод Перечней'!C:H,2,0),"")</f>
        <v>10.61.32.117</v>
      </c>
      <c r="E266" s="18" t="str">
        <f>IFERROR(VLOOKUP(C266,'11. Свод Перечней'!C:H,3,0),"")</f>
        <v>002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6" s="18" t="str">
        <f>IF(LEN(IFERROR(VLOOKUP(C266,'11. Свод Перечней'!C:H,6,0),""))&gt;1,IFERROR(VLOOKUP(C266,'11. Свод Перечней'!C:H,6,0),""),"")</f>
        <v>10.61.32.117-00000003</v>
      </c>
    </row>
    <row r="267" spans="1:8" ht="97.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Крупа кукурузная шлифованная 
№ 1</v>
      </c>
      <c r="C267" s="18" t="str">
        <v>Крупа кукурузная тип 2</v>
      </c>
      <c r="D267" s="18" t="str">
        <f>IFERROR(VLOOKUP(C267,'11. Свод Перечней'!C:H,2,0),"")</f>
        <v>10.61.32.117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7" s="18" t="str">
        <f>IF(LEN(IFERROR(VLOOKUP(C267,'11. Свод Перечней'!C:H,6,0),""))&gt;1,IFERROR(VLOOKUP(C267,'11. Свод Перечней'!C:H,6,0),""),"")</f>
        <v>10.61.32.117-00000003</v>
      </c>
    </row>
    <row r="268" spans="1:8" ht="99.9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Крупа кукурузная шлифованная 
№ 4</v>
      </c>
      <c r="C268" s="18" t="str">
        <v>Крупа кукурузная тип 3</v>
      </c>
      <c r="D268" s="18" t="str">
        <f>IFERROR(VLOOKUP(C268,'11. Свод Перечней'!C:H,2,0),"")</f>
        <v>10.61.32.117</v>
      </c>
      <c r="E268" s="18" t="str">
        <f>IFERROR(VLOOKUP(C268,'11. Свод Перечней'!C:H,3,0),"")</f>
        <v>003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8" s="18" t="str">
        <f>IF(LEN(IFERROR(VLOOKUP(C268,'11. Свод Перечней'!C:H,6,0),""))&gt;1,IFERROR(VLOOKUP(C268,'11. Свод Перечней'!C:H,6,0),""),"")</f>
        <v>10.61.32.117-00000003</v>
      </c>
    </row>
    <row r="269" spans="1:8" ht="99.9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Крупа кукурузная шлифованная 
№ 4</v>
      </c>
      <c r="C269" s="18" t="str">
        <v>Крупа кукурузная тип 4</v>
      </c>
      <c r="D269" s="18" t="str">
        <f>IFERROR(VLOOKUP(C269,'11. Свод Перечней'!C:H,2,0),"")</f>
        <v>10.61.32.117</v>
      </c>
      <c r="E269" s="18" t="str">
        <f>IFERROR(VLOOKUP(C269,'11. Свод Перечней'!C:H,3,0),"")</f>
        <v>004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9" s="18" t="str">
        <f>IF(LEN(IFERROR(VLOOKUP(C269,'11. Свод Перечней'!C:H,6,0),""))&gt;1,IFERROR(VLOOKUP(C269,'11. Свод Перечней'!C:H,6,0),""),"")</f>
        <v>10.61.32.117-00000003</v>
      </c>
    </row>
    <row r="270" spans="1:8" ht="131.2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Крупа кукурузная шлифованная 
№ 5</v>
      </c>
      <c r="C270" s="18" t="str">
        <v>Крупа кукурузная тип 5</v>
      </c>
      <c r="D270" s="18" t="str">
        <f>IFERROR(VLOOKUP(C270,'11. Свод Перечней'!C:H,2,0),"")</f>
        <v>10.61.32.117</v>
      </c>
      <c r="E270" s="18" t="str">
        <f>IFERROR(VLOOKUP(C270,'11. Свод Перечней'!C:H,3,0),"")</f>
        <v>005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0" s="18" t="str">
        <f>IF(LEN(IFERROR(VLOOKUP(C270,'11. Свод Перечней'!C:H,6,0),""))&gt;1,IFERROR(VLOOKUP(C270,'11. Свод Перечней'!C:H,6,0),""),"")</f>
        <v>10.61.32.117-00000003</v>
      </c>
    </row>
    <row r="271" spans="1:8" ht="157.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Крупа кукурузная шлифованная 
№ 5</v>
      </c>
      <c r="C271" s="18" t="str">
        <v>Крупа кукурузная тип 6</v>
      </c>
      <c r="D271" s="18" t="str">
        <f>IFERROR(VLOOKUP(C271,'11. Свод Перечней'!C:H,2,0),"")</f>
        <v>10.61.32.117</v>
      </c>
      <c r="E271" s="18" t="str">
        <f>IFERROR(VLOOKUP(C271,'11. Свод Перечней'!C:H,3,0),"")</f>
        <v>006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1" s="18" t="str">
        <f>IF(LEN(IFERROR(VLOOKUP(C271,'11. Свод Перечней'!C:H,6,0),""))&gt;1,IFERROR(VLOOKUP(C271,'11. Свод Перечней'!C:H,6,0),""),"")</f>
        <v>10.61.32.117-00000003</v>
      </c>
    </row>
    <row r="272" spans="1:8" ht="159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Хлопья из круп (злаков) безглютеновые витаминизированные</v>
      </c>
      <c r="C272" s="18" t="str">
        <v>Хлопья из круп (злаков) тип 1</v>
      </c>
      <c r="D272" s="18" t="str">
        <f>IFERROR(VLOOKUP(C272,'11. Свод Перечней'!C:H,2,0),"")</f>
        <v>10.61.33.119</v>
      </c>
      <c r="E272" s="18" t="str">
        <f>IFERROR(VLOOKUP(C272,'11. Свод Перечней'!C:H,3,0),"")</f>
        <v>001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/>
      </c>
    </row>
    <row r="273" spans="1:8" ht="129.7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Крахмал картофельный, </v>
      </c>
      <c r="C273" s="18" t="str">
        <v>Крахмалы, кроме модифицированных тип 1</v>
      </c>
      <c r="D273" s="18" t="str">
        <f>IFERROR(VLOOKUP(C273,'11. Свод Перечней'!C:H,2,0),"")</f>
        <v>10.62.11.111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3" s="18" t="str">
        <f>IF(LEN(IFERROR(VLOOKUP(C273,'11. Свод Перечней'!C:H,6,0),""))&gt;1,IFERROR(VLOOKUP(C273,'11. Свод Перечней'!C:H,6,0),""),"")</f>
        <v>10.62.11.110-00000010</v>
      </c>
    </row>
    <row r="274" spans="1:8" ht="129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 xml:space="preserve">Крахмал картофельный, </v>
      </c>
      <c r="C274" s="18" t="str">
        <v>Крахмалы, кроме модифицированных тип 2</v>
      </c>
      <c r="D274" s="18" t="str">
        <f>IFERROR(VLOOKUP(C274,'11. Свод Перечней'!C:H,2,0),"")</f>
        <v>10.62.11.111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4" s="18" t="str">
        <f>IF(LEN(IFERROR(VLOOKUP(C274,'11. Свод Перечней'!C:H,6,0),""))&gt;1,IFERROR(VLOOKUP(C274,'11. Свод Перечней'!C:H,6,0),""),"")</f>
        <v>10.62.11.110-00000010</v>
      </c>
    </row>
    <row r="275" spans="1:8" ht="128.2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 xml:space="preserve">Крахмал кукурузный </v>
      </c>
      <c r="C275" s="18" t="str">
        <v>Крахмалы, кроме модифицированных тип 3</v>
      </c>
      <c r="D275" s="18" t="str">
        <f>IFERROR(VLOOKUP(C275,'11. Свод Перечней'!C:H,2,0),"")</f>
        <v>10.62.11.112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75" s="18" t="str">
        <f>IF(LEN(IFERROR(VLOOKUP(C275,'11. Свод Перечней'!C:H,6,0),""))&gt;1,IFERROR(VLOOKUP(C275,'11. Свод Перечней'!C:H,6,0),""),"")</f>
        <v>10.62.11.110-00000009</v>
      </c>
    </row>
    <row r="276" spans="1:8" ht="123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 xml:space="preserve">Крахмал кукурузный </v>
      </c>
      <c r="C276" s="18" t="str">
        <v>Крахмалы, кроме модифицированных тип 4</v>
      </c>
      <c r="D276" s="18" t="str">
        <f>IFERROR(VLOOKUP(C276,'11. Свод Перечней'!C:H,2,0),"")</f>
        <v>10.62.11.112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76" s="18" t="str">
        <f>IF(LEN(IFERROR(VLOOKUP(C276,'11. Свод Перечней'!C:H,6,0),""))&gt;1,IFERROR(VLOOKUP(C276,'11. Свод Перечней'!C:H,6,0),""),"")</f>
        <v>10.62.11.110-00000009</v>
      </c>
    </row>
    <row r="277" spans="1:8" ht="119.2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Сироп шиповника</v>
      </c>
      <c r="C277" s="18" t="str">
        <v>Сироп шиповника тип 1</v>
      </c>
      <c r="D277" s="18" t="str">
        <f>IFERROR(VLOOKUP(C277,'11. Свод Перечней'!C:H,2,0),"")</f>
        <v>10.62.13.190</v>
      </c>
      <c r="E277" s="18" t="str">
        <f>IFERROR(VLOOKUP(C277,'11. Свод Перечней'!C:H,3,0),"")</f>
        <v>001</v>
      </c>
      <c r="F277" s="18" t="str">
        <f>IFERROR(VLOOKUP(C277,'11. Свод Перечней'!C:H,4,0),"")</f>
        <v>Л; ДМ3</v>
      </c>
      <c r="G277" s="40" t="str">
        <f>IFERROR(VLOOKUP(C277,'11.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28.2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Масло кукурузное рафинированное дезодорированное</v>
      </c>
      <c r="C278" s="18" t="str">
        <v>Масло кукурузное тип 1</v>
      </c>
      <c r="D278" s="18" t="str">
        <f>IFERROR(VLOOKUP(C278,'11. Свод Перечней'!C:H,2,0),"")</f>
        <v>10.62.14.120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78" s="18" t="str">
        <f>IF(LEN(IFERROR(VLOOKUP(C278,'11. Свод Перечней'!C:H,6,0),""))&gt;1,IFERROR(VLOOKUP(C278,'11. Свод Перечней'!C:H,6,0),""),"")</f>
        <v/>
      </c>
    </row>
    <row r="279" spans="1:8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Хлеб безглютеновый кукурузный</v>
      </c>
      <c r="C279" s="18" t="str">
        <v>Хлеб кукурузный тип 1</v>
      </c>
      <c r="D279" s="18" t="str">
        <f>IFERROR(VLOOKUP(C279,'11. Свод Перечней'!C:H,2,0),"")</f>
        <v>10.71.11.179</v>
      </c>
      <c r="E279" s="18" t="str">
        <f>IFERROR(VLOOKUP(C279,'11. Свод Перечней'!C:H,3,0),"")</f>
        <v>008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9" s="18" t="str">
        <f>IF(LEN(IFERROR(VLOOKUP(C279,'11. Свод Перечней'!C:H,6,0),""))&gt;1,IFERROR(VLOOKUP(C279,'11. Свод Перечней'!C:H,6,0),""),"")</f>
        <v/>
      </c>
    </row>
    <row r="280" spans="1:8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Хлеб безглютеновый рисовый</v>
      </c>
      <c r="C280" s="18" t="str">
        <v>Хлеб рисовый тип 1</v>
      </c>
      <c r="D280" s="18" t="str">
        <f>IFERROR(VLOOKUP(C280,'11. Свод Перечней'!C:H,2,0),"")</f>
        <v>10.71.11.179</v>
      </c>
      <c r="E280" s="18" t="str">
        <f>IFERROR(VLOOKUP(C280,'11. Свод Перечней'!C:H,3,0),"")</f>
        <v>007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0" s="18" t="str">
        <f>IF(LEN(IFERROR(VLOOKUP(C280,'11. Свод Перечней'!C:H,6,0),""))&gt;1,IFERROR(VLOOKUP(C280,'11. Свод Перечней'!C:H,6,0),""),"")</f>
        <v/>
      </c>
    </row>
    <row r="281" spans="1:8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 xml:space="preserve">Печенье безглютеновое </v>
      </c>
      <c r="C281" s="18" t="str">
        <v>Печенье тип 10</v>
      </c>
      <c r="D281" s="18" t="str">
        <f>IFERROR(VLOOKUP(C281,'11. Свод Перечней'!C:H,2,0),"")</f>
        <v>10.72.12.120</v>
      </c>
      <c r="E281" s="18" t="str">
        <f>IFERROR(VLOOKUP(C281,'11. Свод Перечней'!C:H,3,0),"")</f>
        <v>010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1" s="18" t="str">
        <f>IF(LEN(IFERROR(VLOOKUP(C281,'11. Свод Перечней'!C:H,6,0),""))&gt;1,IFERROR(VLOOKUP(C281,'11. Свод Перечней'!C:H,6,0),""),"")</f>
        <v/>
      </c>
    </row>
    <row r="282" spans="1:8" ht="121.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 xml:space="preserve">Печенье безглютеновое </v>
      </c>
      <c r="C282" s="18" t="str">
        <v>Печенье тип 11</v>
      </c>
      <c r="D282" s="18" t="str">
        <f>IFERROR(VLOOKUP(C282,'11. Свод Перечней'!C:H,2,0),"")</f>
        <v>10.72.12.120</v>
      </c>
      <c r="E282" s="18" t="str">
        <f>IFERROR(VLOOKUP(C282,'11. Свод Перечней'!C:H,3,0),"")</f>
        <v>011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2" s="18" t="str">
        <f>IF(LEN(IFERROR(VLOOKUP(C282,'11. Свод Перечней'!C:H,6,0),""))&gt;1,IFERROR(VLOOKUP(C282,'11. Свод Перечней'!C:H,6,0),""),"")</f>
        <v/>
      </c>
    </row>
    <row r="283" spans="1:8" ht="128.2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Вафли безглютеновые</v>
      </c>
      <c r="C283" s="18" t="str">
        <v>Вафли тип 6</v>
      </c>
      <c r="D283" s="18" t="str">
        <f>IFERROR(VLOOKUP(C283,'11. Свод Перечней'!C:H,2,0),"")</f>
        <v>10.72.12.130</v>
      </c>
      <c r="E283" s="18" t="str">
        <f>IFERROR(VLOOKUP(C283,'11. Свод Перечней'!C:H,3,0),"")</f>
        <v>006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44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Изделия хлебобулочные безглютеновые (булочки)</v>
      </c>
      <c r="C284" s="18" t="str">
        <v>Изделия хлебобулочные тип 9</v>
      </c>
      <c r="D284" s="18" t="str">
        <f>IFERROR(VLOOKUP(C284,'11. Свод Перечней'!C:H,2,0),"")</f>
        <v>10.72.19.119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4" s="18" t="str">
        <f>IF(LEN(IFERROR(VLOOKUP(C284,'11. Свод Перечней'!C:H,6,0),""))&gt;1,IFERROR(VLOOKUP(C284,'11. Свод Перечней'!C:H,6,0),""),"")</f>
        <v/>
      </c>
    </row>
    <row r="285" spans="1:8" ht="99.9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Изделия хлебобулочные безглютеновые (булочки) витаминизированные</v>
      </c>
      <c r="C285" s="18" t="str">
        <v>Изделия хлебобулочные тип 10</v>
      </c>
      <c r="D285" s="18" t="str">
        <f>IFERROR(VLOOKUP(C285,'11. Свод Перечней'!C:H,2,0),"")</f>
        <v>10.72.19.119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5" s="18" t="str">
        <f>IF(LEN(IFERROR(VLOOKUP(C285,'11. Свод Перечней'!C:H,6,0),""))&gt;1,IFERROR(VLOOKUP(C285,'11. Свод Перечней'!C:H,6,0),""),"")</f>
        <v/>
      </c>
    </row>
    <row r="286" spans="1:8" ht="99.9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Макаронные изделия безглютеновые</v>
      </c>
      <c r="C286" s="18" t="str">
        <v>Макаронные изделия тип 3</v>
      </c>
      <c r="D286" s="18" t="str">
        <f>IFERROR(VLOOKUP(C286,'11. Свод Перечней'!C:H,2,0),"")</f>
        <v>10.73.11.500</v>
      </c>
      <c r="E286" s="18" t="str">
        <f>IFERROR(VLOOKUP(C286,'11. Свод Перечней'!C:H,3,0),"")</f>
        <v>001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99.9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Макаронные изделия безглютеновые</v>
      </c>
      <c r="C287" s="18" t="str">
        <v>Макаронные изделия тип 4</v>
      </c>
      <c r="D287" s="18" t="str">
        <f>IFERROR(VLOOKUP(C287,'11. Свод Перечней'!C:H,2,0),"")</f>
        <v>10.73.11.500</v>
      </c>
      <c r="E287" s="18" t="str">
        <f>IFERROR(VLOOKUP(C287,'11. Свод Перечней'!C:H,3,0),"")</f>
        <v>002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99.9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Сахар белый кристаллический</v>
      </c>
      <c r="C288" s="18" t="str">
        <v>Сахар белый тип 1</v>
      </c>
      <c r="D288" s="18" t="str">
        <f>IFERROR(VLOOKUP(C288,'11. Свод Перечней'!C:H,2,0),"")</f>
        <v>10.81.12.110</v>
      </c>
      <c r="E288" s="18" t="str">
        <f>IFERROR(VLOOKUP(C288,'11. Свод Перечней'!C:H,3,0),"")</f>
        <v>005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88" s="18" t="str">
        <f>IF(LEN(IFERROR(VLOOKUP(C288,'11. Свод Перечней'!C:H,6,0),""))&gt;1,IFERROR(VLOOKUP(C288,'11. Свод Перечней'!C:H,6,0),""),"")</f>
        <v>10.81.12.110-00007</v>
      </c>
    </row>
    <row r="289" spans="1:8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Сахар белый кристаллический</v>
      </c>
      <c r="C289" s="18" t="str">
        <v>Сахар белый тип 2</v>
      </c>
      <c r="D289" s="18" t="str">
        <f>IFERROR(VLOOKUP(C289,'11. Свод Перечней'!C:H,2,0),"")</f>
        <v>10.81.12.110</v>
      </c>
      <c r="E289" s="18" t="str">
        <f>IFERROR(VLOOKUP(C289,'11. Свод Перечней'!C:H,3,0),"")</f>
        <v>006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89" s="18" t="str">
        <f>IF(LEN(IFERROR(VLOOKUP(C289,'11. Свод Перечней'!C:H,6,0),""))&gt;1,IFERROR(VLOOKUP(C289,'11. Свод Перечней'!C:H,6,0),""),"")</f>
        <v>10.81.12.110-00007</v>
      </c>
    </row>
    <row r="290" spans="1:8" ht="99.9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Сахар белый. Сахарная пудра</v>
      </c>
      <c r="C290" s="18" t="str">
        <v>Сахар белый тип 3</v>
      </c>
      <c r="D290" s="18" t="str">
        <f>IFERROR(VLOOKUP(C290,'11. Свод Перечней'!C:H,2,0),"")</f>
        <v>10.81.12.110</v>
      </c>
      <c r="E290" s="18" t="str">
        <f>IFERROR(VLOOKUP(C290,'11. Свод Перечней'!C:H,3,0),"")</f>
        <v>003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90" s="18" t="str">
        <f>IF(LEN(IFERROR(VLOOKUP(C290,'11. Свод Перечней'!C:H,6,0),""))&gt;1,IFERROR(VLOOKUP(C290,'11. Свод Перечней'!C:H,6,0),""),"")</f>
        <v>10.81.12.110-00007</v>
      </c>
    </row>
    <row r="291" spans="1:8" ht="142.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Какао-порошок </v>
      </c>
      <c r="C291" s="18" t="str">
        <v>Какао-порошок тип 1</v>
      </c>
      <c r="D291" s="18" t="str">
        <f>IFERROR(VLOOKUP(C291,'11. Свод Перечней'!C:H,2,0),"")</f>
        <v>10.82.13.000</v>
      </c>
      <c r="E291" s="18" t="str">
        <f>IFERROR(VLOOKUP(C291,'11. Свод Перечней'!C:H,3,0),"")</f>
        <v>001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91" s="18" t="str">
        <f>IF(LEN(IFERROR(VLOOKUP(C291,'11. Свод Перечней'!C:H,6,0),""))&gt;1,IFERROR(VLOOKUP(C291,'11. Свод Перечней'!C:H,6,0),""),"")</f>
        <v>10.82.14.000-00000009</v>
      </c>
    </row>
    <row r="292" spans="1:8" ht="143.2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Шоколад обыкновенный без добавок</v>
      </c>
      <c r="C292" s="18" t="str">
        <v>Шоколад в упакованном виде тип 1</v>
      </c>
      <c r="D292" s="18" t="str">
        <f>IFERROR(VLOOKUP(C292,'11. Свод Перечней'!C:H,2,0),"")</f>
        <v>10.82.22.111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92" s="18" t="str">
        <f>IF(LEN(IFERROR(VLOOKUP(C292,'11. Свод Перечней'!C:H,6,0),""))&gt;1,IFERROR(VLOOKUP(C292,'11. Свод Перечней'!C:H,6,0),""),"")</f>
        <v>10.82.22.110-00000002</v>
      </c>
    </row>
    <row r="293" spans="1:8" ht="138.7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Шоколад обыкновенный без добавок</v>
      </c>
      <c r="C293" s="18" t="str">
        <v>Шоколад в упакованном виде тип 2</v>
      </c>
      <c r="D293" s="18" t="str">
        <f>IFERROR(VLOOKUP(C293,'11. Свод Перечней'!C:H,2,0),"")</f>
        <v>10.82.22.111</v>
      </c>
      <c r="E293" s="18" t="str">
        <f>IFERROR(VLOOKUP(C293,'11. Свод Перечней'!C:H,3,0),"")</f>
        <v>003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93" s="18" t="str">
        <f>IF(LEN(IFERROR(VLOOKUP(C293,'11. Свод Перечней'!C:H,6,0),""))&gt;1,IFERROR(VLOOKUP(C293,'11. Свод Перечней'!C:H,6,0),""),"")</f>
        <v>10.82.22.110-00000002</v>
      </c>
    </row>
    <row r="294" spans="1:8" ht="140.2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Мармелад фруктово-ягодный неглазированный</v>
      </c>
      <c r="C294" s="18" t="str">
        <v>Мармелад тип 5</v>
      </c>
      <c r="D294" s="18" t="str">
        <f>IFERROR(VLOOKUP(C294,'11. Свод Перечней'!C:H,2,0),"")</f>
        <v>10.82.23.171</v>
      </c>
      <c r="E294" s="18" t="str">
        <f>IFERROR(VLOOKUP(C294,'11. Свод Перечней'!C:H,3,0),"")</f>
        <v>002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4" s="18" t="str">
        <f>IF(LEN(IFERROR(VLOOKUP(C294,'11. Свод Перечней'!C:H,6,0),""))&gt;1,IFERROR(VLOOKUP(C294,'11. Свод Перечней'!C:H,6,0),""),"")</f>
        <v/>
      </c>
    </row>
    <row r="295" spans="1:8" ht="144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Мармелад фруктово-ягодный неглазированный</v>
      </c>
      <c r="C295" s="18" t="str">
        <v>Мармелад тип 6</v>
      </c>
      <c r="D295" s="18" t="str">
        <f>IFERROR(VLOOKUP(C295,'11. Свод Перечней'!C:H,2,0),"")</f>
        <v>10.82.23.171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45.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Мармелад желейно- фруктовый неглазированный </v>
      </c>
      <c r="C296" s="18" t="str">
        <v>Мармелад тип 1</v>
      </c>
      <c r="D296" s="18" t="str">
        <f>IFERROR(VLOOKUP(C296,'11. Свод Перечней'!C:H,2,0),"")</f>
        <v>10.82.23.172</v>
      </c>
      <c r="E296" s="18" t="str">
        <f>IFERROR(VLOOKUP(C296,'11. Свод Перечней'!C:H,3,0),"")</f>
        <v>001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6" s="18" t="str">
        <f>IF(LEN(IFERROR(VLOOKUP(C296,'11. Свод Перечней'!C:H,6,0),""))&gt;1,IFERROR(VLOOKUP(C296,'11. Свод Перечней'!C:H,6,0),""),"")</f>
        <v/>
      </c>
    </row>
    <row r="297" spans="1:8" ht="153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 xml:space="preserve">Мармелад желейно- фруктовый неглазированный </v>
      </c>
      <c r="C297" s="18" t="str">
        <v>Мармелад тип 2</v>
      </c>
      <c r="D297" s="18" t="str">
        <f>IFERROR(VLOOKUP(C297,'11. Свод Перечней'!C:H,2,0),"")</f>
        <v>10.82.23.172</v>
      </c>
      <c r="E297" s="18" t="str">
        <f>IFERROR(VLOOKUP(C297,'11. Свод Перечней'!C:H,3,0),"")</f>
        <v>002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7" s="18" t="str">
        <f>IF(LEN(IFERROR(VLOOKUP(C297,'11. Свод Перечней'!C:H,6,0),""))&gt;1,IFERROR(VLOOKUP(C297,'11. Свод Перечней'!C:H,6,0),""),"")</f>
        <v/>
      </c>
    </row>
    <row r="298" spans="1:8" ht="168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Мармелад желейный неглазированный</v>
      </c>
      <c r="C298" s="18" t="str">
        <v>Мармелад тип 3</v>
      </c>
      <c r="D298" s="18" t="str">
        <f>IFERROR(VLOOKUP(C298,'11. Свод Перечней'!C:H,2,0),"")</f>
        <v>10.82.23.172</v>
      </c>
      <c r="E298" s="18" t="str">
        <f>IFERROR(VLOOKUP(C298,'11. Свод Перечней'!C:H,3,0),"")</f>
        <v>003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8" s="18" t="str">
        <f>IF(LEN(IFERROR(VLOOKUP(C298,'11. Свод Перечней'!C:H,6,0),""))&gt;1,IFERROR(VLOOKUP(C298,'11. Свод Перечней'!C:H,6,0),""),"")</f>
        <v/>
      </c>
    </row>
    <row r="299" spans="1:8" ht="150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Мармелад желейный неглазированный</v>
      </c>
      <c r="C299" s="18" t="str">
        <v>Мармелад тип 4</v>
      </c>
      <c r="D299" s="18" t="str">
        <f>IFERROR(VLOOKUP(C299,'11. Свод Перечней'!C:H,2,0),"")</f>
        <v>10.82.23.172</v>
      </c>
      <c r="E299" s="18" t="str">
        <f>IFERROR(VLOOKUP(C299,'11. Свод Перечней'!C:H,3,0),"")</f>
        <v>004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55.2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Пастила </v>
      </c>
      <c r="C300" s="18" t="str">
        <v>Пастила тип 1</v>
      </c>
      <c r="D300" s="18" t="str">
        <f>IFERROR(VLOOKUP(C300,'11. Свод Перечней'!C:H,2,0),"")</f>
        <v>10.82.23.180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155.2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 xml:space="preserve">Пастила </v>
      </c>
      <c r="C301" s="18" t="str">
        <v>Пастила тип 2</v>
      </c>
      <c r="D301" s="18" t="str">
        <f>IFERROR(VLOOKUP(C301,'11. Свод Перечней'!C:H,2,0),"")</f>
        <v>10.82.23.180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1" s="18" t="str">
        <f>IF(LEN(IFERROR(VLOOKUP(C301,'11. Свод Перечней'!C:H,6,0),""))&gt;1,IFERROR(VLOOKUP(C301,'11. Свод Перечней'!C:H,6,0),""),"")</f>
        <v/>
      </c>
    </row>
    <row r="302" spans="1:8" ht="151.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Пастила </v>
      </c>
      <c r="C302" s="18" t="str">
        <v>Пастила тип 3</v>
      </c>
      <c r="D302" s="18" t="str">
        <f>IFERROR(VLOOKUP(C302,'11. Свод Перечней'!C:H,2,0),"")</f>
        <v>10.82.23.180</v>
      </c>
      <c r="E302" s="18" t="str">
        <f>IFERROR(VLOOKUP(C302,'11. Свод Перечней'!C:H,3,0),"")</f>
        <v>003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2" s="18" t="str">
        <f>IF(LEN(IFERROR(VLOOKUP(C302,'11. Свод Перечней'!C:H,6,0),""))&gt;1,IFERROR(VLOOKUP(C302,'11. Свод Перечней'!C:H,6,0),""),"")</f>
        <v/>
      </c>
    </row>
    <row r="303" spans="1:8" ht="144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Зефир</v>
      </c>
      <c r="C303" s="18" t="str">
        <v>Зефир тип 1</v>
      </c>
      <c r="D303" s="18" t="str">
        <f>IFERROR(VLOOKUP(C303,'11. Свод Перечней'!C:H,2,0),"")</f>
        <v>10.82.23.210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3" s="18" t="str">
        <f>IF(LEN(IFERROR(VLOOKUP(C303,'11. Свод Перечней'!C:H,6,0),""))&gt;1,IFERROR(VLOOKUP(C303,'11. Свод Перечней'!C:H,6,0),""),"")</f>
        <v>10.82.23.210-00000002</v>
      </c>
    </row>
    <row r="304" spans="1:8" ht="168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Зефир </v>
      </c>
      <c r="C304" s="18" t="str">
        <v>Зефир тип 2</v>
      </c>
      <c r="D304" s="18" t="str">
        <f>IFERROR(VLOOKUP(C304,'11. Свод Перечней'!C:H,2,0),"")</f>
        <v>10.82.23.210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4" s="18" t="str">
        <f>IF(LEN(IFERROR(VLOOKUP(C304,'11. Свод Перечней'!C:H,6,0),""))&gt;1,IFERROR(VLOOKUP(C304,'11. Свод Перечней'!C:H,6,0),""),"")</f>
        <v>10.82.23.210-00000002</v>
      </c>
    </row>
    <row r="305" spans="1:8" ht="170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Зефир витаминизированный</v>
      </c>
      <c r="C305" s="18" t="str">
        <v>Зефир тип 3</v>
      </c>
      <c r="D305" s="18" t="str">
        <f>IFERROR(VLOOKUP(C305,'11. Свод Перечней'!C:H,2,0),"")</f>
        <v>10.82.23.210</v>
      </c>
      <c r="E305" s="18" t="str">
        <f>IFERROR(VLOOKUP(C305,'11. Свод Перечней'!C:H,3,0),"")</f>
        <v>003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5" s="18" t="str">
        <f>IF(LEN(IFERROR(VLOOKUP(C305,'11. Свод Перечней'!C:H,6,0),""))&gt;1,IFERROR(VLOOKUP(C305,'11. Свод Перечней'!C:H,6,0),""),"")</f>
        <v>10.82.23.210-00000002</v>
      </c>
    </row>
    <row r="306" spans="1:8" ht="213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Чай черный крупнолистовой</v>
      </c>
      <c r="C306" s="18" t="str">
        <v>Чай черный (ферментированный) тип 1</v>
      </c>
      <c r="D306" s="18" t="str">
        <f>IFERROR(VLOOKUP(C306,'11. Свод Перечней'!C:H,2,0),"")</f>
        <v>10.83.13.120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6" s="18" t="str">
        <f>IF(LEN(IFERROR(VLOOKUP(C306,'11. Свод Перечней'!C:H,6,0),""))&gt;1,IFERROR(VLOOKUP(C306,'11. Свод Перечней'!C:H,6,0),""),"")</f>
        <v>10.83.13.120-00000003</v>
      </c>
    </row>
    <row r="307" spans="1:8" ht="99.9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Чай черный гранулированный </v>
      </c>
      <c r="C307" s="18" t="str">
        <v>Чай черный (ферментированный) тип 2</v>
      </c>
      <c r="D307" s="18" t="str">
        <f>IFERROR(VLOOKUP(C307,'11. Свод Перечней'!C:H,2,0),"")</f>
        <v>10.83.13.120</v>
      </c>
      <c r="E307" s="18" t="str">
        <f>IFERROR(VLOOKUP(C307,'11. Свод Перечней'!C:H,3,0),"")</f>
        <v>002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7" s="18" t="str">
        <f>IF(LEN(IFERROR(VLOOKUP(C307,'11. Свод Перечней'!C:H,6,0),""))&gt;1,IFERROR(VLOOKUP(C307,'11. Свод Перечней'!C:H,6,0),""),"")</f>
        <v>10.83.13.120-00000004</v>
      </c>
    </row>
    <row r="308" spans="1:8" ht="99.9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Чай черный мелколистовой</v>
      </c>
      <c r="C308" s="18" t="str">
        <v>Чай черный (ферментированный) тип 3</v>
      </c>
      <c r="D308" s="18" t="str">
        <f>IFERROR(VLOOKUP(C308,'11. Свод Перечней'!C:H,2,0),"")</f>
        <v>10.83.13.120</v>
      </c>
      <c r="E308" s="18" t="str">
        <f>IFERROR(VLOOKUP(C308,'11. Свод Перечней'!C:H,3,0),"")</f>
        <v>003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8" s="18" t="str">
        <f>IF(LEN(IFERROR(VLOOKUP(C308,'11. Свод Перечней'!C:H,6,0),""))&gt;1,IFERROR(VLOOKUP(C308,'11. Свод Перечней'!C:H,6,0),""),"")</f>
        <v>10.83.13.120-00000003</v>
      </c>
    </row>
    <row r="309" spans="1:8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Лавровый лист сухой </v>
      </c>
      <c r="C309" s="18" t="str">
        <v>Лист лавровый сушеный тип 1</v>
      </c>
      <c r="D309" s="18" t="str">
        <f>IFERROR(VLOOKUP(C309,'11. Свод Перечней'!C:H,2,0),"")</f>
        <v>10.84.23.164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09" s="18" t="str">
        <f>IF(LEN(IFERROR(VLOOKUP(C309,'11. Свод Перечней'!C:H,6,0),""))&gt;1,IFERROR(VLOOKUP(C309,'11. Свод Перечней'!C:H,6,0),""),"")</f>
        <v>10.84.23.164-00000001</v>
      </c>
    </row>
    <row r="310" spans="1:8" ht="99.9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Зелень сушеная (петрушка)</v>
      </c>
      <c r="C310" s="18" t="str">
        <v>Зелень сушеная тип 1</v>
      </c>
      <c r="D310" s="18" t="str">
        <f>IFERROR(VLOOKUP(C310,'11. Свод Перечней'!C:H,2,0),"")</f>
        <v>10.84.23.190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10" s="18" t="str">
        <f>IF(LEN(IFERROR(VLOOKUP(C310,'11. Свод Перечней'!C:H,6,0),""))&gt;1,IFERROR(VLOOKUP(C310,'11. Свод Перечней'!C:H,6,0),""),"")</f>
        <v/>
      </c>
    </row>
    <row r="311" spans="1:8" ht="99.9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Зелень сушеная (укроп) </v>
      </c>
      <c r="C311" s="18" t="str">
        <v>Зелень сушеная тип 5</v>
      </c>
      <c r="D311" s="18" t="str">
        <f>IFERROR(VLOOKUP(C311,'11. Свод Перечней'!C:H,2,0),"")</f>
        <v>10.84.23.190</v>
      </c>
      <c r="E311" s="18" t="str">
        <f>IFERROR(VLOOKUP(C311,'11. Свод Перечней'!C:H,3,0),"")</f>
        <v>006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11" s="18" t="str">
        <f>IF(LEN(IFERROR(VLOOKUP(C311,'11. Свод Перечней'!C:H,6,0),""))&gt;1,IFERROR(VLOOKUP(C311,'11. Свод Перечней'!C:H,6,0),""),"")</f>
        <v/>
      </c>
    </row>
    <row r="312" spans="1:8" ht="99.9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Соль пищевая</v>
      </c>
      <c r="C312" s="18" t="str">
        <v>Соль пищевая тип 1</v>
      </c>
      <c r="D312" s="18" t="str">
        <f>IFERROR(VLOOKUP(C312,'11. Свод Перечней'!C:H,2,0),"")</f>
        <v>10.84.30.140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2" s="18" t="str">
        <f>IF(LEN(IFERROR(VLOOKUP(C312,'11. Свод Перечней'!C:H,6,0),""))&gt;1,IFERROR(VLOOKUP(C312,'11. Свод Перечней'!C:H,6,0),""),"")</f>
        <v>10.84.30.000-00000001</v>
      </c>
    </row>
    <row r="313" spans="1:8" ht="156.7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Соль пищевая</v>
      </c>
      <c r="C313" s="18" t="str">
        <v>Соль пищевая тип 2</v>
      </c>
      <c r="D313" s="18" t="str">
        <f>IFERROR(VLOOKUP(C313,'11. Свод Перечней'!C:H,2,0),"")</f>
        <v>10.84.30.140</v>
      </c>
      <c r="E313" s="18" t="str">
        <f>IFERROR(VLOOKUP(C313,'11. Свод Перечней'!C:H,3,0),"")</f>
        <v>002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3" s="18" t="str">
        <f>IF(LEN(IFERROR(VLOOKUP(C313,'11. Свод Перечней'!C:H,6,0),""))&gt;1,IFERROR(VLOOKUP(C313,'11. Свод Перечней'!C:H,6,0),""),"")</f>
        <v>10.84.30.000-00000001</v>
      </c>
    </row>
    <row r="314" spans="1:8" ht="155.2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Соль пищевая</v>
      </c>
      <c r="C314" s="18" t="str">
        <v>Соль пищевая тип 3</v>
      </c>
      <c r="D314" s="18" t="str">
        <f>IFERROR(VLOOKUP(C314,'11. Свод Перечней'!C:H,2,0),"")</f>
        <v>10.84.30.140</v>
      </c>
      <c r="E314" s="18" t="str">
        <f>IFERROR(VLOOKUP(C314,'11. Свод Перечней'!C:H,3,0),"")</f>
        <v>003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4" s="18" t="str">
        <f>IF(LEN(IFERROR(VLOOKUP(C314,'11. Свод Перечней'!C:H,6,0),""))&gt;1,IFERROR(VLOOKUP(C314,'11. Свод Перечней'!C:H,6,0),""),"")</f>
        <v>10.84.30.000-00000003</v>
      </c>
    </row>
    <row r="315" spans="1:8" ht="87.7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Соль пищевая</v>
      </c>
      <c r="C315" s="18" t="str">
        <v>Соль пищевая тип 4</v>
      </c>
      <c r="D315" s="18" t="str">
        <f>IFERROR(VLOOKUP(C315,'11. Свод Перечней'!C:H,2,0),"")</f>
        <v>10.84.30.140</v>
      </c>
      <c r="E315" s="18" t="str">
        <f>IFERROR(VLOOKUP(C315,'11. Свод Перечней'!C:H,3,0),"")</f>
        <v>004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5" s="18" t="str">
        <f>IF(LEN(IFERROR(VLOOKUP(C315,'11. Свод Перечней'!C:H,6,0),""))&gt;1,IFERROR(VLOOKUP(C315,'11. Свод Перечней'!C:H,6,0),""),"")</f>
        <v>10.84.30.000-00000003</v>
      </c>
    </row>
    <row r="316" spans="1:8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Соль пищевая</v>
      </c>
      <c r="C316" s="18" t="str">
        <v>Соль пищевая тип 5</v>
      </c>
      <c r="D316" s="18" t="str">
        <f>IFERROR(VLOOKUP(C316,'11. Свод Перечней'!C:H,2,0),"")</f>
        <v>10.84.30.140</v>
      </c>
      <c r="E316" s="18" t="str">
        <f>IFERROR(VLOOKUP(C316,'11. Свод Перечней'!C:H,3,0),"")</f>
        <v>005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6" s="18" t="str">
        <f>IF(LEN(IFERROR(VLOOKUP(C316,'11. Свод Перечней'!C:H,6,0),""))&gt;1,IFERROR(VLOOKUP(C316,'11. Свод Перечней'!C:H,6,0),""),"")</f>
        <v>10.84.30.000-00000007</v>
      </c>
    </row>
    <row r="317" spans="1:8" ht="150.7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Соль пищевая</v>
      </c>
      <c r="C317" s="18" t="str">
        <v>Соль пищевая тип 6</v>
      </c>
      <c r="D317" s="18" t="str">
        <f>IFERROR(VLOOKUP(C317,'11. Свод Перечней'!C:H,2,0),"")</f>
        <v>10.84.30.140</v>
      </c>
      <c r="E317" s="18" t="str">
        <f>IFERROR(VLOOKUP(C317,'11. Свод Перечней'!C:H,3,0),"")</f>
        <v>006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7" s="18" t="str">
        <f>IF(LEN(IFERROR(VLOOKUP(C317,'11. Свод Перечней'!C:H,6,0),""))&gt;1,IFERROR(VLOOKUP(C317,'11. Свод Перечней'!C:H,6,0),""),"")</f>
        <v>10.84.30.000-00000007</v>
      </c>
    </row>
    <row r="318" spans="1:8" ht="142.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Соль пищевая йодированная</v>
      </c>
      <c r="C318" s="18" t="str">
        <v>Соль пищевая тип 7</v>
      </c>
      <c r="D318" s="18" t="str">
        <f>IFERROR(VLOOKUP(C318,'11. Свод Перечней'!C:H,2,0),"")</f>
        <v>10.84.30.130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8" s="18" t="str">
        <f>IF(LEN(IFERROR(VLOOKUP(C318,'11. Свод Перечней'!C:H,6,0),""))&gt;1,IFERROR(VLOOKUP(C318,'11. Свод Перечней'!C:H,6,0),""),"")</f>
        <v>10.84.30.000-00000002</v>
      </c>
    </row>
    <row r="319" spans="1:8" ht="144.7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Соль пищевая йодированная</v>
      </c>
      <c r="C319" s="18" t="str">
        <v>Соль пищевая тип 8</v>
      </c>
      <c r="D319" s="18" t="str">
        <f>IFERROR(VLOOKUP(C319,'11. Свод Перечней'!C:H,2,0),"")</f>
        <v>10.84.30.130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9" s="18" t="str">
        <f>IF(LEN(IFERROR(VLOOKUP(C319,'11. Свод Перечней'!C:H,6,0),""))&gt;1,IFERROR(VLOOKUP(C319,'11. Свод Перечней'!C:H,6,0),""),"")</f>
        <v>10.84.30.000-00000002</v>
      </c>
    </row>
    <row r="320" spans="1:8" ht="1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Соль пищевая йодированная</v>
      </c>
      <c r="C320" s="18" t="str">
        <v>Соль пищевая тип 9</v>
      </c>
      <c r="D320" s="18" t="str">
        <f>IFERROR(VLOOKUP(C320,'11. Свод Перечней'!C:H,2,0),"")</f>
        <v>10.84.30.130</v>
      </c>
      <c r="E320" s="18" t="str">
        <f>IFERROR(VLOOKUP(C320,'11. Свод Перечней'!C:H,3,0),"")</f>
        <v>003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0" s="18" t="str">
        <f>IF(LEN(IFERROR(VLOOKUP(C320,'11. Свод Перечней'!C:H,6,0),""))&gt;1,IFERROR(VLOOKUP(C320,'11. Свод Перечней'!C:H,6,0),""),"")</f>
        <v>10.84.30.000-00000004</v>
      </c>
    </row>
    <row r="321" spans="1:8" ht="192.7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Соль пищевая йодированная</v>
      </c>
      <c r="C321" s="18" t="str">
        <v>Соль пищевая тип 10</v>
      </c>
      <c r="D321" s="18" t="str">
        <f>IFERROR(VLOOKUP(C321,'11. Свод Перечней'!C:H,2,0),"")</f>
        <v>10.84.30.130</v>
      </c>
      <c r="E321" s="18" t="str">
        <f>IFERROR(VLOOKUP(C321,'11. Свод Перечней'!C:H,3,0),"")</f>
        <v>004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1" s="18" t="str">
        <f>IF(LEN(IFERROR(VLOOKUP(C321,'11. Свод Перечней'!C:H,6,0),""))&gt;1,IFERROR(VLOOKUP(C321,'11. Свод Перечней'!C:H,6,0),""),"")</f>
        <v>10.84.30.000-00000004</v>
      </c>
    </row>
    <row r="322" spans="1:8" ht="197.2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Соль пищевая йодированная</v>
      </c>
      <c r="C322" s="18" t="str">
        <v>Соль пищевая тип 11</v>
      </c>
      <c r="D322" s="18" t="str">
        <f>IFERROR(VLOOKUP(C322,'11. Свод Перечней'!C:H,2,0),"")</f>
        <v>10.84.30.130</v>
      </c>
      <c r="E322" s="18" t="str">
        <f>IFERROR(VLOOKUP(C322,'11. Свод Перечней'!C:H,3,0),"")</f>
        <v>005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2" s="18" t="str">
        <f>IF(LEN(IFERROR(VLOOKUP(C322,'11. Свод Перечней'!C:H,6,0),""))&gt;1,IFERROR(VLOOKUP(C322,'11. Свод Перечней'!C:H,6,0),""),"")</f>
        <v>10.84.30.000-00000008</v>
      </c>
    </row>
    <row r="323" spans="1:8" ht="192.7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Соль пищевая йодированная</v>
      </c>
      <c r="C323" s="18" t="str">
        <v>Соль пищевая тип 12</v>
      </c>
      <c r="D323" s="18" t="str">
        <f>IFERROR(VLOOKUP(C323,'11. Свод Перечней'!C:H,2,0),"")</f>
        <v>10.84.30.130</v>
      </c>
      <c r="E323" s="18" t="str">
        <f>IFERROR(VLOOKUP(C323,'11. Свод Перечней'!C:H,3,0),"")</f>
        <v>006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3" s="18" t="str">
        <f>IF(LEN(IFERROR(VLOOKUP(C323,'11. Свод Перечней'!C:H,6,0),""))&gt;1,IFERROR(VLOOKUP(C323,'11. Свод Перечней'!C:H,6,0),""),"")</f>
        <v>10.84.30.000-00000008</v>
      </c>
    </row>
    <row r="324" spans="1:8" ht="195.7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Молоко, обогащенное витаминно-минеральными комплексами для детского питания 3,2% жирности</v>
      </c>
      <c r="C324" s="18" t="str">
        <v>Молоко питьевое для детского питания тип 1</v>
      </c>
      <c r="D324" s="18" t="str">
        <f>IFERROR(VLOOKUP(C324,'11. Свод Перечней'!C:H,2,0),"")</f>
        <v>10.86.10.110</v>
      </c>
      <c r="E324" s="18" t="str">
        <f>IFERROR(VLOOKUP(C324,'11. Свод Перечней'!C:H,3,0),"")</f>
        <v>003</v>
      </c>
      <c r="F324" s="18" t="str">
        <f>IFERROR(VLOOKUP(C324,'11. Свод Перечней'!C:H,4,0),"")</f>
        <v>Л; ДМ3</v>
      </c>
      <c r="G324" s="40" t="str">
        <f>IFERROR(VLOOKUP(C324,'11.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24" s="18" t="str">
        <f>IF(LEN(IFERROR(VLOOKUP(C324,'11. Свод Перечней'!C:H,6,0),""))&gt;1,IFERROR(VLOOKUP(C324,'11. Свод Перечней'!C:H,6,0),""),"")</f>
        <v>10.86.10.110-00000002</v>
      </c>
    </row>
    <row r="325" spans="1:8" ht="201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Творог для детского питания 4,0%, 5,0%, 9,0%, 10% жирности (в индивидуальной вакуумной упаковке)</v>
      </c>
      <c r="C325" s="18" t="str">
        <v>Творог для детского питания тип 1</v>
      </c>
      <c r="D325" s="18" t="str">
        <f>IFERROR(VLOOKUP(C325,'11. Свод Перечней'!C:H,2,0),"")</f>
        <v>10.86.10.126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5" s="18" t="str">
        <f>IF(LEN(IFERROR(VLOOKUP(C325,'11. Свод Перечней'!C:H,6,0),""))&gt;1,IFERROR(VLOOKUP(C325,'11. Свод Перечней'!C:H,6,0),""),"")</f>
        <v>10.86.10.100-00000019</v>
      </c>
    </row>
    <row r="326" spans="1:8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26" s="18" t="str">
        <v>Творог для детского питания тип 2</v>
      </c>
      <c r="D326" s="18" t="str">
        <f>IFERROR(VLOOKUP(C326,'11. Свод Перечней'!C:H,2,0),"")</f>
        <v>10.86.10.126</v>
      </c>
      <c r="E326" s="18" t="str">
        <f>IFERROR(VLOOKUP(C326,'11. Свод Перечней'!C:H,3,0),"")</f>
        <v>002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6" s="18" t="str">
        <f>IF(LEN(IFERROR(VLOOKUP(C326,'11. Свод Перечней'!C:H,6,0),""))&gt;1,IFERROR(VLOOKUP(C326,'11. Свод Перечней'!C:H,6,0),""),"")</f>
        <v>10.86.10.100-00000019</v>
      </c>
    </row>
    <row r="327" spans="1:8" ht="115.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Продукция соковая. Соки фруктовые и фруктово-овощные для детского питания</v>
      </c>
      <c r="C327" s="18" t="str">
        <v>Сок фруктовый для детского питания тип 1</v>
      </c>
      <c r="D327" s="18" t="str">
        <f>IFERROR(VLOOKUP(C327,'11. Свод Перечней'!C:H,2,0),"")</f>
        <v>10.86.10.243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Л; ДМ3</v>
      </c>
      <c r="G327" s="40" t="str">
        <f>IFERROR(VLOOKUP(C327,'11.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27" s="18" t="str">
        <f>IF(LEN(IFERROR(VLOOKUP(C327,'11. Свод Перечней'!C:H,6,0),""))&gt;1,IFERROR(VLOOKUP(C327,'11. Свод Перечней'!C:H,6,0),""),"")</f>
        <v>10.86.10.243-00000001</v>
      </c>
    </row>
    <row r="328" spans="1:8" ht="129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Продукция соковая. Соки фруктовые и фруктово-овощные для детского питания</v>
      </c>
      <c r="C328" s="18" t="str">
        <v>Сок фруктовый для детского питания тип 2</v>
      </c>
      <c r="D328" s="18" t="str">
        <f>IFERROR(VLOOKUP(C328,'11. Свод Перечней'!C:H,2,0),"")</f>
        <v>10.86.10.243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Л; ДМ3</v>
      </c>
      <c r="G328" s="40" t="str">
        <f>IFERROR(VLOOKUP(C328,'11.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28" s="18" t="str">
        <f>IF(LEN(IFERROR(VLOOKUP(C328,'11. Свод Перечней'!C:H,6,0),""))&gt;1,IFERROR(VLOOKUP(C328,'11. Свод Перечней'!C:H,6,0),""),"")</f>
        <v>10.86.10.243-00000002</v>
      </c>
    </row>
    <row r="329" spans="1:8" ht="118.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Меланж яичный</v>
      </c>
      <c r="C329" s="18" t="str">
        <v>Меланж яичный тип 1</v>
      </c>
      <c r="D329" s="18" t="str">
        <f>IFERROR(VLOOKUP(C329,'11. Свод Перечней'!C:H,2,0),"")</f>
        <v>10.89.12.111</v>
      </c>
      <c r="E329" s="18" t="str">
        <f>IFERROR(VLOOKUP(C329,'11. Свод Перечней'!C:H,3,0),"")</f>
        <v>001</v>
      </c>
      <c r="F329" s="18" t="str">
        <f>IFERROR(VLOOKUP(C329,'11. Свод Перечней'!C:H,4,0),"")</f>
        <v>Л; ДМ3</v>
      </c>
      <c r="G329" s="40" t="str">
        <f>IFERROR(VLOOKUP(C329,'11.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29" s="18" t="str">
        <f>IF(LEN(IFERROR(VLOOKUP(C329,'11. Свод Перечней'!C:H,6,0),""))&gt;1,IFERROR(VLOOKUP(C329,'11. Свод Перечней'!C:H,6,0),""),"")</f>
        <v/>
      </c>
    </row>
    <row r="330" spans="1:8" ht="118.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 xml:space="preserve">Дрожжи хлебопекарные прессованные </v>
      </c>
      <c r="C330" s="18" t="str">
        <v>Дрожжи хлебопекарные прессованные тип 1</v>
      </c>
      <c r="D330" s="18" t="str">
        <f>IFERROR(VLOOKUP(C330,'11. Свод Перечней'!C:H,2,0),"")</f>
        <v>10.89.13.111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0" s="18" t="str">
        <f>IF(LEN(IFERROR(VLOOKUP(C330,'11. Свод Перечней'!C:H,6,0),""))&gt;1,IFERROR(VLOOKUP(C330,'11. Свод Перечней'!C:H,6,0),""),"")</f>
        <v>10.89.13.111-00000003</v>
      </c>
    </row>
    <row r="331" spans="1:8" ht="121.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 xml:space="preserve">Дрожжи хлебопекарные прессованные </v>
      </c>
      <c r="C331" s="18" t="str">
        <v>Дрожжи хлебопекарные прессованные тип 2</v>
      </c>
      <c r="D331" s="18" t="str">
        <f>IFERROR(VLOOKUP(C331,'11. Свод Перечней'!C:H,2,0),"")</f>
        <v>10.89.13.111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18" t="str">
        <f>IF(LEN(IFERROR(VLOOKUP(C331,'11. Свод Перечней'!C:H,6,0),""))&gt;1,IFERROR(VLOOKUP(C331,'11. Свод Перечней'!C:H,6,0),""),"")</f>
        <v>10.89.13.111-00000003</v>
      </c>
    </row>
    <row r="332" spans="1:8" ht="119.2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 xml:space="preserve">Дрожжи хлебопекарные прессованные </v>
      </c>
      <c r="C332" s="18" t="str">
        <v>Дрожжи хлебопекарные прессованные тип 4</v>
      </c>
      <c r="D332" s="18" t="str">
        <f>IFERROR(VLOOKUP(C332,'11. Свод Перечней'!C:H,2,0),"")</f>
        <v>10.89.13.111</v>
      </c>
      <c r="E332" s="18" t="str">
        <f>IFERROR(VLOOKUP(C332,'11. Свод Перечней'!C:H,3,0),"")</f>
        <v>004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2" s="18" t="str">
        <f>IF(LEN(IFERROR(VLOOKUP(C332,'11. Свод Перечней'!C:H,6,0),""))&gt;1,IFERROR(VLOOKUP(C332,'11. Свод Перечней'!C:H,6,0),""),"")</f>
        <v>10.89.13.111-00000003</v>
      </c>
    </row>
    <row r="333" spans="1:8" ht="122.2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 xml:space="preserve">Дрожжи хлебопекарные сушеные </v>
      </c>
      <c r="C333" s="18" t="str">
        <v>Дрожжи хлебопекарные сушеные тип 3</v>
      </c>
      <c r="D333" s="18" t="str">
        <f>IFERROR(VLOOKUP(C333,'11. Свод Перечней'!C:H,2,0),"")</f>
        <v>10.89.13.112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33" s="18" t="str">
        <f>IF(LEN(IFERROR(VLOOKUP(C333,'11. Свод Перечней'!C:H,6,0),""))&gt;1,IFERROR(VLOOKUP(C333,'11. Свод Перечней'!C:H,6,0),""),"")</f>
        <v>10.89.13.112-00000003</v>
      </c>
    </row>
    <row r="334" spans="1:8" ht="183.7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Ванилин</v>
      </c>
      <c r="C334" s="18" t="str">
        <v>Ванилин тип 1</v>
      </c>
      <c r="D334" s="18" t="str">
        <f>IFERROR(VLOOKUP(C334,'11. Свод Перечней'!C:H,2,0),"")</f>
        <v>10.89.19.150</v>
      </c>
      <c r="E334" s="18" t="str">
        <f>IFERROR(VLOOKUP(C334,'11. Свод Перечней'!C:H,3,0),"")</f>
        <v>001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34" s="18" t="str">
        <f>IF(LEN(IFERROR(VLOOKUP(C334,'11. Свод Перечней'!C:H,6,0),""))&gt;1,IFERROR(VLOOKUP(C334,'11. Свод Перечней'!C:H,6,0),""),"")</f>
        <v/>
      </c>
    </row>
    <row r="335" spans="1:8" ht="93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Сода пищевая</v>
      </c>
      <c r="C335" s="18" t="str">
        <v>Сода тип 1</v>
      </c>
      <c r="D335" s="18" t="str">
        <f>IFERROR(VLOOKUP(C335,'11. Свод Перечней'!C:H,2,0),"")</f>
        <v>10.89.19.150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35" s="18" t="str">
        <f>IF(LEN(IFERROR(VLOOKUP(C335,'11. Свод Перечней'!C:H,6,0),""))&gt;1,IFERROR(VLOOKUP(C335,'11. Свод Перечней'!C:H,6,0),""),"")</f>
        <v/>
      </c>
    </row>
    <row r="336" spans="1:8" ht="99.9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36" s="18" t="str">
        <v>Кисель сухой тип 4</v>
      </c>
      <c r="D336" s="18" t="str">
        <f>IFERROR(VLOOKUP(C336,'11. Свод Перечней'!C:H,2,0),"")</f>
        <v>10.89.19.231</v>
      </c>
      <c r="E336" s="18" t="str">
        <f>IFERROR(VLOOKUP(C336,'11. Свод Перечней'!C:H,3,0),"")</f>
        <v>003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18" t="str">
        <f>IF(LEN(IFERROR(VLOOKUP(C336,'11. Свод Перечней'!C:H,6,0),""))&gt;1,IFERROR(VLOOKUP(C336,'11. Свод Перечней'!C:H,6,0),""),"")</f>
        <v>10.89.19.231-00000001</v>
      </c>
    </row>
    <row r="337" spans="1:8" ht="169.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37" s="18" t="str">
        <v>Кисель сухой тип 5</v>
      </c>
      <c r="D337" s="18" t="str">
        <f>IFERROR(VLOOKUP(C337,'11. Свод Перечней'!C:H,2,0),"")</f>
        <v>10.89.19.231</v>
      </c>
      <c r="E337" s="18" t="str">
        <f>IFERROR(VLOOKUP(C337,'11. Свод Перечней'!C:H,3,0),"")</f>
        <v>004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7" s="18" t="str">
        <f>IF(LEN(IFERROR(VLOOKUP(C337,'11. Свод Перечней'!C:H,6,0),""))&gt;1,IFERROR(VLOOKUP(C337,'11. Свод Перечней'!C:H,6,0),""),"")</f>
        <v>10.89.19.231-00000001</v>
      </c>
    </row>
    <row r="338" spans="1:8" ht="168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Гематоген</v>
      </c>
      <c r="C338" s="18" t="str">
        <v>Гематоген тип 1</v>
      </c>
      <c r="D338" s="18" t="str">
        <f>IFERROR(VLOOKUP(C338,'11. Свод Перечней'!C:H,2,0),"")</f>
        <v>10.89.19.290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8" s="18" t="str">
        <f>IF(LEN(IFERROR(VLOOKUP(C338,'11. Свод Перечней'!C:H,6,0),""))&gt;1,IFERROR(VLOOKUP(C338,'11. Свод Перечней'!C:H,6,0),""),"")</f>
        <v/>
      </c>
    </row>
    <row r="339" spans="1:8" ht="156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Гематоген, обогащенный витаминно-минеральными комплексами</v>
      </c>
      <c r="C339" s="18" t="str">
        <v>Гематоген тип 2</v>
      </c>
      <c r="D339" s="18" t="str">
        <f>IFERROR(VLOOKUP(C339,'11. Свод Перечней'!C:H,2,0),"")</f>
        <v>10.89.19.290</v>
      </c>
      <c r="E339" s="18" t="str">
        <f>IFERROR(VLOOKUP(C339,'11. Свод Перечней'!C:H,3,0),"")</f>
        <v>002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9" s="18" t="str">
        <f>IF(LEN(IFERROR(VLOOKUP(C339,'11. Свод Перечней'!C:H,6,0),""))&gt;1,IFERROR(VLOOKUP(C339,'11. Свод Перечней'!C:H,6,0),""),"")</f>
        <v/>
      </c>
    </row>
    <row r="340" spans="1:8" ht="156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Вода минеральная природная питьевая столовая</v>
      </c>
      <c r="C340" s="18" t="str">
        <v>Вода минеральная природная питьевая упакованная тип 1</v>
      </c>
      <c r="D340" s="18" t="str">
        <f>IFERROR(VLOOKUP(C340,'11. Свод Перечней'!C:H,2,0),"")</f>
        <v>11.07.11.111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ШТ</v>
      </c>
      <c r="G340" s="40" t="str">
        <f>IFERROR(VLOOKUP(C340,'11.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40" s="18" t="str">
        <f>IF(LEN(IFERROR(VLOOKUP(C340,'11. Свод Перечней'!C:H,6,0),""))&gt;1,IFERROR(VLOOKUP(C340,'11. Свод Перечней'!C:H,6,0),""),"")</f>
        <v>11.07.11.110-00000003</v>
      </c>
    </row>
    <row r="341" spans="1:8" ht="121.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Вода минеральная природная питьевая столовая</v>
      </c>
      <c r="C341" s="18" t="str">
        <v>Вода минеральная природная питьевая упакованная тип 2</v>
      </c>
      <c r="D341" s="18" t="str">
        <f>IFERROR(VLOOKUP(C341,'11. Свод Перечней'!C:H,2,0),"")</f>
        <v>11.07.11.111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ШТ</v>
      </c>
      <c r="G341" s="40" t="str">
        <f>IFERROR(VLOOKUP(C341,'11.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41" s="18" t="str">
        <f>IF(LEN(IFERROR(VLOOKUP(C341,'11. Свод Перечней'!C:H,6,0),""))&gt;1,IFERROR(VLOOKUP(C341,'11. Свод Перечней'!C:H,6,0),""),"")</f>
        <v>11.07.11.110-00000003</v>
      </c>
    </row>
    <row r="342" spans="1:8" ht="147.7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Вода минеральная природная питьевая столовая</v>
      </c>
      <c r="C342" s="18" t="str">
        <v>Вода минеральная природная питьевая упакованная тип 3</v>
      </c>
      <c r="D342" s="18" t="str">
        <f>IFERROR(VLOOKUP(C342,'11. Свод Перечней'!C:H,2,0),"")</f>
        <v>11.07.11.111</v>
      </c>
      <c r="E342" s="18" t="str">
        <f>IFERROR(VLOOKUP(C342,'11. Свод Перечней'!C:H,3,0),"")</f>
        <v>003</v>
      </c>
      <c r="F342" s="18" t="str">
        <f>IFERROR(VLOOKUP(C342,'11. Свод Перечней'!C:H,4,0),"")</f>
        <v>ШТ</v>
      </c>
      <c r="G342" s="40" t="str">
        <f>IFERROR(VLOOKUP(C342,'11.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42" s="18" t="str">
        <f>IF(LEN(IFERROR(VLOOKUP(C342,'11. Свод Перечней'!C:H,6,0),""))&gt;1,IFERROR(VLOOKUP(C342,'11. Свод Перечней'!C:H,6,0),""),"")</f>
        <v>11.07.11.110-00000003</v>
      </c>
    </row>
    <row r="343" spans="1:8" ht="127.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Вода питьевая упакованная тип 1</v>
      </c>
      <c r="C343" s="18" t="str">
        <v>Вода питьевая упакованная тип 1</v>
      </c>
      <c r="D343" s="18" t="str">
        <f>IFERROR(VLOOKUP(C343,'11. Свод Перечней'!C:H,2,0),"")</f>
        <v>11.07.11.121</v>
      </c>
      <c r="E343" s="18" t="str">
        <f>IFERROR(VLOOKUP(C343,'11. Свод Перечней'!C:H,3,0),"")</f>
        <v>001</v>
      </c>
      <c r="F343" s="18" t="str">
        <f>IFERROR(VLOOKUP(C343,'11. Свод Перечней'!C:H,4,0),"")</f>
        <v>ШТ</v>
      </c>
      <c r="G343" s="40" t="str">
        <f>IFERROR(VLOOKUP(C343,'11.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3" s="18" t="str">
        <f>IF(LEN(IFERROR(VLOOKUP(C343,'11. Свод Перечней'!C:H,6,0),""))&gt;1,IFERROR(VLOOKUP(C343,'11. Свод Перечней'!C:H,6,0),""),"")</f>
        <v>11.07.11.120-00000001</v>
      </c>
    </row>
    <row r="344" spans="1:8" ht="99.9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Вода питьевая упакованная тип 2</v>
      </c>
      <c r="C344" s="18" t="str">
        <v>Вода питьевая упакованная тип 2</v>
      </c>
      <c r="D344" s="18" t="str">
        <f>IFERROR(VLOOKUP(C344,'11. Свод Перечней'!C:H,2,0),"")</f>
        <v>11.07.11.121</v>
      </c>
      <c r="E344" s="18" t="str">
        <f>IFERROR(VLOOKUP(C344,'11. Свод Перечней'!C:H,3,0),"")</f>
        <v>002</v>
      </c>
      <c r="F344" s="18" t="str">
        <f>IFERROR(VLOOKUP(C344,'11. Свод Перечней'!C:H,4,0),"")</f>
        <v>ШТ</v>
      </c>
      <c r="G344" s="40" t="str">
        <f>IFERROR(VLOOKUP(C344,'11.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4" s="18" t="str">
        <f>IF(LEN(IFERROR(VLOOKUP(C344,'11. Свод Перечней'!C:H,6,0),""))&gt;1,IFERROR(VLOOKUP(C344,'11. Свод Перечней'!C:H,6,0),""),"")</f>
        <v>11.07.11.120-00000001</v>
      </c>
    </row>
    <row r="345" spans="1:8" ht="99.9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Вода питьевая упакованная тип 3</v>
      </c>
      <c r="C345" s="18" t="str">
        <v>Вода питьевая упакованная тип 3</v>
      </c>
      <c r="D345" s="18" t="str">
        <f>IFERROR(VLOOKUP(C345,'11. Свод Перечней'!C:H,2,0),"")</f>
        <v>11.07.11.121</v>
      </c>
      <c r="E345" s="18" t="str">
        <f>IFERROR(VLOOKUP(C345,'11. Свод Перечней'!C:H,3,0),"")</f>
        <v>003</v>
      </c>
      <c r="F345" s="18" t="str">
        <f>IFERROR(VLOOKUP(C345,'11. Свод Перечней'!C:H,4,0),"")</f>
        <v>ШТ</v>
      </c>
      <c r="G345" s="40" t="str">
        <f>IFERROR(VLOOKUP(C345,'11.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5" s="18" t="str">
        <f>IF(LEN(IFERROR(VLOOKUP(C345,'11. Свод Перечней'!C:H,6,0),""))&gt;1,IFERROR(VLOOKUP(C345,'11. Свод Перечней'!C:H,6,0),""),"")</f>
        <v>11.07.11.120-00000001</v>
      </c>
    </row>
    <row r="346" spans="1:8" ht="122.2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Вода питьевая упакованная тип 4</v>
      </c>
      <c r="C346" s="18" t="str">
        <v>Вода питьевая упакованная тип 4</v>
      </c>
      <c r="D346" s="18" t="str">
        <f>IFERROR(VLOOKUP(C346,'11. Свод Перечней'!C:H,2,0),"")</f>
        <v>11.07.11.121</v>
      </c>
      <c r="E346" s="18" t="str">
        <f>IFERROR(VLOOKUP(C346,'11. Свод Перечней'!C:H,3,0),"")</f>
        <v>004</v>
      </c>
      <c r="F346" s="18" t="str">
        <f>IFERROR(VLOOKUP(C346,'11. Свод Перечней'!C:H,4,0),"")</f>
        <v>ШТ</v>
      </c>
      <c r="G346" s="40" t="str">
        <f>IFERROR(VLOOKUP(C346,'11.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6" s="18" t="str">
        <f>IF(LEN(IFERROR(VLOOKUP(C346,'11. Свод Перечней'!C:H,6,0),""))&gt;1,IFERROR(VLOOKUP(C346,'11. Свод Перечней'!C:H,6,0),""),"")</f>
        <v>11.07.11.120-00000001</v>
      </c>
    </row>
    <row r="347" spans="1:8" ht="122.2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Вода питьевая упакованная тип 5</v>
      </c>
      <c r="C347" s="18" t="str">
        <v>Вода питьевая упакованная тип 5</v>
      </c>
      <c r="D347" s="18" t="str">
        <f>IFERROR(VLOOKUP(C347,'11. Свод Перечней'!C:H,2,0),"")</f>
        <v>11.07.11.121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ШТ</v>
      </c>
      <c r="G347" s="40" t="str">
        <f>IFERROR(VLOOKUP(C347,'11.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7" s="18" t="str">
        <f>IF(LEN(IFERROR(VLOOKUP(C347,'11. Свод Перечней'!C:H,6,0),""))&gt;1,IFERROR(VLOOKUP(C347,'11. Свод Перечней'!C:H,6,0),""),"")</f>
        <v>11.07.11.120-00000001</v>
      </c>
    </row>
    <row r="348" spans="1:8" ht="121.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Вода питьевая упакованная тип 6</v>
      </c>
      <c r="C348" s="18" t="str">
        <v>Вода питьевая упакованная тип 6</v>
      </c>
      <c r="D348" s="18" t="str">
        <f>IFERROR(VLOOKUP(C348,'11. Свод Перечней'!C:H,2,0),"")</f>
        <v>11.07.11.121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ШТ</v>
      </c>
      <c r="G348" s="40" t="str">
        <f>IFERROR(VLOOKUP(C348,'11.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8" s="18" t="str">
        <f>IF(LEN(IFERROR(VLOOKUP(C348,'11. Свод Перечней'!C:H,6,0),""))&gt;1,IFERROR(VLOOKUP(C348,'11. Свод Перечней'!C:H,6,0),""),"")</f>
        <v>11.07.11.120-00000001</v>
      </c>
    </row>
    <row r="349" spans="1:8" ht="120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Кислота лимонная пищевая</v>
      </c>
      <c r="C349" s="18" t="str">
        <v>Кислота лимонная пищевая тип 1</v>
      </c>
      <c r="D349" s="18" t="str">
        <f>IFERROR(VLOOKUP(C349,'11. Свод Перечней'!C:H,2,0),"")</f>
        <v>20.14.34.231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49" s="18" t="str">
        <f>IF(LEN(IFERROR(VLOOKUP(C349,'11. Свод Перечней'!C:H,6,0),""))&gt;1,IFERROR(VLOOKUP(C349,'11. Свод Перечней'!C:H,6,0),""),"")</f>
        <v>20.14.34.231-00000001</v>
      </c>
    </row>
    <row r="350" spans="1:8" ht="117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Брусника замороженная</v>
      </c>
      <c r="C350" s="18" t="str">
        <v>Ягоды замороженные тип 1</v>
      </c>
      <c r="D350" s="18" t="str">
        <f>IFERROR(VLOOKUP(C350,'11. Свод Перечней'!C:H,2,0),"")</f>
        <v>10.39.21.120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0" s="18" t="str">
        <f>IF(LEN(IFERROR(VLOOKUP(C350,'11. Свод Перечней'!C:H,6,0),""))&gt;1,IFERROR(VLOOKUP(C350,'11. Свод Перечней'!C:H,6,0),""),"")</f>
        <v>10.39.21.120-00000023</v>
      </c>
    </row>
    <row r="351" spans="1:8" ht="201.7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Вишня замороженная</v>
      </c>
      <c r="C351" s="18" t="str">
        <v>Ягоды замороженные тип 2</v>
      </c>
      <c r="D351" s="18" t="str">
        <f>IFERROR(VLOOKUP(C351,'11. Свод Перечней'!C:H,2,0),"")</f>
        <v>10.39.21.120</v>
      </c>
      <c r="E351" s="18" t="str">
        <f>IFERROR(VLOOKUP(C351,'11. Свод Перечней'!C:H,3,0),"")</f>
        <v>002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1" s="18" t="str">
        <f>IF(LEN(IFERROR(VLOOKUP(C351,'11. Свод Перечней'!C:H,6,0),""))&gt;1,IFERROR(VLOOKUP(C351,'11. Свод Перечней'!C:H,6,0),""),"")</f>
        <v>10.39.21.120-00000020</v>
      </c>
    </row>
    <row r="352" spans="1:8" ht="234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Клубника замороженная</v>
      </c>
      <c r="C352" s="18" t="str">
        <v>Ягоды замороженные тип 3</v>
      </c>
      <c r="D352" s="18" t="str">
        <f>IFERROR(VLOOKUP(C352,'11. Свод Перечней'!C:H,2,0),"")</f>
        <v>10.39.21.120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2" s="18" t="str">
        <f>IF(LEN(IFERROR(VLOOKUP(C352,'11. Свод Перечней'!C:H,6,0),""))&gt;1,IFERROR(VLOOKUP(C352,'11. Свод Перечней'!C:H,6,0),""),"")</f>
        <v>10.39.21.120-00000014</v>
      </c>
    </row>
    <row r="353" spans="1:8" ht="139.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Клюква замороженная</v>
      </c>
      <c r="C353" s="18" t="str">
        <v>Ягоды замороженные тип 4</v>
      </c>
      <c r="D353" s="18" t="str">
        <f>IFERROR(VLOOKUP(C353,'11. Свод Перечней'!C:H,2,0),"")</f>
        <v>10.39.21.120</v>
      </c>
      <c r="E353" s="18" t="str">
        <f>IFERROR(VLOOKUP(C353,'11. Свод Перечней'!C:H,3,0),"")</f>
        <v>004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3" s="18" t="str">
        <f>IF(LEN(IFERROR(VLOOKUP(C353,'11. Свод Перечней'!C:H,6,0),""))&gt;1,IFERROR(VLOOKUP(C353,'11. Свод Перечней'!C:H,6,0),""),"")</f>
        <v>10.39.21.120-00000013</v>
      </c>
    </row>
    <row r="354" spans="1:8" ht="129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Малина замороженная</v>
      </c>
      <c r="C354" s="18" t="str">
        <v>Ягоды замороженные тип 5</v>
      </c>
      <c r="D354" s="18" t="str">
        <f>IFERROR(VLOOKUP(C354,'11. Свод Перечней'!C:H,2,0),"")</f>
        <v>10.39.21.120</v>
      </c>
      <c r="E354" s="18" t="str">
        <f>IFERROR(VLOOKUP(C354,'11. Свод Перечней'!C:H,3,0),"")</f>
        <v>005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4" s="18" t="str">
        <f>IF(LEN(IFERROR(VLOOKUP(C354,'11. Свод Перечней'!C:H,6,0),""))&gt;1,IFERROR(VLOOKUP(C354,'11. Свод Перечней'!C:H,6,0),""),"")</f>
        <v>10.39.21.120-00000011</v>
      </c>
    </row>
    <row r="355" spans="1:8" ht="95.2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Облепиха замороженная</v>
      </c>
      <c r="C355" s="18" t="str">
        <v>Ягоды замороженные тип 6</v>
      </c>
      <c r="D355" s="18" t="str">
        <f>IFERROR(VLOOKUP(C355,'11. Свод Перечней'!C:H,2,0),"")</f>
        <v>10.39.21.120</v>
      </c>
      <c r="E355" s="18" t="str">
        <f>IFERROR(VLOOKUP(C355,'11. Свод Перечней'!C:H,3,0),"")</f>
        <v>006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5" s="18" t="str">
        <f>IF(LEN(IFERROR(VLOOKUP(C355,'11. Свод Перечней'!C:H,6,0),""))&gt;1,IFERROR(VLOOKUP(C355,'11. Свод Перечней'!C:H,6,0),""),"")</f>
        <v>10.39.21.120-00000009</v>
      </c>
    </row>
    <row r="356" spans="1:8" ht="147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Смородина черная замороженная</v>
      </c>
      <c r="C356" s="18" t="str">
        <v>Ягоды замороженные тип 7</v>
      </c>
      <c r="D356" s="18" t="str">
        <f>IFERROR(VLOOKUP(C356,'11. Свод Перечней'!C:H,2,0),"")</f>
        <v>10.39.21.120</v>
      </c>
      <c r="E356" s="18" t="str">
        <f>IFERROR(VLOOKUP(C356,'11. Свод Перечней'!C:H,3,0),"")</f>
        <v>007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6" s="18" t="str">
        <f>IF(LEN(IFERROR(VLOOKUP(C356,'11. Свод Перечней'!C:H,6,0),""))&gt;1,IFERROR(VLOOKUP(C356,'11. Свод Перечней'!C:H,6,0),""),"")</f>
        <v>10.39.21.120-00000001</v>
      </c>
    </row>
    <row r="357" spans="1:8" ht="114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Йогурт 3,2 % жирности в ассортименте</v>
      </c>
      <c r="C357" s="18" t="str">
        <v>Йогурт тип 10</v>
      </c>
      <c r="D357" s="18" t="str">
        <f>IFERROR(VLOOKUP(C357,'11. Свод Перечней'!C:H,2,0),"")</f>
        <v>10.51.52.111</v>
      </c>
      <c r="E357" s="18" t="str">
        <f>IFERROR(VLOOKUP(C357,'11. Свод Перечней'!C:H,3,0),"")</f>
        <v>003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57" s="18" t="str">
        <f>IF(LEN(IFERROR(VLOOKUP(C357,'11. Свод Перечней'!C:H,6,0),""))&gt;1,IFERROR(VLOOKUP(C357,'11. Свод Перечней'!C:H,6,0),""),"")</f>
        <v>10.51.52.110-00000004</v>
      </c>
    </row>
    <row r="358" spans="1:8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Нектарины свежие</v>
      </c>
      <c r="C358" s="18" t="str">
        <v>Нектарины тип 1</v>
      </c>
      <c r="D358" s="18" t="str">
        <f>IFERROR(VLOOKUP(C358,'11. Свод Перечней'!C:H,2,0),"")</f>
        <v>01.24.26.000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58" s="18" t="str">
        <f>IF(LEN(IFERROR(VLOOKUP(C358,'11. Свод Перечней'!C:H,6,0),""))&gt;1,IFERROR(VLOOKUP(C358,'11. Свод Перечней'!C:H,6,0),""),"")</f>
        <v>01.24.26.000-00000003</v>
      </c>
    </row>
    <row r="359" spans="1:8" ht="99.9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Нектарины свежие</v>
      </c>
      <c r="C359" s="18" t="str">
        <v>Нектарины тип 2</v>
      </c>
      <c r="D359" s="18" t="str">
        <f>IFERROR(VLOOKUP(C359,'11. Свод Перечней'!C:H,2,0),"")</f>
        <v>01.24.26.000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59" s="18" t="str">
        <f>IF(LEN(IFERROR(VLOOKUP(C359,'11. Свод Перечней'!C:H,6,0),""))&gt;1,IFERROR(VLOOKUP(C359,'11. Свод Перечней'!C:H,6,0),""),"")</f>
        <v>01.24.26.000-00000002</v>
      </c>
    </row>
    <row r="360" spans="1:8" ht="99.9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Творог для детского питания 4,0%, 5,0%, 9,0%, 10% жирности (в индивидуальной вакуумной упаковке)</v>
      </c>
      <c r="C360" s="18" t="str">
        <v>Творог для детского питания тип 3</v>
      </c>
      <c r="D360" s="18" t="str">
        <f>IFERROR(VLOOKUP(C360,'11. Свод Перечней'!C:H,2,0),"")</f>
        <v>10.86.10.144</v>
      </c>
      <c r="E360" s="18" t="str">
        <f>IFERROR(VLOOKUP(C360,'11. Свод Перечней'!C:H,3,0),"")</f>
        <v>001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0" s="18" t="str">
        <f>IF(LEN(IFERROR(VLOOKUP(C360,'11. Свод Перечней'!C:H,6,0),""))&gt;1,IFERROR(VLOOKUP(C360,'11. Свод Перечней'!C:H,6,0),""),"")</f>
        <v>10.86.10.100-00000018</v>
      </c>
    </row>
    <row r="361" spans="1:8" ht="99.9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61" s="18" t="str">
        <v>Творог для детского питания тип 4</v>
      </c>
      <c r="D361" s="18" t="str">
        <f>IFERROR(VLOOKUP(C361,'11. Свод Перечней'!C:H,2,0),"")</f>
        <v>10.86.10.144</v>
      </c>
      <c r="E361" s="18" t="str">
        <f>IFERROR(VLOOKUP(C361,'11. Свод Перечней'!C:H,3,0),"")</f>
        <v>002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1" s="18" t="str">
        <f>IF(LEN(IFERROR(VLOOKUP(C361,'11. Свод Перечней'!C:H,6,0),""))&gt;1,IFERROR(VLOOKUP(C361,'11. Свод Перечней'!C:H,6,0),""),"")</f>
        <v>10.86.10.100-00000018</v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Биотворог для детского питания 2,5%-10,0% жирности (в индивидуальной вакуумной упаковке)</v>
      </c>
      <c r="C362" s="18" t="str">
        <v>Биотворог для детского питания тип 1</v>
      </c>
      <c r="D362" s="18" t="str">
        <f>IFERROR(VLOOKUP(C362,'11. Свод Перечней'!C:H,2,0),"")</f>
        <v>10.86.10.126</v>
      </c>
      <c r="E362" s="18" t="str">
        <f>IFERROR(VLOOKUP(C362,'11. Свод Перечней'!C:H,3,0),"")</f>
        <v>003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Биотворог для детского питания 2,5%-10,0% жирности (в индивидуальной вакуумной упаковке)</v>
      </c>
      <c r="C363" s="18" t="str">
        <v>Биотворог для детского питания тип 2</v>
      </c>
      <c r="D363" s="18" t="str">
        <f>IFERROR(VLOOKUP(C363,'11. Свод Перечней'!C:H,2,0),"")</f>
        <v>10.86.10.144</v>
      </c>
      <c r="E363" s="18" t="str">
        <f>IFERROR(VLOOKUP(C363,'11. Свод Перечней'!C:H,3,0),"")</f>
        <v>003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Морская капуста</v>
      </c>
      <c r="C364" s="18" t="str">
        <v>Капуста морская тип 2</v>
      </c>
      <c r="D364" s="18" t="str">
        <f>IFERROR(VLOOKUP(C364,'11. Свод Перечней'!C:H,2,0),"")</f>
        <v>03.11.63.120</v>
      </c>
      <c r="E364" s="18" t="str">
        <f>IFERROR(VLOOKUP(C364,'11. Свод Перечней'!C:H,3,0),"")</f>
        <v>002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Стевия (подсластитель)</v>
      </c>
      <c r="C365" s="18" t="str">
        <v>Подсластитель тип 1</v>
      </c>
      <c r="D365" s="18" t="str">
        <f>IFERROR(VLOOKUP(C365,'11. Свод Перечней'!C:H,2,0),"")</f>
        <v>10.86.10.910</v>
      </c>
      <c r="E365" s="18" t="str">
        <f>IFERROR(VLOOKUP(C365,'11. Свод Перечней'!C:H,3,0),"")</f>
        <v>002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Стевия (подсластитель)</v>
      </c>
      <c r="C366" s="18" t="str">
        <v>Подсластитель тип 2</v>
      </c>
      <c r="D366" s="18" t="str">
        <f>IFERROR(VLOOKUP(C366,'11. Свод Перечней'!C:H,2,0),"")</f>
        <v>10.86.10.910</v>
      </c>
      <c r="E366" s="18" t="str">
        <f>IFERROR(VLOOKUP(C366,'11. Свод Перечней'!C:H,3,0),"")</f>
        <v>003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Базилик свежий (зелень)</v>
      </c>
      <c r="C367" s="18" t="str">
        <v>Базилик свежий тип 1</v>
      </c>
      <c r="D367" s="18" t="str">
        <f>IFERROR(VLOOKUP(C367,'11. Свод Перечней'!C:H,2,0),"")</f>
        <v>01.13.19.000</v>
      </c>
      <c r="E367" s="18" t="str">
        <f>IFERROR(VLOOKUP(C367,'11. Свод Перечней'!C:H,3,0),"")</f>
        <v>006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67" s="18" t="str">
        <f>IF(LEN(IFERROR(VLOOKUP(C367,'11. Свод Перечней'!C:H,6,0),""))&gt;1,IFERROR(VLOOKUP(C367,'11. Свод Перечней'!C:H,6,0),""),"")</f>
        <v>01.13.19.000-00000001</v>
      </c>
    </row>
    <row r="368" spans="1:8" ht="99.9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Кориандр свежий (кинза) (зелень)</v>
      </c>
      <c r="C368" s="18" t="str">
        <v>Кориандр свежий (кинза) тип 1</v>
      </c>
      <c r="D368" s="18" t="str">
        <f>IFERROR(VLOOKUP(C368,'11. Свод Перечней'!C:H,2,0),"")</f>
        <v>01.13.19.000</v>
      </c>
      <c r="E368" s="18" t="str">
        <f>IFERROR(VLOOKUP(C368,'11. Свод Перечней'!C:H,3,0),"")</f>
        <v>007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Хлебцы кукурузные безглютеновые</v>
      </c>
      <c r="C369" s="18" t="str">
        <v>Хлебцы хрустящие тип 2</v>
      </c>
      <c r="D369" s="18" t="str">
        <f>IFERROR(VLOOKUP(C369,'11. Свод Перечней'!C:H,2,0),"")</f>
        <v>10.72.11.130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>10.72.11.130-00000008</v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Хлебцы рисовые безглютеновые</v>
      </c>
      <c r="C370" s="18" t="str">
        <v>Хлебцы хрустящие тип 3</v>
      </c>
      <c r="D370" s="18" t="str">
        <f>IFERROR(VLOOKUP(C370,'11. Свод Перечней'!C:H,2,0),"")</f>
        <v>10.72.11.130</v>
      </c>
      <c r="E370" s="18" t="str">
        <f>IFERROR(VLOOKUP(C370,'11. Свод Перечней'!C:H,3,0),"")</f>
        <v>003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0" s="18" t="str">
        <f>IF(LEN(IFERROR(VLOOKUP(C370,'11. Свод Перечней'!C:H,6,0),""))&gt;1,IFERROR(VLOOKUP(C370,'11. Свод Перечней'!C:H,6,0),""),"")</f>
        <v>10.72.11.130-00000002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Хлебцы рисово-кукурузные безглютеновые</v>
      </c>
      <c r="C371" s="18" t="str">
        <v>Хлебцы хрустящие тип 4</v>
      </c>
      <c r="D371" s="18" t="str">
        <f>IFERROR(VLOOKUP(C371,'11. Свод Перечней'!C:H,2,0),"")</f>
        <v>10.72.11.130</v>
      </c>
      <c r="E371" s="18" t="str">
        <f>IFERROR(VLOOKUP(C371,'11. Свод Перечней'!C:H,3,0),"")</f>
        <v>004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Хлебцы гречнево-рисовые безглютеновые</v>
      </c>
      <c r="C372" s="18" t="str">
        <v>Хлебцы хрустящие тип 5</v>
      </c>
      <c r="D372" s="18" t="str">
        <f>IFERROR(VLOOKUP(C372,'11. Свод Перечней'!C:H,2,0),"")</f>
        <v>10.72.11.130</v>
      </c>
      <c r="E372" s="18" t="str">
        <f>IFERROR(VLOOKUP(C372,'11. Свод Перечней'!C:H,3,0),"")</f>
        <v>005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Мука рисовая ц/з без глютена</v>
      </c>
      <c r="C373" s="18" t="str">
        <v>Мука рисовая тип 2</v>
      </c>
      <c r="D373" s="18" t="str">
        <f>IFERROR(VLOOKUP(C373,'11. Свод Перечней'!C:H,2,0),"")</f>
        <v>10.61.22.130</v>
      </c>
      <c r="E373" s="18" t="str">
        <f>IFERROR(VLOOKUP(C373,'11. Свод Перечней'!C:H,3,0),"")</f>
        <v>002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>10.61.22.130-00000001</v>
      </c>
    </row>
    <row r="374" spans="1:8" ht="99.9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Йогурт 2,5 % жирности без сахара в ассортименте</v>
      </c>
      <c r="C374" s="18" t="str">
        <v>Йогурт тип 11</v>
      </c>
      <c r="D374" s="18" t="str">
        <f>IFERROR(VLOOKUP(C374,'11. Свод Перечней'!C:H,2,0),"")</f>
        <v>10.51.52.112</v>
      </c>
      <c r="E374" s="18" t="str">
        <f>IFERROR(VLOOKUP(C374,'11. Свод Перечней'!C:H,3,0),"")</f>
        <v>010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74" s="18" t="str">
        <f>IF(LEN(IFERROR(VLOOKUP(C374,'11. Свод Перечней'!C:H,6,0),""))&gt;1,IFERROR(VLOOKUP(C374,'11. Свод Перечней'!C:H,6,0),""),"")</f>
        <v>10.51.52.110-00000004</v>
      </c>
    </row>
    <row r="375" spans="1:8" ht="99.9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 xml:space="preserve">Джем стерилизованный без сахара в ассортименте </v>
      </c>
      <c r="C375" s="18" t="str">
        <v>Джем тип 2</v>
      </c>
      <c r="D375" s="18" t="str">
        <f>IFERROR(VLOOKUP(C375,'11. Свод Перечней'!C:H,2,0),"")</f>
        <v>10.39.22.110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5" s="18" t="str">
        <f>IF(LEN(IFERROR(VLOOKUP(C375,'11. Свод Перечней'!C:H,6,0),""))&gt;1,IFERROR(VLOOKUP(C375,'11. Свод Перечней'!C:H,6,0),""),"")</f>
        <v>10.39.22.110-00000002</v>
      </c>
    </row>
    <row r="376" spans="1:8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Сухари панировочные без глютена</v>
      </c>
      <c r="C376" s="18" t="str">
        <v>Сухари панировочные тип 2</v>
      </c>
      <c r="D376" s="18" t="str">
        <f>IFERROR(VLOOKUP(C376,'11. Свод Перечней'!C:H,2,0),"")</f>
        <v>10.72.11.120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Макаронные изделия безбелковые</v>
      </c>
      <c r="C377" s="18" t="str">
        <v>Макаронные изделия тип 5</v>
      </c>
      <c r="D377" s="18" t="str">
        <f>IFERROR(VLOOKUP(C377,'11. Свод Перечней'!C:H,2,0),"")</f>
        <v>10.73.11.500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Продукция соковая. Соки овощные  для детского питания</v>
      </c>
      <c r="C378" s="18" t="str">
        <v>Сок овощной для детского питания тип 1</v>
      </c>
      <c r="D378" s="18" t="str">
        <f>IFERROR(VLOOKUP(C378,'11. Свод Перечней'!C:H,2,0),"")</f>
        <v>10.86.10.231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Л; ДМ3</v>
      </c>
      <c r="G378" s="40" t="str">
        <f>IFERROR(VLOOKUP(C378,'11.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78" s="18" t="str">
        <f>IF(LEN(IFERROR(VLOOKUP(C378,'11. Свод Перечней'!C:H,6,0),""))&gt;1,IFERROR(VLOOKUP(C378,'11. Свод Перечней'!C:H,6,0),""),"")</f>
        <v>10.86.10.231-00000002</v>
      </c>
    </row>
    <row r="379" spans="1:8" ht="99.9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Напиток из шиповника  промышленного производства витаминизированный</v>
      </c>
      <c r="C379" s="18" t="str">
        <v>Напиток из шиповника витаминизированный тип 1</v>
      </c>
      <c r="D379" s="18" t="str">
        <f>IFERROR(VLOOKUP(C379,'11. Свод Перечней'!C:H,2,0),"")</f>
        <v>11.07.19.190</v>
      </c>
      <c r="E379" s="18" t="str">
        <f>IFERROR(VLOOKUP(C379,'11. Свод Перечней'!C:H,3,0),"")</f>
        <v>001</v>
      </c>
      <c r="F379" s="18" t="str">
        <f>IFERROR(VLOOKUP(C379,'11. Свод Перечней'!C:H,4,0),"")</f>
        <v>Л; ДМ3</v>
      </c>
      <c r="G379" s="40" t="str">
        <f>IFERROR(VLOOKUP(C379,'11.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Напиток из шиповника  промышленного производства витаминизированный</v>
      </c>
      <c r="C380" s="18" t="str">
        <v>Напиток из шиповника витаминизированный тип 2</v>
      </c>
      <c r="D380" s="18" t="str">
        <f>IFERROR(VLOOKUP(C380,'11. Свод Перечней'!C:H,2,0),"")</f>
        <v>11.07.19.190</v>
      </c>
      <c r="E380" s="18" t="str">
        <f>IFERROR(VLOOKUP(C380,'11. Свод Перечней'!C:H,3,0),"")</f>
        <v>002</v>
      </c>
      <c r="F380" s="18" t="str">
        <f>IFERROR(VLOOKUP(C380,'11. Свод Перечней'!C:H,4,0),"")</f>
        <v>Л; ДМ3</v>
      </c>
      <c r="G380" s="40" t="str">
        <f>IFERROR(VLOOKUP(C380,'11.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Лососи дальневосточные солёные. Рыба соленая красная. Нерка</v>
      </c>
      <c r="C381" s="18" t="str">
        <v>Рыба лососевая соленая тип 5</v>
      </c>
      <c r="D381" s="18" t="str">
        <f>IFERROR(VLOOKUP(C381,'11. Свод Перечней'!C:H,2,0),"")</f>
        <v>10.20.23.121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381" s="18" t="str">
        <f>IF(LEN(IFERROR(VLOOKUP(C381,'11. Свод Перечней'!C:H,6,0),""))&gt;1,IFERROR(VLOOKUP(C381,'11. Свод Перечней'!C:H,6,0),""),"")</f>
        <v>10.20.23.121-00000013</v>
      </c>
    </row>
    <row r="382" spans="1:8" ht="99.9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Сельдь соленая слабой соли филе</v>
      </c>
      <c r="C382" s="18" t="str">
        <v>Сельдь соленая тип 2</v>
      </c>
      <c r="D382" s="18" t="str">
        <f>IFERROR(VLOOKUP(C382,'11. Свод Перечней'!C:H,2,0),"")</f>
        <v>10.20.23.122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382" s="18" t="str">
        <f>IF(LEN(IFERROR(VLOOKUP(C382,'11. Свод Перечней'!C:H,6,0),""))&gt;1,IFERROR(VLOOKUP(C382,'11. Свод Перечней'!C:H,6,0),""),"")</f>
        <v>10.20.23.122-00000004</v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3:H3"/>
    <mergeCell ref="A1:H1"/>
    <mergeCell ref="A2:H2"/>
  </mergeCells>
  <conditionalFormatting sqref="A4:H1118">
    <cfRule type="expression" dxfId="56" priority="1" stopIfTrue="1">
      <formula>LEN($A4)&lt;1</formula>
    </cfRule>
    <cfRule type="expression" dxfId="55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rgb="FF002060"/>
    <pageSetUpPr fitToPage="1"/>
  </sheetPr>
  <dimension ref="A1:H1124"/>
  <sheetViews>
    <sheetView view="pageBreakPreview" zoomScaleNormal="50" zoomScaleSheetLayoutView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5.25" customHeight="1" x14ac:dyDescent="0.25">
      <c r="A1" s="61" t="s">
        <v>3306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2955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2885</v>
      </c>
      <c r="B3" s="63"/>
      <c r="C3" s="63"/>
      <c r="D3" s="63"/>
      <c r="E3" s="63"/>
      <c r="F3" s="63"/>
      <c r="G3" s="63"/>
      <c r="H3" s="63"/>
    </row>
    <row r="4" spans="1:8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Капуста брюссельская свежая</v>
      </c>
      <c r="C6" s="18" t="str">
        <f t="array" ref="C6:C1124">IFERROR(INDEX('11. Свод Перечней'!$C$4:$C$604,SMALL(IF("Ф"='11. Свод Перечней'!$I$4:$R$604,ROW('11. Свод Перечней'!$C$4:$C$604)-3,""),ROW()-5)),"")</f>
        <v>Капуста брюссельская тип 1</v>
      </c>
      <c r="D6" s="18" t="str">
        <f>IFERROR(VLOOKUP(C6,'11. Свод Перечней'!C:H,2,0),"")</f>
        <v>01.13.12.110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Капуста белокочанная свежая</v>
      </c>
      <c r="C7" s="18" t="str">
        <v>Капуста белокочанная тип 1</v>
      </c>
      <c r="D7" s="18" t="str">
        <f>IFERROR(VLOOKUP(C7,'11. Свод Перечней'!C:H,2,0),"")</f>
        <v>01.13.12.120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7" s="18" t="str">
        <f>IF(LEN(IFERROR(VLOOKUP(C7,'11. Свод Перечней'!C:H,6,0),""))&gt;1,IFERROR(VLOOKUP(C7,'11. Свод Перечней'!C:H,6,0),""),"")</f>
        <v>01.13.12.120-00000002</v>
      </c>
    </row>
    <row r="8" spans="1:8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Капуста белокочанная свежая</v>
      </c>
      <c r="C8" s="18" t="str">
        <v>Капуста белокочанная тип 2</v>
      </c>
      <c r="D8" s="18" t="str">
        <f>IFERROR(VLOOKUP(C8,'11. Свод Перечней'!C:H,2,0),"")</f>
        <v>01.13.12.120</v>
      </c>
      <c r="E8" s="18" t="str">
        <f>IFERROR(VLOOKUP(C8,'11. Свод Перечней'!C:H,3,0),"")</f>
        <v>002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8" s="18" t="str">
        <f>IF(LEN(IFERROR(VLOOKUP(C8,'11. Свод Перечней'!C:H,6,0),""))&gt;1,IFERROR(VLOOKUP(C8,'11. Свод Перечней'!C:H,6,0),""),"")</f>
        <v>01.13.12.120-00000002</v>
      </c>
    </row>
    <row r="9" spans="1:8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Капуста краснокочанная свежая</v>
      </c>
      <c r="C9" s="18" t="str">
        <v>Капуста краснокочанная тип 1</v>
      </c>
      <c r="D9" s="18" t="str">
        <f>IFERROR(VLOOKUP(C9,'11. Свод Перечней'!C:H,2,0),"")</f>
        <v>01.13.12.130</v>
      </c>
      <c r="E9" s="18" t="str">
        <f>IFERROR(VLOOKUP(C9,'11. Свод Перечней'!C:H,3,0),"")</f>
        <v>001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9" s="18" t="str">
        <f>IF(LEN(IFERROR(VLOOKUP(C9,'11. Свод Перечней'!C:H,6,0),""))&gt;1,IFERROR(VLOOKUP(C9,'11. Свод Перечней'!C:H,6,0),""),"")</f>
        <v/>
      </c>
    </row>
    <row r="10" spans="1:8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Капуста савойская свежая</v>
      </c>
      <c r="C10" s="18" t="str">
        <v>Капуста савойская тип 1</v>
      </c>
      <c r="D10" s="18" t="str">
        <f>IFERROR(VLOOKUP(C10,'11. Свод Перечней'!C:H,2,0),"")</f>
        <v>01.13.12.140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0" s="18" t="str">
        <f>IF(LEN(IFERROR(VLOOKUP(C10,'11. Свод Перечней'!C:H,6,0),""))&gt;1,IFERROR(VLOOKUP(C10,'11. Свод Перечней'!C:H,6,0),""),"")</f>
        <v/>
      </c>
    </row>
    <row r="11" spans="1:8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Капуста китайская свежая</v>
      </c>
      <c r="C11" s="18" t="str">
        <v>Капуста китайская тип 1</v>
      </c>
      <c r="D11" s="18" t="str">
        <f>IFERROR(VLOOKUP(C11,'11. Свод Перечней'!C:H,2,0),"")</f>
        <v>01.13.12.150</v>
      </c>
      <c r="E11" s="18" t="str">
        <f>IFERROR(VLOOKUP(C11,'11. Свод Перечней'!C:H,3,0),"")</f>
        <v>001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1" s="18" t="str">
        <f>IF(LEN(IFERROR(VLOOKUP(C11,'11. Свод Перечней'!C:H,6,0),""))&gt;1,IFERROR(VLOOKUP(C11,'11. Свод Перечней'!C:H,6,0),""),"")</f>
        <v/>
      </c>
    </row>
    <row r="12" spans="1:8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Капуста кольраби свежая</v>
      </c>
      <c r="C12" s="18" t="str">
        <v>Капуста кольраби тип 1</v>
      </c>
      <c r="D12" s="18" t="str">
        <f>IFERROR(VLOOKUP(C12,'11. Свод Перечней'!C:H,2,0),"")</f>
        <v>01.13.12.160</v>
      </c>
      <c r="E12" s="18" t="str">
        <f>IFERROR(VLOOKUP(C12,'11. Свод Перечней'!C:H,3,0),"")</f>
        <v>001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12" s="18" t="str">
        <f>IF(LEN(IFERROR(VLOOKUP(C12,'11. Свод Перечней'!C:H,6,0),""))&gt;1,IFERROR(VLOOKUP(C12,'11. Свод Перечней'!C:H,6,0),""),"")</f>
        <v/>
      </c>
    </row>
    <row r="13" spans="1:8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Капуста брокколи тип 1</v>
      </c>
      <c r="C13" s="18" t="str">
        <v>Капуста брокколи тип 1</v>
      </c>
      <c r="D13" s="18" t="str">
        <f>IFERROR(VLOOKUP(C13,'11. Свод Перечней'!C:H,2,0),"")</f>
        <v>01.13.13.000</v>
      </c>
      <c r="E13" s="18" t="str">
        <f>IFERROR(VLOOKUP(C13,'11. Свод Перечней'!C:H,3,0),"")</f>
        <v>001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13" s="18" t="str">
        <f>IF(LEN(IFERROR(VLOOKUP(C13,'11. Свод Перечней'!C:H,6,0),""))&gt;1,IFERROR(VLOOKUP(C13,'11. Свод Перечней'!C:H,6,0),""),"")</f>
        <v>01.13.13.000-00000002</v>
      </c>
    </row>
    <row r="14" spans="1:8" s="2" customFormat="1" ht="120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Капуста цветная свежая</v>
      </c>
      <c r="C14" s="18" t="str">
        <v>Капуста цветная тип 1</v>
      </c>
      <c r="D14" s="18" t="str">
        <f>IFERROR(VLOOKUP(C14,'11. Свод Перечней'!C:H,2,0),"")</f>
        <v>01.13.13.000</v>
      </c>
      <c r="E14" s="18" t="str">
        <f>IFERROR(VLOOKUP(C14,'11. Свод Перечней'!C:H,3,0),"")</f>
        <v>003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4" s="18" t="str">
        <f>IF(LEN(IFERROR(VLOOKUP(C14,'11. Свод Перечней'!C:H,6,0),""))&gt;1,IFERROR(VLOOKUP(C14,'11. Свод Перечней'!C:H,6,0),""),"")</f>
        <v>01.13.13.000-00000006</v>
      </c>
    </row>
    <row r="15" spans="1:8" s="2" customFormat="1" ht="117.75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Капуста цветная свежая</v>
      </c>
      <c r="C15" s="18" t="str">
        <v>Капуста цветная тип 2</v>
      </c>
      <c r="D15" s="18" t="str">
        <f>IFERROR(VLOOKUP(C15,'11. Свод Перечней'!C:H,2,0),"")</f>
        <v>01.13.13.000</v>
      </c>
      <c r="E15" s="18" t="str">
        <f>IFERROR(VLOOKUP(C15,'11. Свод Перечней'!C:H,3,0),"")</f>
        <v>002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5" s="18" t="str">
        <f>IF(LEN(IFERROR(VLOOKUP(C15,'11. Свод Перечней'!C:H,6,0),""))&gt;1,IFERROR(VLOOKUP(C15,'11. Свод Перечней'!C:H,6,0),""),"")</f>
        <v>01.13.13.000-00000005</v>
      </c>
    </row>
    <row r="16" spans="1:8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Шпинат свежий</v>
      </c>
      <c r="C16" s="18" t="str">
        <v>Шпинат тип 1</v>
      </c>
      <c r="D16" s="18" t="str">
        <f>IFERROR(VLOOKUP(C16,'11. Свод Перечней'!C:H,2,0),"")</f>
        <v>01.13.16.000</v>
      </c>
      <c r="E16" s="18" t="str">
        <f>IFERROR(VLOOKUP(C16,'11. Свод Перечней'!C:H,3,0),"")</f>
        <v>001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16" s="18" t="str">
        <f>IF(LEN(IFERROR(VLOOKUP(C16,'11. Свод Перечней'!C:H,6,0),""))&gt;1,IFERROR(VLOOKUP(C16,'11. Свод Перечней'!C:H,6,0),""),"")</f>
        <v/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Петрушка свежая (зелень)</v>
      </c>
      <c r="C17" s="18" t="str">
        <v>Петрушка свежая тип 1</v>
      </c>
      <c r="D17" s="18" t="str">
        <f>IFERROR(VLOOKUP(C17,'11. Свод Перечней'!C:H,2,0),"")</f>
        <v>01.13.19.000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17" s="18" t="str">
        <f>IF(LEN(IFERROR(VLOOKUP(C17,'11. Свод Перечней'!C:H,6,0),""))&gt;1,IFERROR(VLOOKUP(C17,'11. Свод Перечней'!C:H,6,0),""),"")</f>
        <v>01.13.19.000-00000002</v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Сельдерей свежий (зелень) обрезной</v>
      </c>
      <c r="C18" s="18" t="str">
        <v>Сельдерей тип 2</v>
      </c>
      <c r="D18" s="18" t="str">
        <f>IFERROR(VLOOKUP(C18,'11. Свод Перечней'!C:H,2,0),"")</f>
        <v>01.13.19.000</v>
      </c>
      <c r="E18" s="18" t="str">
        <f>IFERROR(VLOOKUP(C18,'11. Свод Перечней'!C:H,3,0),"")</f>
        <v>003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18" s="18" t="str">
        <f>IF(LEN(IFERROR(VLOOKUP(C18,'11. Свод Перечней'!C:H,6,0),""))&gt;1,IFERROR(VLOOKUP(C18,'11. Свод Перечней'!C:H,6,0),""),"")</f>
        <v/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Укроп свежий (зелень)</v>
      </c>
      <c r="C19" s="18" t="str">
        <v>Укроп свежий тип 1</v>
      </c>
      <c r="D19" s="18" t="str">
        <f>IFERROR(VLOOKUP(C19,'11. Свод Перечней'!C:H,2,0),"")</f>
        <v>01.13.19.000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19" s="18" t="str">
        <f>IF(LEN(IFERROR(VLOOKUP(C19,'11. Свод Перечней'!C:H,6,0),""))&gt;1,IFERROR(VLOOKUP(C19,'11. Свод Перечней'!C:H,6,0),""),"")</f>
        <v>01.13.19.000-00000006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Щавель свежий</v>
      </c>
      <c r="C20" s="18" t="str">
        <v>Щавель тип 1</v>
      </c>
      <c r="D20" s="18" t="str">
        <f>IFERROR(VLOOKUP(C20,'11. Свод Перечней'!C:H,2,0),"")</f>
        <v>01.13.19.000</v>
      </c>
      <c r="E20" s="18" t="str">
        <f>IFERROR(VLOOKUP(C20,'11. Свод Перечней'!C:H,3,0),"")</f>
        <v>005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Арбузы продовольственные свежие</v>
      </c>
      <c r="C21" s="18" t="str">
        <v>Арбузы тип 1</v>
      </c>
      <c r="D21" s="18" t="str">
        <f>IFERROR(VLOOKUP(C21,'11. Свод Перечней'!C:H,2,0),"")</f>
        <v>01.13.21.000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Дыни свежие продовольственные</v>
      </c>
      <c r="C22" s="18" t="str">
        <v>Дыня тип 1</v>
      </c>
      <c r="D22" s="18" t="str">
        <f>IFERROR(VLOOKUP(C22,'11. Свод Перечней'!C:H,2,0),"")</f>
        <v>01.13.29.000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Огурцы свежие (длинноплодные)</v>
      </c>
      <c r="C23" s="18" t="str">
        <v>Огурцы тип 3</v>
      </c>
      <c r="D23" s="18" t="str">
        <f>IFERROR(VLOOKUP(C23,'11. Свод Перечней'!C:H,2,0),"")</f>
        <v>01.13.32.000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3" s="18" t="str">
        <f>IF(LEN(IFERROR(VLOOKUP(C23,'11. Свод Перечней'!C:H,6,0),""))&gt;1,IFERROR(VLOOKUP(C23,'11. Свод Перечней'!C:H,6,0),""),"")</f>
        <v>01.13.32.000-00000001</v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Огурцы свежие (среднеплодные)</v>
      </c>
      <c r="C24" s="18" t="str">
        <v>Огурцы тип 7</v>
      </c>
      <c r="D24" s="18" t="str">
        <f>IFERROR(VLOOKUP(C24,'11. Свод Перечней'!C:H,2,0),"")</f>
        <v>01.13.32.000</v>
      </c>
      <c r="E24" s="18" t="str">
        <f>IFERROR(VLOOKUP(C24,'11. Свод Перечней'!C:H,3,0),"")</f>
        <v>004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4" s="18" t="str">
        <f>IF(LEN(IFERROR(VLOOKUP(C24,'11. Свод Перечней'!C:H,6,0),""))&gt;1,IFERROR(VLOOKUP(C24,'11. Свод Перечней'!C:H,6,0),""),"")</f>
        <v>01.13.32.000-00000002</v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Огурцы свежие (короткоплодные)</v>
      </c>
      <c r="C25" s="18" t="str">
        <v>Огурцы тип 8</v>
      </c>
      <c r="D25" s="18" t="str">
        <f>IFERROR(VLOOKUP(C25,'11. Свод Перечней'!C:H,2,0),"")</f>
        <v>01.13.32.000</v>
      </c>
      <c r="E25" s="18" t="str">
        <f>IFERROR(VLOOKUP(C25,'11. Свод Перечней'!C:H,3,0),"")</f>
        <v>005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5" s="18" t="str">
        <f>IF(LEN(IFERROR(VLOOKUP(C25,'11. Свод Перечней'!C:H,6,0),""))&gt;1,IFERROR(VLOOKUP(C25,'11. Свод Перечней'!C:H,6,0),""),"")</f>
        <v>01.13.32.000-00000003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Огурцы свежие (длинноплодные)</v>
      </c>
      <c r="C26" s="18" t="str">
        <v>Огурцы тип 6</v>
      </c>
      <c r="D26" s="18" t="str">
        <f>IFERROR(VLOOKUP(C26,'11. Свод Перечней'!C:H,2,0),"")</f>
        <v>01.13.32.000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6" s="18" t="str">
        <f>IF(LEN(IFERROR(VLOOKUP(C26,'11. Свод Перечней'!C:H,6,0),""))&gt;1,IFERROR(VLOOKUP(C26,'11. Свод Перечней'!C:H,6,0),""),"")</f>
        <v>01.13.32.000-00000001</v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Огурцы свежие (среднеплодные)</v>
      </c>
      <c r="C27" s="18" t="str">
        <v>Огурцы тип 9</v>
      </c>
      <c r="D27" s="18" t="str">
        <f>IFERROR(VLOOKUP(C27,'11. Свод Перечней'!C:H,2,0),"")</f>
        <v>01.13.32.000</v>
      </c>
      <c r="E27" s="18" t="str">
        <f>IFERROR(VLOOKUP(C27,'11. Свод Перечней'!C:H,3,0),"")</f>
        <v>006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18" t="str">
        <f>IF(LEN(IFERROR(VLOOKUP(C27,'11. Свод Перечней'!C:H,6,0),""))&gt;1,IFERROR(VLOOKUP(C27,'11. Свод Перечней'!C:H,6,0),""),"")</f>
        <v>01.13.32.000-00000002</v>
      </c>
    </row>
    <row r="28" spans="1:8" s="2" customFormat="1" ht="122.2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Огурцы свежие (короткоплодные)</v>
      </c>
      <c r="C28" s="18" t="str">
        <v>Огурцы тип 10</v>
      </c>
      <c r="D28" s="18" t="str">
        <f>IFERROR(VLOOKUP(C28,'11. Свод Перечней'!C:H,2,0),"")</f>
        <v>01.13.32.000</v>
      </c>
      <c r="E28" s="18" t="str">
        <f>IFERROR(VLOOKUP(C28,'11. Свод Перечней'!C:H,3,0),"")</f>
        <v>007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8" s="18" t="str">
        <f>IF(LEN(IFERROR(VLOOKUP(C28,'11. Свод Перечней'!C:H,6,0),""))&gt;1,IFERROR(VLOOKUP(C28,'11. Свод Перечней'!C:H,6,0),""),"")</f>
        <v>01.13.32.000-00000003</v>
      </c>
    </row>
    <row r="29" spans="1:8" s="2" customFormat="1" ht="114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Баклажаны свежие</v>
      </c>
      <c r="C29" s="18" t="str">
        <v>Баклажаны тип 1</v>
      </c>
      <c r="D29" s="18" t="str">
        <f>IFERROR(VLOOKUP(C29,'11. Свод Перечней'!C:H,2,0),"")</f>
        <v>01.13.33.000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29" s="18" t="str">
        <f>IF(LEN(IFERROR(VLOOKUP(C29,'11. Свод Перечней'!C:H,6,0),""))&gt;1,IFERROR(VLOOKUP(C29,'11. Свод Перечней'!C:H,6,0),""),"")</f>
        <v>01.13.33.000-00000002</v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Томаты свежие</v>
      </c>
      <c r="C30" s="18" t="str">
        <v>Томаты (помидоры) тип 1</v>
      </c>
      <c r="D30" s="18" t="str">
        <f>IFERROR(VLOOKUP(C30,'11. Свод Перечней'!C:H,2,0),"")</f>
        <v>01.13.34.000</v>
      </c>
      <c r="E30" s="18" t="str">
        <f>IFERROR(VLOOKUP(C30,'11. Свод Перечней'!C:H,3,0),"")</f>
        <v>001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0" s="18" t="str">
        <f>IF(LEN(IFERROR(VLOOKUP(C30,'11. Свод Перечней'!C:H,6,0),""))&gt;1,IFERROR(VLOOKUP(C30,'11. Свод Перечней'!C:H,6,0),""),"")</f>
        <v>01.13.34.000-00000001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Томаты свежие</v>
      </c>
      <c r="C31" s="18" t="str">
        <v>Томаты (помидоры) тип 5</v>
      </c>
      <c r="D31" s="18" t="str">
        <f>IFERROR(VLOOKUP(C31,'11. Свод Перечней'!C:H,2,0),"")</f>
        <v>01.13.34.000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1" s="18" t="str">
        <f>IF(LEN(IFERROR(VLOOKUP(C31,'11. Свод Перечней'!C:H,6,0),""))&gt;1,IFERROR(VLOOKUP(C31,'11. Свод Перечней'!C:H,6,0),""),"")</f>
        <v>01.13.34.000-00000002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Томаты свежие</v>
      </c>
      <c r="C32" s="18" t="str">
        <v>Томаты (помидоры) тип 2</v>
      </c>
      <c r="D32" s="18" t="str">
        <f>IFERROR(VLOOKUP(C32,'11. Свод Перечней'!C:H,2,0),"")</f>
        <v>01.13.34.000</v>
      </c>
      <c r="E32" s="18" t="str">
        <f>IFERROR(VLOOKUP(C32,'11. Свод Перечней'!C:H,3,0),"")</f>
        <v>003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2" s="18" t="str">
        <f>IF(LEN(IFERROR(VLOOKUP(C32,'11. Свод Перечней'!C:H,6,0),""))&gt;1,IFERROR(VLOOKUP(C32,'11. Свод Перечней'!C:H,6,0),""),"")</f>
        <v>01.13.34.000-00000004</v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Томаты свежие</v>
      </c>
      <c r="C33" s="18" t="str">
        <v>Томаты (помидоры) тип 6</v>
      </c>
      <c r="D33" s="18" t="str">
        <f>IFERROR(VLOOKUP(C33,'11. Свод Перечней'!C:H,2,0),"")</f>
        <v>01.13.34.000</v>
      </c>
      <c r="E33" s="18" t="str">
        <f>IFERROR(VLOOKUP(C33,'11. Свод Перечней'!C:H,3,0),"")</f>
        <v>006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3" s="18" t="str">
        <f>IF(LEN(IFERROR(VLOOKUP(C33,'11. Свод Перечней'!C:H,6,0),""))&gt;1,IFERROR(VLOOKUP(C33,'11. Свод Перечней'!C:H,6,0),""),"")</f>
        <v>01.13.34.000-00000002</v>
      </c>
    </row>
    <row r="34" spans="1:8" s="2" customFormat="1" ht="99.9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Томаты свежие</v>
      </c>
      <c r="C34" s="18" t="str">
        <v>Томаты (помидоры) тип 3</v>
      </c>
      <c r="D34" s="18" t="str">
        <f>IFERROR(VLOOKUP(C34,'11. Свод Перечней'!C:H,2,0),"")</f>
        <v>01.13.34.000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18" t="str">
        <f>IF(LEN(IFERROR(VLOOKUP(C34,'11. Свод Перечней'!C:H,6,0),""))&gt;1,IFERROR(VLOOKUP(C34,'11. Свод Перечней'!C:H,6,0),""),"")</f>
        <v>01.13.34.000-00000001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Томаты свежие</v>
      </c>
      <c r="C35" s="18" t="str">
        <v>Томаты (помидоры) тип 4</v>
      </c>
      <c r="D35" s="18" t="str">
        <f>IFERROR(VLOOKUP(C35,'11. Свод Перечней'!C:H,2,0),"")</f>
        <v>01.13.34.000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18" t="str">
        <f>IF(LEN(IFERROR(VLOOKUP(C35,'11. Свод Перечней'!C:H,6,0),""))&gt;1,IFERROR(VLOOKUP(C35,'11. Свод Перечней'!C:H,6,0),""),"")</f>
        <v>01.13.34.000-00000004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Кабачки свежие</v>
      </c>
      <c r="C36" s="18" t="str">
        <v>Кабачки тип 1</v>
      </c>
      <c r="D36" s="18" t="str">
        <f>IFERROR(VLOOKUP(C36,'11. Свод Перечней'!C:H,2,0),"")</f>
        <v>01.13.39.110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6" s="18" t="str">
        <f>IF(LEN(IFERROR(VLOOKUP(C36,'11. Свод Перечней'!C:H,6,0),""))&gt;1,IFERROR(VLOOKUP(C36,'11. Свод Перечней'!C:H,6,0),""),"")</f>
        <v>01.13.39.110-00000003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Кабачки свежие</v>
      </c>
      <c r="C37" s="18" t="str">
        <v>Кабачки тип 2</v>
      </c>
      <c r="D37" s="18" t="str">
        <f>IFERROR(VLOOKUP(C37,'11. Свод Перечней'!C:H,2,0),"")</f>
        <v>01.13.39.110</v>
      </c>
      <c r="E37" s="18" t="str">
        <f>IFERROR(VLOOKUP(C37,'11. Свод Перечней'!C:H,3,0),"")</f>
        <v>002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7" s="18" t="str">
        <f>IF(LEN(IFERROR(VLOOKUP(C37,'11. Свод Перечней'!C:H,6,0),""))&gt;1,IFERROR(VLOOKUP(C37,'11. Свод Перечней'!C:H,6,0),""),"")</f>
        <v>01.13.39.110-00000002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Тыква свежая продовольственная</v>
      </c>
      <c r="C38" s="18" t="str">
        <v>Тыква продовольственная тип 1</v>
      </c>
      <c r="D38" s="18" t="str">
        <f>IFERROR(VLOOKUP(C38,'11. Свод Перечней'!C:H,2,0),"")</f>
        <v>01.13.39.130</v>
      </c>
      <c r="E38" s="18" t="str">
        <f>IFERROR(VLOOKUP(C38,'11. Свод Перечней'!C:H,3,0),"")</f>
        <v>001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8" s="18" t="str">
        <f>IF(LEN(IFERROR(VLOOKUP(C38,'11. Свод Перечней'!C:H,6,0),""))&gt;1,IFERROR(VLOOKUP(C38,'11. Свод Перечней'!C:H,6,0),""),"")</f>
        <v/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Перец сладкий свежий</v>
      </c>
      <c r="C39" s="18" t="str">
        <v>Перец сладкий тип 1</v>
      </c>
      <c r="D39" s="18" t="str">
        <f>IFERROR(VLOOKUP(C39,'11. Свод Перечней'!C:H,2,0),"")</f>
        <v>01.13.39.190</v>
      </c>
      <c r="E39" s="18" t="str">
        <f>IFERROR(VLOOKUP(C39,'11. Свод Перечней'!C:H,3,0),"")</f>
        <v>001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9" s="18" t="str">
        <f>IF(LEN(IFERROR(VLOOKUP(C39,'11. Свод Перечней'!C:H,6,0),""))&gt;1,IFERROR(VLOOKUP(C39,'11. Свод Перечней'!C:H,6,0),""),"")</f>
        <v/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Морковь столовая свежая</v>
      </c>
      <c r="C40" s="18" t="str">
        <v>Морковь столовая тип 1</v>
      </c>
      <c r="D40" s="18" t="str">
        <f>IFERROR(VLOOKUP(C40,'11. Свод Перечней'!C:H,2,0),"")</f>
        <v>01.13.41.110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0" s="18" t="str">
        <f>IF(LEN(IFERROR(VLOOKUP(C40,'11. Свод Перечней'!C:H,6,0),""))&gt;1,IFERROR(VLOOKUP(C40,'11. Свод Перечней'!C:H,6,0),""),"")</f>
        <v>01.13.41.110-00000003</v>
      </c>
    </row>
    <row r="41" spans="1:8" s="2" customFormat="1" ht="117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Морковь столовая свежая</v>
      </c>
      <c r="C41" s="18" t="str">
        <v>Морковь столовая тип 4</v>
      </c>
      <c r="D41" s="18" t="str">
        <f>IFERROR(VLOOKUP(C41,'11. Свод Перечней'!C:H,2,0),"")</f>
        <v>01.13.41.110</v>
      </c>
      <c r="E41" s="18" t="str">
        <f>IFERROR(VLOOKUP(C41,'11. Свод Перечней'!C:H,3,0),"")</f>
        <v>003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1" s="18" t="str">
        <f>IF(LEN(IFERROR(VLOOKUP(C41,'11. Свод Перечней'!C:H,6,0),""))&gt;1,IFERROR(VLOOKUP(C41,'11. Свод Перечней'!C:H,6,0),""),"")</f>
        <v>01.13.41.110-00000003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 xml:space="preserve">Репа столовая свежая </v>
      </c>
      <c r="C42" s="18" t="str">
        <v>Репа столовая тип 1</v>
      </c>
      <c r="D42" s="18" t="str">
        <f>IFERROR(VLOOKUP(C42,'11. Свод Перечней'!C:H,2,0),"")</f>
        <v>01.13.41.120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2" s="18" t="str">
        <f>IF(LEN(IFERROR(VLOOKUP(C42,'11. Свод Перечней'!C:H,6,0),""))&gt;1,IFERROR(VLOOKUP(C42,'11. Свод Перечней'!C:H,6,0),""),"")</f>
        <v/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Репа столовая свежая</v>
      </c>
      <c r="C43" s="18" t="str">
        <v>Репа столовая тип 2</v>
      </c>
      <c r="D43" s="18" t="str">
        <f>IFERROR(VLOOKUP(C43,'11. Свод Перечней'!C:H,2,0),"")</f>
        <v>01.13.41.120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3" s="18" t="str">
        <f>IF(LEN(IFERROR(VLOOKUP(C43,'11. Свод Перечней'!C:H,6,0),""))&gt;1,IFERROR(VLOOKUP(C43,'11. Свод Перечней'!C:H,6,0),""),"")</f>
        <v/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 xml:space="preserve">Брюква свежая столовая </v>
      </c>
      <c r="C44" s="18" t="str">
        <v>Брюква столовая тип 1</v>
      </c>
      <c r="D44" s="18" t="str">
        <f>IFERROR(VLOOKUP(C44,'11. Свод Перечней'!C:H,2,0),"")</f>
        <v>01.13.41.130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Чеснок свежий</v>
      </c>
      <c r="C45" s="18" t="str">
        <v>Чеснок свежий тип 1</v>
      </c>
      <c r="D45" s="18" t="str">
        <f>IFERROR(VLOOKUP(C45,'11. Свод Перечней'!C:H,2,0),"")</f>
        <v>01.13.42.000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5" s="18" t="str">
        <f>IF(LEN(IFERROR(VLOOKUP(C45,'11. Свод Перечней'!C:H,6,0),""))&gt;1,IFERROR(VLOOKUP(C45,'11. Свод Перечней'!C:H,6,0),""),"")</f>
        <v>01.13.42.000-00000003</v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Чеснок свежий</v>
      </c>
      <c r="C46" s="18" t="str">
        <v>Чеснок свежий тип 2</v>
      </c>
      <c r="D46" s="18" t="str">
        <f>IFERROR(VLOOKUP(C46,'11. Свод Перечней'!C:H,2,0),"")</f>
        <v>01.13.42.000</v>
      </c>
      <c r="E46" s="18" t="str">
        <f>IFERROR(VLOOKUP(C46,'11. Свод Перечней'!C:H,3,0),"")</f>
        <v>002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6" s="18" t="str">
        <f>IF(LEN(IFERROR(VLOOKUP(C46,'11. Свод Перечней'!C:H,6,0),""))&gt;1,IFERROR(VLOOKUP(C46,'11. Свод Перечней'!C:H,6,0),""),"")</f>
        <v>01.13.42.000-00000003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Лук репчатый свежий</v>
      </c>
      <c r="C47" s="18" t="str">
        <v>Лук репчатый тип 1</v>
      </c>
      <c r="D47" s="18" t="str">
        <f>IFERROR(VLOOKUP(C47,'11. Свод Перечней'!C:H,2,0),"")</f>
        <v>01.13.43.110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7" s="18" t="str">
        <f>IF(LEN(IFERROR(VLOOKUP(C47,'11. Свод Перечней'!C:H,6,0),""))&gt;1,IFERROR(VLOOKUP(C47,'11. Свод Перечней'!C:H,6,0),""),"")</f>
        <v>01.13.43.110-00000002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>Лук репчатый свежий**</v>
      </c>
      <c r="C48" s="18" t="str">
        <v>Лук репчатый тип 2</v>
      </c>
      <c r="D48" s="18" t="str">
        <f>IFERROR(VLOOKUP(C48,'11. Свод Перечней'!C:H,2,0),"")</f>
        <v>01.13.43.110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" s="18" t="str">
        <f>IF(LEN(IFERROR(VLOOKUP(C48,'11. Свод Перечней'!C:H,6,0),""))&gt;1,IFERROR(VLOOKUP(C48,'11. Свод Перечней'!C:H,6,0),""),"")</f>
        <v>01.13.43.110-00000002</v>
      </c>
    </row>
    <row r="49" spans="1:8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Лук порей свежий</v>
      </c>
      <c r="C49" s="18" t="str">
        <v>Лук порей тип 1</v>
      </c>
      <c r="D49" s="18" t="str">
        <f>IFERROR(VLOOKUP(C49,'11. Свод Перечней'!C:H,2,0),"")</f>
        <v>01.13.44.000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14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>Лук зелёный свежий</v>
      </c>
      <c r="C50" s="18" t="str">
        <v>Лук свежий зеленый тип 1</v>
      </c>
      <c r="D50" s="18" t="str">
        <f>IFERROR(VLOOKUP(C50,'11. Свод Перечней'!C:H,2,0),"")</f>
        <v>01.13.43.190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0" s="18" t="str">
        <f>IF(LEN(IFERROR(VLOOKUP(C50,'11. Свод Перечней'!C:H,6,0),""))&gt;1,IFERROR(VLOOKUP(C50,'11. Свод Перечней'!C:H,6,0),""),"")</f>
        <v>01.13.43.190-00000002</v>
      </c>
    </row>
    <row r="51" spans="1:8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Свекла столовая свежая</v>
      </c>
      <c r="C51" s="18" t="str">
        <v>Свекла столовая тип 1</v>
      </c>
      <c r="D51" s="18" t="str">
        <f>IFERROR(VLOOKUP(C51,'11. Свод Перечней'!C:H,2,0),"")</f>
        <v>01.13.49.110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1" s="18" t="str">
        <f>IF(LEN(IFERROR(VLOOKUP(C51,'11. Свод Перечней'!C:H,6,0),""))&gt;1,IFERROR(VLOOKUP(C51,'11. Свод Перечней'!C:H,6,0),""),"")</f>
        <v>01.13.49.110-00000003</v>
      </c>
    </row>
    <row r="52" spans="1:8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Свекла столовая свежая</v>
      </c>
      <c r="C52" s="18" t="str">
        <v>Свекла столовая тип 2</v>
      </c>
      <c r="D52" s="18" t="str">
        <f>IFERROR(VLOOKUP(C52,'11. Свод Перечней'!C:H,2,0),"")</f>
        <v>01.13.49.110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2" s="18" t="str">
        <f>IF(LEN(IFERROR(VLOOKUP(C52,'11. Свод Перечней'!C:H,6,0),""))&gt;1,IFERROR(VLOOKUP(C52,'11. Свод Перечней'!C:H,6,0),""),"")</f>
        <v>01.13.49.110-00000003</v>
      </c>
    </row>
    <row r="53" spans="1:8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Редька свежая</v>
      </c>
      <c r="C53" s="18" t="str">
        <v>Редька тип 1</v>
      </c>
      <c r="D53" s="18" t="str">
        <f>IFERROR(VLOOKUP(C53,'11. Свод Перечней'!C:H,2,0),"")</f>
        <v>01.13.49.120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3" s="18" t="str">
        <f>IF(LEN(IFERROR(VLOOKUP(C53,'11. Свод Перечней'!C:H,6,0),""))&gt;1,IFERROR(VLOOKUP(C53,'11. Свод Перечней'!C:H,6,0),""),"")</f>
        <v>01.13.49.120-00000004</v>
      </c>
    </row>
    <row r="54" spans="1:8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Редька свежая</v>
      </c>
      <c r="C54" s="18" t="str">
        <v>Редька тип 2</v>
      </c>
      <c r="D54" s="18" t="str">
        <f>IFERROR(VLOOKUP(C54,'11. Свод Перечней'!C:H,2,0),"")</f>
        <v>01.13.49.120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4" s="18" t="str">
        <f>IF(LEN(IFERROR(VLOOKUP(C54,'11. Свод Перечней'!C:H,6,0),""))&gt;1,IFERROR(VLOOKUP(C54,'11. Свод Перечней'!C:H,6,0),""),"")</f>
        <v>01.13.49.120-00000006</v>
      </c>
    </row>
    <row r="55" spans="1:8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Редис свежий</v>
      </c>
      <c r="C55" s="18" t="str">
        <v>Редис тип 1</v>
      </c>
      <c r="D55" s="18" t="str">
        <f>IFERROR(VLOOKUP(C55,'11. Свод Перечней'!C:H,2,0),"")</f>
        <v>01.13.49.130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5" s="18" t="str">
        <f>IF(LEN(IFERROR(VLOOKUP(C55,'11. Свод Перечней'!C:H,6,0),""))&gt;1,IFERROR(VLOOKUP(C55,'11. Свод Перечней'!C:H,6,0),""),"")</f>
        <v>01.13.49.130-00000002</v>
      </c>
    </row>
    <row r="56" spans="1:8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Сельдерей свежий корневой</v>
      </c>
      <c r="C56" s="18" t="str">
        <v>Сельдерей тип 3</v>
      </c>
      <c r="D56" s="18" t="str">
        <f>IFERROR(VLOOKUP(C56,'11. Свод Перечней'!C:H,2,0),"")</f>
        <v>01.13.49.190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6" s="18" t="str">
        <f>IF(LEN(IFERROR(VLOOKUP(C56,'11. Свод Перечней'!C:H,6,0),""))&gt;1,IFERROR(VLOOKUP(C56,'11. Свод Перечней'!C:H,6,0),""),"")</f>
        <v/>
      </c>
    </row>
    <row r="57" spans="1:8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Картофель продовольственный ранний (поступающий в продажу сразу после сбора до 01 сентября)</v>
      </c>
      <c r="C57" s="18" t="str">
        <v>Картофель продовольственный тип 1</v>
      </c>
      <c r="D57" s="18" t="str">
        <f>IFERROR(VLOOKUP(C57,'11. Свод Перечней'!C:H,2,0),"")</f>
        <v>01.13.51.110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7" s="18" t="str">
        <f>IF(LEN(IFERROR(VLOOKUP(C57,'11. Свод Перечней'!C:H,6,0),""))&gt;1,IFERROR(VLOOKUP(C57,'11. Свод Перечней'!C:H,6,0),""),"")</f>
        <v>01.13.51.000-00000002</v>
      </c>
    </row>
    <row r="58" spans="1:8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Картофель продовольственный поздний (поступающий в продажу с 01 сентября)</v>
      </c>
      <c r="C58" s="18" t="str">
        <v>Картофель продовольственный тип 2</v>
      </c>
      <c r="D58" s="18" t="str">
        <f>IFERROR(VLOOKUP(C58,'11. Свод Перечней'!C:H,2,0),"")</f>
        <v>01.13.51.120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8" s="18" t="str">
        <f>IF(LEN(IFERROR(VLOOKUP(C58,'11. Свод Перечней'!C:H,6,0),""))&gt;1,IFERROR(VLOOKUP(C58,'11. Свод Перечней'!C:H,6,0),""),"")</f>
        <v>01.13.51.000-00000002</v>
      </c>
    </row>
    <row r="59" spans="1:8" s="2" customFormat="1" ht="99.9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свежий очищенный**</v>
      </c>
      <c r="C59" s="18" t="str">
        <v>Картофель продовольственный тип 3</v>
      </c>
      <c r="D59" s="18" t="str">
        <f>IFERROR(VLOOKUP(C59,'11. Свод Перечней'!C:H,2,0),"")</f>
        <v>01.13.51.120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16.25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 xml:space="preserve">Виноград свежий столовый </v>
      </c>
      <c r="C60" s="18" t="str">
        <v>Виноград столовый свежий тип 1</v>
      </c>
      <c r="D60" s="18" t="str">
        <f>IFERROR(VLOOKUP(C60,'11. Свод Перечней'!C:H,2,0),"")</f>
        <v>01.21.11.000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0" s="18" t="str">
        <f>IF(LEN(IFERROR(VLOOKUP(C60,'11. Свод Перечней'!C:H,6,0),""))&gt;1,IFERROR(VLOOKUP(C60,'11. Свод Перечней'!C:H,6,0),""),"")</f>
        <v>01.21.11.000-00000002</v>
      </c>
    </row>
    <row r="61" spans="1:8" s="2" customFormat="1" ht="114.75" customHeight="1" x14ac:dyDescent="0.2">
      <c r="A61" s="18">
        <f>IF(LEN(C61)&gt;0,MAX($A$5:A60)+1,"")</f>
        <v>56</v>
      </c>
      <c r="B61" s="8" t="str">
        <f>IFERROR(INDEX('11. Свод Перечней'!B:C,MATCH(C61,'11. Свод Перечней'!C:C,0),1),"")</f>
        <v xml:space="preserve">Бананы свежие весовые </v>
      </c>
      <c r="C61" s="18" t="str">
        <v>Бананы тип 1</v>
      </c>
      <c r="D61" s="18" t="str">
        <f>IFERROR(VLOOKUP(C61,'11. Свод Перечней'!C:H,2,0),"")</f>
        <v>01.22.12.000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1" s="18" t="str">
        <f>IF(LEN(IFERROR(VLOOKUP(C61,'11. Свод Перечней'!C:H,6,0),""))&gt;1,IFERROR(VLOOKUP(C61,'11. Свод Перечней'!C:H,6,0),""),"")</f>
        <v>01.22.12.000-00000002</v>
      </c>
    </row>
    <row r="62" spans="1:8" s="2" customFormat="1" ht="99.95" customHeight="1" x14ac:dyDescent="0.2">
      <c r="A62" s="18">
        <f>IF(LEN(C62)&gt;0,MAX($A$5:A61)+1,"")</f>
        <v>57</v>
      </c>
      <c r="B62" s="8" t="str">
        <f>IFERROR(INDEX('11. Свод Перечней'!B:C,MATCH(C62,'11. Свод Перечней'!C:C,0),1),"")</f>
        <v>Лимоны свежие</v>
      </c>
      <c r="C62" s="18" t="str">
        <v>Лимоны тип 1</v>
      </c>
      <c r="D62" s="18" t="str">
        <f>IFERROR(VLOOKUP(C62,'11. Свод Перечней'!C:H,2,0),"")</f>
        <v>01.23.12.000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2" s="18" t="str">
        <f>IF(LEN(IFERROR(VLOOKUP(C62,'11. Свод Перечней'!C:H,6,0),""))&gt;1,IFERROR(VLOOKUP(C62,'11. Свод Перечней'!C:H,6,0),""),"")</f>
        <v>01.23.12.000-00000002</v>
      </c>
    </row>
    <row r="63" spans="1:8" s="2" customFormat="1" ht="99.95" customHeight="1" x14ac:dyDescent="0.2">
      <c r="A63" s="18">
        <f>IF(LEN(C63)&gt;0,MAX($A$5:A62)+1,"")</f>
        <v>58</v>
      </c>
      <c r="B63" s="8" t="str">
        <f>IFERROR(INDEX('11. Свод Перечней'!B:C,MATCH(C63,'11. Свод Перечней'!C:C,0),1),"")</f>
        <v>Лимоны свежие</v>
      </c>
      <c r="C63" s="18" t="str">
        <v>Лимоны тип 2</v>
      </c>
      <c r="D63" s="18" t="str">
        <f>IFERROR(VLOOKUP(C63,'11. Свод Перечней'!C:H,2,0),"")</f>
        <v>01.23.12.000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3" s="18" t="str">
        <f>IF(LEN(IFERROR(VLOOKUP(C63,'11. Свод Перечней'!C:H,6,0),""))&gt;1,IFERROR(VLOOKUP(C63,'11. Свод Перечней'!C:H,6,0),""),"")</f>
        <v>01.23.12.000-00000003</v>
      </c>
    </row>
    <row r="64" spans="1:8" s="2" customFormat="1" ht="99.95" customHeight="1" x14ac:dyDescent="0.2">
      <c r="A64" s="18">
        <f>IF(LEN(C64)&gt;0,MAX($A$5:A63)+1,"")</f>
        <v>59</v>
      </c>
      <c r="B64" s="8" t="str">
        <f>IFERROR(INDEX('11. Свод Перечней'!B:C,MATCH(C64,'11. Свод Перечней'!C:C,0),1),"")</f>
        <v>Апельсины свежие</v>
      </c>
      <c r="C64" s="18" t="str">
        <v>Апельсины тип 1</v>
      </c>
      <c r="D64" s="18" t="str">
        <f>IFERROR(VLOOKUP(C64,'11. Свод Перечней'!C:H,2,0),"")</f>
        <v>01.23.13.000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01.23.13.000-00000002</v>
      </c>
    </row>
    <row r="65" spans="1:8" s="2" customFormat="1" ht="99.95" customHeight="1" x14ac:dyDescent="0.2">
      <c r="A65" s="18">
        <f>IF(LEN(C65)&gt;0,MAX($A$5:A64)+1,"")</f>
        <v>60</v>
      </c>
      <c r="B65" s="8" t="str">
        <f>IFERROR(INDEX('11. Свод Перечней'!B:C,MATCH(C65,'11. Свод Перечней'!C:C,0),1),"")</f>
        <v>Апельсины свежие</v>
      </c>
      <c r="C65" s="18" t="str">
        <v>Апельсины тип 2</v>
      </c>
      <c r="D65" s="18" t="str">
        <f>IFERROR(VLOOKUP(C65,'11. Свод Перечней'!C:H,2,0),"")</f>
        <v>01.23.13.000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01.23.13.000-00000003</v>
      </c>
    </row>
    <row r="66" spans="1:8" s="2" customFormat="1" ht="99.95" customHeight="1" x14ac:dyDescent="0.2">
      <c r="A66" s="18">
        <f>IF(LEN(C66)&gt;0,MAX($A$5:A65)+1,"")</f>
        <v>61</v>
      </c>
      <c r="B66" s="8" t="str">
        <f>IFERROR(INDEX('11. Свод Перечней'!B:C,MATCH(C66,'11. Свод Перечней'!C:C,0),1),"")</f>
        <v>Мандарины свежие</v>
      </c>
      <c r="C66" s="18" t="str">
        <v>Мандарины тип 1</v>
      </c>
      <c r="D66" s="18" t="str">
        <f>IFERROR(VLOOKUP(C66,'11. Свод Перечней'!C:H,2,0),"")</f>
        <v>01.23.14.000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01.23.14.000-00000002</v>
      </c>
    </row>
    <row r="67" spans="1:8" s="2" customFormat="1" ht="99.95" customHeight="1" x14ac:dyDescent="0.2">
      <c r="A67" s="18">
        <f>IF(LEN(C67)&gt;0,MAX($A$5:A66)+1,"")</f>
        <v>62</v>
      </c>
      <c r="B67" s="8" t="str">
        <f>IFERROR(INDEX('11. Свод Перечней'!B:C,MATCH(C67,'11. Свод Перечней'!C:C,0),1),"")</f>
        <v>Мандарины свежие</v>
      </c>
      <c r="C67" s="18" t="str">
        <v>Мандарины тип 2</v>
      </c>
      <c r="D67" s="18" t="str">
        <f>IFERROR(VLOOKUP(C67,'11. Свод Перечней'!C:H,2,0),"")</f>
        <v>01.23.14.000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01.23.14.000-00000003</v>
      </c>
    </row>
    <row r="68" spans="1:8" s="2" customFormat="1" ht="99.95" customHeight="1" x14ac:dyDescent="0.2">
      <c r="A68" s="18">
        <f>IF(LEN(C68)&gt;0,MAX($A$5:A67)+1,"")</f>
        <v>63</v>
      </c>
      <c r="B68" s="8" t="str">
        <f>IFERROR(INDEX('11. Свод Перечней'!B:C,MATCH(C68,'11. Свод Перечней'!C:C,0),1),"")</f>
        <v>Яблоки свежие</v>
      </c>
      <c r="C68" s="18" t="str">
        <v>Яблоки тип 3</v>
      </c>
      <c r="D68" s="18" t="str">
        <f>IFERROR(VLOOKUP(C68,'11. Свод Перечней'!C:H,2,0),"")</f>
        <v>01.24.10.000</v>
      </c>
      <c r="E68" s="18" t="str">
        <f>IFERROR(VLOOKUP(C68,'11. Свод Перечней'!C:H,3,0),"")</f>
        <v>003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8" s="18" t="str">
        <f>IF(LEN(IFERROR(VLOOKUP(C68,'11. Свод Перечней'!C:H,6,0),""))&gt;1,IFERROR(VLOOKUP(C68,'11. Свод Перечней'!C:H,6,0),""),"")</f>
        <v>01.24.10.000-00000001</v>
      </c>
    </row>
    <row r="69" spans="1:8" s="2" customFormat="1" ht="99.95" customHeight="1" x14ac:dyDescent="0.2">
      <c r="A69" s="18">
        <f>IF(LEN(C69)&gt;0,MAX($A$5:A68)+1,"")</f>
        <v>64</v>
      </c>
      <c r="B69" s="8" t="str">
        <f>IFERROR(INDEX('11. Свод Перечней'!B:C,MATCH(C69,'11. Свод Перечней'!C:C,0),1),"")</f>
        <v>Яблоки свежие</v>
      </c>
      <c r="C69" s="18" t="str">
        <v>Яблоки тип 4</v>
      </c>
      <c r="D69" s="18" t="str">
        <f>IFERROR(VLOOKUP(C69,'11. Свод Перечней'!C:H,2,0),"")</f>
        <v>01.24.10.000</v>
      </c>
      <c r="E69" s="18" t="str">
        <f>IFERROR(VLOOKUP(C69,'11. Свод Перечней'!C:H,3,0),"")</f>
        <v>004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9" s="18" t="str">
        <f>IF(LEN(IFERROR(VLOOKUP(C69,'11. Свод Перечней'!C:H,6,0),""))&gt;1,IFERROR(VLOOKUP(C69,'11. Свод Перечней'!C:H,6,0),""),"")</f>
        <v>01.24.10.000-00000002</v>
      </c>
    </row>
    <row r="70" spans="1:8" s="2" customFormat="1" ht="99.95" customHeight="1" x14ac:dyDescent="0.2">
      <c r="A70" s="18">
        <f>IF(LEN(C70)&gt;0,MAX($A$5:A69)+1,"")</f>
        <v>65</v>
      </c>
      <c r="B70" s="8" t="str">
        <f>IFERROR(INDEX('11. Свод Перечней'!B:C,MATCH(C70,'11. Свод Перечней'!C:C,0),1),"")</f>
        <v xml:space="preserve">Груши свежие поздних сроков созревания </v>
      </c>
      <c r="C70" s="18" t="str">
        <v>Груши тип 1</v>
      </c>
      <c r="D70" s="18" t="str">
        <f>IFERROR(VLOOKUP(C70,'11. Свод Перечней'!C:H,2,0),"")</f>
        <v>01.24.21.000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0" s="18" t="str">
        <f>IF(LEN(IFERROR(VLOOKUP(C70,'11. Свод Перечней'!C:H,6,0),""))&gt;1,IFERROR(VLOOKUP(C70,'11. Свод Перечней'!C:H,6,0),""),"")</f>
        <v>01.24.21.000-00000002</v>
      </c>
    </row>
    <row r="71" spans="1:8" s="2" customFormat="1" ht="99.95" customHeight="1" x14ac:dyDescent="0.2">
      <c r="A71" s="18">
        <f>IF(LEN(C71)&gt;0,MAX($A$5:A70)+1,"")</f>
        <v>66</v>
      </c>
      <c r="B71" s="8" t="str">
        <f>IFERROR(INDEX('11. Свод Перечней'!B:C,MATCH(C71,'11. Свод Перечней'!C:C,0),1),"")</f>
        <v xml:space="preserve">Груши свежие ранних сроков созревания </v>
      </c>
      <c r="C71" s="18" t="str">
        <v>Груши тип 2</v>
      </c>
      <c r="D71" s="18" t="str">
        <f>IFERROR(VLOOKUP(C71,'11. Свод Перечней'!C:H,2,0),"")</f>
        <v>01.24.21.000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1" s="18" t="str">
        <f>IF(LEN(IFERROR(VLOOKUP(C71,'11. Свод Перечней'!C:H,6,0),""))&gt;1,IFERROR(VLOOKUP(C71,'11. Свод Перечней'!C:H,6,0),""),"")</f>
        <v>01.24.21.000-00000002</v>
      </c>
    </row>
    <row r="72" spans="1:8" s="1" customFormat="1" ht="114.7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Абрикосы свежие</v>
      </c>
      <c r="C72" s="18" t="str">
        <v>Абрикосы тип 1</v>
      </c>
      <c r="D72" s="18" t="str">
        <f>IFERROR(VLOOKUP(C72,'11. Свод Перечней'!C:H,2,0),"")</f>
        <v>01.24.23.000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2" s="18" t="str">
        <f>IF(LEN(IFERROR(VLOOKUP(C72,'11. Свод Перечней'!C:H,6,0),""))&gt;1,IFERROR(VLOOKUP(C72,'11. Свод Перечней'!C:H,6,0),""),"")</f>
        <v>01.24.23.000-00000002</v>
      </c>
    </row>
    <row r="73" spans="1:8" s="1" customFormat="1" ht="115.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Вишня свежая</v>
      </c>
      <c r="C73" s="18" t="str">
        <v>Вишня тип 1</v>
      </c>
      <c r="D73" s="18" t="str">
        <f>IFERROR(VLOOKUP(C73,'11. Свод Перечней'!C:H,2,0),"")</f>
        <v>01.24.24.000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3" s="18" t="str">
        <f>IF(LEN(IFERROR(VLOOKUP(C73,'11. Свод Перечней'!C:H,6,0),""))&gt;1,IFERROR(VLOOKUP(C73,'11. Свод Перечней'!C:H,6,0),""),"")</f>
        <v/>
      </c>
    </row>
    <row r="74" spans="1:8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Персики свежие</v>
      </c>
      <c r="C74" s="18" t="str">
        <v>Персики тип 1</v>
      </c>
      <c r="D74" s="18" t="str">
        <f>IFERROR(VLOOKUP(C74,'11. Свод Перечней'!C:H,2,0),"")</f>
        <v>01.24.25.000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4" s="18" t="str">
        <f>IF(LEN(IFERROR(VLOOKUP(C74,'11. Свод Перечней'!C:H,6,0),""))&gt;1,IFERROR(VLOOKUP(C74,'11. Свод Перечней'!C:H,6,0),""),"")</f>
        <v>01.24.25.000-00000001</v>
      </c>
    </row>
    <row r="75" spans="1:8" s="3" customFormat="1" ht="118.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Персики свежие</v>
      </c>
      <c r="C75" s="18" t="str">
        <v>Персики тип 2</v>
      </c>
      <c r="D75" s="18" t="str">
        <f>IFERROR(VLOOKUP(C75,'11. Свод Перечней'!C:H,2,0),"")</f>
        <v>01.24.25.000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5" s="18" t="str">
        <f>IF(LEN(IFERROR(VLOOKUP(C75,'11. Свод Перечней'!C:H,6,0),""))&gt;1,IFERROR(VLOOKUP(C75,'11. Свод Перечней'!C:H,6,0),""),"")</f>
        <v>01.24.25.000-00000003</v>
      </c>
    </row>
    <row r="76" spans="1:8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Сливы свежие</v>
      </c>
      <c r="C76" s="18" t="str">
        <v>Сливы тип 1</v>
      </c>
      <c r="D76" s="18" t="str">
        <f>IFERROR(VLOOKUP(C76,'11. Свод Перечней'!C:H,2,0),"")</f>
        <v>01.24.27.000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6" s="18" t="str">
        <f>IF(LEN(IFERROR(VLOOKUP(C76,'11. Свод Перечней'!C:H,6,0),""))&gt;1,IFERROR(VLOOKUP(C76,'11. Свод Перечней'!C:H,6,0),""),"")</f>
        <v>01.24.27.000-00000003</v>
      </c>
    </row>
    <row r="77" spans="1:8" s="3" customFormat="1" ht="128.2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Сливы свежие</v>
      </c>
      <c r="C77" s="18" t="str">
        <v>Сливы тип 3</v>
      </c>
      <c r="D77" s="18" t="str">
        <f>IFERROR(VLOOKUP(C77,'11. Свод Перечней'!C:H,2,0),"")</f>
        <v>01.24.27.000</v>
      </c>
      <c r="E77" s="18" t="str">
        <f>IFERROR(VLOOKUP(C77,'11. Свод Перечней'!C:H,3,0),"")</f>
        <v>003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7" s="18" t="str">
        <f>IF(LEN(IFERROR(VLOOKUP(C77,'11. Свод Перечней'!C:H,6,0),""))&gt;1,IFERROR(VLOOKUP(C77,'11. Свод Перечней'!C:H,6,0),""),"")</f>
        <v>01.24.27.000-00000006</v>
      </c>
    </row>
    <row r="78" spans="1:8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2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002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01.24.27.000-00000002</v>
      </c>
    </row>
    <row r="79" spans="1:8" s="3" customFormat="1" ht="120.7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4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004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01.24.27.000-00000005</v>
      </c>
    </row>
    <row r="80" spans="1:8" s="3" customFormat="1" ht="115.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Черешня свежая</v>
      </c>
      <c r="C80" s="18" t="str">
        <v>Черешня тип 2</v>
      </c>
      <c r="D80" s="18" t="str">
        <f>IFERROR(VLOOKUP(C80,'11. Свод Перечней'!C:H,2,0),"")</f>
        <v>01.24.29.110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0" s="18" t="str">
        <f>IF(LEN(IFERROR(VLOOKUP(C80,'11. Свод Перечней'!C:H,6,0),""))&gt;1,IFERROR(VLOOKUP(C80,'11. Свод Перечней'!C:H,6,0),""),"")</f>
        <v/>
      </c>
    </row>
    <row r="81" spans="1:8" s="3" customFormat="1" ht="117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Киви</v>
      </c>
      <c r="C81" s="18" t="str">
        <v>Киви тип 1</v>
      </c>
      <c r="D81" s="18" t="str">
        <f>IFERROR(VLOOKUP(C81,'11. Свод Перечней'!C:H,2,0),"")</f>
        <v>01.25.11.000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1" s="18" t="str">
        <f>IF(LEN(IFERROR(VLOOKUP(C81,'11. Свод Перечней'!C:H,6,0),""))&gt;1,IFERROR(VLOOKUP(C81,'11. Свод Перечней'!C:H,6,0),""),"")</f>
        <v>01.25.11.000-00000003</v>
      </c>
    </row>
    <row r="82" spans="1:8" s="3" customFormat="1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Клюква свежая</v>
      </c>
      <c r="C82" s="18" t="str">
        <v>Клюква тип 1</v>
      </c>
      <c r="D82" s="18" t="str">
        <f>IFERROR(VLOOKUP(C82,'11. Свод Перечней'!C:H,2,0),"")</f>
        <v>01.25.19.150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123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Брусника свежая</v>
      </c>
      <c r="C83" s="18" t="str">
        <v>Брусника тип 2</v>
      </c>
      <c r="D83" s="18" t="str">
        <f>IFERROR(VLOOKUP(C83,'11. Свод Перечней'!C:H,2,0),"")</f>
        <v>01.25.19.160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3" s="18" t="str">
        <f>IF(LEN(IFERROR(VLOOKUP(C83,'11. Свод Перечней'!C:H,6,0),""))&gt;1,IFERROR(VLOOKUP(C83,'11. Свод Перечней'!C:H,6,0),""),"")</f>
        <v/>
      </c>
    </row>
    <row r="84" spans="1:8" s="3" customFormat="1" ht="118.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 xml:space="preserve">Плоды шиповника сушеные </v>
      </c>
      <c r="C84" s="18" t="str">
        <v>Ягоды сушеные тип 1</v>
      </c>
      <c r="D84" s="18" t="str">
        <f>IFERROR(VLOOKUP(C84,'11. Свод Перечней'!C:H,2,0),"")</f>
        <v>01.25.19.190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4" s="18" t="str">
        <f>IF(LEN(IFERROR(VLOOKUP(C84,'11. Свод Перечней'!C:H,6,0),""))&gt;1,IFERROR(VLOOKUP(C84,'11. Свод Перечней'!C:H,6,0),""),"")</f>
        <v>01.25.19.190-00000010</v>
      </c>
    </row>
    <row r="85" spans="1:8" s="3" customFormat="1" ht="120.7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 xml:space="preserve">Плоды шиповника сушеные </v>
      </c>
      <c r="C85" s="18" t="str">
        <v>Ягоды сушеные тип 2</v>
      </c>
      <c r="D85" s="18" t="str">
        <f>IFERROR(VLOOKUP(C85,'11. Свод Перечней'!C:H,2,0),"")</f>
        <v>01.25.19.190</v>
      </c>
      <c r="E85" s="18" t="str">
        <f>IFERROR(VLOOKUP(C85,'11. Свод Перечней'!C:H,3,0),"")</f>
        <v>002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5" s="18" t="str">
        <f>IF(LEN(IFERROR(VLOOKUP(C85,'11. Свод Перечней'!C:H,6,0),""))&gt;1,IFERROR(VLOOKUP(C85,'11. Свод Перечней'!C:H,6,0),""),"")</f>
        <v>01.25.19.190-00000010</v>
      </c>
    </row>
    <row r="86" spans="1:8" s="3" customFormat="1" ht="118.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Мед натуральный</v>
      </c>
      <c r="C86" s="18" t="str">
        <v>Мед натуральный пчелиный тип 1</v>
      </c>
      <c r="D86" s="18" t="str">
        <f>IFERROR(VLOOKUP(C86,'11. Свод Перечней'!C:H,2,0),"")</f>
        <v>01.49.21.110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6" s="18" t="str">
        <f>IF(LEN(IFERROR(VLOOKUP(C86,'11. Свод Перечней'!C:H,6,0),""))&gt;1,IFERROR(VLOOKUP(C86,'11. Свод Перечней'!C:H,6,0),""),"")</f>
        <v>01.49.21.110-00000001</v>
      </c>
    </row>
    <row r="87" spans="1:8" s="3" customFormat="1" ht="118.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Мед натуральный</v>
      </c>
      <c r="C87" s="18" t="str">
        <v>Мед натуральный пчелиный тип 2</v>
      </c>
      <c r="D87" s="18" t="str">
        <f>IFERROR(VLOOKUP(C87,'11. Свод Перечней'!C:H,2,0),"")</f>
        <v>01.49.21.110</v>
      </c>
      <c r="E87" s="18" t="str">
        <f>IFERROR(VLOOKUP(C87,'11. Свод Перечней'!C:H,3,0),"")</f>
        <v>002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7" s="18" t="str">
        <f>IF(LEN(IFERROR(VLOOKUP(C87,'11. Свод Перечней'!C:H,6,0),""))&gt;1,IFERROR(VLOOKUP(C87,'11. Свод Перечней'!C:H,6,0),""),"")</f>
        <v>01.49.21.110-00000003</v>
      </c>
    </row>
    <row r="88" spans="1:8" s="3" customFormat="1" ht="109.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Соки фруктовые прямого отжима в ассортименте </v>
      </c>
      <c r="C88" s="18" t="str">
        <v>Сок из фруктов и (или) овощей тип 5</v>
      </c>
      <c r="D88" s="18" t="str">
        <f>IFERROR(VLOOKUP(C88,'11. Свод Перечней'!C:H,2,0),"")</f>
        <v>10.32.19.111</v>
      </c>
      <c r="E88" s="18" t="str">
        <f>IFERROR(VLOOKUP(C88,'11. Свод Перечней'!C:H,3,0),"")</f>
        <v>006</v>
      </c>
      <c r="F88" s="18" t="str">
        <f>IFERROR(VLOOKUP(C88,'11. Свод Перечней'!C:H,4,0),"")</f>
        <v>Л; ДМ3</v>
      </c>
      <c r="G88" s="40" t="str">
        <f>IFERROR(VLOOKUP(C88,'11.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88" s="18" t="str">
        <f>IF(LEN(IFERROR(VLOOKUP(C88,'11. Свод Перечней'!C:H,6,0),""))&gt;1,IFERROR(VLOOKUP(C88,'11. Свод Перечней'!C:H,6,0),""),"")</f>
        <v>10.32.10.000-00000006</v>
      </c>
    </row>
    <row r="89" spans="1:8" s="3" customFormat="1" ht="10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Соки фруктовые прямого отжима в ассортименте</v>
      </c>
      <c r="C89" s="18" t="str">
        <v>Сок из фруктов и (или) овощей тип 6</v>
      </c>
      <c r="D89" s="18" t="str">
        <f>IFERROR(VLOOKUP(C89,'11. Свод Перечней'!C:H,2,0),"")</f>
        <v>10.32.19.111</v>
      </c>
      <c r="E89" s="18" t="str">
        <f>IFERROR(VLOOKUP(C89,'11. Свод Перечней'!C:H,3,0),"")</f>
        <v>007</v>
      </c>
      <c r="F89" s="18" t="str">
        <f>IFERROR(VLOOKUP(C89,'11. Свод Перечней'!C:H,4,0),"")</f>
        <v>Л; ДМ3</v>
      </c>
      <c r="G89" s="40" t="str">
        <f>IFERROR(VLOOKUP(C89,'11.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89" s="18" t="str">
        <f>IF(LEN(IFERROR(VLOOKUP(C89,'11. Свод Перечней'!C:H,6,0),""))&gt;1,IFERROR(VLOOKUP(C89,'11. Свод Перечней'!C:H,6,0),""),"")</f>
        <v>10.32.10.000-00000006</v>
      </c>
    </row>
    <row r="90" spans="1:8" s="3" customFormat="1" ht="105.7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Соки фруктовые восстановленные</v>
      </c>
      <c r="C90" s="18" t="str">
        <v>Сок из фруктов и (или) овощей тип 7</v>
      </c>
      <c r="D90" s="18" t="str">
        <f>IFERROR(VLOOKUP(C90,'11. Свод Перечней'!C:H,2,0),"")</f>
        <v>10.32.19.112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Л; ДМ3</v>
      </c>
      <c r="G90" s="40" t="str">
        <f>IFERROR(VLOOKUP(C90,'11.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0" s="18" t="str">
        <f>IF(LEN(IFERROR(VLOOKUP(C90,'11. Свод Перечней'!C:H,6,0),""))&gt;1,IFERROR(VLOOKUP(C90,'11. Свод Перечней'!C:H,6,0),""),"")</f>
        <v>10.32.10.000-00000006</v>
      </c>
    </row>
    <row r="91" spans="1:8" s="3" customFormat="1" ht="114.7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Соки фруктовые восстановленные</v>
      </c>
      <c r="C91" s="18" t="str">
        <v>Сок из фруктов и (или) овощей тип 8</v>
      </c>
      <c r="D91" s="18" t="str">
        <f>IFERROR(VLOOKUP(C91,'11. Свод Перечней'!C:H,2,0),"")</f>
        <v>10.32.19.112</v>
      </c>
      <c r="E91" s="18" t="str">
        <f>IFERROR(VLOOKUP(C91,'11. Свод Перечней'!C:H,3,0),"")</f>
        <v>003</v>
      </c>
      <c r="F91" s="18" t="str">
        <f>IFERROR(VLOOKUP(C91,'11. Свод Перечней'!C:H,4,0),"")</f>
        <v>Л; ДМ3</v>
      </c>
      <c r="G91" s="40" t="str">
        <f>IFERROR(VLOOKUP(C91,'11.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1" s="18" t="str">
        <f>IF(LEN(IFERROR(VLOOKUP(C91,'11. Свод Перечней'!C:H,6,0),""))&gt;1,IFERROR(VLOOKUP(C91,'11. Свод Перечней'!C:H,6,0),""),"")</f>
        <v>10.32.10.000-00000006</v>
      </c>
    </row>
    <row r="92" spans="1:8" s="3" customFormat="1" ht="108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Нектары фруктовые</v>
      </c>
      <c r="C92" s="18" t="str">
        <v>Нектар из фруктов и (или) овощей тип 1</v>
      </c>
      <c r="D92" s="18" t="str">
        <f>IFERROR(VLOOKUP(C92,'11. Свод Перечней'!C:H,2,0),"")</f>
        <v>10.32.21.110</v>
      </c>
      <c r="E92" s="18" t="str">
        <f>IFERROR(VLOOKUP(C92,'11. Свод Перечней'!C:H,3,0),"")</f>
        <v>003</v>
      </c>
      <c r="F92" s="18" t="str">
        <f>IFERROR(VLOOKUP(C92,'11. Свод Перечней'!C:H,4,0),"")</f>
        <v>Л; ДМ3</v>
      </c>
      <c r="G92" s="40" t="str">
        <f>IFERROR(VLOOKUP(C92,'11.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2" s="18" t="str">
        <f>IF(LEN(IFERROR(VLOOKUP(C92,'11. Свод Перечней'!C:H,6,0),""))&gt;1,IFERROR(VLOOKUP(C92,'11. Свод Перечней'!C:H,6,0),""),"")</f>
        <v>10.32.21.000-00000003</v>
      </c>
    </row>
    <row r="93" spans="1:8" s="3" customFormat="1" ht="106.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Нектары фруктовые</v>
      </c>
      <c r="C93" s="18" t="str">
        <v>Нектар из фруктов и (или) овощей тип 2</v>
      </c>
      <c r="D93" s="18" t="str">
        <f>IFERROR(VLOOKUP(C93,'11. Свод Перечней'!C:H,2,0),"")</f>
        <v>10.32.21.110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Л; ДМ3</v>
      </c>
      <c r="G93" s="40" t="str">
        <f>IFERROR(VLOOKUP(C93,'11.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93" s="18" t="str">
        <f>IF(LEN(IFERROR(VLOOKUP(C93,'11. Свод Перечней'!C:H,6,0),""))&gt;1,IFERROR(VLOOKUP(C93,'11. Свод Перечней'!C:H,6,0),""),"")</f>
        <v>10.32.21.000-00000003</v>
      </c>
    </row>
    <row r="94" spans="1:8" s="3" customFormat="1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Овощи замороженные в ассортименте</v>
      </c>
      <c r="C94" s="18" t="str">
        <v>Овощи замороженные тип 1</v>
      </c>
      <c r="D94" s="18" t="str">
        <f>IFERROR(VLOOKUP(C94,'11. Свод Перечней'!C:H,2,0),"")</f>
        <v>10.39.11.000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94" s="18" t="str">
        <f>IF(LEN(IFERROR(VLOOKUP(C94,'11. Свод Перечней'!C:H,6,0),""))&gt;1,IFERROR(VLOOKUP(C94,'11. Свод Перечней'!C:H,6,0),""),"")</f>
        <v>10.39.11.000-00000016</v>
      </c>
    </row>
    <row r="95" spans="1:8" s="3" customFormat="1" ht="115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Овощи замороженные в ассортименте</v>
      </c>
      <c r="C95" s="18" t="str">
        <v>Овощи замороженные тип 2</v>
      </c>
      <c r="D95" s="18" t="str">
        <f>IFERROR(VLOOKUP(C95,'11. Свод Перечней'!C:H,2,0),"")</f>
        <v>10.39.11.000</v>
      </c>
      <c r="E95" s="18" t="str">
        <f>IFERROR(VLOOKUP(C95,'11. Свод Перечней'!C:H,3,0),"")</f>
        <v>003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95" s="18" t="str">
        <f>IF(LEN(IFERROR(VLOOKUP(C95,'11. Свод Перечней'!C:H,6,0),""))&gt;1,IFERROR(VLOOKUP(C95,'11. Свод Перечней'!C:H,6,0),""),"")</f>
        <v>10.39.11.000-00000015</v>
      </c>
    </row>
    <row r="96" spans="1:8" s="3" customFormat="1" ht="128.2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Морковь столовая сушеная</v>
      </c>
      <c r="C96" s="18" t="str">
        <v>Морковь столовая тип 5</v>
      </c>
      <c r="D96" s="18" t="str">
        <f>IFERROR(VLOOKUP(C96,'11. Свод Перечней'!C:H,2,0),"")</f>
        <v>10.39.13.000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6" s="18" t="str">
        <f>IF(LEN(IFERROR(VLOOKUP(C96,'11. Свод Перечней'!C:H,6,0),""))&gt;1,IFERROR(VLOOKUP(C96,'11. Свод Перечней'!C:H,6,0),""),"")</f>
        <v/>
      </c>
    </row>
    <row r="97" spans="1:8" s="3" customFormat="1" ht="117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Свекла столовая сушеная</v>
      </c>
      <c r="C97" s="18" t="str">
        <v>Свекла столовая тип 7</v>
      </c>
      <c r="D97" s="18" t="str">
        <f>IFERROR(VLOOKUP(C97,'11. Свод Перечней'!C:H,2,0),"")</f>
        <v>10.39.13.000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7" s="18" t="str">
        <f>IF(LEN(IFERROR(VLOOKUP(C97,'11. Свод Перечней'!C:H,6,0),""))&gt;1,IFERROR(VLOOKUP(C97,'11. Свод Перечней'!C:H,6,0),""),"")</f>
        <v/>
      </c>
    </row>
    <row r="98" spans="1:8" s="3" customFormat="1" ht="124.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Свекла столовая сушеная</v>
      </c>
      <c r="C98" s="18" t="str">
        <v>Свекла столовая тип 8</v>
      </c>
      <c r="D98" s="18" t="str">
        <f>IFERROR(VLOOKUP(C98,'11. Свод Перечней'!C:H,2,0),"")</f>
        <v>10.39.13.000</v>
      </c>
      <c r="E98" s="18" t="str">
        <f>IFERROR(VLOOKUP(C98,'11. Свод Перечней'!C:H,3,0),"")</f>
        <v>003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8" s="18" t="str">
        <f>IF(LEN(IFERROR(VLOOKUP(C98,'11. Свод Перечней'!C:H,6,0),""))&gt;1,IFERROR(VLOOKUP(C98,'11. Свод Перечней'!C:H,6,0),""),"")</f>
        <v/>
      </c>
    </row>
    <row r="99" spans="1:8" s="3" customFormat="1" ht="118.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Морковь свежая очищенная **</v>
      </c>
      <c r="C99" s="18" t="str">
        <v>Морковь столовая тип 6</v>
      </c>
      <c r="D99" s="18" t="str">
        <f>IFERROR(VLOOKUP(C99,'11. Свод Перечней'!C:H,2,0),"")</f>
        <v>01.13.41.110</v>
      </c>
      <c r="E99" s="18" t="str">
        <f>IFERROR(VLOOKUP(C99,'11. Свод Перечней'!C:H,3,0),"")</f>
        <v>005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99" s="18" t="str">
        <f>IF(LEN(IFERROR(VLOOKUP(C99,'11. Свод Перечней'!C:H,6,0),""))&gt;1,IFERROR(VLOOKUP(C99,'11. Свод Перечней'!C:H,6,0),""),"")</f>
        <v>01.13.41.110-00000003</v>
      </c>
    </row>
    <row r="100" spans="1:8" s="3" customFormat="1" ht="14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 xml:space="preserve">Свекла столовая очищенная ** </v>
      </c>
      <c r="C100" s="18" t="str">
        <v>Свекла столовая тип 4</v>
      </c>
      <c r="D100" s="18" t="str">
        <f>IFERROR(VLOOKUP(C100,'11. Свод Перечней'!C:H,2,0),"")</f>
        <v>01.13.49.110</v>
      </c>
      <c r="E100" s="18" t="str">
        <f>IFERROR(VLOOKUP(C100,'11. Свод Перечней'!C:H,3,0),"")</f>
        <v>004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00" s="18" t="str">
        <f>IF(LEN(IFERROR(VLOOKUP(C100,'11. Свод Перечней'!C:H,6,0),""))&gt;1,IFERROR(VLOOKUP(C100,'11. Свод Перечней'!C:H,6,0),""),"")</f>
        <v>01.13.49.110-00000003</v>
      </c>
    </row>
    <row r="101" spans="1:8" s="3" customFormat="1" ht="147.7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Томат- паста</v>
      </c>
      <c r="C101" s="18" t="str">
        <v>Томат- паста тип 2</v>
      </c>
      <c r="D101" s="18" t="str">
        <f>IFERROR(VLOOKUP(C101,'11. Свод Перечней'!C:H,2,0),"")</f>
        <v>10.39.17.112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01" s="18" t="str">
        <f>IF(LEN(IFERROR(VLOOKUP(C101,'11. Свод Перечней'!C:H,6,0),""))&gt;1,IFERROR(VLOOKUP(C101,'11. Свод Перечней'!C:H,6,0),""),"")</f>
        <v/>
      </c>
    </row>
    <row r="102" spans="1:8" s="3" customFormat="1" ht="141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Пюре томатное</v>
      </c>
      <c r="C102" s="18" t="str">
        <v>Пюре томатное тип 1</v>
      </c>
      <c r="D102" s="18" t="str">
        <f>IFERROR(VLOOKUP(C102,'11. Свод Перечней'!C:H,2,0),"")</f>
        <v>10.39.17.111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02" s="18" t="str">
        <f>IF(LEN(IFERROR(VLOOKUP(C102,'11. Свод Перечней'!C:H,6,0),""))&gt;1,IFERROR(VLOOKUP(C102,'11. Свод Перечней'!C:H,6,0),""),"")</f>
        <v/>
      </c>
    </row>
    <row r="103" spans="1:8" s="3" customFormat="1" ht="146.2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Капуста белокочанная квашенная шинкованная</v>
      </c>
      <c r="C103" s="18" t="str">
        <v>Капуста белокочанная тип 3</v>
      </c>
      <c r="D103" s="18" t="str">
        <f>IFERROR(VLOOKUP(C103,'11. Свод Перечней'!C:H,2,0),"")</f>
        <v>10.39.17.190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3" s="18" t="str">
        <f>IF(LEN(IFERROR(VLOOKUP(C103,'11. Свод Перечней'!C:H,6,0),""))&gt;1,IFERROR(VLOOKUP(C103,'11. Свод Перечней'!C:H,6,0),""),"")</f>
        <v/>
      </c>
    </row>
    <row r="104" spans="1:8" s="3" customFormat="1" ht="145.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Капуста белокочанная квашенная рубленная</v>
      </c>
      <c r="C104" s="18" t="str">
        <v>Капуста белокочанная тип 4</v>
      </c>
      <c r="D104" s="18" t="str">
        <f>IFERROR(VLOOKUP(C104,'11. Свод Перечней'!C:H,2,0),"")</f>
        <v>10.39.17.190</v>
      </c>
      <c r="E104" s="18" t="str">
        <f>IFERROR(VLOOKUP(C104,'11. Свод Перечней'!C:H,3,0),"")</f>
        <v>010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4" s="18" t="str">
        <f>IF(LEN(IFERROR(VLOOKUP(C104,'11. Свод Перечней'!C:H,6,0),""))&gt;1,IFERROR(VLOOKUP(C104,'11. Свод Перечней'!C:H,6,0),""),"")</f>
        <v/>
      </c>
    </row>
    <row r="105" spans="1:8" s="3" customFormat="1" ht="144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Овощи резанные в томатном соусе (баклажаны, кабачки, перец, резанный с овощами)</v>
      </c>
      <c r="C105" s="18" t="str">
        <v>Овощи консервированные тип 1</v>
      </c>
      <c r="D105" s="18" t="str">
        <f>IFERROR(VLOOKUP(C105,'11. Свод Перечней'!C:H,2,0),"")</f>
        <v>10.39.17.190</v>
      </c>
      <c r="E105" s="18" t="str">
        <f>IFERROR(VLOOKUP(C105,'11. Свод Перечней'!C:H,3,0),"")</f>
        <v>005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05" s="18" t="str">
        <f>IF(LEN(IFERROR(VLOOKUP(C105,'11. Свод Перечней'!C:H,6,0),""))&gt;1,IFERROR(VLOOKUP(C105,'11. Свод Перечней'!C:H,6,0),""),"")</f>
        <v/>
      </c>
    </row>
    <row r="106" spans="1:8" s="3" customFormat="1" ht="138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Огурцы соленые
 (пикули, корнишоны, зеленцы)</v>
      </c>
      <c r="C106" s="18" t="str">
        <v>Огурцы тип 2</v>
      </c>
      <c r="D106" s="18" t="str">
        <f>IFERROR(VLOOKUP(C106,'11. Свод Перечней'!C:H,2,0),"")</f>
        <v>10.39.17.190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6" s="18" t="str">
        <f>IF(LEN(IFERROR(VLOOKUP(C106,'11. Свод Перечней'!C:H,6,0),""))&gt;1,IFERROR(VLOOKUP(C106,'11. Свод Перечней'!C:H,6,0),""),"")</f>
        <v/>
      </c>
    </row>
    <row r="107" spans="1:8" s="3" customFormat="1" ht="140.2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Огурцы с зеленью в заливке</v>
      </c>
      <c r="C107" s="18" t="str">
        <v>Огурцы тип 4</v>
      </c>
      <c r="D107" s="18" t="str">
        <f>IFERROR(VLOOKUP(C107,'11. Свод Перечней'!C:H,2,0),"")</f>
        <v>10.39.17.190</v>
      </c>
      <c r="E107" s="18" t="str">
        <f>IFERROR(VLOOKUP(C107,'11. Свод Перечней'!C:H,3,0),"")</f>
        <v>004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07" s="18" t="str">
        <f>IF(LEN(IFERROR(VLOOKUP(C107,'11. Свод Перечней'!C:H,6,0),""))&gt;1,IFERROR(VLOOKUP(C107,'11. Свод Перечней'!C:H,6,0),""),"")</f>
        <v/>
      </c>
    </row>
    <row r="108" spans="1:8" s="3" customFormat="1" ht="141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 xml:space="preserve">Огурцы с зеленью в заливке </v>
      </c>
      <c r="C108" s="18" t="str">
        <v>Огурцы тип 5</v>
      </c>
      <c r="D108" s="18" t="str">
        <f>IFERROR(VLOOKUP(C108,'11. Свод Перечней'!C:H,2,0),"")</f>
        <v>10.39.17.190</v>
      </c>
      <c r="E108" s="18" t="str">
        <f>IFERROR(VLOOKUP(C108,'11. Свод Перечней'!C:H,3,0),"")</f>
        <v>007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08" s="18" t="str">
        <f>IF(LEN(IFERROR(VLOOKUP(C108,'11. Свод Перечней'!C:H,6,0),""))&gt;1,IFERROR(VLOOKUP(C108,'11. Свод Перечней'!C:H,6,0),""),"")</f>
        <v/>
      </c>
    </row>
    <row r="109" spans="1:8" s="3" customFormat="1" ht="128.2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Икра из баклажанов</v>
      </c>
      <c r="C109" s="18" t="str">
        <v>Икра из баклажанов тип 1</v>
      </c>
      <c r="D109" s="18" t="str">
        <f>IFERROR(VLOOKUP(C109,'11. Свод Перечней'!C:H,2,0),"")</f>
        <v>10.39.18.110</v>
      </c>
      <c r="E109" s="18" t="str">
        <f>IFERROR(VLOOKUP(C109,'11. Свод Перечней'!C:H,3,0),"")</f>
        <v>002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09" s="18" t="str">
        <f>IF(LEN(IFERROR(VLOOKUP(C109,'11. Свод Перечней'!C:H,6,0),""))&gt;1,IFERROR(VLOOKUP(C109,'11. Свод Перечней'!C:H,6,0),""),"")</f>
        <v/>
      </c>
    </row>
    <row r="110" spans="1:8" s="3" customFormat="1" ht="144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Икра из кабачков</v>
      </c>
      <c r="C110" s="18" t="str">
        <v>Икра из кабачков тип 2</v>
      </c>
      <c r="D110" s="18" t="str">
        <f>IFERROR(VLOOKUP(C110,'11. Свод Перечней'!C:H,2,0),"")</f>
        <v>10.39.18.110</v>
      </c>
      <c r="E110" s="18" t="str">
        <f>IFERROR(VLOOKUP(C110,'11. Свод Перечней'!C:H,3,0),"")</f>
        <v>005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10" s="18" t="str">
        <f>IF(LEN(IFERROR(VLOOKUP(C110,'11. Свод Перечней'!C:H,6,0),""))&gt;1,IFERROR(VLOOKUP(C110,'11. Свод Перечней'!C:H,6,0),""),"")</f>
        <v/>
      </c>
    </row>
    <row r="111" spans="1:8" s="3" customFormat="1" ht="141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 xml:space="preserve">Джем стерилизованный в ассортименте </v>
      </c>
      <c r="C111" s="18" t="str">
        <v>Джем тип 1</v>
      </c>
      <c r="D111" s="18" t="str">
        <f>IFERROR(VLOOKUP(C111,'11. Свод Перечней'!C:H,2,0),"")</f>
        <v>10.39.22.110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11" s="18" t="str">
        <f>IF(LEN(IFERROR(VLOOKUP(C111,'11. Свод Перечней'!C:H,6,0),""))&gt;1,IFERROR(VLOOKUP(C111,'11. Свод Перечней'!C:H,6,0),""),"")</f>
        <v>10.39.22.110-00000002</v>
      </c>
    </row>
    <row r="112" spans="1:8" s="3" customFormat="1" ht="140.2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Конфитюр стерилизованный</v>
      </c>
      <c r="C112" s="18" t="str">
        <v>Конфитюр тип 1</v>
      </c>
      <c r="D112" s="18" t="str">
        <f>IFERROR(VLOOKUP(C112,'11. Свод Перечней'!C:H,2,0),"")</f>
        <v>10.39.22.110</v>
      </c>
      <c r="E112" s="18" t="str">
        <f>IFERROR(VLOOKUP(C112,'11. Свод Перечней'!C:H,3,0),"")</f>
        <v>002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12" s="18" t="str">
        <f>IF(LEN(IFERROR(VLOOKUP(C112,'11. Свод Перечней'!C:H,6,0),""))&gt;1,IFERROR(VLOOKUP(C112,'11. Свод Перечней'!C:H,6,0),""),"")</f>
        <v/>
      </c>
    </row>
    <row r="113" spans="1:8" s="3" customFormat="1" ht="143.2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Компоты в ассортименте</v>
      </c>
      <c r="C113" s="18" t="str">
        <v>Компот тип 1</v>
      </c>
      <c r="D113" s="18" t="str">
        <f>IFERROR(VLOOKUP(C113,'11. Свод Перечней'!C:H,2,0),"")</f>
        <v>10.39.22.120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Л; ДМ3</v>
      </c>
      <c r="G113" s="40" t="str">
        <f>IFERROR(VLOOKUP(C113,'11.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13" s="18" t="str">
        <f>IF(LEN(IFERROR(VLOOKUP(C113,'11. Свод Перечней'!C:H,6,0),""))&gt;1,IFERROR(VLOOKUP(C113,'11. Свод Перечней'!C:H,6,0),""),"")</f>
        <v>10.39.22.120-00000001</v>
      </c>
    </row>
    <row r="114" spans="1:8" s="3" customFormat="1" ht="142.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Брусника протертая с сахаром стерилизованная</v>
      </c>
      <c r="C114" s="18" t="str">
        <v>Брусника тип 1</v>
      </c>
      <c r="D114" s="18" t="str">
        <f>IFERROR(VLOOKUP(C114,'11. Свод Перечней'!C:H,2,0),"")</f>
        <v>10.39.22.130</v>
      </c>
      <c r="E114" s="18" t="str">
        <f>IFERROR(VLOOKUP(C114,'11. Свод Перечней'!C:H,3,0),"")</f>
        <v>003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14" s="18" t="str">
        <f>IF(LEN(IFERROR(VLOOKUP(C114,'11. Свод Перечней'!C:H,6,0),""))&gt;1,IFERROR(VLOOKUP(C114,'11. Свод Перечней'!C:H,6,0),""),"")</f>
        <v/>
      </c>
    </row>
    <row r="115" spans="1:8" s="3" customFormat="1" ht="140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Варенье стерилизованное в ассортименте</v>
      </c>
      <c r="C115" s="18" t="str">
        <v>Варенье тип 1</v>
      </c>
      <c r="D115" s="18" t="str">
        <f>IFERROR(VLOOKUP(C115,'11. Свод Перечней'!C:H,2,0),"")</f>
        <v>10.39.22.130</v>
      </c>
      <c r="E115" s="18" t="str">
        <f>IFERROR(VLOOKUP(C115,'11. Свод Перечней'!C:H,3,0),"")</f>
        <v>004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15" s="18" t="str">
        <f>IF(LEN(IFERROR(VLOOKUP(C115,'11. Свод Перечней'!C:H,6,0),""))&gt;1,IFERROR(VLOOKUP(C115,'11. Свод Перечней'!C:H,6,0),""),"")</f>
        <v/>
      </c>
    </row>
    <row r="116" spans="1:8" s="3" customFormat="1" ht="143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Клюква протертая с сахаром</v>
      </c>
      <c r="C116" s="18" t="str">
        <v>Клюква тип 2</v>
      </c>
      <c r="D116" s="18" t="str">
        <f>IFERROR(VLOOKUP(C116,'11. Свод Перечней'!C:H,2,0),"")</f>
        <v>10.39.22.130</v>
      </c>
      <c r="E116" s="18" t="str">
        <f>IFERROR(VLOOKUP(C116,'11. Свод Перечней'!C:H,3,0),"")</f>
        <v>005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16" s="18" t="str">
        <f>IF(LEN(IFERROR(VLOOKUP(C116,'11. Свод Перечней'!C:H,6,0),""))&gt;1,IFERROR(VLOOKUP(C116,'11. Свод Перечней'!C:H,6,0),""),"")</f>
        <v/>
      </c>
    </row>
    <row r="117" spans="1:8" s="3" customFormat="1" ht="140.2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Повидло стерилизованное в ассортименте</v>
      </c>
      <c r="C117" s="18" t="str">
        <v>Повидло тип 1</v>
      </c>
      <c r="D117" s="18" t="str">
        <f>IFERROR(VLOOKUP(C117,'11. Свод Перечней'!C:H,2,0),"")</f>
        <v>10.39.22.130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17" s="18" t="str">
        <f>IF(LEN(IFERROR(VLOOKUP(C117,'11. Свод Перечней'!C:H,6,0),""))&gt;1,IFERROR(VLOOKUP(C117,'11. Свод Перечней'!C:H,6,0),""),"")</f>
        <v/>
      </c>
    </row>
    <row r="118" spans="1:8" s="3" customFormat="1" ht="141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Повидло стерилизованное в ассортименте</v>
      </c>
      <c r="C118" s="18" t="str">
        <v>Повидло тип 2</v>
      </c>
      <c r="D118" s="18" t="str">
        <f>IFERROR(VLOOKUP(C118,'11. Свод Перечней'!C:H,2,0),"")</f>
        <v>10.39.22.130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18" s="18" t="str">
        <f>IF(LEN(IFERROR(VLOOKUP(C118,'11. Свод Перечней'!C:H,6,0),""))&gt;1,IFERROR(VLOOKUP(C118,'11. Свод Перечней'!C:H,6,0),""),"")</f>
        <v/>
      </c>
    </row>
    <row r="119" spans="1:8" s="3" customFormat="1" ht="141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Виноград сушеный «Изюм»</v>
      </c>
      <c r="C119" s="18" t="str">
        <v>Ягоды сушеные тип 3</v>
      </c>
      <c r="D119" s="18" t="str">
        <f>IFERROR(VLOOKUP(C119,'11. Свод Перечней'!C:H,2,0),"")</f>
        <v>01.25.19.190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19" s="18" t="str">
        <f>IF(LEN(IFERROR(VLOOKUP(C119,'11. Свод Перечней'!C:H,6,0),""))&gt;1,IFERROR(VLOOKUP(C119,'11. Свод Перечней'!C:H,6,0),""),"")</f>
        <v>01.25.19.190-00000029</v>
      </c>
    </row>
    <row r="120" spans="1:8" s="3" customFormat="1" ht="117.7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 xml:space="preserve">Виноград сушеный «Кишмиш» </v>
      </c>
      <c r="C120" s="18" t="str">
        <v>Ягоды сушеные тип 4</v>
      </c>
      <c r="D120" s="18" t="str">
        <f>IFERROR(VLOOKUP(C120,'11. Свод Перечней'!C:H,2,0),"")</f>
        <v>01.25.19.190</v>
      </c>
      <c r="E120" s="18" t="str">
        <f>IFERROR(VLOOKUP(C120,'11. Свод Перечней'!C:H,3,0),"")</f>
        <v>004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0" s="18" t="str">
        <f>IF(LEN(IFERROR(VLOOKUP(C120,'11. Свод Перечней'!C:H,6,0),""))&gt;1,IFERROR(VLOOKUP(C120,'11. Свод Перечней'!C:H,6,0),""),"")</f>
        <v>01.25.19.190-00000029</v>
      </c>
    </row>
    <row r="121" spans="1:8" s="3" customFormat="1" ht="129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 xml:space="preserve">Виноград сушеный «Кишмиш» </v>
      </c>
      <c r="C121" s="18" t="str">
        <v>Ягоды сушеные тип 5</v>
      </c>
      <c r="D121" s="18" t="str">
        <f>IFERROR(VLOOKUP(C121,'11. Свод Перечней'!C:H,2,0),"")</f>
        <v>01.25.19.190</v>
      </c>
      <c r="E121" s="18" t="str">
        <f>IFERROR(VLOOKUP(C121,'11. Свод Перечней'!C:H,3,0),"")</f>
        <v>005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1" s="18" t="str">
        <f>IF(LEN(IFERROR(VLOOKUP(C121,'11. Свод Перечней'!C:H,6,0),""))&gt;1,IFERROR(VLOOKUP(C121,'11. Свод Перечней'!C:H,6,0),""),"")</f>
        <v>01.25.19.190-00000029</v>
      </c>
    </row>
    <row r="122" spans="1:8" s="3" customFormat="1" ht="115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Виноград сушеный «Изюм»</v>
      </c>
      <c r="C122" s="18" t="str">
        <v>Ягоды сушеные тип 6</v>
      </c>
      <c r="D122" s="18" t="str">
        <f>IFERROR(VLOOKUP(C122,'11. Свод Перечней'!C:H,2,0),"")</f>
        <v>01.25.19.190</v>
      </c>
      <c r="E122" s="18" t="str">
        <f>IFERROR(VLOOKUP(C122,'11. Свод Перечней'!C:H,3,0),"")</f>
        <v>006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2" s="18" t="str">
        <f>IF(LEN(IFERROR(VLOOKUP(C122,'11. Свод Перечней'!C:H,6,0),""))&gt;1,IFERROR(VLOOKUP(C122,'11. Свод Перечней'!C:H,6,0),""),"")</f>
        <v>01.25.19.190-00000029</v>
      </c>
    </row>
    <row r="123" spans="1:8" s="3" customFormat="1" ht="126.7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Фрукты сушёные. Абрикосы сушёные (курага-половинки) без косточки</v>
      </c>
      <c r="C123" s="18" t="str">
        <v>Фрукты сушеные тип 1</v>
      </c>
      <c r="D123" s="18" t="str">
        <f>IFERROR(VLOOKUP(C123,'11. Свод Перечней'!C:H,2,0),"")</f>
        <v>10.39.25.132</v>
      </c>
      <c r="E123" s="18" t="str">
        <f>IFERROR(VLOOKUP(C123,'11. Свод Перечней'!C:H,3,0),"")</f>
        <v>003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3" s="18" t="str">
        <f>IF(LEN(IFERROR(VLOOKUP(C123,'11. Свод Перечней'!C:H,6,0),""))&gt;1,IFERROR(VLOOKUP(C123,'11. Свод Перечней'!C:H,6,0),""),"")</f>
        <v>10.39.25.130-00000029</v>
      </c>
    </row>
    <row r="124" spans="1:8" s="3" customFormat="1" ht="126.7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Фрукты сушёные. Абрикосы сушёные (курага-половинки) без косточки</v>
      </c>
      <c r="C124" s="18" t="str">
        <v>Фрукты сушеные тип 2</v>
      </c>
      <c r="D124" s="18" t="str">
        <f>IFERROR(VLOOKUP(C124,'11. Свод Перечней'!C:H,2,0),"")</f>
        <v>10.39.25.132</v>
      </c>
      <c r="E124" s="18" t="str">
        <f>IFERROR(VLOOKUP(C124,'11. Свод Перечней'!C:H,3,0),"")</f>
        <v>006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4" s="18" t="str">
        <f>IF(LEN(IFERROR(VLOOKUP(C124,'11. Свод Перечней'!C:H,6,0),""))&gt;1,IFERROR(VLOOKUP(C124,'11. Свод Перечней'!C:H,6,0),""),"")</f>
        <v>10.39.25.130-00000029</v>
      </c>
    </row>
    <row r="125" spans="1:8" s="3" customFormat="1" ht="178.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Фрукты сушёные. Абрикосы сушёные (целые плоды) без косточки</v>
      </c>
      <c r="C125" s="18" t="str">
        <v>Фрукты сушеные тип 5</v>
      </c>
      <c r="D125" s="18" t="str">
        <f>IFERROR(VLOOKUP(C125,'11. Свод Перечней'!C:H,2,0),"")</f>
        <v>10.39.25.132</v>
      </c>
      <c r="E125" s="18" t="str">
        <f>IFERROR(VLOOKUP(C125,'11. Свод Перечней'!C:H,3,0),"")</f>
        <v>007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5" s="18" t="str">
        <f>IF(LEN(IFERROR(VLOOKUP(C125,'11. Свод Перечней'!C:H,6,0),""))&gt;1,IFERROR(VLOOKUP(C125,'11. Свод Перечней'!C:H,6,0),""),"")</f>
        <v>10.39.25.130-00000029</v>
      </c>
    </row>
    <row r="126" spans="1:8" s="3" customFormat="1" ht="203.2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Фрукты сушёные. Абрикосы сушёные (целые плоды) без косточки</v>
      </c>
      <c r="C126" s="18" t="str">
        <v>Фрукты сушеные тип 4</v>
      </c>
      <c r="D126" s="18" t="str">
        <f>IFERROR(VLOOKUP(C126,'11. Свод Перечней'!C:H,2,0),"")</f>
        <v>10.39.25.132</v>
      </c>
      <c r="E126" s="18" t="str">
        <f>IFERROR(VLOOKUP(C126,'11. Свод Перечней'!C:H,3,0),"")</f>
        <v>004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6" s="18" t="str">
        <f>IF(LEN(IFERROR(VLOOKUP(C126,'11. Свод Перечней'!C:H,6,0),""))&gt;1,IFERROR(VLOOKUP(C126,'11. Свод Перечней'!C:H,6,0),""),"")</f>
        <v>10.39.25.130-00000029</v>
      </c>
    </row>
    <row r="127" spans="1:8" s="3" customFormat="1" ht="207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Фрукты сушёные. Абрикосы сушёные (курага-половинки) без косточки</v>
      </c>
      <c r="C127" s="18" t="str">
        <v>Фрукты сушеные тип 3</v>
      </c>
      <c r="D127" s="18" t="str">
        <f>IFERROR(VLOOKUP(C127,'11. Свод Перечней'!C:H,2,0),"")</f>
        <v>10.39.25.132</v>
      </c>
      <c r="E127" s="18" t="str">
        <f>IFERROR(VLOOKUP(C127,'11. Свод Перечней'!C:H,3,0),"")</f>
        <v>010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7" s="18" t="str">
        <f>IF(LEN(IFERROR(VLOOKUP(C127,'11. Свод Перечней'!C:H,6,0),""))&gt;1,IFERROR(VLOOKUP(C127,'11. Свод Перечней'!C:H,6,0),""),"")</f>
        <v>10.39.25.130-00000029</v>
      </c>
    </row>
    <row r="128" spans="1:8" s="3" customFormat="1" ht="205.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Фрукты сушёные. Слива сушёная чернослив (целые плоды) без косточки</v>
      </c>
      <c r="C128" s="18" t="str">
        <v>Фрукты сушеные тип 7</v>
      </c>
      <c r="D128" s="18" t="str">
        <f>IFERROR(VLOOKUP(C128,'11. Свод Перечней'!C:H,2,0),"")</f>
        <v>10.39.25.132</v>
      </c>
      <c r="E128" s="18" t="str">
        <f>IFERROR(VLOOKUP(C128,'11. Свод Перечней'!C:H,3,0),"")</f>
        <v>008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8" s="18" t="str">
        <f>IF(LEN(IFERROR(VLOOKUP(C128,'11. Свод Перечней'!C:H,6,0),""))&gt;1,IFERROR(VLOOKUP(C128,'11. Свод Перечней'!C:H,6,0),""),"")</f>
        <v>10.39.25.130-00000005</v>
      </c>
    </row>
    <row r="129" spans="1:8" s="3" customFormat="1" ht="201" customHeight="1" x14ac:dyDescent="0.25">
      <c r="A129" s="18">
        <f>IF(LEN(C129)&gt;0,MAX($A$5:A128)+1,"")</f>
        <v>124</v>
      </c>
      <c r="B129" s="8">
        <f>IFERROR(INDEX('11. Свод Перечней'!B:C,MATCH(C129,'11. Свод Перечней'!C:C,0),1),"")</f>
        <v>0</v>
      </c>
      <c r="C129" s="18" t="str">
        <v>Фрукты сушеные тип 8</v>
      </c>
      <c r="D129" s="18" t="str">
        <f>IFERROR(VLOOKUP(C129,'11. Свод Перечней'!C:H,2,0),"")</f>
        <v>10.39.25.132</v>
      </c>
      <c r="E129" s="18" t="str">
        <f>IFERROR(VLOOKUP(C129,'11. Свод Перечней'!C:H,3,0),"")</f>
        <v>009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9" s="18" t="str">
        <f>IF(LEN(IFERROR(VLOOKUP(C129,'11. Свод Перечней'!C:H,6,0),""))&gt;1,IFERROR(VLOOKUP(C129,'11. Свод Перечней'!C:H,6,0),""),"")</f>
        <v>10.39.25.130-00000005</v>
      </c>
    </row>
    <row r="130" spans="1:8" s="3" customFormat="1" ht="213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Фрукты сушёные. Слива сушёная чернослив (целые плоды) без косточки</v>
      </c>
      <c r="C130" s="18" t="str">
        <v>Фрукты сушеные тип 6</v>
      </c>
      <c r="D130" s="18" t="str">
        <f>IFERROR(VLOOKUP(C130,'11. Свод Перечней'!C:H,2,0),"")</f>
        <v>10.39.25.132</v>
      </c>
      <c r="E130" s="18" t="str">
        <f>IFERROR(VLOOKUP(C130,'11. Свод Перечней'!C:H,3,0),"")</f>
        <v>005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30" s="18" t="str">
        <f>IF(LEN(IFERROR(VLOOKUP(C130,'11. Свод Перечней'!C:H,6,0),""))&gt;1,IFERROR(VLOOKUP(C130,'11. Свод Перечней'!C:H,6,0),""),"")</f>
        <v>10.39.25.130-00000005</v>
      </c>
    </row>
    <row r="131" spans="1:8" s="3" customFormat="1" ht="209.2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Компотная смесь из сухофруктов</v>
      </c>
      <c r="C131" s="18" t="str">
        <v>Смесь сушеных фруктов (сухой компот) тип 1</v>
      </c>
      <c r="D131" s="18" t="str">
        <f>IFERROR(VLOOKUP(C131,'11. Свод Перечней'!C:H,2,0),"")</f>
        <v>10.39.25.134</v>
      </c>
      <c r="E131" s="18" t="str">
        <f>IFERROR(VLOOKUP(C131,'11. Свод Перечней'!C:H,3,0),"")</f>
        <v>002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31" s="18" t="str">
        <f>IF(LEN(IFERROR(VLOOKUP(C131,'11. Свод Перечней'!C:H,6,0),""))&gt;1,IFERROR(VLOOKUP(C131,'11. Свод Перечней'!C:H,6,0),""),"")</f>
        <v>10.39.25.134-00000001</v>
      </c>
    </row>
    <row r="132" spans="1:8" s="3" customFormat="1" ht="202.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Масло подсолнечное рафинированное дезодорированное</v>
      </c>
      <c r="C132" s="18" t="str">
        <v>Масло подсолнечное рафинированное тип 1</v>
      </c>
      <c r="D132" s="18" t="str">
        <f>IFERROR(VLOOKUP(C132,'11. Свод Перечней'!C:H,2,0),"")</f>
        <v>10.41.54.110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Л; ДМ3</v>
      </c>
      <c r="G132" s="40" t="str">
        <f>IFERROR(VLOOKUP(C132,'11.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32" s="18" t="str">
        <f>IF(LEN(IFERROR(VLOOKUP(C132,'11. Свод Перечней'!C:H,6,0),""))&gt;1,IFERROR(VLOOKUP(C132,'11. Свод Перечней'!C:H,6,0),""),"")</f>
        <v>10.41.54.000-00000003</v>
      </c>
    </row>
    <row r="133" spans="1:8" s="3" customFormat="1" ht="183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Масло подсолнечное рафинированное дезодорированное</v>
      </c>
      <c r="C133" s="18" t="str">
        <v>Масло подсолнечное рафинированное тип 2</v>
      </c>
      <c r="D133" s="18" t="str">
        <f>IFERROR(VLOOKUP(C133,'11. Свод Перечней'!C:H,2,0),"")</f>
        <v>10.41.54.110</v>
      </c>
      <c r="E133" s="18" t="str">
        <f>IFERROR(VLOOKUP(C133,'11. Свод Перечней'!C:H,3,0),"")</f>
        <v>002</v>
      </c>
      <c r="F133" s="18" t="str">
        <f>IFERROR(VLOOKUP(C133,'11. Свод Перечней'!C:H,4,0),"")</f>
        <v>Л; ДМ3</v>
      </c>
      <c r="G133" s="40" t="str">
        <f>IFERROR(VLOOKUP(C133,'11.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33" s="18" t="str">
        <f>IF(LEN(IFERROR(VLOOKUP(C133,'11. Свод Перечней'!C:H,6,0),""))&gt;1,IFERROR(VLOOKUP(C133,'11. Свод Перечней'!C:H,6,0),""),"")</f>
        <v>10.41.54.000-00000004</v>
      </c>
    </row>
    <row r="134" spans="1:8" s="3" customFormat="1" ht="186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 xml:space="preserve">Масло из коровьего молока несоленое, 82,5% жирности </v>
      </c>
      <c r="C134" s="18" t="str">
        <v>Масло сливочное тип 3</v>
      </c>
      <c r="D134" s="18" t="str">
        <f>IFERROR(VLOOKUP(C134,'11. Свод Перечней'!C:H,2,0),"")</f>
        <v>10.51.30.111</v>
      </c>
      <c r="E134" s="18" t="str">
        <f>IFERROR(VLOOKUP(C134,'11. Свод Перечней'!C:H,3,0),"")</f>
        <v>007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4" s="18" t="str">
        <f>IF(LEN(IFERROR(VLOOKUP(C134,'11. Свод Перечней'!C:H,6,0),""))&gt;1,IFERROR(VLOOKUP(C134,'11. Свод Перечней'!C:H,6,0),""),"")</f>
        <v>10.51.30.110-00000004</v>
      </c>
    </row>
    <row r="135" spans="1:8" s="3" customFormat="1" ht="154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 xml:space="preserve">Масло из коровьего молока несоленое, 82,5% жирности </v>
      </c>
      <c r="C135" s="18" t="str">
        <v>Масло сливочное тип 4</v>
      </c>
      <c r="D135" s="18" t="str">
        <f>IFERROR(VLOOKUP(C135,'11. Свод Перечней'!C:H,2,0),"")</f>
        <v>10.51.30.111</v>
      </c>
      <c r="E135" s="18" t="str">
        <f>IFERROR(VLOOKUP(C135,'11. Свод Перечней'!C:H,3,0),"")</f>
        <v>008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5" s="18" t="str">
        <f>IF(LEN(IFERROR(VLOOKUP(C135,'11. Свод Перечней'!C:H,6,0),""))&gt;1,IFERROR(VLOOKUP(C135,'11. Свод Перечней'!C:H,6,0),""),"")</f>
        <v>10.51.30.110-00000004</v>
      </c>
    </row>
    <row r="136" spans="1:8" s="3" customFormat="1" ht="99.9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 xml:space="preserve">Масло из коровьего молока несоленое, 82,5% жирности </v>
      </c>
      <c r="C136" s="18" t="str">
        <v>Масло сливочное тип 5</v>
      </c>
      <c r="D136" s="18" t="str">
        <f>IFERROR(VLOOKUP(C136,'11. Свод Перечней'!C:H,2,0),"")</f>
        <v>10.51.30.111</v>
      </c>
      <c r="E136" s="18" t="str">
        <f>IFERROR(VLOOKUP(C136,'11. Свод Перечней'!C:H,3,0),"")</f>
        <v>009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6" s="18" t="str">
        <f>IF(LEN(IFERROR(VLOOKUP(C136,'11. Свод Перечней'!C:H,6,0),""))&gt;1,IFERROR(VLOOKUP(C136,'11. Свод Перечней'!C:H,6,0),""),"")</f>
        <v>10.51.30.110-00000004</v>
      </c>
    </row>
    <row r="137" spans="1:8" s="3" customFormat="1" ht="99.9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Масло сливочное несоленое, 82,5% жирности</v>
      </c>
      <c r="C137" s="18" t="str">
        <v>Масло сливочное тип 6</v>
      </c>
      <c r="D137" s="18" t="str">
        <f>IFERROR(VLOOKUP(C137,'11. Свод Перечней'!C:H,2,0),"")</f>
        <v>10.51.30.111</v>
      </c>
      <c r="E137" s="18" t="str">
        <f>IFERROR(VLOOKUP(C137,'11. Свод Перечней'!C:H,3,0),"")</f>
        <v>005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7" s="18" t="str">
        <f>IF(LEN(IFERROR(VLOOKUP(C137,'11. Свод Перечней'!C:H,6,0),""))&gt;1,IFERROR(VLOOKUP(C137,'11. Свод Перечней'!C:H,6,0),""),"")</f>
        <v>10.51.30.110-00000004</v>
      </c>
    </row>
    <row r="138" spans="1:8" s="3" customFormat="1" ht="99.9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Масло сливочное несоленое, 82,5% жирности</v>
      </c>
      <c r="C138" s="18" t="str">
        <v>Масло сливочное тип 8</v>
      </c>
      <c r="D138" s="18" t="str">
        <f>IFERROR(VLOOKUP(C138,'11. Свод Перечней'!C:H,2,0),"")</f>
        <v>10.51.30.111</v>
      </c>
      <c r="E138" s="18" t="str">
        <f>IFERROR(VLOOKUP(C138,'11. Свод Перечней'!C:H,3,0),"")</f>
        <v>004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8" s="18" t="str">
        <f>IF(LEN(IFERROR(VLOOKUP(C138,'11. Свод Перечней'!C:H,6,0),""))&gt;1,IFERROR(VLOOKUP(C138,'11. Свод Перечней'!C:H,6,0),""),"")</f>
        <v>10.51.30.110-00000004</v>
      </c>
    </row>
    <row r="139" spans="1:8" s="3" customFormat="1" ht="99.9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 xml:space="preserve">Сметана 20% жирности </v>
      </c>
      <c r="C139" s="18" t="str">
        <v>Сметана тип 3</v>
      </c>
      <c r="D139" s="18" t="str">
        <f>IFERROR(VLOOKUP(C139,'11. Свод Перечней'!C:H,2,0),"")</f>
        <v>10.51.52.212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139" s="18" t="str">
        <f>IF(LEN(IFERROR(VLOOKUP(C139,'11. Свод Перечней'!C:H,6,0),""))&gt;1,IFERROR(VLOOKUP(C139,'11. Свод Перечней'!C:H,6,0),""),"")</f>
        <v>10.51.52.200-00000002</v>
      </c>
    </row>
    <row r="140" spans="1:8" s="3" customFormat="1" ht="99.9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 xml:space="preserve">Крахмал картофельный, </v>
      </c>
      <c r="C140" s="18" t="str">
        <v>Крахмалы, кроме модифицированных тип 1</v>
      </c>
      <c r="D140" s="18" t="str">
        <f>IFERROR(VLOOKUP(C140,'11. Свод Перечней'!C:H,2,0),"")</f>
        <v>10.62.11.111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140" s="18" t="str">
        <f>IF(LEN(IFERROR(VLOOKUP(C140,'11. Свод Перечней'!C:H,6,0),""))&gt;1,IFERROR(VLOOKUP(C140,'11. Свод Перечней'!C:H,6,0),""),"")</f>
        <v>10.62.11.110-00000010</v>
      </c>
    </row>
    <row r="141" spans="1:8" s="3" customFormat="1" ht="99.9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 xml:space="preserve">Крахмал картофельный, </v>
      </c>
      <c r="C141" s="18" t="str">
        <v>Крахмалы, кроме модифицированных тип 2</v>
      </c>
      <c r="D141" s="18" t="str">
        <f>IFERROR(VLOOKUP(C141,'11. Свод Перечней'!C:H,2,0),"")</f>
        <v>10.62.11.111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141" s="18" t="str">
        <f>IF(LEN(IFERROR(VLOOKUP(C141,'11. Свод Перечней'!C:H,6,0),""))&gt;1,IFERROR(VLOOKUP(C141,'11. Свод Перечней'!C:H,6,0),""),"")</f>
        <v>10.62.11.110-00000010</v>
      </c>
    </row>
    <row r="142" spans="1:8" s="3" customFormat="1" ht="99.9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 xml:space="preserve">Крахмал кукурузный </v>
      </c>
      <c r="C142" s="18" t="str">
        <v>Крахмалы, кроме модифицированных тип 3</v>
      </c>
      <c r="D142" s="18" t="str">
        <f>IFERROR(VLOOKUP(C142,'11. Свод Перечней'!C:H,2,0),"")</f>
        <v>10.62.11.112</v>
      </c>
      <c r="E142" s="18" t="str">
        <f>IFERROR(VLOOKUP(C142,'11. Свод Перечней'!C:H,3,0),"")</f>
        <v>001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142" s="18" t="str">
        <f>IF(LEN(IFERROR(VLOOKUP(C142,'11. Свод Перечней'!C:H,6,0),""))&gt;1,IFERROR(VLOOKUP(C142,'11. Свод Перечней'!C:H,6,0),""),"")</f>
        <v>10.62.11.110-00000009</v>
      </c>
    </row>
    <row r="143" spans="1:8" s="3" customFormat="1" ht="99.9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 xml:space="preserve">Крахмал кукурузный </v>
      </c>
      <c r="C143" s="18" t="str">
        <v>Крахмалы, кроме модифицированных тип 4</v>
      </c>
      <c r="D143" s="18" t="str">
        <f>IFERROR(VLOOKUP(C143,'11. Свод Перечней'!C:H,2,0),"")</f>
        <v>10.62.11.112</v>
      </c>
      <c r="E143" s="18" t="str">
        <f>IFERROR(VLOOKUP(C143,'11. Свод Перечней'!C:H,3,0),"")</f>
        <v>002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143" s="18" t="str">
        <f>IF(LEN(IFERROR(VLOOKUP(C143,'11. Свод Перечней'!C:H,6,0),""))&gt;1,IFERROR(VLOOKUP(C143,'11. Свод Перечней'!C:H,6,0),""),"")</f>
        <v>10.62.11.110-00000009</v>
      </c>
    </row>
    <row r="144" spans="1:8" s="3" customFormat="1" ht="99.9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Сироп шиповника</v>
      </c>
      <c r="C144" s="18" t="str">
        <v>Сироп шиповника тип 1</v>
      </c>
      <c r="D144" s="18" t="str">
        <f>IFERROR(VLOOKUP(C144,'11. Свод Перечней'!C:H,2,0),"")</f>
        <v>10.62.13.190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44" s="18" t="str">
        <f>IF(LEN(IFERROR(VLOOKUP(C144,'11. Свод Перечней'!C:H,6,0),""))&gt;1,IFERROR(VLOOKUP(C144,'11. Свод Перечней'!C:H,6,0),""),"")</f>
        <v/>
      </c>
    </row>
    <row r="145" spans="1:8" s="3" customFormat="1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Сахар белый кристаллический</v>
      </c>
      <c r="C145" s="18" t="str">
        <v>Сахар белый тип 1</v>
      </c>
      <c r="D145" s="18" t="str">
        <f>IFERROR(VLOOKUP(C145,'11. Свод Перечней'!C:H,2,0),"")</f>
        <v>10.81.12.110</v>
      </c>
      <c r="E145" s="18" t="str">
        <f>IFERROR(VLOOKUP(C145,'11. Свод Перечней'!C:H,3,0),"")</f>
        <v>005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5" s="18" t="str">
        <f>IF(LEN(IFERROR(VLOOKUP(C145,'11. Свод Перечней'!C:H,6,0),""))&gt;1,IFERROR(VLOOKUP(C145,'11. Свод Перечней'!C:H,6,0),""),"")</f>
        <v>10.81.12.110-00007</v>
      </c>
    </row>
    <row r="146" spans="1:8" s="3" customFormat="1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Сахар белый кристаллический</v>
      </c>
      <c r="C146" s="18" t="str">
        <v>Сахар белый тип 2</v>
      </c>
      <c r="D146" s="18" t="str">
        <f>IFERROR(VLOOKUP(C146,'11. Свод Перечней'!C:H,2,0),"")</f>
        <v>10.81.12.110</v>
      </c>
      <c r="E146" s="18" t="str">
        <f>IFERROR(VLOOKUP(C146,'11. Свод Перечней'!C:H,3,0),"")</f>
        <v>006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6" s="18" t="str">
        <f>IF(LEN(IFERROR(VLOOKUP(C146,'11. Свод Перечней'!C:H,6,0),""))&gt;1,IFERROR(VLOOKUP(C146,'11. Свод Перечней'!C:H,6,0),""),"")</f>
        <v>10.81.12.110-00007</v>
      </c>
    </row>
    <row r="147" spans="1:8" s="3" customFormat="1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Сахар белый. Сахарная пудра</v>
      </c>
      <c r="C147" s="18" t="str">
        <v>Сахар белый тип 3</v>
      </c>
      <c r="D147" s="18" t="str">
        <f>IFERROR(VLOOKUP(C147,'11. Свод Перечней'!C:H,2,0),"")</f>
        <v>10.81.12.110</v>
      </c>
      <c r="E147" s="18" t="str">
        <f>IFERROR(VLOOKUP(C147,'11. Свод Перечней'!C:H,3,0),"")</f>
        <v>003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7" s="18" t="str">
        <f>IF(LEN(IFERROR(VLOOKUP(C147,'11. Свод Перечней'!C:H,6,0),""))&gt;1,IFERROR(VLOOKUP(C147,'11. Свод Перечней'!C:H,6,0),""),"")</f>
        <v>10.81.12.110-00007</v>
      </c>
    </row>
    <row r="148" spans="1:8" s="3" customFormat="1" ht="232.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Мармелад фруктово-ягодный неглазированный</v>
      </c>
      <c r="C148" s="18" t="str">
        <v>Мармелад тип 5</v>
      </c>
      <c r="D148" s="18" t="str">
        <f>IFERROR(VLOOKUP(C148,'11. Свод Перечней'!C:H,2,0),"")</f>
        <v>10.82.23.171</v>
      </c>
      <c r="E148" s="18" t="str">
        <f>IFERROR(VLOOKUP(C148,'11. Свод Перечней'!C:H,3,0),"")</f>
        <v>002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148" s="18" t="str">
        <f>IF(LEN(IFERROR(VLOOKUP(C148,'11. Свод Перечней'!C:H,6,0),""))&gt;1,IFERROR(VLOOKUP(C148,'11. Свод Перечней'!C:H,6,0),""),"")</f>
        <v/>
      </c>
    </row>
    <row r="149" spans="1:8" s="3" customFormat="1" ht="120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Мармелад фруктово-ягодный неглазированный</v>
      </c>
      <c r="C149" s="18" t="str">
        <v>Мармелад тип 6</v>
      </c>
      <c r="D149" s="18" t="str">
        <f>IFERROR(VLOOKUP(C149,'11. Свод Перечней'!C:H,2,0),"")</f>
        <v>10.82.23.171</v>
      </c>
      <c r="E149" s="18" t="str">
        <f>IFERROR(VLOOKUP(C149,'11. Свод Перечней'!C:H,3,0),"")</f>
        <v>001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149" s="18" t="str">
        <f>IF(LEN(IFERROR(VLOOKUP(C149,'11. Свод Перечней'!C:H,6,0),""))&gt;1,IFERROR(VLOOKUP(C149,'11. Свод Перечней'!C:H,6,0),""),"")</f>
        <v/>
      </c>
    </row>
    <row r="150" spans="1:8" s="3" customFormat="1" ht="153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Зефир</v>
      </c>
      <c r="C150" s="18" t="str">
        <v>Зефир тип 1</v>
      </c>
      <c r="D150" s="18" t="str">
        <f>IFERROR(VLOOKUP(C150,'11. Свод Перечней'!C:H,2,0),"")</f>
        <v>10.82.23.210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150" s="18" t="str">
        <f>IF(LEN(IFERROR(VLOOKUP(C150,'11. Свод Перечней'!C:H,6,0),""))&gt;1,IFERROR(VLOOKUP(C150,'11. Свод Перечней'!C:H,6,0),""),"")</f>
        <v>10.82.23.210-00000002</v>
      </c>
    </row>
    <row r="151" spans="1:8" s="3" customFormat="1" ht="131.2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 xml:space="preserve">Зефир </v>
      </c>
      <c r="C151" s="18" t="str">
        <v>Зефир тип 2</v>
      </c>
      <c r="D151" s="18" t="str">
        <f>IFERROR(VLOOKUP(C151,'11. Свод Перечней'!C:H,2,0),"")</f>
        <v>10.82.23.210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151" s="18" t="str">
        <f>IF(LEN(IFERROR(VLOOKUP(C151,'11. Свод Перечней'!C:H,6,0),""))&gt;1,IFERROR(VLOOKUP(C151,'11. Свод Перечней'!C:H,6,0),""),"")</f>
        <v>10.82.23.210-00000002</v>
      </c>
    </row>
    <row r="152" spans="1:8" s="3" customFormat="1" ht="115.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 xml:space="preserve">Чай черный гранулированный </v>
      </c>
      <c r="C152" s="18" t="str">
        <v>Чай черный (ферментированный) тип 2</v>
      </c>
      <c r="D152" s="18" t="str">
        <f>IFERROR(VLOOKUP(C152,'11. Свод Перечней'!C:H,2,0),"")</f>
        <v>10.83.13.120</v>
      </c>
      <c r="E152" s="18" t="str">
        <f>IFERROR(VLOOKUP(C152,'11. Свод Перечней'!C:H,3,0),"")</f>
        <v>002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52" s="18" t="str">
        <f>IF(LEN(IFERROR(VLOOKUP(C152,'11. Свод Перечней'!C:H,6,0),""))&gt;1,IFERROR(VLOOKUP(C152,'11. Свод Перечней'!C:H,6,0),""),"")</f>
        <v>10.83.13.120-00000004</v>
      </c>
    </row>
    <row r="153" spans="1:8" s="3" customFormat="1" ht="135.7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Чай черный мелколистовой</v>
      </c>
      <c r="C153" s="18" t="str">
        <v>Чай черный (ферментированный) тип 3</v>
      </c>
      <c r="D153" s="18" t="str">
        <f>IFERROR(VLOOKUP(C153,'11. Свод Перечней'!C:H,2,0),"")</f>
        <v>10.83.13.120</v>
      </c>
      <c r="E153" s="18" t="str">
        <f>IFERROR(VLOOKUP(C153,'11. Свод Перечней'!C:H,3,0),"")</f>
        <v>003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53" s="18" t="str">
        <f>IF(LEN(IFERROR(VLOOKUP(C153,'11. Свод Перечней'!C:H,6,0),""))&gt;1,IFERROR(VLOOKUP(C153,'11. Свод Перечней'!C:H,6,0),""),"")</f>
        <v>10.83.13.120-00000003</v>
      </c>
    </row>
    <row r="154" spans="1:8" s="3" customFormat="1" ht="126.7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 xml:space="preserve">Лавровый лист сухой </v>
      </c>
      <c r="C154" s="18" t="str">
        <v>Лист лавровый сушеный тип 1</v>
      </c>
      <c r="D154" s="18" t="str">
        <f>IFERROR(VLOOKUP(C154,'11. Свод Перечней'!C:H,2,0),"")</f>
        <v>10.84.23.164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154" s="18" t="str">
        <f>IF(LEN(IFERROR(VLOOKUP(C154,'11. Свод Перечней'!C:H,6,0),""))&gt;1,IFERROR(VLOOKUP(C154,'11. Свод Перечней'!C:H,6,0),""),"")</f>
        <v>10.84.23.164-00000001</v>
      </c>
    </row>
    <row r="155" spans="1:8" s="3" customFormat="1" ht="126.7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Зелень сушеная (петрушка)</v>
      </c>
      <c r="C155" s="18" t="str">
        <v>Зелень сушеная тип 1</v>
      </c>
      <c r="D155" s="18" t="str">
        <f>IFERROR(VLOOKUP(C155,'11. Свод Перечней'!C:H,2,0),"")</f>
        <v>10.84.23.190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5" s="18" t="str">
        <f>IF(LEN(IFERROR(VLOOKUP(C155,'11. Свод Перечней'!C:H,6,0),""))&gt;1,IFERROR(VLOOKUP(C155,'11. Свод Перечней'!C:H,6,0),""),"")</f>
        <v/>
      </c>
    </row>
    <row r="156" spans="1:8" s="3" customFormat="1" ht="141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 xml:space="preserve">Зелень сушеная (укроп) </v>
      </c>
      <c r="C156" s="18" t="str">
        <v>Зелень сушеная тип 5</v>
      </c>
      <c r="D156" s="18" t="str">
        <f>IFERROR(VLOOKUP(C156,'11. Свод Перечней'!C:H,2,0),"")</f>
        <v>10.84.23.190</v>
      </c>
      <c r="E156" s="18" t="str">
        <f>IFERROR(VLOOKUP(C156,'11. Свод Перечней'!C:H,3,0),"")</f>
        <v>006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6" s="18" t="str">
        <f>IF(LEN(IFERROR(VLOOKUP(C156,'11. Свод Перечней'!C:H,6,0),""))&gt;1,IFERROR(VLOOKUP(C156,'11. Свод Перечней'!C:H,6,0),""),"")</f>
        <v/>
      </c>
    </row>
    <row r="157" spans="1:8" s="3" customFormat="1" ht="139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Соль пищевая</v>
      </c>
      <c r="C157" s="18" t="str">
        <v>Соль пищевая тип 1</v>
      </c>
      <c r="D157" s="18" t="str">
        <f>IFERROR(VLOOKUP(C157,'11. Свод Перечней'!C:H,2,0),"")</f>
        <v>10.84.30.140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7" s="18" t="str">
        <f>IF(LEN(IFERROR(VLOOKUP(C157,'11. Свод Перечней'!C:H,6,0),""))&gt;1,IFERROR(VLOOKUP(C157,'11. Свод Перечней'!C:H,6,0),""),"")</f>
        <v>10.84.30.000-00000001</v>
      </c>
    </row>
    <row r="158" spans="1:8" s="3" customFormat="1" ht="140.25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Соль пищевая</v>
      </c>
      <c r="C158" s="18" t="str">
        <v>Соль пищевая тип 2</v>
      </c>
      <c r="D158" s="18" t="str">
        <f>IFERROR(VLOOKUP(C158,'11. Свод Перечней'!C:H,2,0),"")</f>
        <v>10.84.30.140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8" s="18" t="str">
        <f>IF(LEN(IFERROR(VLOOKUP(C158,'11. Свод Перечней'!C:H,6,0),""))&gt;1,IFERROR(VLOOKUP(C158,'11. Свод Перечней'!C:H,6,0),""),"")</f>
        <v>10.84.30.000-00000001</v>
      </c>
    </row>
    <row r="159" spans="1:8" s="3" customFormat="1" ht="147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Соль пищевая</v>
      </c>
      <c r="C159" s="18" t="str">
        <v>Соль пищевая тип 3</v>
      </c>
      <c r="D159" s="18" t="str">
        <f>IFERROR(VLOOKUP(C159,'11. Свод Перечней'!C:H,2,0),"")</f>
        <v>10.84.30.140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9" s="18" t="str">
        <f>IF(LEN(IFERROR(VLOOKUP(C159,'11. Свод Перечней'!C:H,6,0),""))&gt;1,IFERROR(VLOOKUP(C159,'11. Свод Перечней'!C:H,6,0),""),"")</f>
        <v>10.84.30.000-00000003</v>
      </c>
    </row>
    <row r="160" spans="1:8" s="3" customFormat="1" ht="129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Соль пищевая</v>
      </c>
      <c r="C160" s="18" t="str">
        <v>Соль пищевая тип 4</v>
      </c>
      <c r="D160" s="18" t="str">
        <f>IFERROR(VLOOKUP(C160,'11. Свод Перечней'!C:H,2,0),"")</f>
        <v>10.84.30.140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0" s="18" t="str">
        <f>IF(LEN(IFERROR(VLOOKUP(C160,'11. Свод Перечней'!C:H,6,0),""))&gt;1,IFERROR(VLOOKUP(C160,'11. Свод Перечней'!C:H,6,0),""),"")</f>
        <v>10.84.30.000-00000003</v>
      </c>
    </row>
    <row r="161" spans="1:8" s="3" customFormat="1" ht="124.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Соль пищевая</v>
      </c>
      <c r="C161" s="18" t="str">
        <v>Соль пищевая тип 5</v>
      </c>
      <c r="D161" s="18" t="str">
        <f>IFERROR(VLOOKUP(C161,'11. Свод Перечней'!C:H,2,0),"")</f>
        <v>10.84.30.140</v>
      </c>
      <c r="E161" s="18" t="str">
        <f>IFERROR(VLOOKUP(C161,'11. Свод Перечней'!C:H,3,0),"")</f>
        <v>005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1" s="18" t="str">
        <f>IF(LEN(IFERROR(VLOOKUP(C161,'11. Свод Перечней'!C:H,6,0),""))&gt;1,IFERROR(VLOOKUP(C161,'11. Свод Перечней'!C:H,6,0),""),"")</f>
        <v>10.84.30.000-00000007</v>
      </c>
    </row>
    <row r="162" spans="1:8" s="3" customFormat="1" ht="130.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Соль пищевая</v>
      </c>
      <c r="C162" s="18" t="str">
        <v>Соль пищевая тип 6</v>
      </c>
      <c r="D162" s="18" t="str">
        <f>IFERROR(VLOOKUP(C162,'11. Свод Перечней'!C:H,2,0),"")</f>
        <v>10.84.30.140</v>
      </c>
      <c r="E162" s="18" t="str">
        <f>IFERROR(VLOOKUP(C162,'11. Свод Перечней'!C:H,3,0),"")</f>
        <v>006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2" s="18" t="str">
        <f>IF(LEN(IFERROR(VLOOKUP(C162,'11. Свод Перечней'!C:H,6,0),""))&gt;1,IFERROR(VLOOKUP(C162,'11. Свод Перечней'!C:H,6,0),""),"")</f>
        <v>10.84.30.000-00000007</v>
      </c>
    </row>
    <row r="163" spans="1:8" s="3" customFormat="1" ht="127.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Соль пищевая йодированная</v>
      </c>
      <c r="C163" s="18" t="str">
        <v>Соль пищевая тип 7</v>
      </c>
      <c r="D163" s="18" t="str">
        <f>IFERROR(VLOOKUP(C163,'11. Свод Перечней'!C:H,2,0),"")</f>
        <v>10.84.30.130</v>
      </c>
      <c r="E163" s="18" t="str">
        <f>IFERROR(VLOOKUP(C163,'11. Свод Перечней'!C:H,3,0),"")</f>
        <v>001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3" s="18" t="str">
        <f>IF(LEN(IFERROR(VLOOKUP(C163,'11. Свод Перечней'!C:H,6,0),""))&gt;1,IFERROR(VLOOKUP(C163,'11. Свод Перечней'!C:H,6,0),""),"")</f>
        <v>10.84.30.000-00000002</v>
      </c>
    </row>
    <row r="164" spans="1:8" s="3" customFormat="1" ht="126.7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Соль пищевая йодированная</v>
      </c>
      <c r="C164" s="18" t="str">
        <v>Соль пищевая тип 8</v>
      </c>
      <c r="D164" s="18" t="str">
        <f>IFERROR(VLOOKUP(C164,'11. Свод Перечней'!C:H,2,0),"")</f>
        <v>10.84.30.130</v>
      </c>
      <c r="E164" s="18" t="str">
        <f>IFERROR(VLOOKUP(C164,'11. Свод Перечней'!C:H,3,0),"")</f>
        <v>002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4" s="18" t="str">
        <f>IF(LEN(IFERROR(VLOOKUP(C164,'11. Свод Перечней'!C:H,6,0),""))&gt;1,IFERROR(VLOOKUP(C164,'11. Свод Перечней'!C:H,6,0),""),"")</f>
        <v>10.84.30.000-00000002</v>
      </c>
    </row>
    <row r="165" spans="1:8" s="3" customFormat="1" ht="128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Соль пищевая йодированная</v>
      </c>
      <c r="C165" s="18" t="str">
        <v>Соль пищевая тип 9</v>
      </c>
      <c r="D165" s="18" t="str">
        <f>IFERROR(VLOOKUP(C165,'11. Свод Перечней'!C:H,2,0),"")</f>
        <v>10.84.30.130</v>
      </c>
      <c r="E165" s="18" t="str">
        <f>IFERROR(VLOOKUP(C165,'11. Свод Перечней'!C:H,3,0),"")</f>
        <v>003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5" s="18" t="str">
        <f>IF(LEN(IFERROR(VLOOKUP(C165,'11. Свод Перечней'!C:H,6,0),""))&gt;1,IFERROR(VLOOKUP(C165,'11. Свод Перечней'!C:H,6,0),""),"")</f>
        <v>10.84.30.000-00000004</v>
      </c>
    </row>
    <row r="166" spans="1:8" s="3" customFormat="1" ht="125.2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Соль пищевая йодированная</v>
      </c>
      <c r="C166" s="18" t="str">
        <v>Соль пищевая тип 10</v>
      </c>
      <c r="D166" s="18" t="str">
        <f>IFERROR(VLOOKUP(C166,'11. Свод Перечней'!C:H,2,0),"")</f>
        <v>10.84.30.130</v>
      </c>
      <c r="E166" s="18" t="str">
        <f>IFERROR(VLOOKUP(C166,'11. Свод Перечней'!C:H,3,0),"")</f>
        <v>004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6" s="18" t="str">
        <f>IF(LEN(IFERROR(VLOOKUP(C166,'11. Свод Перечней'!C:H,6,0),""))&gt;1,IFERROR(VLOOKUP(C166,'11. Свод Перечней'!C:H,6,0),""),"")</f>
        <v>10.84.30.000-00000004</v>
      </c>
    </row>
    <row r="167" spans="1:8" s="3" customFormat="1" ht="126.7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Соль пищевая йодированная</v>
      </c>
      <c r="C167" s="18" t="str">
        <v>Соль пищевая тип 11</v>
      </c>
      <c r="D167" s="18" t="str">
        <f>IFERROR(VLOOKUP(C167,'11. Свод Перечней'!C:H,2,0),"")</f>
        <v>10.84.30.130</v>
      </c>
      <c r="E167" s="18" t="str">
        <f>IFERROR(VLOOKUP(C167,'11. Свод Перечней'!C:H,3,0),"")</f>
        <v>005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7" s="18" t="str">
        <f>IF(LEN(IFERROR(VLOOKUP(C167,'11. Свод Перечней'!C:H,6,0),""))&gt;1,IFERROR(VLOOKUP(C167,'11. Свод Перечней'!C:H,6,0),""),"")</f>
        <v>10.84.30.000-00000008</v>
      </c>
    </row>
    <row r="168" spans="1:8" s="3" customFormat="1" ht="99.9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Соль пищевая йодированная</v>
      </c>
      <c r="C168" s="18" t="str">
        <v>Соль пищевая тип 12</v>
      </c>
      <c r="D168" s="18" t="str">
        <f>IFERROR(VLOOKUP(C168,'11. Свод Перечней'!C:H,2,0),"")</f>
        <v>10.84.30.130</v>
      </c>
      <c r="E168" s="18" t="str">
        <f>IFERROR(VLOOKUP(C168,'11. Свод Перечней'!C:H,3,0),"")</f>
        <v>006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8" s="18" t="str">
        <f>IF(LEN(IFERROR(VLOOKUP(C168,'11. Свод Перечней'!C:H,6,0),""))&gt;1,IFERROR(VLOOKUP(C168,'11. Свод Перечней'!C:H,6,0),""),"")</f>
        <v>10.84.30.000-00000008</v>
      </c>
    </row>
    <row r="169" spans="1:8" s="3" customFormat="1" ht="118.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Продукция соковая. Соки фруктовые и фруктово-овощные для детского питания</v>
      </c>
      <c r="C169" s="18" t="str">
        <v>Сок фруктовый для детского питания тип 1</v>
      </c>
      <c r="D169" s="18" t="str">
        <f>IFERROR(VLOOKUP(C169,'11. Свод Перечней'!C:H,2,0),"")</f>
        <v>10.86.10.243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Л; ДМ3</v>
      </c>
      <c r="G169" s="40" t="str">
        <f>IFERROR(VLOOKUP(C169,'11.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10.86.10.243-00000001</v>
      </c>
    </row>
    <row r="170" spans="1:8" s="3" customFormat="1" ht="120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Продукция соковая. Соки фруктовые и фруктово-овощные для детского питания</v>
      </c>
      <c r="C170" s="18" t="str">
        <v>Сок фруктовый для детского питания тип 2</v>
      </c>
      <c r="D170" s="18" t="str">
        <f>IFERROR(VLOOKUP(C170,'11. Свод Перечней'!C:H,2,0),"")</f>
        <v>10.86.10.243</v>
      </c>
      <c r="E170" s="18" t="str">
        <f>IFERROR(VLOOKUP(C170,'11. Свод Перечней'!C:H,3,0),"")</f>
        <v>002</v>
      </c>
      <c r="F170" s="18" t="str">
        <f>IFERROR(VLOOKUP(C170,'11. Свод Перечней'!C:H,4,0),"")</f>
        <v>Л; ДМ3</v>
      </c>
      <c r="G170" s="40" t="str">
        <f>IFERROR(VLOOKUP(C170,'11.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0" s="18" t="str">
        <f>IF(LEN(IFERROR(VLOOKUP(C170,'11. Свод Перечней'!C:H,6,0),""))&gt;1,IFERROR(VLOOKUP(C170,'11. Свод Перечней'!C:H,6,0),""),"")</f>
        <v>10.86.10.243-00000002</v>
      </c>
    </row>
    <row r="171" spans="1:8" s="3" customFormat="1" ht="113.2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 xml:space="preserve">Дрожжи хлебопекарные прессованные </v>
      </c>
      <c r="C171" s="18" t="str">
        <v>Дрожжи хлебопекарные прессованные тип 1</v>
      </c>
      <c r="D171" s="18" t="str">
        <f>IFERROR(VLOOKUP(C171,'11. Свод Перечней'!C:H,2,0),"")</f>
        <v>10.89.13.111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1" s="18" t="str">
        <f>IF(LEN(IFERROR(VLOOKUP(C171,'11. Свод Перечней'!C:H,6,0),""))&gt;1,IFERROR(VLOOKUP(C171,'11. Свод Перечней'!C:H,6,0),""),"")</f>
        <v>10.89.13.111-00000003</v>
      </c>
    </row>
    <row r="172" spans="1:8" s="3" customFormat="1" ht="164.2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 xml:space="preserve">Дрожжи хлебопекарные прессованные </v>
      </c>
      <c r="C172" s="18" t="str">
        <v>Дрожжи хлебопекарные прессованные тип 2</v>
      </c>
      <c r="D172" s="18" t="str">
        <f>IFERROR(VLOOKUP(C172,'11. Свод Перечней'!C:H,2,0),"")</f>
        <v>10.89.13.111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2" s="18" t="str">
        <f>IF(LEN(IFERROR(VLOOKUP(C172,'11. Свод Перечней'!C:H,6,0),""))&gt;1,IFERROR(VLOOKUP(C172,'11. Свод Перечней'!C:H,6,0),""),"")</f>
        <v>10.89.13.111-00000003</v>
      </c>
    </row>
    <row r="173" spans="1:8" s="3" customFormat="1" ht="169.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 xml:space="preserve">Дрожжи хлебопекарные прессованные </v>
      </c>
      <c r="C173" s="18" t="str">
        <v>Дрожжи хлебопекарные прессованные тип 4</v>
      </c>
      <c r="D173" s="18" t="str">
        <f>IFERROR(VLOOKUP(C173,'11. Свод Перечней'!C:H,2,0),"")</f>
        <v>10.89.13.111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3" s="18" t="str">
        <f>IF(LEN(IFERROR(VLOOKUP(C173,'11. Свод Перечней'!C:H,6,0),""))&gt;1,IFERROR(VLOOKUP(C173,'11. Свод Перечней'!C:H,6,0),""),"")</f>
        <v>10.89.13.111-00000003</v>
      </c>
    </row>
    <row r="174" spans="1:8" s="3" customFormat="1" ht="174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Дрожжи хлебопекарные сушеные </v>
      </c>
      <c r="C174" s="18" t="str">
        <v>Дрожжи хлебопекарные сушеные тип 3</v>
      </c>
      <c r="D174" s="18" t="str">
        <f>IFERROR(VLOOKUP(C174,'11. Свод Перечней'!C:H,2,0),"")</f>
        <v>10.89.13.112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174" s="18" t="str">
        <f>IF(LEN(IFERROR(VLOOKUP(C174,'11. Свод Перечней'!C:H,6,0),""))&gt;1,IFERROR(VLOOKUP(C174,'11. Свод Перечней'!C:H,6,0),""),"")</f>
        <v>10.89.13.112-00000003</v>
      </c>
    </row>
    <row r="175" spans="1:8" s="3" customFormat="1" ht="183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Ванилин</v>
      </c>
      <c r="C175" s="18" t="str">
        <v>Ванилин тип 1</v>
      </c>
      <c r="D175" s="18" t="str">
        <f>IFERROR(VLOOKUP(C175,'11. Свод Перечней'!C:H,2,0),"")</f>
        <v>10.89.19.150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175" s="18" t="str">
        <f>IF(LEN(IFERROR(VLOOKUP(C175,'11. Свод Перечней'!C:H,6,0),""))&gt;1,IFERROR(VLOOKUP(C175,'11. Свод Перечней'!C:H,6,0),""),"")</f>
        <v/>
      </c>
    </row>
    <row r="176" spans="1:8" s="3" customFormat="1" ht="182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Сода пищевая</v>
      </c>
      <c r="C176" s="18" t="str">
        <v>Сода тип 1</v>
      </c>
      <c r="D176" s="18" t="str">
        <f>IFERROR(VLOOKUP(C176,'11. Свод Перечней'!C:H,2,0),"")</f>
        <v>10.89.19.150</v>
      </c>
      <c r="E176" s="18" t="str">
        <f>IFERROR(VLOOKUP(C176,'11. Свод Перечней'!C:H,3,0),"")</f>
        <v>004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176" s="18" t="str">
        <f>IF(LEN(IFERROR(VLOOKUP(C176,'11. Свод Перечней'!C:H,6,0),""))&gt;1,IFERROR(VLOOKUP(C176,'11. Свод Перечней'!C:H,6,0),""),"")</f>
        <v/>
      </c>
    </row>
    <row r="177" spans="1:8" s="3" customFormat="1" ht="140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Вода минеральная природная питьевая столовая</v>
      </c>
      <c r="C177" s="18" t="str">
        <v>Вода минеральная природная питьевая упакованная тип 1</v>
      </c>
      <c r="D177" s="18" t="str">
        <f>IFERROR(VLOOKUP(C177,'11. Свод Перечней'!C:H,2,0),"")</f>
        <v>11.07.11.111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ШТ</v>
      </c>
      <c r="G177" s="40" t="str">
        <f>IFERROR(VLOOKUP(C177,'11.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177" s="18" t="str">
        <f>IF(LEN(IFERROR(VLOOKUP(C177,'11. Свод Перечней'!C:H,6,0),""))&gt;1,IFERROR(VLOOKUP(C177,'11. Свод Перечней'!C:H,6,0),""),"")</f>
        <v>11.07.11.110-00000003</v>
      </c>
    </row>
    <row r="178" spans="1:8" s="3" customFormat="1" ht="99.9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Вода минеральная природная питьевая столовая</v>
      </c>
      <c r="C178" s="18" t="str">
        <v>Вода минеральная природная питьевая упакованная тип 2</v>
      </c>
      <c r="D178" s="18" t="str">
        <f>IFERROR(VLOOKUP(C178,'11. Свод Перечней'!C:H,2,0),"")</f>
        <v>11.07.11.111</v>
      </c>
      <c r="E178" s="18" t="str">
        <f>IFERROR(VLOOKUP(C178,'11. Свод Перечней'!C:H,3,0),"")</f>
        <v>001</v>
      </c>
      <c r="F178" s="18" t="str">
        <f>IFERROR(VLOOKUP(C178,'11. Свод Перечней'!C:H,4,0),"")</f>
        <v>ШТ</v>
      </c>
      <c r="G178" s="40" t="str">
        <f>IFERROR(VLOOKUP(C178,'11.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178" s="18" t="str">
        <f>IF(LEN(IFERROR(VLOOKUP(C178,'11. Свод Перечней'!C:H,6,0),""))&gt;1,IFERROR(VLOOKUP(C178,'11. Свод Перечней'!C:H,6,0),""),"")</f>
        <v>11.07.11.110-00000003</v>
      </c>
    </row>
    <row r="179" spans="1:8" s="3" customFormat="1" ht="117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Вода минеральная природная питьевая столовая</v>
      </c>
      <c r="C179" s="18" t="str">
        <v>Вода минеральная природная питьевая упакованная тип 3</v>
      </c>
      <c r="D179" s="18" t="str">
        <f>IFERROR(VLOOKUP(C179,'11. Свод Перечней'!C:H,2,0),"")</f>
        <v>11.07.11.111</v>
      </c>
      <c r="E179" s="18" t="str">
        <f>IFERROR(VLOOKUP(C179,'11. Свод Перечней'!C:H,3,0),"")</f>
        <v>003</v>
      </c>
      <c r="F179" s="18" t="str">
        <f>IFERROR(VLOOKUP(C179,'11. Свод Перечней'!C:H,4,0),"")</f>
        <v>ШТ</v>
      </c>
      <c r="G179" s="40" t="str">
        <f>IFERROR(VLOOKUP(C179,'11.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179" s="18" t="str">
        <f>IF(LEN(IFERROR(VLOOKUP(C179,'11. Свод Перечней'!C:H,6,0),""))&gt;1,IFERROR(VLOOKUP(C179,'11. Свод Перечней'!C:H,6,0),""),"")</f>
        <v>11.07.11.110-00000003</v>
      </c>
    </row>
    <row r="180" spans="1:8" s="3" customFormat="1" ht="119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Вода питьевая упакованная тип 1</v>
      </c>
      <c r="C180" s="18" t="str">
        <v>Вода питьевая упакованная тип 1</v>
      </c>
      <c r="D180" s="18" t="str">
        <f>IFERROR(VLOOKUP(C180,'11. Свод Перечней'!C:H,2,0),"")</f>
        <v>11.07.11.121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ШТ</v>
      </c>
      <c r="G180" s="40" t="str">
        <f>IFERROR(VLOOKUP(C180,'11.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0" s="18" t="str">
        <f>IF(LEN(IFERROR(VLOOKUP(C180,'11. Свод Перечней'!C:H,6,0),""))&gt;1,IFERROR(VLOOKUP(C180,'11. Свод Перечней'!C:H,6,0),""),"")</f>
        <v>11.07.11.120-00000001</v>
      </c>
    </row>
    <row r="181" spans="1:8" s="3" customFormat="1" ht="156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Вода питьевая упакованная тип 2</v>
      </c>
      <c r="C181" s="18" t="str">
        <v>Вода питьевая упакованная тип 2</v>
      </c>
      <c r="D181" s="18" t="str">
        <f>IFERROR(VLOOKUP(C181,'11. Свод Перечней'!C:H,2,0),"")</f>
        <v>11.07.11.121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ШТ</v>
      </c>
      <c r="G181" s="40" t="str">
        <f>IFERROR(VLOOKUP(C181,'11.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1" s="18" t="str">
        <f>IF(LEN(IFERROR(VLOOKUP(C181,'11. Свод Перечней'!C:H,6,0),""))&gt;1,IFERROR(VLOOKUP(C181,'11. Свод Перечней'!C:H,6,0),""),"")</f>
        <v>11.07.11.120-00000001</v>
      </c>
    </row>
    <row r="182" spans="1:8" s="3" customFormat="1" ht="156.7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Вода питьевая упакованная тип 3</v>
      </c>
      <c r="C182" s="18" t="str">
        <v>Вода питьевая упакованная тип 3</v>
      </c>
      <c r="D182" s="18" t="str">
        <f>IFERROR(VLOOKUP(C182,'11. Свод Перечней'!C:H,2,0),"")</f>
        <v>11.07.11.121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ШТ</v>
      </c>
      <c r="G182" s="40" t="str">
        <f>IFERROR(VLOOKUP(C182,'11.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2" s="18" t="str">
        <f>IF(LEN(IFERROR(VLOOKUP(C182,'11. Свод Перечней'!C:H,6,0),""))&gt;1,IFERROR(VLOOKUP(C182,'11. Свод Перечней'!C:H,6,0),""),"")</f>
        <v>11.07.11.120-00000001</v>
      </c>
    </row>
    <row r="183" spans="1:8" s="3" customFormat="1" ht="165.7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Вода питьевая упакованная тип 4</v>
      </c>
      <c r="C183" s="18" t="str">
        <v>Вода питьевая упакованная тип 4</v>
      </c>
      <c r="D183" s="18" t="str">
        <f>IFERROR(VLOOKUP(C183,'11. Свод Перечней'!C:H,2,0),"")</f>
        <v>11.07.11.121</v>
      </c>
      <c r="E183" s="18" t="str">
        <f>IFERROR(VLOOKUP(C183,'11. Свод Перечней'!C:H,3,0),"")</f>
        <v>004</v>
      </c>
      <c r="F183" s="18" t="str">
        <f>IFERROR(VLOOKUP(C183,'11. Свод Перечней'!C:H,4,0),"")</f>
        <v>ШТ</v>
      </c>
      <c r="G183" s="40" t="str">
        <f>IFERROR(VLOOKUP(C183,'11.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3" s="18" t="str">
        <f>IF(LEN(IFERROR(VLOOKUP(C183,'11. Свод Перечней'!C:H,6,0),""))&gt;1,IFERROR(VLOOKUP(C183,'11. Свод Перечней'!C:H,6,0),""),"")</f>
        <v>11.07.11.120-00000001</v>
      </c>
    </row>
    <row r="184" spans="1:8" s="3" customFormat="1" ht="166.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Вода питьевая упакованная тип 5</v>
      </c>
      <c r="C184" s="18" t="str">
        <v>Вода питьевая упакованная тип 5</v>
      </c>
      <c r="D184" s="18" t="str">
        <f>IFERROR(VLOOKUP(C184,'11. Свод Перечней'!C:H,2,0),"")</f>
        <v>11.07.11.121</v>
      </c>
      <c r="E184" s="18" t="str">
        <f>IFERROR(VLOOKUP(C184,'11. Свод Перечней'!C:H,3,0),"")</f>
        <v>005</v>
      </c>
      <c r="F184" s="18" t="str">
        <f>IFERROR(VLOOKUP(C184,'11. Свод Перечней'!C:H,4,0),"")</f>
        <v>ШТ</v>
      </c>
      <c r="G184" s="40" t="str">
        <f>IFERROR(VLOOKUP(C184,'11.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4" s="18" t="str">
        <f>IF(LEN(IFERROR(VLOOKUP(C184,'11. Свод Перечней'!C:H,6,0),""))&gt;1,IFERROR(VLOOKUP(C184,'11. Свод Перечней'!C:H,6,0),""),"")</f>
        <v>11.07.11.120-00000001</v>
      </c>
    </row>
    <row r="185" spans="1:8" s="3" customFormat="1" ht="144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Вода питьевая упакованная тип 6</v>
      </c>
      <c r="C185" s="18" t="str">
        <v>Вода питьевая упакованная тип 6</v>
      </c>
      <c r="D185" s="18" t="str">
        <f>IFERROR(VLOOKUP(C185,'11. Свод Перечней'!C:H,2,0),"")</f>
        <v>11.07.11.121</v>
      </c>
      <c r="E185" s="18" t="str">
        <f>IFERROR(VLOOKUP(C185,'11. Свод Перечней'!C:H,3,0),"")</f>
        <v>006</v>
      </c>
      <c r="F185" s="18" t="str">
        <f>IFERROR(VLOOKUP(C185,'11. Свод Перечней'!C:H,4,0),"")</f>
        <v>ШТ</v>
      </c>
      <c r="G185" s="40" t="str">
        <f>IFERROR(VLOOKUP(C185,'11.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5" s="18" t="str">
        <f>IF(LEN(IFERROR(VLOOKUP(C185,'11. Свод Перечней'!C:H,6,0),""))&gt;1,IFERROR(VLOOKUP(C185,'11. Свод Перечней'!C:H,6,0),""),"")</f>
        <v>11.07.11.120-00000001</v>
      </c>
    </row>
    <row r="186" spans="1:8" s="3" customFormat="1" ht="162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Кислота лимонная пищевая</v>
      </c>
      <c r="C186" s="18" t="str">
        <v>Кислота лимонная пищевая тип 1</v>
      </c>
      <c r="D186" s="18" t="str">
        <f>IFERROR(VLOOKUP(C186,'11. Свод Перечней'!C:H,2,0),"")</f>
        <v>20.14.34.231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186" s="18" t="str">
        <f>IF(LEN(IFERROR(VLOOKUP(C186,'11. Свод Перечней'!C:H,6,0),""))&gt;1,IFERROR(VLOOKUP(C186,'11. Свод Перечней'!C:H,6,0),""),"")</f>
        <v>20.14.34.231-00000001</v>
      </c>
    </row>
    <row r="187" spans="1:8" s="3" customFormat="1" ht="160.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Брусника замороженная</v>
      </c>
      <c r="C187" s="18" t="str">
        <v>Ягоды замороженные тип 1</v>
      </c>
      <c r="D187" s="18" t="str">
        <f>IFERROR(VLOOKUP(C187,'11. Свод Перечней'!C:H,2,0),"")</f>
        <v>10.39.21.120</v>
      </c>
      <c r="E187" s="18" t="str">
        <f>IFERROR(VLOOKUP(C187,'11. Свод Перечней'!C:H,3,0),"")</f>
        <v>001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7" s="18" t="str">
        <f>IF(LEN(IFERROR(VLOOKUP(C187,'11. Свод Перечней'!C:H,6,0),""))&gt;1,IFERROR(VLOOKUP(C187,'11. Свод Перечней'!C:H,6,0),""),"")</f>
        <v>10.39.21.120-00000023</v>
      </c>
    </row>
    <row r="188" spans="1:8" s="3" customFormat="1" ht="166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Вишня замороженная</v>
      </c>
      <c r="C188" s="18" t="str">
        <v>Ягоды замороженные тип 2</v>
      </c>
      <c r="D188" s="18" t="str">
        <f>IFERROR(VLOOKUP(C188,'11. Свод Перечней'!C:H,2,0),"")</f>
        <v>10.39.21.120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8" s="18" t="str">
        <f>IF(LEN(IFERROR(VLOOKUP(C188,'11. Свод Перечней'!C:H,6,0),""))&gt;1,IFERROR(VLOOKUP(C188,'11. Свод Перечней'!C:H,6,0),""),"")</f>
        <v>10.39.21.120-00000020</v>
      </c>
    </row>
    <row r="189" spans="1:8" s="3" customFormat="1" ht="99.9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Клубника замороженная</v>
      </c>
      <c r="C189" s="18" t="str">
        <v>Ягоды замороженные тип 3</v>
      </c>
      <c r="D189" s="18" t="str">
        <f>IFERROR(VLOOKUP(C189,'11. Свод Перечней'!C:H,2,0),"")</f>
        <v>10.39.21.120</v>
      </c>
      <c r="E189" s="18" t="str">
        <f>IFERROR(VLOOKUP(C189,'11. Свод Перечней'!C:H,3,0),"")</f>
        <v>003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10.39.21.120-00000014</v>
      </c>
    </row>
    <row r="190" spans="1:8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Клюква замороженная</v>
      </c>
      <c r="C190" s="18" t="str">
        <v>Ягоды замороженные тип 4</v>
      </c>
      <c r="D190" s="18" t="str">
        <f>IFERROR(VLOOKUP(C190,'11. Свод Перечней'!C:H,2,0),"")</f>
        <v>10.39.21.120</v>
      </c>
      <c r="E190" s="18" t="str">
        <f>IFERROR(VLOOKUP(C190,'11. Свод Перечней'!C:H,3,0),"")</f>
        <v>004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0" s="18" t="str">
        <f>IF(LEN(IFERROR(VLOOKUP(C190,'11. Свод Перечней'!C:H,6,0),""))&gt;1,IFERROR(VLOOKUP(C190,'11. Свод Перечней'!C:H,6,0),""),"")</f>
        <v>10.39.21.120-00000013</v>
      </c>
    </row>
    <row r="191" spans="1:8" s="3" customFormat="1" ht="172.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Малина замороженная</v>
      </c>
      <c r="C191" s="18" t="str">
        <v>Ягоды замороженные тип 5</v>
      </c>
      <c r="D191" s="18" t="str">
        <f>IFERROR(VLOOKUP(C191,'11. Свод Перечней'!C:H,2,0),"")</f>
        <v>10.39.21.120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1" s="18" t="str">
        <f>IF(LEN(IFERROR(VLOOKUP(C191,'11. Свод Перечней'!C:H,6,0),""))&gt;1,IFERROR(VLOOKUP(C191,'11. Свод Перечней'!C:H,6,0),""),"")</f>
        <v>10.39.21.120-00000011</v>
      </c>
    </row>
    <row r="192" spans="1:8" s="3" customFormat="1" ht="159.7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Облепиха замороженная</v>
      </c>
      <c r="C192" s="18" t="str">
        <v>Ягоды замороженные тип 6</v>
      </c>
      <c r="D192" s="18" t="str">
        <f>IFERROR(VLOOKUP(C192,'11. Свод Перечней'!C:H,2,0),"")</f>
        <v>10.39.21.120</v>
      </c>
      <c r="E192" s="18" t="str">
        <f>IFERROR(VLOOKUP(C192,'11. Свод Перечней'!C:H,3,0),"")</f>
        <v>006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2" s="18" t="str">
        <f>IF(LEN(IFERROR(VLOOKUP(C192,'11. Свод Перечней'!C:H,6,0),""))&gt;1,IFERROR(VLOOKUP(C192,'11. Свод Перечней'!C:H,6,0),""),"")</f>
        <v>10.39.21.120-00000009</v>
      </c>
    </row>
    <row r="193" spans="1:8" s="3" customFormat="1" ht="155.2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Смородина черная замороженная</v>
      </c>
      <c r="C193" s="18" t="str">
        <v>Ягоды замороженные тип 7</v>
      </c>
      <c r="D193" s="18" t="str">
        <f>IFERROR(VLOOKUP(C193,'11. Свод Перечней'!C:H,2,0),"")</f>
        <v>10.39.21.120</v>
      </c>
      <c r="E193" s="18" t="str">
        <f>IFERROR(VLOOKUP(C193,'11. Свод Перечней'!C:H,3,0),"")</f>
        <v>007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3" s="18" t="str">
        <f>IF(LEN(IFERROR(VLOOKUP(C193,'11. Свод Перечней'!C:H,6,0),""))&gt;1,IFERROR(VLOOKUP(C193,'11. Свод Перечней'!C:H,6,0),""),"")</f>
        <v>10.39.21.120-00000001</v>
      </c>
    </row>
    <row r="194" spans="1:8" s="3" customFormat="1" ht="166.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Нектарины свежие</v>
      </c>
      <c r="C194" s="18" t="str">
        <v>Нектарины тип 1</v>
      </c>
      <c r="D194" s="18" t="str">
        <f>IFERROR(VLOOKUP(C194,'11. Свод Перечней'!C:H,2,0),"")</f>
        <v>01.24.26.000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194" s="18" t="str">
        <f>IF(LEN(IFERROR(VLOOKUP(C194,'11. Свод Перечней'!C:H,6,0),""))&gt;1,IFERROR(VLOOKUP(C194,'11. Свод Перечней'!C:H,6,0),""),"")</f>
        <v>01.24.26.000-00000003</v>
      </c>
    </row>
    <row r="195" spans="1:8" s="3" customFormat="1" ht="154.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Нектарины свежие</v>
      </c>
      <c r="C195" s="18" t="str">
        <v>Нектарины тип 2</v>
      </c>
      <c r="D195" s="18" t="str">
        <f>IFERROR(VLOOKUP(C195,'11. Свод Перечней'!C:H,2,0),"")</f>
        <v>01.24.26.000</v>
      </c>
      <c r="E195" s="18" t="str">
        <f>IFERROR(VLOOKUP(C195,'11. Свод Перечней'!C:H,3,0),"")</f>
        <v>002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195" s="18" t="str">
        <f>IF(LEN(IFERROR(VLOOKUP(C195,'11. Свод Перечней'!C:H,6,0),""))&gt;1,IFERROR(VLOOKUP(C195,'11. Свод Перечней'!C:H,6,0),""),"")</f>
        <v>01.24.26.000-00000002</v>
      </c>
    </row>
    <row r="196" spans="1:8" s="3" customFormat="1" ht="168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Чай черный байховый</v>
      </c>
      <c r="C196" s="18" t="str">
        <v>Чай черный (ферментированный) тип 4</v>
      </c>
      <c r="D196" s="18" t="str">
        <f>IFERROR(VLOOKUP(C196,'11. Свод Перечней'!C:H,2,0),"")</f>
        <v>10.83.13.120</v>
      </c>
      <c r="E196" s="18" t="str">
        <f>IFERROR(VLOOKUP(C196,'11. Свод Перечней'!C:H,3,0),"")</f>
        <v>006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96" s="18" t="str">
        <f>IF(LEN(IFERROR(VLOOKUP(C196,'11. Свод Перечней'!C:H,6,0),""))&gt;1,IFERROR(VLOOKUP(C196,'11. Свод Перечней'!C:H,6,0),""),"")</f>
        <v>10.83.13.120-00000003</v>
      </c>
    </row>
    <row r="197" spans="1:8" s="3" customFormat="1" ht="130.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Базилик свежий (зелень)</v>
      </c>
      <c r="C197" s="18" t="str">
        <v>Базилик свежий тип 1</v>
      </c>
      <c r="D197" s="18" t="str">
        <f>IFERROR(VLOOKUP(C197,'11. Свод Перечней'!C:H,2,0),"")</f>
        <v>01.13.19.000</v>
      </c>
      <c r="E197" s="18" t="str">
        <f>IFERROR(VLOOKUP(C197,'11. Свод Перечней'!C:H,3,0),"")</f>
        <v>006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197" s="18" t="str">
        <f>IF(LEN(IFERROR(VLOOKUP(C197,'11. Свод Перечней'!C:H,6,0),""))&gt;1,IFERROR(VLOOKUP(C197,'11. Свод Перечней'!C:H,6,0),""),"")</f>
        <v>01.13.19.000-00000001</v>
      </c>
    </row>
    <row r="198" spans="1:8" s="3" customFormat="1" ht="177.7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Кориандр свежий (кинза) (зелень)</v>
      </c>
      <c r="C198" s="18" t="str">
        <v>Кориандр свежий (кинза) тип 1</v>
      </c>
      <c r="D198" s="18" t="str">
        <f>IFERROR(VLOOKUP(C198,'11. Свод Перечней'!C:H,2,0),"")</f>
        <v>01.13.19.000</v>
      </c>
      <c r="E198" s="18" t="str">
        <f>IFERROR(VLOOKUP(C198,'11. Свод Перечней'!C:H,3,0),"")</f>
        <v>007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198" s="18" t="str">
        <f>IF(LEN(IFERROR(VLOOKUP(C198,'11. Свод Перечней'!C:H,6,0),""))&gt;1,IFERROR(VLOOKUP(C198,'11. Свод Перечней'!C:H,6,0),""),"")</f>
        <v/>
      </c>
    </row>
    <row r="199" spans="1:8" s="3" customFormat="1" ht="186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Продукция соковая. Соки овощные  для детского питания</v>
      </c>
      <c r="C199" s="18" t="str">
        <v>Сок овощной для детского питания тип 1</v>
      </c>
      <c r="D199" s="18" t="str">
        <f>IFERROR(VLOOKUP(C199,'11. Свод Перечней'!C:H,2,0),"")</f>
        <v>10.86.10.231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Л; ДМ3</v>
      </c>
      <c r="G199" s="40" t="str">
        <f>IFERROR(VLOOKUP(C199,'11.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9" s="18" t="str">
        <f>IF(LEN(IFERROR(VLOOKUP(C199,'11. Свод Перечней'!C:H,6,0),""))&gt;1,IFERROR(VLOOKUP(C199,'11. Свод Перечней'!C:H,6,0),""),"")</f>
        <v>10.86.10.231-00000002</v>
      </c>
    </row>
    <row r="200" spans="1:8" s="3" customFormat="1" ht="192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Низкобелковый молочный напиток </v>
      </c>
      <c r="C200" s="18" t="str">
        <v xml:space="preserve"> Низкобелковый молочный напиток</v>
      </c>
      <c r="D200" s="18" t="str">
        <f>IFERROR(VLOOKUP(C200,'11. Свод Перечней'!C:H,2,0),"")</f>
        <v>10.86.10.191</v>
      </c>
      <c r="E200" s="18" t="str">
        <f>IFERROR(VLOOKUP(C200,'11. Свод Перечней'!C:H,3,0),"")</f>
        <v>-</v>
      </c>
      <c r="F200" s="18" t="str">
        <f>IFERROR(VLOOKUP(C200,'11. Свод Перечней'!C:H,4,0),"")</f>
        <v>Л; ДМ3</v>
      </c>
      <c r="G200" s="40" t="str">
        <f>IFERROR(VLOOKUP(C200,'11. Свод Перечней'!C:H,5,0),"")</f>
        <v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0" s="18" t="str">
        <f>IF(LEN(IFERROR(VLOOKUP(C200,'11. Свод Перечней'!C:H,6,0),""))&gt;1,IFERROR(VLOOKUP(C200,'11. Свод Перечней'!C:H,6,0),""),"")</f>
        <v/>
      </c>
    </row>
    <row r="201" spans="1:8" s="3" customFormat="1" ht="194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сухое низкобелковое</v>
      </c>
      <c r="C201" s="18" t="str">
        <v>Напиток сухой молочный с пониженным содержанием белка</v>
      </c>
      <c r="D201" s="18" t="str">
        <f>IFERROR(VLOOKUP(C201,'11. Свод Перечней'!C:H,2,0),"")</f>
        <v>10.86.10.191</v>
      </c>
      <c r="E201" s="18" t="str">
        <f>IFERROR(VLOOKUP(C201,'11. Свод Перечней'!C:H,3,0),"")</f>
        <v>-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1" s="18" t="str">
        <f>IF(LEN(IFERROR(VLOOKUP(C201,'11. Свод Перечней'!C:H,6,0),""))&gt;1,IFERROR(VLOOKUP(C201,'11. Свод Перечней'!C:H,6,0),""),"")</f>
        <v/>
      </c>
    </row>
    <row r="202" spans="1:8" s="3" customFormat="1" ht="192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Напиток сухой безбелковый</v>
      </c>
      <c r="C202" s="18" t="str">
        <v>Напиток сухой безбелковый</v>
      </c>
      <c r="D202" s="18" t="str">
        <f>IFERROR(VLOOKUP(C202,'11. Свод Перечней'!C:H,2,0),"")</f>
        <v>10.86.10.900</v>
      </c>
      <c r="E202" s="18" t="str">
        <f>IFERROR(VLOOKUP(C202,'11. Свод Перечней'!C:H,3,0),"")</f>
        <v>-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2" s="18" t="str">
        <f>IF(LEN(IFERROR(VLOOKUP(C202,'11. Свод Перечней'!C:H,6,0),""))&gt;1,IFERROR(VLOOKUP(C202,'11. Свод Перечней'!C:H,6,0),""),"")</f>
        <v/>
      </c>
    </row>
    <row r="203" spans="1:8" s="3" customFormat="1" ht="141.7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Рис низкобелковый, специализированный продукт детского диетического (лечебного) питания</v>
      </c>
      <c r="C203" s="18" t="str">
        <v>Низкобелковый рис</v>
      </c>
      <c r="D203" s="18" t="str">
        <f>IFERROR(VLOOKUP(C203,'11. Свод Перечней'!C:H,2,0),"")</f>
        <v>10.86.10.900</v>
      </c>
      <c r="E203" s="18" t="str">
        <f>IFERROR(VLOOKUP(C203,'11. Свод Перечней'!C:H,3,0),"")</f>
        <v>-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3" s="18" t="str">
        <f>IF(LEN(IFERROR(VLOOKUP(C203,'11. Свод Перечней'!C:H,6,0),""))&gt;1,IFERROR(VLOOKUP(C203,'11. Свод Перечней'!C:H,6,0),""),"")</f>
        <v/>
      </c>
    </row>
    <row r="204" spans="1:8" s="3" customFormat="1" ht="144.7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 xml:space="preserve"> Крупа "Саго", низкобелковая специализированный продукт детского диетического (лечебного) питания </v>
      </c>
      <c r="C204" s="18" t="str">
        <v>Низкобелковая крупа "Саго"</v>
      </c>
      <c r="D204" s="18" t="str">
        <f>IFERROR(VLOOKUP(C204,'11. Свод Перечней'!C:H,2,0),"")</f>
        <v>10.86.10.900</v>
      </c>
      <c r="E204" s="18" t="str">
        <f>IFERROR(VLOOKUP(C204,'11. Свод Перечней'!C:H,3,0),"")</f>
        <v>-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33930-2016</v>
      </c>
      <c r="H204" s="18" t="str">
        <f>IF(LEN(IFERROR(VLOOKUP(C204,'11. Свод Перечней'!C:H,6,0),""))&gt;1,IFERROR(VLOOKUP(C204,'11. Свод Перечней'!C:H,6,0),""),"")</f>
        <v/>
      </c>
    </row>
    <row r="205" spans="1:8" s="3" customFormat="1" ht="142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Крупка гречневая низкобелковая</v>
      </c>
      <c r="C205" s="18" t="str">
        <v>Низкобелковая крупка гречневая</v>
      </c>
      <c r="D205" s="18" t="str">
        <f>IFERROR(VLOOKUP(C205,'11. Свод Перечней'!C:H,2,0),"")</f>
        <v>10.86.10.900</v>
      </c>
      <c r="E205" s="18" t="str">
        <f>IFERROR(VLOOKUP(C205,'11. Свод Перечней'!C:H,3,0),"")</f>
        <v>-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5" s="18" t="str">
        <f>IF(LEN(IFERROR(VLOOKUP(C205,'11. Свод Перечней'!C:H,6,0),""))&gt;1,IFERROR(VLOOKUP(C205,'11. Свод Перечней'!C:H,6,0),""),"")</f>
        <v/>
      </c>
    </row>
    <row r="206" spans="1:8" s="3" customFormat="1" ht="137.2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 xml:space="preserve">Макаронные изделия низкобелковые крахмальные </v>
      </c>
      <c r="C206" s="18" t="str">
        <v>Макаронные изделия низкобелковые</v>
      </c>
      <c r="D206" s="18" t="str">
        <f>IFERROR(VLOOKUP(C206,'11. Свод Перечней'!C:H,2,0),"")</f>
        <v>10.86.10.900</v>
      </c>
      <c r="E206" s="18" t="str">
        <f>IFERROR(VLOOKUP(C206,'11. Свод Перечней'!C:H,3,0),"")</f>
        <v>-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6" s="18" t="str">
        <f>IF(LEN(IFERROR(VLOOKUP(C206,'11. Свод Перечней'!C:H,6,0),""))&gt;1,IFERROR(VLOOKUP(C206,'11. Свод Перечней'!C:H,6,0),""),"")</f>
        <v/>
      </c>
    </row>
    <row r="207" spans="1:8" s="3" customFormat="1" ht="129.7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Низкобелковая смесь заменитель муки</v>
      </c>
      <c r="C207" s="18" t="str">
        <v>Низкобелковая смесь, заменитель муки</v>
      </c>
      <c r="D207" s="18" t="str">
        <f>IFERROR(VLOOKUP(C207,'11. Свод Перечней'!C:H,2,0),"")</f>
        <v>10.86.10.900</v>
      </c>
      <c r="E207" s="18" t="str">
        <f>IFERROR(VLOOKUP(C207,'11. Свод Перечней'!C:H,3,0),"")</f>
        <v>-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7" s="18" t="str">
        <f>IF(LEN(IFERROR(VLOOKUP(C207,'11. Свод Перечней'!C:H,6,0),""))&gt;1,IFERROR(VLOOKUP(C207,'11. Свод Перечней'!C:H,6,0),""),"")</f>
        <v/>
      </c>
    </row>
    <row r="208" spans="1:8" s="3" customFormat="1" ht="130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 xml:space="preserve">Смесь сухая крахмалоовощная низкобелковая </v>
      </c>
      <c r="C208" s="18" t="str">
        <v>Смесь сухая крахмалоовощная низбобелковая</v>
      </c>
      <c r="D208" s="18" t="str">
        <f>IFERROR(VLOOKUP(C208,'11. Свод Перечней'!C:H,2,0),"")</f>
        <v>10.86.10.900</v>
      </c>
      <c r="E208" s="18" t="str">
        <f>IFERROR(VLOOKUP(C208,'11. Свод Перечней'!C:H,3,0),"")</f>
        <v>-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8" s="18" t="str">
        <f>IF(LEN(IFERROR(VLOOKUP(C208,'11. Свод Перечней'!C:H,6,0),""))&gt;1,IFERROR(VLOOKUP(C208,'11. Свод Перечней'!C:H,6,0),""),"")</f>
        <v/>
      </c>
    </row>
    <row r="209" spans="1:8" s="3" customFormat="1" ht="129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 xml:space="preserve">Смесь сухая крахмаломолочная низкобелковая </v>
      </c>
      <c r="C209" s="18" t="str">
        <v>Смесь сухая крахмаломолочная низбобелковая</v>
      </c>
      <c r="D209" s="18" t="str">
        <f>IFERROR(VLOOKUP(C209,'11. Свод Перечней'!C:H,2,0),"")</f>
        <v>10.86.10.900</v>
      </c>
      <c r="E209" s="18" t="str">
        <f>IFERROR(VLOOKUP(C209,'11. Свод Перечней'!C:H,3,0),"")</f>
        <v>-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9" s="18" t="str">
        <f>IF(LEN(IFERROR(VLOOKUP(C209,'11. Свод Перечней'!C:H,6,0),""))&gt;1,IFERROR(VLOOKUP(C209,'11. Свод Перечней'!C:H,6,0),""),"")</f>
        <v/>
      </c>
    </row>
    <row r="210" spans="1:8" s="3" customFormat="1" ht="129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Смесь сухая крахмальная низкобелковая</v>
      </c>
      <c r="C210" s="18" t="str">
        <v>Смесь сухая крахмальная низкобелковая</v>
      </c>
      <c r="D210" s="18" t="str">
        <f>IFERROR(VLOOKUP(C210,'11. Свод Перечней'!C:H,2,0),"")</f>
        <v>10.86.10.900</v>
      </c>
      <c r="E210" s="18" t="str">
        <f>IFERROR(VLOOKUP(C210,'11. Свод Перечней'!C:H,3,0),"")</f>
        <v>-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0" s="18" t="str">
        <f>IF(LEN(IFERROR(VLOOKUP(C210,'11. Свод Перечней'!C:H,6,0),""))&gt;1,IFERROR(VLOOKUP(C210,'11. Свод Перечней'!C:H,6,0),""),"")</f>
        <v/>
      </c>
    </row>
    <row r="211" spans="1:8" s="3" customFormat="1" ht="153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Смесь низкобелковая заменитель яйца</v>
      </c>
      <c r="C211" s="18" t="str">
        <v>Смесь низкобелковая заменитель яйца</v>
      </c>
      <c r="D211" s="18" t="str">
        <f>IFERROR(VLOOKUP(C211,'11. Свод Перечней'!C:H,2,0),"")</f>
        <v>10.86.10.900</v>
      </c>
      <c r="E211" s="18" t="str">
        <f>IFERROR(VLOOKUP(C211,'11. Свод Перечней'!C:H,3,0),"")</f>
        <v>-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1" s="18" t="str">
        <f>IF(LEN(IFERROR(VLOOKUP(C211,'11. Свод Перечней'!C:H,6,0),""))&gt;1,IFERROR(VLOOKUP(C211,'11. Свод Перечней'!C:H,6,0),""),"")</f>
        <v/>
      </c>
    </row>
    <row r="212" spans="1:8" s="3" customFormat="1" ht="151.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Крахмалопродукт экструзионный низкобелковый, измельченный</v>
      </c>
      <c r="C212" s="18" t="str">
        <v>Крахмалопродукт низкобелковый</v>
      </c>
      <c r="D212" s="18" t="str">
        <f>IFERROR(VLOOKUP(C212,'11. Свод Перечней'!C:H,2,0),"")</f>
        <v>10.86.10.900</v>
      </c>
      <c r="E212" s="18" t="str">
        <f>IFERROR(VLOOKUP(C212,'11. Свод Перечней'!C:H,3,0),"")</f>
        <v>-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2" s="18" t="str">
        <f>IF(LEN(IFERROR(VLOOKUP(C212,'11. Свод Перечней'!C:H,6,0),""))&gt;1,IFERROR(VLOOKUP(C212,'11. Свод Перечней'!C:H,6,0),""),"")</f>
        <v/>
      </c>
    </row>
    <row r="213" spans="1:8" s="3" customFormat="1" ht="123.7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Изделия хлебобулочные  низкобелковые</v>
      </c>
      <c r="C213" s="18" t="str">
        <v>Изделия хлебобулочные  низкобелковые</v>
      </c>
      <c r="D213" s="18" t="str">
        <f>IFERROR(VLOOKUP(C213,'11. Свод Перечней'!C:H,2,0),"")</f>
        <v>10.86.10.900</v>
      </c>
      <c r="E213" s="18" t="str">
        <f>IFERROR(VLOOKUP(C213,'11. Свод Перечней'!C:H,3,0),"")</f>
        <v>-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3" s="18" t="str">
        <f>IF(LEN(IFERROR(VLOOKUP(C213,'11. Свод Перечней'!C:H,6,0),""))&gt;1,IFERROR(VLOOKUP(C213,'11. Свод Перечней'!C:H,6,0),""),"")</f>
        <v/>
      </c>
    </row>
    <row r="214" spans="1:8" s="3" customFormat="1" ht="128.2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 xml:space="preserve">Кондитерские изделия низкобелковые </v>
      </c>
      <c r="C214" s="18" t="str">
        <v>Кондитерские изделия низкобелковые</v>
      </c>
      <c r="D214" s="18" t="str">
        <f>IFERROR(VLOOKUP(C214,'11. Свод Перечней'!C:H,2,0),"")</f>
        <v>10.86.10.900</v>
      </c>
      <c r="E214" s="18" t="str">
        <f>IFERROR(VLOOKUP(C214,'11. Свод Перечней'!C:H,3,0),"")</f>
        <v>-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4" s="18" t="str">
        <f>IF(LEN(IFERROR(VLOOKUP(C214,'11. Свод Перечней'!C:H,6,0),""))&gt;1,IFERROR(VLOOKUP(C214,'11. Свод Перечней'!C:H,6,0),""),"")</f>
        <v/>
      </c>
    </row>
    <row r="215" spans="1:8" s="3" customFormat="1" ht="120.7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Напиток из шиповника  промышленного производства витаминизированный</v>
      </c>
      <c r="C215" s="18" t="str">
        <v>Напиток из шиповника витаминизированный тип 1</v>
      </c>
      <c r="D215" s="18" t="str">
        <f>IFERROR(VLOOKUP(C215,'11. Свод Перечней'!C:H,2,0),"")</f>
        <v>11.07.19.190</v>
      </c>
      <c r="E215" s="18" t="str">
        <f>IFERROR(VLOOKUP(C215,'11. Свод Перечней'!C:H,3,0),"")</f>
        <v>001</v>
      </c>
      <c r="F215" s="18" t="str">
        <f>IFERROR(VLOOKUP(C215,'11. Свод Перечней'!C:H,4,0),"")</f>
        <v>Л; ДМ3</v>
      </c>
      <c r="G215" s="40" t="str">
        <f>IFERROR(VLOOKUP(C215,'11.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5" s="18" t="str">
        <f>IF(LEN(IFERROR(VLOOKUP(C215,'11. Свод Перечней'!C:H,6,0),""))&gt;1,IFERROR(VLOOKUP(C215,'11. Свод Перечней'!C:H,6,0),""),"")</f>
        <v/>
      </c>
    </row>
    <row r="216" spans="1:8" s="3" customFormat="1" ht="132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Напиток из шиповника  промышленного производства витаминизированный</v>
      </c>
      <c r="C216" s="18" t="str">
        <v>Напиток из шиповника витаминизированный тип 2</v>
      </c>
      <c r="D216" s="18" t="str">
        <f>IFERROR(VLOOKUP(C216,'11. Свод Перечней'!C:H,2,0),"")</f>
        <v>11.07.19.190</v>
      </c>
      <c r="E216" s="18" t="str">
        <f>IFERROR(VLOOKUP(C216,'11. Свод Перечней'!C:H,3,0),"")</f>
        <v>002</v>
      </c>
      <c r="F216" s="18" t="str">
        <f>IFERROR(VLOOKUP(C216,'11. Свод Перечней'!C:H,4,0),"")</f>
        <v>Л; ДМ3</v>
      </c>
      <c r="G216" s="40" t="str">
        <f>IFERROR(VLOOKUP(C216,'11.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6" s="18" t="str">
        <f>IF(LEN(IFERROR(VLOOKUP(C216,'11. Свод Перечней'!C:H,6,0),""))&gt;1,IFERROR(VLOOKUP(C216,'11. Свод Перечней'!C:H,6,0),""),"")</f>
        <v/>
      </c>
    </row>
    <row r="217" spans="1:8" s="3" customFormat="1" ht="159.75" customHeight="1" x14ac:dyDescent="0.25">
      <c r="A217" s="18" t="str">
        <f>IF(LEN(C217)&gt;0,MAX($A$5:A216)+1,"")</f>
        <v/>
      </c>
      <c r="B217" s="8" t="str">
        <f>IFERROR(INDEX('11. Свод Перечней'!B:C,MATCH(C217,'11. Свод Перечней'!C:C,0),1),"")</f>
        <v/>
      </c>
      <c r="C217" s="18" t="str">
        <v/>
      </c>
      <c r="D217" s="18" t="str">
        <f>IFERROR(VLOOKUP(C217,'11. Свод Перечней'!C:H,2,0),"")</f>
        <v/>
      </c>
      <c r="E217" s="18" t="str">
        <f>IFERROR(VLOOKUP(C217,'11. Свод Перечней'!C:H,3,0),"")</f>
        <v/>
      </c>
      <c r="F217" s="18" t="str">
        <f>IFERROR(VLOOKUP(C217,'11. Свод Перечней'!C:H,4,0),"")</f>
        <v/>
      </c>
      <c r="G217" s="40" t="str">
        <f>IFERROR(VLOOKUP(C217,'11. Свод Перечней'!C:H,5,0),"")</f>
        <v/>
      </c>
      <c r="H217" s="18" t="str">
        <f>IF(LEN(IFERROR(VLOOKUP(C217,'11. Свод Перечней'!C:H,6,0),""))&gt;1,IFERROR(VLOOKUP(C217,'11. Свод Перечней'!C:H,6,0),""),"")</f>
        <v/>
      </c>
    </row>
    <row r="218" spans="1:8" s="3" customFormat="1" ht="180" customHeight="1" x14ac:dyDescent="0.25">
      <c r="A218" s="18" t="str">
        <f>IF(LEN(C218)&gt;0,MAX($A$5:A217)+1,"")</f>
        <v/>
      </c>
      <c r="B218" s="8" t="str">
        <f>IFERROR(INDEX('11. Свод Перечней'!B:C,MATCH(C218,'11. Свод Перечней'!C:C,0),1),"")</f>
        <v/>
      </c>
      <c r="C218" s="18" t="str">
        <v/>
      </c>
      <c r="D218" s="18" t="str">
        <f>IFERROR(VLOOKUP(C218,'11. Свод Перечней'!C:H,2,0),"")</f>
        <v/>
      </c>
      <c r="E218" s="18" t="str">
        <f>IFERROR(VLOOKUP(C218,'11. Свод Перечней'!C:H,3,0),"")</f>
        <v/>
      </c>
      <c r="F218" s="18" t="str">
        <f>IFERROR(VLOOKUP(C218,'11. Свод Перечней'!C:H,4,0),"")</f>
        <v/>
      </c>
      <c r="G218" s="40" t="str">
        <f>IFERROR(VLOOKUP(C218,'11. Свод Перечней'!C:H,5,0),"")</f>
        <v/>
      </c>
      <c r="H218" s="18" t="str">
        <f>IF(LEN(IFERROR(VLOOKUP(C218,'11. Свод Перечней'!C:H,6,0),""))&gt;1,IFERROR(VLOOKUP(C218,'11. Свод Перечней'!C:H,6,0),""),"")</f>
        <v/>
      </c>
    </row>
    <row r="219" spans="1:8" s="3" customFormat="1" ht="135" customHeight="1" x14ac:dyDescent="0.25">
      <c r="A219" s="18" t="str">
        <f>IF(LEN(C219)&gt;0,MAX($A$5:A218)+1,"")</f>
        <v/>
      </c>
      <c r="B219" s="8" t="str">
        <f>IFERROR(INDEX('11. Свод Перечней'!B:C,MATCH(C219,'11. Свод Перечней'!C:C,0),1),"")</f>
        <v/>
      </c>
      <c r="C219" s="18" t="str">
        <v/>
      </c>
      <c r="D219" s="18" t="str">
        <f>IFERROR(VLOOKUP(C219,'11. Свод Перечней'!C:H,2,0),"")</f>
        <v/>
      </c>
      <c r="E219" s="18" t="str">
        <f>IFERROR(VLOOKUP(C219,'11. Свод Перечней'!C:H,3,0),"")</f>
        <v/>
      </c>
      <c r="F219" s="18" t="str">
        <f>IFERROR(VLOOKUP(C219,'11. Свод Перечней'!C:H,4,0),"")</f>
        <v/>
      </c>
      <c r="G219" s="40" t="str">
        <f>IFERROR(VLOOKUP(C219,'11. Свод Перечней'!C:H,5,0),"")</f>
        <v/>
      </c>
      <c r="H219" s="18" t="str">
        <f>IF(LEN(IFERROR(VLOOKUP(C219,'11. Свод Перечней'!C:H,6,0),""))&gt;1,IFERROR(VLOOKUP(C219,'11. Свод Перечней'!C:H,6,0),""),"")</f>
        <v/>
      </c>
    </row>
    <row r="220" spans="1:8" s="3" customFormat="1" ht="129.75" customHeight="1" x14ac:dyDescent="0.25">
      <c r="A220" s="18" t="str">
        <f>IF(LEN(C220)&gt;0,MAX($A$5:A219)+1,"")</f>
        <v/>
      </c>
      <c r="B220" s="8" t="str">
        <f>IFERROR(INDEX('11. Свод Перечней'!B:C,MATCH(C220,'11. Свод Перечней'!C:C,0),1),"")</f>
        <v/>
      </c>
      <c r="C220" s="18" t="str">
        <v/>
      </c>
      <c r="D220" s="18" t="str">
        <f>IFERROR(VLOOKUP(C220,'11. Свод Перечней'!C:H,2,0),"")</f>
        <v/>
      </c>
      <c r="E220" s="18" t="str">
        <f>IFERROR(VLOOKUP(C220,'11. Свод Перечней'!C:H,3,0),"")</f>
        <v/>
      </c>
      <c r="F220" s="18" t="str">
        <f>IFERROR(VLOOKUP(C220,'11. Свод Перечней'!C:H,4,0),"")</f>
        <v/>
      </c>
      <c r="G220" s="40" t="str">
        <f>IFERROR(VLOOKUP(C220,'11. Свод Перечней'!C:H,5,0),"")</f>
        <v/>
      </c>
      <c r="H220" s="18" t="str">
        <f>IF(LEN(IFERROR(VLOOKUP(C220,'11. Свод Перечней'!C:H,6,0),""))&gt;1,IFERROR(VLOOKUP(C220,'11. Свод Перечней'!C:H,6,0),""),"")</f>
        <v/>
      </c>
    </row>
    <row r="221" spans="1:8" s="3" customFormat="1" ht="116.25" customHeight="1" x14ac:dyDescent="0.25">
      <c r="A221" s="18" t="str">
        <f>IF(LEN(C221)&gt;0,MAX($A$5:A220)+1,"")</f>
        <v/>
      </c>
      <c r="B221" s="8" t="str">
        <f>IFERROR(INDEX('11. Свод Перечней'!B:C,MATCH(C221,'11. Свод Перечней'!C:C,0),1),"")</f>
        <v/>
      </c>
      <c r="C221" s="18" t="str">
        <v/>
      </c>
      <c r="D221" s="18" t="str">
        <f>IFERROR(VLOOKUP(C221,'11. Свод Перечней'!C:H,2,0),"")</f>
        <v/>
      </c>
      <c r="E221" s="18" t="str">
        <f>IFERROR(VLOOKUP(C221,'11. Свод Перечней'!C:H,3,0),"")</f>
        <v/>
      </c>
      <c r="F221" s="18" t="str">
        <f>IFERROR(VLOOKUP(C221,'11. Свод Перечней'!C:H,4,0),"")</f>
        <v/>
      </c>
      <c r="G221" s="40" t="str">
        <f>IFERROR(VLOOKUP(C221,'11. Свод Перечней'!C:H,5,0),"")</f>
        <v/>
      </c>
      <c r="H221" s="18" t="str">
        <f>IF(LEN(IFERROR(VLOOKUP(C221,'11. Свод Перечней'!C:H,6,0),""))&gt;1,IFERROR(VLOOKUP(C221,'11. Свод Перечней'!C:H,6,0),""),"")</f>
        <v/>
      </c>
    </row>
    <row r="222" spans="1:8" s="3" customFormat="1" ht="114.75" customHeight="1" x14ac:dyDescent="0.25">
      <c r="A222" s="18" t="str">
        <f>IF(LEN(C222)&gt;0,MAX($A$5:A221)+1,"")</f>
        <v/>
      </c>
      <c r="B222" s="8" t="str">
        <f>IFERROR(INDEX('11. Свод Перечней'!B:C,MATCH(C222,'11. Свод Перечней'!C:C,0),1),"")</f>
        <v/>
      </c>
      <c r="C222" s="18" t="str">
        <v/>
      </c>
      <c r="D222" s="18" t="str">
        <f>IFERROR(VLOOKUP(C222,'11. Свод Перечней'!C:H,2,0),"")</f>
        <v/>
      </c>
      <c r="E222" s="18" t="str">
        <f>IFERROR(VLOOKUP(C222,'11. Свод Перечней'!C:H,3,0),"")</f>
        <v/>
      </c>
      <c r="F222" s="18" t="str">
        <f>IFERROR(VLOOKUP(C222,'11. Свод Перечней'!C:H,4,0),"")</f>
        <v/>
      </c>
      <c r="G222" s="40" t="str">
        <f>IFERROR(VLOOKUP(C222,'11. Свод Перечней'!C:H,5,0),"")</f>
        <v/>
      </c>
      <c r="H222" s="18" t="str">
        <f>IF(LEN(IFERROR(VLOOKUP(C222,'11. Свод Перечней'!C:H,6,0),""))&gt;1,IFERROR(VLOOKUP(C222,'11. Свод Перечней'!C:H,6,0),""),"")</f>
        <v/>
      </c>
    </row>
    <row r="223" spans="1:8" s="3" customFormat="1" ht="105" customHeight="1" x14ac:dyDescent="0.25">
      <c r="A223" s="18" t="str">
        <f>IF(LEN(C223)&gt;0,MAX($A$5:A222)+1,"")</f>
        <v/>
      </c>
      <c r="B223" s="8" t="str">
        <f>IFERROR(INDEX('11. Свод Перечней'!B:C,MATCH(C223,'11. Свод Перечней'!C:C,0),1),"")</f>
        <v/>
      </c>
      <c r="C223" s="18" t="str">
        <v/>
      </c>
      <c r="D223" s="18" t="str">
        <f>IFERROR(VLOOKUP(C223,'11. Свод Перечней'!C:H,2,0),"")</f>
        <v/>
      </c>
      <c r="E223" s="18" t="str">
        <f>IFERROR(VLOOKUP(C223,'11. Свод Перечней'!C:H,3,0),"")</f>
        <v/>
      </c>
      <c r="F223" s="18" t="str">
        <f>IFERROR(VLOOKUP(C223,'11. Свод Перечней'!C:H,4,0),"")</f>
        <v/>
      </c>
      <c r="G223" s="40" t="str">
        <f>IFERROR(VLOOKUP(C223,'11. Свод Перечней'!C:H,5,0),"")</f>
        <v/>
      </c>
      <c r="H223" s="18" t="str">
        <f>IF(LEN(IFERROR(VLOOKUP(C223,'11. Свод Перечней'!C:H,6,0),""))&gt;1,IFERROR(VLOOKUP(C223,'11. Свод Перечней'!C:H,6,0),""),"")</f>
        <v/>
      </c>
    </row>
    <row r="224" spans="1:8" s="3" customFormat="1" ht="99.95" customHeight="1" x14ac:dyDescent="0.25">
      <c r="A224" s="18" t="str">
        <f>IF(LEN(C224)&gt;0,MAX($A$5:A223)+1,"")</f>
        <v/>
      </c>
      <c r="B224" s="8" t="str">
        <f>IFERROR(INDEX('11. Свод Перечней'!B:C,MATCH(C224,'11. Свод Перечней'!C:C,0),1),"")</f>
        <v/>
      </c>
      <c r="C224" s="18" t="str">
        <v/>
      </c>
      <c r="D224" s="18" t="str">
        <f>IFERROR(VLOOKUP(C224,'11. Свод Перечней'!C:H,2,0),"")</f>
        <v/>
      </c>
      <c r="E224" s="18" t="str">
        <f>IFERROR(VLOOKUP(C224,'11. Свод Перечней'!C:H,3,0),"")</f>
        <v/>
      </c>
      <c r="F224" s="18" t="str">
        <f>IFERROR(VLOOKUP(C224,'11. Свод Перечней'!C:H,4,0),"")</f>
        <v/>
      </c>
      <c r="G224" s="40" t="str">
        <f>IFERROR(VLOOKUP(C224,'11. Свод Перечней'!C:H,5,0),"")</f>
        <v/>
      </c>
      <c r="H224" s="18" t="str">
        <f>IF(LEN(IFERROR(VLOOKUP(C224,'11. Свод Перечней'!C:H,6,0),""))&gt;1,IFERROR(VLOOKUP(C224,'11. Свод Перечней'!C:H,6,0),""),"")</f>
        <v/>
      </c>
    </row>
    <row r="225" spans="1:8" s="3" customFormat="1" ht="99.95" customHeight="1" x14ac:dyDescent="0.25">
      <c r="A225" s="18" t="str">
        <f>IF(LEN(C225)&gt;0,MAX($A$5:A224)+1,"")</f>
        <v/>
      </c>
      <c r="B225" s="8" t="str">
        <f>IFERROR(INDEX('11. Свод Перечней'!B:C,MATCH(C225,'11. Свод Перечней'!C:C,0),1),"")</f>
        <v/>
      </c>
      <c r="C225" s="18" t="str">
        <v/>
      </c>
      <c r="D225" s="18" t="str">
        <f>IFERROR(VLOOKUP(C225,'11. Свод Перечней'!C:H,2,0),"")</f>
        <v/>
      </c>
      <c r="E225" s="18" t="str">
        <f>IFERROR(VLOOKUP(C225,'11. Свод Перечней'!C:H,3,0),"")</f>
        <v/>
      </c>
      <c r="F225" s="18" t="str">
        <f>IFERROR(VLOOKUP(C225,'11. Свод Перечней'!C:H,4,0),"")</f>
        <v/>
      </c>
      <c r="G225" s="40" t="str">
        <f>IFERROR(VLOOKUP(C225,'11. Свод Перечней'!C:H,5,0),"")</f>
        <v/>
      </c>
      <c r="H225" s="18" t="str">
        <f>IF(LEN(IFERROR(VLOOKUP(C225,'11. Свод Перечней'!C:H,6,0),""))&gt;1,IFERROR(VLOOKUP(C225,'11. Свод Перечней'!C:H,6,0),""),"")</f>
        <v/>
      </c>
    </row>
    <row r="226" spans="1:8" s="3" customFormat="1" ht="99.95" customHeight="1" x14ac:dyDescent="0.25">
      <c r="A226" s="18" t="str">
        <f>IF(LEN(C226)&gt;0,MAX($A$5:A225)+1,"")</f>
        <v/>
      </c>
      <c r="B226" s="8" t="str">
        <f>IFERROR(INDEX('11. Свод Перечней'!B:C,MATCH(C226,'11. Свод Перечней'!C:C,0),1),"")</f>
        <v/>
      </c>
      <c r="C226" s="18" t="str">
        <v/>
      </c>
      <c r="D226" s="18" t="str">
        <f>IFERROR(VLOOKUP(C226,'11. Свод Перечней'!C:H,2,0),"")</f>
        <v/>
      </c>
      <c r="E226" s="18" t="str">
        <f>IFERROR(VLOOKUP(C226,'11. Свод Перечней'!C:H,3,0),"")</f>
        <v/>
      </c>
      <c r="F226" s="18" t="str">
        <f>IFERROR(VLOOKUP(C226,'11. Свод Перечней'!C:H,4,0),"")</f>
        <v/>
      </c>
      <c r="G226" s="40" t="str">
        <f>IFERROR(VLOOKUP(C226,'11. Свод Перечней'!C:H,5,0),"")</f>
        <v/>
      </c>
      <c r="H226" s="18" t="str">
        <f>IF(LEN(IFERROR(VLOOKUP(C226,'11. Свод Перечней'!C:H,6,0),""))&gt;1,IFERROR(VLOOKUP(C226,'11. Свод Перечней'!C:H,6,0),""),"")</f>
        <v/>
      </c>
    </row>
    <row r="227" spans="1:8" s="3" customFormat="1" ht="99.95" customHeight="1" x14ac:dyDescent="0.25">
      <c r="A227" s="18" t="str">
        <f>IF(LEN(C227)&gt;0,MAX($A$5:A226)+1,"")</f>
        <v/>
      </c>
      <c r="B227" s="8" t="str">
        <f>IFERROR(INDEX('11. Свод Перечней'!B:C,MATCH(C227,'11. Свод Перечней'!C:C,0),1),"")</f>
        <v/>
      </c>
      <c r="C227" s="18" t="str">
        <v/>
      </c>
      <c r="D227" s="18" t="str">
        <f>IFERROR(VLOOKUP(C227,'11. Свод Перечней'!C:H,2,0),"")</f>
        <v/>
      </c>
      <c r="E227" s="18" t="str">
        <f>IFERROR(VLOOKUP(C227,'11. Свод Перечней'!C:H,3,0),"")</f>
        <v/>
      </c>
      <c r="F227" s="18" t="str">
        <f>IFERROR(VLOOKUP(C227,'11. Свод Перечней'!C:H,4,0),"")</f>
        <v/>
      </c>
      <c r="G227" s="40" t="str">
        <f>IFERROR(VLOOKUP(C227,'11. Свод Перечней'!C:H,5,0),"")</f>
        <v/>
      </c>
      <c r="H227" s="18" t="str">
        <f>IF(LEN(IFERROR(VLOOKUP(C227,'11. Свод Перечней'!C:H,6,0),""))&gt;1,IFERROR(VLOOKUP(C227,'11. Свод Перечней'!C:H,6,0),""),"")</f>
        <v/>
      </c>
    </row>
    <row r="228" spans="1:8" s="3" customFormat="1" ht="99.95" customHeight="1" x14ac:dyDescent="0.25">
      <c r="A228" s="18" t="str">
        <f>IF(LEN(C228)&gt;0,MAX($A$5:A227)+1,"")</f>
        <v/>
      </c>
      <c r="B228" s="8" t="str">
        <f>IFERROR(INDEX('11. Свод Перечней'!B:C,MATCH(C228,'11. Свод Перечней'!C:C,0),1),"")</f>
        <v/>
      </c>
      <c r="C228" s="18" t="str">
        <v/>
      </c>
      <c r="D228" s="18" t="str">
        <f>IFERROR(VLOOKUP(C228,'11. Свод Перечней'!C:H,2,0),"")</f>
        <v/>
      </c>
      <c r="E228" s="18" t="str">
        <f>IFERROR(VLOOKUP(C228,'11. Свод Перечней'!C:H,3,0),"")</f>
        <v/>
      </c>
      <c r="F228" s="18" t="str">
        <f>IFERROR(VLOOKUP(C228,'11. Свод Перечней'!C:H,4,0),"")</f>
        <v/>
      </c>
      <c r="G228" s="40" t="str">
        <f>IFERROR(VLOOKUP(C228,'11. Свод Перечней'!C:H,5,0),"")</f>
        <v/>
      </c>
      <c r="H228" s="18" t="str">
        <f>IF(LEN(IFERROR(VLOOKUP(C228,'11. Свод Перечней'!C:H,6,0),""))&gt;1,IFERROR(VLOOKUP(C228,'11. Свод Перечней'!C:H,6,0),""),"")</f>
        <v/>
      </c>
    </row>
    <row r="229" spans="1:8" s="3" customFormat="1" ht="99.95" customHeight="1" x14ac:dyDescent="0.25">
      <c r="A229" s="18" t="str">
        <f>IF(LEN(C229)&gt;0,MAX($A$5:A228)+1,"")</f>
        <v/>
      </c>
      <c r="B229" s="8" t="str">
        <f>IFERROR(INDEX('11. Свод Перечней'!B:C,MATCH(C229,'11. Свод Перечней'!C:C,0),1),"")</f>
        <v/>
      </c>
      <c r="C229" s="18" t="str">
        <v/>
      </c>
      <c r="D229" s="18" t="str">
        <f>IFERROR(VLOOKUP(C229,'11. Свод Перечней'!C:H,2,0),"")</f>
        <v/>
      </c>
      <c r="E229" s="18" t="str">
        <f>IFERROR(VLOOKUP(C229,'11. Свод Перечней'!C:H,3,0),"")</f>
        <v/>
      </c>
      <c r="F229" s="18" t="str">
        <f>IFERROR(VLOOKUP(C229,'11. Свод Перечней'!C:H,4,0),"")</f>
        <v/>
      </c>
      <c r="G229" s="40" t="str">
        <f>IFERROR(VLOOKUP(C229,'11. Свод Перечней'!C:H,5,0),"")</f>
        <v/>
      </c>
      <c r="H229" s="18" t="str">
        <f>IF(LEN(IFERROR(VLOOKUP(C229,'11. Свод Перечней'!C:H,6,0),""))&gt;1,IFERROR(VLOOKUP(C229,'11. Свод Перечней'!C:H,6,0),""),"")</f>
        <v/>
      </c>
    </row>
    <row r="230" spans="1:8" s="3" customFormat="1" ht="99.95" customHeight="1" x14ac:dyDescent="0.25">
      <c r="A230" s="18" t="str">
        <f>IF(LEN(C230)&gt;0,MAX($A$5:A229)+1,"")</f>
        <v/>
      </c>
      <c r="B230" s="8" t="str">
        <f>IFERROR(INDEX('11. Свод Перечней'!B:C,MATCH(C230,'11. Свод Перечней'!C:C,0),1),"")</f>
        <v/>
      </c>
      <c r="C230" s="18" t="str">
        <v/>
      </c>
      <c r="D230" s="18" t="str">
        <f>IFERROR(VLOOKUP(C230,'11. Свод Перечней'!C:H,2,0),"")</f>
        <v/>
      </c>
      <c r="E230" s="18" t="str">
        <f>IFERROR(VLOOKUP(C230,'11. Свод Перечней'!C:H,3,0),"")</f>
        <v/>
      </c>
      <c r="F230" s="18" t="str">
        <f>IFERROR(VLOOKUP(C230,'11. Свод Перечней'!C:H,4,0),"")</f>
        <v/>
      </c>
      <c r="G230" s="40" t="str">
        <f>IFERROR(VLOOKUP(C230,'11. Свод Перечней'!C:H,5,0),"")</f>
        <v/>
      </c>
      <c r="H230" s="18" t="str">
        <f>IF(LEN(IFERROR(VLOOKUP(C230,'11. Свод Перечней'!C:H,6,0),""))&gt;1,IFERROR(VLOOKUP(C230,'11. Свод Перечней'!C:H,6,0),""),"")</f>
        <v/>
      </c>
    </row>
    <row r="231" spans="1:8" s="3" customFormat="1" ht="99.95" customHeight="1" x14ac:dyDescent="0.25">
      <c r="A231" s="18" t="str">
        <f>IF(LEN(C231)&gt;0,MAX($A$5:A230)+1,"")</f>
        <v/>
      </c>
      <c r="B231" s="8" t="str">
        <f>IFERROR(INDEX('11. Свод Перечней'!B:C,MATCH(C231,'11. Свод Перечней'!C:C,0),1),"")</f>
        <v/>
      </c>
      <c r="C231" s="18" t="str">
        <v/>
      </c>
      <c r="D231" s="18" t="str">
        <f>IFERROR(VLOOKUP(C231,'11. Свод Перечней'!C:H,2,0),"")</f>
        <v/>
      </c>
      <c r="E231" s="18" t="str">
        <f>IFERROR(VLOOKUP(C231,'11. Свод Перечней'!C:H,3,0),"")</f>
        <v/>
      </c>
      <c r="F231" s="18" t="str">
        <f>IFERROR(VLOOKUP(C231,'11. Свод Перечней'!C:H,4,0),"")</f>
        <v/>
      </c>
      <c r="G231" s="40" t="str">
        <f>IFERROR(VLOOKUP(C231,'11. Свод Перечней'!C:H,5,0),"")</f>
        <v/>
      </c>
      <c r="H231" s="18" t="str">
        <f>IF(LEN(IFERROR(VLOOKUP(C231,'11. Свод Перечней'!C:H,6,0),""))&gt;1,IFERROR(VLOOKUP(C231,'11. Свод Перечней'!C:H,6,0),""),"")</f>
        <v/>
      </c>
    </row>
    <row r="232" spans="1:8" s="3" customFormat="1" ht="99.95" customHeight="1" x14ac:dyDescent="0.25">
      <c r="A232" s="18" t="str">
        <f>IF(LEN(C232)&gt;0,MAX($A$5:A231)+1,"")</f>
        <v/>
      </c>
      <c r="B232" s="8" t="str">
        <f>IFERROR(INDEX('11. Свод Перечней'!B:C,MATCH(C232,'11. Свод Перечней'!C:C,0),1),"")</f>
        <v/>
      </c>
      <c r="C232" s="18" t="str">
        <v/>
      </c>
      <c r="D232" s="18" t="str">
        <f>IFERROR(VLOOKUP(C232,'11. Свод Перечней'!C:H,2,0),"")</f>
        <v/>
      </c>
      <c r="E232" s="18" t="str">
        <f>IFERROR(VLOOKUP(C232,'11. Свод Перечней'!C:H,3,0),"")</f>
        <v/>
      </c>
      <c r="F232" s="18" t="str">
        <f>IFERROR(VLOOKUP(C232,'11. Свод Перечней'!C:H,4,0),"")</f>
        <v/>
      </c>
      <c r="G232" s="40" t="str">
        <f>IFERROR(VLOOKUP(C232,'11. Свод Перечней'!C:H,5,0),"")</f>
        <v/>
      </c>
      <c r="H232" s="18" t="str">
        <f>IF(LEN(IFERROR(VLOOKUP(C232,'11. Свод Перечней'!C:H,6,0),""))&gt;1,IFERROR(VLOOKUP(C232,'11. Свод Перечней'!C:H,6,0),""),"")</f>
        <v/>
      </c>
    </row>
    <row r="233" spans="1:8" s="3" customFormat="1" ht="99.95" customHeight="1" x14ac:dyDescent="0.25">
      <c r="A233" s="18" t="str">
        <f>IF(LEN(C233)&gt;0,MAX($A$5:A232)+1,"")</f>
        <v/>
      </c>
      <c r="B233" s="8" t="str">
        <f>IFERROR(INDEX('11. Свод Перечней'!B:C,MATCH(C233,'11. Свод Перечней'!C:C,0),1),"")</f>
        <v/>
      </c>
      <c r="C233" s="18" t="str">
        <v/>
      </c>
      <c r="D233" s="18" t="str">
        <f>IFERROR(VLOOKUP(C233,'11. Свод Перечней'!C:H,2,0),"")</f>
        <v/>
      </c>
      <c r="E233" s="18" t="str">
        <f>IFERROR(VLOOKUP(C233,'11. Свод Перечней'!C:H,3,0),"")</f>
        <v/>
      </c>
      <c r="F233" s="18" t="str">
        <f>IFERROR(VLOOKUP(C233,'11. Свод Перечней'!C:H,4,0),"")</f>
        <v/>
      </c>
      <c r="G233" s="40" t="str">
        <f>IFERROR(VLOOKUP(C233,'11. Свод Перечней'!C:H,5,0),"")</f>
        <v/>
      </c>
      <c r="H233" s="18" t="str">
        <f>IF(LEN(IFERROR(VLOOKUP(C233,'11. Свод Перечней'!C:H,6,0),""))&gt;1,IFERROR(VLOOKUP(C233,'11. Свод Перечней'!C:H,6,0),""),"")</f>
        <v/>
      </c>
    </row>
    <row r="234" spans="1:8" s="3" customFormat="1" ht="99.95" customHeight="1" x14ac:dyDescent="0.25">
      <c r="A234" s="18" t="str">
        <f>IF(LEN(C234)&gt;0,MAX($A$5:A233)+1,"")</f>
        <v/>
      </c>
      <c r="B234" s="8" t="str">
        <f>IFERROR(INDEX('11. Свод Перечней'!B:C,MATCH(C234,'11. Свод Перечней'!C:C,0),1),"")</f>
        <v/>
      </c>
      <c r="C234" s="18" t="str">
        <v/>
      </c>
      <c r="D234" s="18" t="str">
        <f>IFERROR(VLOOKUP(C234,'11. Свод Перечней'!C:H,2,0),"")</f>
        <v/>
      </c>
      <c r="E234" s="18" t="str">
        <f>IFERROR(VLOOKUP(C234,'11. Свод Перечней'!C:H,3,0),"")</f>
        <v/>
      </c>
      <c r="F234" s="18" t="str">
        <f>IFERROR(VLOOKUP(C234,'11. Свод Перечней'!C:H,4,0),"")</f>
        <v/>
      </c>
      <c r="G234" s="40" t="str">
        <f>IFERROR(VLOOKUP(C234,'11. Свод Перечней'!C:H,5,0),"")</f>
        <v/>
      </c>
      <c r="H234" s="18" t="str">
        <f>IF(LEN(IFERROR(VLOOKUP(C234,'11. Свод Перечней'!C:H,6,0),""))&gt;1,IFERROR(VLOOKUP(C234,'11. Свод Перечней'!C:H,6,0),""),"")</f>
        <v/>
      </c>
    </row>
    <row r="235" spans="1:8" s="3" customFormat="1" ht="99.95" customHeight="1" x14ac:dyDescent="0.25">
      <c r="A235" s="18" t="str">
        <f>IF(LEN(C235)&gt;0,MAX($A$5:A234)+1,"")</f>
        <v/>
      </c>
      <c r="B235" s="8" t="str">
        <f>IFERROR(INDEX('11. Свод Перечней'!B:C,MATCH(C235,'11. Свод Перечней'!C:C,0),1),"")</f>
        <v/>
      </c>
      <c r="C235" s="18" t="str">
        <v/>
      </c>
      <c r="D235" s="18" t="str">
        <f>IFERROR(VLOOKUP(C235,'11. Свод Перечней'!C:H,2,0),"")</f>
        <v/>
      </c>
      <c r="E235" s="18" t="str">
        <f>IFERROR(VLOOKUP(C235,'11. Свод Перечней'!C:H,3,0),"")</f>
        <v/>
      </c>
      <c r="F235" s="18" t="str">
        <f>IFERROR(VLOOKUP(C235,'11. Свод Перечней'!C:H,4,0),"")</f>
        <v/>
      </c>
      <c r="G235" s="40" t="str">
        <f>IFERROR(VLOOKUP(C235,'11. Свод Перечней'!C:H,5,0),"")</f>
        <v/>
      </c>
      <c r="H235" s="18" t="str">
        <f>IF(LEN(IFERROR(VLOOKUP(C235,'11. Свод Перечней'!C:H,6,0),""))&gt;1,IFERROR(VLOOKUP(C235,'11. Свод Перечней'!C:H,6,0),""),"")</f>
        <v/>
      </c>
    </row>
    <row r="236" spans="1:8" s="3" customFormat="1" ht="99.95" customHeight="1" x14ac:dyDescent="0.25">
      <c r="A236" s="18" t="str">
        <f>IF(LEN(C236)&gt;0,MAX($A$5:A235)+1,"")</f>
        <v/>
      </c>
      <c r="B236" s="8" t="str">
        <f>IFERROR(INDEX('11. Свод Перечней'!B:C,MATCH(C236,'11. Свод Перечней'!C:C,0),1),"")</f>
        <v/>
      </c>
      <c r="C236" s="18" t="str">
        <v/>
      </c>
      <c r="D236" s="18" t="str">
        <f>IFERROR(VLOOKUP(C236,'11. Свод Перечней'!C:H,2,0),"")</f>
        <v/>
      </c>
      <c r="E236" s="18" t="str">
        <f>IFERROR(VLOOKUP(C236,'11. Свод Перечней'!C:H,3,0),"")</f>
        <v/>
      </c>
      <c r="F236" s="18" t="str">
        <f>IFERROR(VLOOKUP(C236,'11. Свод Перечней'!C:H,4,0),"")</f>
        <v/>
      </c>
      <c r="G236" s="40" t="str">
        <f>IFERROR(VLOOKUP(C236,'11. Свод Перечней'!C:H,5,0),"")</f>
        <v/>
      </c>
      <c r="H236" s="18" t="str">
        <f>IF(LEN(IFERROR(VLOOKUP(C236,'11. Свод Перечней'!C:H,6,0),""))&gt;1,IFERROR(VLOOKUP(C236,'11. Свод Перечней'!C:H,6,0),""),"")</f>
        <v/>
      </c>
    </row>
    <row r="237" spans="1:8" s="3" customFormat="1" ht="99.95" customHeight="1" x14ac:dyDescent="0.25">
      <c r="A237" s="18" t="str">
        <f>IF(LEN(C237)&gt;0,MAX($A$5:A236)+1,"")</f>
        <v/>
      </c>
      <c r="B237" s="8" t="str">
        <f>IFERROR(INDEX('11. Свод Перечней'!B:C,MATCH(C237,'11. Свод Перечней'!C:C,0),1),"")</f>
        <v/>
      </c>
      <c r="C237" s="18" t="str">
        <v/>
      </c>
      <c r="D237" s="18" t="str">
        <f>IFERROR(VLOOKUP(C237,'11. Свод Перечней'!C:H,2,0),"")</f>
        <v/>
      </c>
      <c r="E237" s="18" t="str">
        <f>IFERROR(VLOOKUP(C237,'11. Свод Перечней'!C:H,3,0),"")</f>
        <v/>
      </c>
      <c r="F237" s="18" t="str">
        <f>IFERROR(VLOOKUP(C237,'11. Свод Перечней'!C:H,4,0),"")</f>
        <v/>
      </c>
      <c r="G237" s="40" t="str">
        <f>IFERROR(VLOOKUP(C237,'11. Свод Перечней'!C:H,5,0),"")</f>
        <v/>
      </c>
      <c r="H237" s="18" t="str">
        <f>IF(LEN(IFERROR(VLOOKUP(C237,'11. Свод Перечней'!C:H,6,0),""))&gt;1,IFERROR(VLOOKUP(C237,'11. Свод Перечней'!C:H,6,0),""),"")</f>
        <v/>
      </c>
    </row>
    <row r="238" spans="1:8" s="3" customFormat="1" ht="99.95" customHeight="1" x14ac:dyDescent="0.25">
      <c r="A238" s="18" t="str">
        <f>IF(LEN(C238)&gt;0,MAX($A$5:A237)+1,"")</f>
        <v/>
      </c>
      <c r="B238" s="8" t="str">
        <f>IFERROR(INDEX('11. Свод Перечней'!B:C,MATCH(C238,'11. Свод Перечней'!C:C,0),1),"")</f>
        <v/>
      </c>
      <c r="C238" s="18" t="str">
        <v/>
      </c>
      <c r="D238" s="18" t="str">
        <f>IFERROR(VLOOKUP(C238,'11. Свод Перечней'!C:H,2,0),"")</f>
        <v/>
      </c>
      <c r="E238" s="18" t="str">
        <f>IFERROR(VLOOKUP(C238,'11. Свод Перечней'!C:H,3,0),"")</f>
        <v/>
      </c>
      <c r="F238" s="18" t="str">
        <f>IFERROR(VLOOKUP(C238,'11. Свод Перечней'!C:H,4,0),"")</f>
        <v/>
      </c>
      <c r="G238" s="40" t="str">
        <f>IFERROR(VLOOKUP(C238,'11. Свод Перечней'!C:H,5,0),"")</f>
        <v/>
      </c>
      <c r="H238" s="18" t="str">
        <f>IF(LEN(IFERROR(VLOOKUP(C238,'11. Свод Перечней'!C:H,6,0),""))&gt;1,IFERROR(VLOOKUP(C238,'11. Свод Перечней'!C:H,6,0),""),"")</f>
        <v/>
      </c>
    </row>
    <row r="239" spans="1:8" s="3" customFormat="1" ht="99.95" customHeight="1" x14ac:dyDescent="0.25">
      <c r="A239" s="18" t="str">
        <f>IF(LEN(C239)&gt;0,MAX($A$5:A238)+1,"")</f>
        <v/>
      </c>
      <c r="B239" s="8" t="str">
        <f>IFERROR(INDEX('11. Свод Перечней'!B:C,MATCH(C239,'11. Свод Перечней'!C:C,0),1),"")</f>
        <v/>
      </c>
      <c r="C239" s="18" t="str">
        <v/>
      </c>
      <c r="D239" s="18" t="str">
        <f>IFERROR(VLOOKUP(C239,'11. Свод Перечней'!C:H,2,0),"")</f>
        <v/>
      </c>
      <c r="E239" s="18" t="str">
        <f>IFERROR(VLOOKUP(C239,'11. Свод Перечней'!C:H,3,0),"")</f>
        <v/>
      </c>
      <c r="F239" s="18" t="str">
        <f>IFERROR(VLOOKUP(C239,'11. Свод Перечней'!C:H,4,0),"")</f>
        <v/>
      </c>
      <c r="G239" s="40" t="str">
        <f>IFERROR(VLOOKUP(C239,'11. Свод Перечней'!C:H,5,0),"")</f>
        <v/>
      </c>
      <c r="H239" s="18" t="str">
        <f>IF(LEN(IFERROR(VLOOKUP(C239,'11. Свод Перечней'!C:H,6,0),""))&gt;1,IFERROR(VLOOKUP(C239,'11. Свод Перечней'!C:H,6,0),""),"")</f>
        <v/>
      </c>
    </row>
    <row r="240" spans="1:8" s="3" customFormat="1" ht="99.95" customHeight="1" x14ac:dyDescent="0.25">
      <c r="A240" s="18" t="str">
        <f>IF(LEN(C240)&gt;0,MAX($A$5:A239)+1,"")</f>
        <v/>
      </c>
      <c r="B240" s="8" t="str">
        <f>IFERROR(INDEX('11. Свод Перечней'!B:C,MATCH(C240,'11. Свод Перечней'!C:C,0),1),"")</f>
        <v/>
      </c>
      <c r="C240" s="18" t="str">
        <v/>
      </c>
      <c r="D240" s="18" t="str">
        <f>IFERROR(VLOOKUP(C240,'11. Свод Перечней'!C:H,2,0),"")</f>
        <v/>
      </c>
      <c r="E240" s="18" t="str">
        <f>IFERROR(VLOOKUP(C240,'11. Свод Перечней'!C:H,3,0),"")</f>
        <v/>
      </c>
      <c r="F240" s="18" t="str">
        <f>IFERROR(VLOOKUP(C240,'11. Свод Перечней'!C:H,4,0),"")</f>
        <v/>
      </c>
      <c r="G240" s="40" t="str">
        <f>IFERROR(VLOOKUP(C240,'11. Свод Перечней'!C:H,5,0),"")</f>
        <v/>
      </c>
      <c r="H240" s="18" t="str">
        <f>IF(LEN(IFERROR(VLOOKUP(C240,'11. Свод Перечней'!C:H,6,0),""))&gt;1,IFERROR(VLOOKUP(C240,'11. Свод Перечней'!C:H,6,0),""),"")</f>
        <v/>
      </c>
    </row>
    <row r="241" spans="1:8" s="3" customFormat="1" ht="99.95" customHeight="1" x14ac:dyDescent="0.25">
      <c r="A241" s="18" t="str">
        <f>IF(LEN(C241)&gt;0,MAX($A$5:A240)+1,"")</f>
        <v/>
      </c>
      <c r="B241" s="8" t="str">
        <f>IFERROR(INDEX('11. Свод Перечней'!B:C,MATCH(C241,'11. Свод Перечней'!C:C,0),1),"")</f>
        <v/>
      </c>
      <c r="C241" s="18" t="str">
        <v/>
      </c>
      <c r="D241" s="18" t="str">
        <f>IFERROR(VLOOKUP(C241,'11. Свод Перечней'!C:H,2,0),"")</f>
        <v/>
      </c>
      <c r="E241" s="18" t="str">
        <f>IFERROR(VLOOKUP(C241,'11. Свод Перечней'!C:H,3,0),"")</f>
        <v/>
      </c>
      <c r="F241" s="18" t="str">
        <f>IFERROR(VLOOKUP(C241,'11. Свод Перечней'!C:H,4,0),"")</f>
        <v/>
      </c>
      <c r="G241" s="40" t="str">
        <f>IFERROR(VLOOKUP(C241,'11. Свод Перечней'!C:H,5,0),"")</f>
        <v/>
      </c>
      <c r="H241" s="18" t="str">
        <f>IF(LEN(IFERROR(VLOOKUP(C241,'11. Свод Перечней'!C:H,6,0),""))&gt;1,IFERROR(VLOOKUP(C241,'11. Свод Перечней'!C:H,6,0),""),"")</f>
        <v/>
      </c>
    </row>
    <row r="242" spans="1:8" s="3" customFormat="1" ht="99.95" customHeight="1" x14ac:dyDescent="0.25">
      <c r="A242" s="18" t="str">
        <f>IF(LEN(C242)&gt;0,MAX($A$5:A241)+1,"")</f>
        <v/>
      </c>
      <c r="B242" s="8" t="str">
        <f>IFERROR(INDEX('11. Свод Перечней'!B:C,MATCH(C242,'11. Свод Перечней'!C:C,0),1),"")</f>
        <v/>
      </c>
      <c r="C242" s="18" t="str">
        <v/>
      </c>
      <c r="D242" s="18" t="str">
        <f>IFERROR(VLOOKUP(C242,'11. Свод Перечней'!C:H,2,0),"")</f>
        <v/>
      </c>
      <c r="E242" s="18" t="str">
        <f>IFERROR(VLOOKUP(C242,'11. Свод Перечней'!C:H,3,0),"")</f>
        <v/>
      </c>
      <c r="F242" s="18" t="str">
        <f>IFERROR(VLOOKUP(C242,'11. Свод Перечней'!C:H,4,0),"")</f>
        <v/>
      </c>
      <c r="G242" s="40" t="str">
        <f>IFERROR(VLOOKUP(C242,'11. Свод Перечней'!C:H,5,0),"")</f>
        <v/>
      </c>
      <c r="H242" s="18" t="str">
        <f>IF(LEN(IFERROR(VLOOKUP(C242,'11. Свод Перечней'!C:H,6,0),""))&gt;1,IFERROR(VLOOKUP(C242,'11. Свод Перечней'!C:H,6,0),""),"")</f>
        <v/>
      </c>
    </row>
    <row r="243" spans="1:8" s="3" customFormat="1" ht="99.95" customHeight="1" x14ac:dyDescent="0.25">
      <c r="A243" s="18" t="str">
        <f>IF(LEN(C243)&gt;0,MAX($A$5:A242)+1,"")</f>
        <v/>
      </c>
      <c r="B243" s="8" t="str">
        <f>IFERROR(INDEX('11. Свод Перечней'!B:C,MATCH(C243,'11. Свод Перечней'!C:C,0),1),"")</f>
        <v/>
      </c>
      <c r="C243" s="18" t="str">
        <v/>
      </c>
      <c r="D243" s="18" t="str">
        <f>IFERROR(VLOOKUP(C243,'11. Свод Перечней'!C:H,2,0),"")</f>
        <v/>
      </c>
      <c r="E243" s="18" t="str">
        <f>IFERROR(VLOOKUP(C243,'11. Свод Перечней'!C:H,3,0),"")</f>
        <v/>
      </c>
      <c r="F243" s="18" t="str">
        <f>IFERROR(VLOOKUP(C243,'11. Свод Перечней'!C:H,4,0),"")</f>
        <v/>
      </c>
      <c r="G243" s="40" t="str">
        <f>IFERROR(VLOOKUP(C243,'11. Свод Перечней'!C:H,5,0),"")</f>
        <v/>
      </c>
      <c r="H243" s="18" t="str">
        <f>IF(LEN(IFERROR(VLOOKUP(C243,'11. Свод Перечней'!C:H,6,0),""))&gt;1,IFERROR(VLOOKUP(C243,'11. Свод Перечней'!C:H,6,0),""),"")</f>
        <v/>
      </c>
    </row>
    <row r="244" spans="1:8" s="3" customFormat="1" ht="117" customHeight="1" x14ac:dyDescent="0.25">
      <c r="A244" s="18" t="str">
        <f>IF(LEN(C244)&gt;0,MAX($A$5:A243)+1,"")</f>
        <v/>
      </c>
      <c r="B244" s="8" t="str">
        <f>IFERROR(INDEX('11. Свод Перечней'!B:C,MATCH(C244,'11. Свод Перечней'!C:C,0),1),"")</f>
        <v/>
      </c>
      <c r="C244" s="18" t="str">
        <v/>
      </c>
      <c r="D244" s="18" t="str">
        <f>IFERROR(VLOOKUP(C244,'11. Свод Перечней'!C:H,2,0),"")</f>
        <v/>
      </c>
      <c r="E244" s="18" t="str">
        <f>IFERROR(VLOOKUP(C244,'11. Свод Перечней'!C:H,3,0),"")</f>
        <v/>
      </c>
      <c r="F244" s="18" t="str">
        <f>IFERROR(VLOOKUP(C244,'11. Свод Перечней'!C:H,4,0),"")</f>
        <v/>
      </c>
      <c r="G244" s="40" t="str">
        <f>IFERROR(VLOOKUP(C244,'11. Свод Перечней'!C:H,5,0),"")</f>
        <v/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120.75" customHeight="1" x14ac:dyDescent="0.25">
      <c r="A245" s="18" t="str">
        <f>IF(LEN(C245)&gt;0,MAX($A$5:A244)+1,"")</f>
        <v/>
      </c>
      <c r="B245" s="8" t="str">
        <f>IFERROR(INDEX('11. Свод Перечней'!B:C,MATCH(C245,'11. Свод Перечней'!C:C,0),1),"")</f>
        <v/>
      </c>
      <c r="C245" s="18" t="str">
        <v/>
      </c>
      <c r="D245" s="18" t="str">
        <f>IFERROR(VLOOKUP(C245,'11. Свод Перечней'!C:H,2,0),"")</f>
        <v/>
      </c>
      <c r="E245" s="18" t="str">
        <f>IFERROR(VLOOKUP(C245,'11. Свод Перечней'!C:H,3,0),"")</f>
        <v/>
      </c>
      <c r="F245" s="18" t="str">
        <f>IFERROR(VLOOKUP(C245,'11. Свод Перечней'!C:H,4,0),"")</f>
        <v/>
      </c>
      <c r="G245" s="40" t="str">
        <f>IFERROR(VLOOKUP(C245,'11. Свод Перечней'!C:H,5,0),"")</f>
        <v/>
      </c>
      <c r="H245" s="18" t="str">
        <f>IF(LEN(IFERROR(VLOOKUP(C245,'11. Свод Перечней'!C:H,6,0),""))&gt;1,IFERROR(VLOOKUP(C245,'11. Свод Перечней'!C:H,6,0),""),"")</f>
        <v/>
      </c>
    </row>
    <row r="246" spans="1:8" s="3" customFormat="1" ht="115.5" customHeight="1" x14ac:dyDescent="0.25">
      <c r="A246" s="18" t="str">
        <f>IF(LEN(C246)&gt;0,MAX($A$5:A245)+1,"")</f>
        <v/>
      </c>
      <c r="B246" s="8" t="str">
        <f>IFERROR(INDEX('11. Свод Перечней'!B:C,MATCH(C246,'11. Свод Перечней'!C:C,0),1),"")</f>
        <v/>
      </c>
      <c r="C246" s="18" t="str">
        <v/>
      </c>
      <c r="D246" s="18" t="str">
        <f>IFERROR(VLOOKUP(C246,'11. Свод Перечней'!C:H,2,0),"")</f>
        <v/>
      </c>
      <c r="E246" s="18" t="str">
        <f>IFERROR(VLOOKUP(C246,'11. Свод Перечней'!C:H,3,0),"")</f>
        <v/>
      </c>
      <c r="F246" s="18" t="str">
        <f>IFERROR(VLOOKUP(C246,'11. Свод Перечней'!C:H,4,0),"")</f>
        <v/>
      </c>
      <c r="G246" s="40" t="str">
        <f>IFERROR(VLOOKUP(C246,'11. Свод Перечней'!C:H,5,0),"")</f>
        <v/>
      </c>
      <c r="H246" s="18" t="str">
        <f>IF(LEN(IFERROR(VLOOKUP(C246,'11. Свод Перечней'!C:H,6,0),""))&gt;1,IFERROR(VLOOKUP(C246,'11. Свод Перечней'!C:H,6,0),""),"")</f>
        <v/>
      </c>
    </row>
    <row r="247" spans="1:8" s="3" customFormat="1" ht="99.95" customHeight="1" x14ac:dyDescent="0.25">
      <c r="A247" s="18" t="str">
        <f>IF(LEN(C247)&gt;0,MAX($A$5:A246)+1,"")</f>
        <v/>
      </c>
      <c r="B247" s="8" t="str">
        <f>IFERROR(INDEX('11. Свод Перечней'!B:C,MATCH(C247,'11. Свод Перечней'!C:C,0),1),"")</f>
        <v/>
      </c>
      <c r="C247" s="18" t="str">
        <v/>
      </c>
      <c r="D247" s="18" t="str">
        <f>IFERROR(VLOOKUP(C247,'11. Свод Перечней'!C:H,2,0),"")</f>
        <v/>
      </c>
      <c r="E247" s="18" t="str">
        <f>IFERROR(VLOOKUP(C247,'11. Свод Перечней'!C:H,3,0),"")</f>
        <v/>
      </c>
      <c r="F247" s="18" t="str">
        <f>IFERROR(VLOOKUP(C247,'11. Свод Перечней'!C:H,4,0),"")</f>
        <v/>
      </c>
      <c r="G247" s="40" t="str">
        <f>IFERROR(VLOOKUP(C247,'11. Свод Перечней'!C:H,5,0),"")</f>
        <v/>
      </c>
      <c r="H247" s="18" t="str">
        <f>IF(LEN(IFERROR(VLOOKUP(C247,'11. Свод Перечней'!C:H,6,0),""))&gt;1,IFERROR(VLOOKUP(C247,'11. Свод Перечней'!C:H,6,0),""),"")</f>
        <v/>
      </c>
    </row>
    <row r="248" spans="1:8" s="3" customFormat="1" ht="115.5" customHeight="1" x14ac:dyDescent="0.25">
      <c r="A248" s="18" t="str">
        <f>IF(LEN(C248)&gt;0,MAX($A$5:A247)+1,"")</f>
        <v/>
      </c>
      <c r="B248" s="8" t="str">
        <f>IFERROR(INDEX('11. Свод Перечней'!B:C,MATCH(C248,'11. Свод Перечней'!C:C,0),1),"")</f>
        <v/>
      </c>
      <c r="C248" s="18" t="str">
        <v/>
      </c>
      <c r="D248" s="18" t="str">
        <f>IFERROR(VLOOKUP(C248,'11. Свод Перечней'!C:H,2,0),"")</f>
        <v/>
      </c>
      <c r="E248" s="18" t="str">
        <f>IFERROR(VLOOKUP(C248,'11. Свод Перечней'!C:H,3,0),"")</f>
        <v/>
      </c>
      <c r="F248" s="18" t="str">
        <f>IFERROR(VLOOKUP(C248,'11. Свод Перечней'!C:H,4,0),"")</f>
        <v/>
      </c>
      <c r="G248" s="40" t="str">
        <f>IFERROR(VLOOKUP(C248,'11. Свод Перечней'!C:H,5,0),"")</f>
        <v/>
      </c>
      <c r="H248" s="18" t="str">
        <f>IF(LEN(IFERROR(VLOOKUP(C248,'11. Свод Перечней'!C:H,6,0),""))&gt;1,IFERROR(VLOOKUP(C248,'11. Свод Перечней'!C:H,6,0),""),"")</f>
        <v/>
      </c>
    </row>
    <row r="249" spans="1:8" s="3" customFormat="1" ht="99.95" customHeight="1" x14ac:dyDescent="0.25">
      <c r="A249" s="18" t="str">
        <f>IF(LEN(C249)&gt;0,MAX($A$5:A248)+1,"")</f>
        <v/>
      </c>
      <c r="B249" s="8" t="str">
        <f>IFERROR(INDEX('11. Свод Перечней'!B:C,MATCH(C249,'11. Свод Перечней'!C:C,0),1),"")</f>
        <v/>
      </c>
      <c r="C249" s="18" t="str">
        <v/>
      </c>
      <c r="D249" s="18" t="str">
        <f>IFERROR(VLOOKUP(C249,'11. Свод Перечней'!C:H,2,0),"")</f>
        <v/>
      </c>
      <c r="E249" s="18" t="str">
        <f>IFERROR(VLOOKUP(C249,'11. Свод Перечней'!C:H,3,0),"")</f>
        <v/>
      </c>
      <c r="F249" s="18" t="str">
        <f>IFERROR(VLOOKUP(C249,'11. Свод Перечней'!C:H,4,0),"")</f>
        <v/>
      </c>
      <c r="G249" s="40" t="str">
        <f>IFERROR(VLOOKUP(C249,'11. Свод Перечней'!C:H,5,0),"")</f>
        <v/>
      </c>
      <c r="H249" s="18" t="str">
        <f>IF(LEN(IFERROR(VLOOKUP(C249,'11. Свод Перечней'!C:H,6,0),""))&gt;1,IFERROR(VLOOKUP(C249,'11. Свод Перечней'!C:H,6,0),""),"")</f>
        <v/>
      </c>
    </row>
    <row r="250" spans="1:8" s="3" customFormat="1" ht="117" customHeight="1" x14ac:dyDescent="0.25">
      <c r="A250" s="18" t="str">
        <f>IF(LEN(C250)&gt;0,MAX($A$5:A249)+1,"")</f>
        <v/>
      </c>
      <c r="B250" s="8" t="str">
        <f>IFERROR(INDEX('11. Свод Перечней'!B:C,MATCH(C250,'11. Свод Перечней'!C:C,0),1),"")</f>
        <v/>
      </c>
      <c r="C250" s="18" t="str">
        <v/>
      </c>
      <c r="D250" s="18" t="str">
        <f>IFERROR(VLOOKUP(C250,'11. Свод Перечней'!C:H,2,0),"")</f>
        <v/>
      </c>
      <c r="E250" s="18" t="str">
        <f>IFERROR(VLOOKUP(C250,'11. Свод Перечней'!C:H,3,0),"")</f>
        <v/>
      </c>
      <c r="F250" s="18" t="str">
        <f>IFERROR(VLOOKUP(C250,'11. Свод Перечней'!C:H,4,0),"")</f>
        <v/>
      </c>
      <c r="G250" s="40" t="str">
        <f>IFERROR(VLOOKUP(C250,'11. Свод Перечней'!C:H,5,0),"")</f>
        <v/>
      </c>
      <c r="H250" s="18" t="str">
        <f>IF(LEN(IFERROR(VLOOKUP(C250,'11. Свод Перечней'!C:H,6,0),""))&gt;1,IFERROR(VLOOKUP(C250,'11. Свод Перечней'!C:H,6,0),""),"")</f>
        <v/>
      </c>
    </row>
    <row r="251" spans="1:8" s="3" customFormat="1" ht="130.5" customHeight="1" x14ac:dyDescent="0.25">
      <c r="A251" s="18" t="str">
        <f>IF(LEN(C251)&gt;0,MAX($A$5:A250)+1,"")</f>
        <v/>
      </c>
      <c r="B251" s="8" t="str">
        <f>IFERROR(INDEX('11. Свод Перечней'!B:C,MATCH(C251,'11. Свод Перечней'!C:C,0),1),"")</f>
        <v/>
      </c>
      <c r="C251" s="18" t="str">
        <v/>
      </c>
      <c r="D251" s="18" t="str">
        <f>IFERROR(VLOOKUP(C251,'11. Свод Перечней'!C:H,2,0),"")</f>
        <v/>
      </c>
      <c r="E251" s="18" t="str">
        <f>IFERROR(VLOOKUP(C251,'11. Свод Перечней'!C:H,3,0),"")</f>
        <v/>
      </c>
      <c r="F251" s="18" t="str">
        <f>IFERROR(VLOOKUP(C251,'11. Свод Перечней'!C:H,4,0),"")</f>
        <v/>
      </c>
      <c r="G251" s="40" t="str">
        <f>IFERROR(VLOOKUP(C251,'11. Свод Перечней'!C:H,5,0),"")</f>
        <v/>
      </c>
      <c r="H251" s="18" t="str">
        <f>IF(LEN(IFERROR(VLOOKUP(C251,'11. Свод Перечней'!C:H,6,0),""))&gt;1,IFERROR(VLOOKUP(C251,'11. Свод Перечней'!C:H,6,0),""),"")</f>
        <v/>
      </c>
    </row>
    <row r="252" spans="1:8" s="3" customFormat="1" ht="121.5" customHeight="1" x14ac:dyDescent="0.25">
      <c r="A252" s="18" t="str">
        <f>IF(LEN(C252)&gt;0,MAX($A$5:A251)+1,"")</f>
        <v/>
      </c>
      <c r="B252" s="8" t="str">
        <f>IFERROR(INDEX('11. Свод Перечней'!B:C,MATCH(C252,'11. Свод Перечней'!C:C,0),1),"")</f>
        <v/>
      </c>
      <c r="C252" s="18" t="str">
        <v/>
      </c>
      <c r="D252" s="18" t="str">
        <f>IFERROR(VLOOKUP(C252,'11. Свод Перечней'!C:H,2,0),"")</f>
        <v/>
      </c>
      <c r="E252" s="18" t="str">
        <f>IFERROR(VLOOKUP(C252,'11. Свод Перечней'!C:H,3,0),"")</f>
        <v/>
      </c>
      <c r="F252" s="18" t="str">
        <f>IFERROR(VLOOKUP(C252,'11. Свод Перечней'!C:H,4,0),"")</f>
        <v/>
      </c>
      <c r="G252" s="40" t="str">
        <f>IFERROR(VLOOKUP(C252,'11. Свод Перечней'!C:H,5,0),"")</f>
        <v/>
      </c>
      <c r="H252" s="18" t="str">
        <f>IF(LEN(IFERROR(VLOOKUP(C252,'11. Свод Перечней'!C:H,6,0),""))&gt;1,IFERROR(VLOOKUP(C252,'11. Свод Перечней'!C:H,6,0),""),"")</f>
        <v/>
      </c>
    </row>
    <row r="253" spans="1:8" s="3" customFormat="1" ht="133.5" customHeight="1" x14ac:dyDescent="0.25">
      <c r="A253" s="18" t="str">
        <f>IF(LEN(C253)&gt;0,MAX($A$5:A252)+1,"")</f>
        <v/>
      </c>
      <c r="B253" s="8" t="str">
        <f>IFERROR(INDEX('11. Свод Перечней'!B:C,MATCH(C253,'11. Свод Перечней'!C:C,0),1),"")</f>
        <v/>
      </c>
      <c r="C253" s="18" t="str">
        <v/>
      </c>
      <c r="D253" s="18" t="str">
        <f>IFERROR(VLOOKUP(C253,'11. Свод Перечней'!C:H,2,0),"")</f>
        <v/>
      </c>
      <c r="E253" s="18" t="str">
        <f>IFERROR(VLOOKUP(C253,'11. Свод Перечней'!C:H,3,0),"")</f>
        <v/>
      </c>
      <c r="F253" s="18" t="str">
        <f>IFERROR(VLOOKUP(C253,'11. Свод Перечней'!C:H,4,0),"")</f>
        <v/>
      </c>
      <c r="G253" s="40" t="str">
        <f>IFERROR(VLOOKUP(C253,'11. Свод Перечней'!C:H,5,0),"")</f>
        <v/>
      </c>
      <c r="H253" s="18" t="str">
        <f>IF(LEN(IFERROR(VLOOKUP(C253,'11. Свод Перечней'!C:H,6,0),""))&gt;1,IFERROR(VLOOKUP(C253,'11. Свод Перечней'!C:H,6,0),""),"")</f>
        <v/>
      </c>
    </row>
    <row r="254" spans="1:8" s="3" customFormat="1" ht="99.95" customHeight="1" x14ac:dyDescent="0.25">
      <c r="A254" s="18" t="str">
        <f>IF(LEN(C254)&gt;0,MAX($A$5:A253)+1,"")</f>
        <v/>
      </c>
      <c r="B254" s="8" t="str">
        <f>IFERROR(INDEX('11. Свод Перечней'!B:C,MATCH(C254,'11. Свод Перечней'!C:C,0),1),"")</f>
        <v/>
      </c>
      <c r="C254" s="18" t="str">
        <v/>
      </c>
      <c r="D254" s="18" t="str">
        <f>IFERROR(VLOOKUP(C254,'11. Свод Перечней'!C:H,2,0),"")</f>
        <v/>
      </c>
      <c r="E254" s="18" t="str">
        <f>IFERROR(VLOOKUP(C254,'11. Свод Перечней'!C:H,3,0),"")</f>
        <v/>
      </c>
      <c r="F254" s="18" t="str">
        <f>IFERROR(VLOOKUP(C254,'11. Свод Перечней'!C:H,4,0),"")</f>
        <v/>
      </c>
      <c r="G254" s="40" t="str">
        <f>IFERROR(VLOOKUP(C254,'11. Свод Перечней'!C:H,5,0),"")</f>
        <v/>
      </c>
      <c r="H254" s="18" t="str">
        <f>IF(LEN(IFERROR(VLOOKUP(C254,'11. Свод Перечней'!C:H,6,0),""))&gt;1,IFERROR(VLOOKUP(C254,'11. Свод Перечней'!C:H,6,0),""),"")</f>
        <v/>
      </c>
    </row>
    <row r="255" spans="1:8" s="3" customFormat="1" ht="99.95" customHeight="1" x14ac:dyDescent="0.25">
      <c r="A255" s="18" t="str">
        <f>IF(LEN(C255)&gt;0,MAX($A$5:A254)+1,"")</f>
        <v/>
      </c>
      <c r="B255" s="8" t="str">
        <f>IFERROR(INDEX('11. Свод Перечней'!B:C,MATCH(C255,'11. Свод Перечней'!C:C,0),1),"")</f>
        <v/>
      </c>
      <c r="C255" s="18" t="str">
        <v/>
      </c>
      <c r="D255" s="18" t="str">
        <f>IFERROR(VLOOKUP(C255,'11. Свод Перечней'!C:H,2,0),"")</f>
        <v/>
      </c>
      <c r="E255" s="18" t="str">
        <f>IFERROR(VLOOKUP(C255,'11. Свод Перечней'!C:H,3,0),"")</f>
        <v/>
      </c>
      <c r="F255" s="18" t="str">
        <f>IFERROR(VLOOKUP(C255,'11. Свод Перечней'!C:H,4,0),"")</f>
        <v/>
      </c>
      <c r="G255" s="40" t="str">
        <f>IFERROR(VLOOKUP(C255,'11. Свод Перечней'!C:H,5,0),"")</f>
        <v/>
      </c>
      <c r="H255" s="18" t="str">
        <f>IF(LEN(IFERROR(VLOOKUP(C255,'11. Свод Перечней'!C:H,6,0),""))&gt;1,IFERROR(VLOOKUP(C255,'11. Свод Перечней'!C:H,6,0),""),"")</f>
        <v/>
      </c>
    </row>
    <row r="256" spans="1:8" s="3" customFormat="1" ht="99.95" customHeight="1" x14ac:dyDescent="0.25">
      <c r="A256" s="18" t="str">
        <f>IF(LEN(C256)&gt;0,MAX($A$5:A255)+1,"")</f>
        <v/>
      </c>
      <c r="B256" s="8" t="str">
        <f>IFERROR(INDEX('11. Свод Перечней'!B:C,MATCH(C256,'11. Свод Перечней'!C:C,0),1),"")</f>
        <v/>
      </c>
      <c r="C256" s="18" t="str">
        <v/>
      </c>
      <c r="D256" s="18" t="str">
        <f>IFERROR(VLOOKUP(C256,'11. Свод Перечней'!C:H,2,0),"")</f>
        <v/>
      </c>
      <c r="E256" s="18" t="str">
        <f>IFERROR(VLOOKUP(C256,'11. Свод Перечней'!C:H,3,0),"")</f>
        <v/>
      </c>
      <c r="F256" s="18" t="str">
        <f>IFERROR(VLOOKUP(C256,'11. Свод Перечней'!C:H,4,0),"")</f>
        <v/>
      </c>
      <c r="G256" s="40" t="str">
        <f>IFERROR(VLOOKUP(C256,'11. Свод Перечней'!C:H,5,0),"")</f>
        <v/>
      </c>
      <c r="H256" s="18" t="str">
        <f>IF(LEN(IFERROR(VLOOKUP(C256,'11. Свод Перечней'!C:H,6,0),""))&gt;1,IFERROR(VLOOKUP(C256,'11. Свод Перечней'!C:H,6,0),""),"")</f>
        <v/>
      </c>
    </row>
    <row r="257" spans="1:8" s="3" customFormat="1" ht="127.5" customHeight="1" x14ac:dyDescent="0.25">
      <c r="A257" s="18" t="str">
        <f>IF(LEN(C257)&gt;0,MAX($A$5:A256)+1,"")</f>
        <v/>
      </c>
      <c r="B257" s="8" t="str">
        <f>IFERROR(INDEX('11. Свод Перечней'!B:C,MATCH(C257,'11. Свод Перечней'!C:C,0),1),"")</f>
        <v/>
      </c>
      <c r="C257" s="18" t="str">
        <v/>
      </c>
      <c r="D257" s="18" t="str">
        <f>IFERROR(VLOOKUP(C257,'11. Свод Перечней'!C:H,2,0),"")</f>
        <v/>
      </c>
      <c r="E257" s="18" t="str">
        <f>IFERROR(VLOOKUP(C257,'11. Свод Перечней'!C:H,3,0),"")</f>
        <v/>
      </c>
      <c r="F257" s="18" t="str">
        <f>IFERROR(VLOOKUP(C257,'11. Свод Перечней'!C:H,4,0),"")</f>
        <v/>
      </c>
      <c r="G257" s="40" t="str">
        <f>IFERROR(VLOOKUP(C257,'11. Свод Перечней'!C:H,5,0),"")</f>
        <v/>
      </c>
      <c r="H257" s="18" t="str">
        <f>IF(LEN(IFERROR(VLOOKUP(C257,'11. Свод Перечней'!C:H,6,0),""))&gt;1,IFERROR(VLOOKUP(C257,'11. Свод Перечней'!C:H,6,0),""),"")</f>
        <v/>
      </c>
    </row>
    <row r="258" spans="1:8" s="3" customFormat="1" ht="157.5" customHeight="1" x14ac:dyDescent="0.25">
      <c r="A258" s="18" t="str">
        <f>IF(LEN(C258)&gt;0,MAX($A$5:A257)+1,"")</f>
        <v/>
      </c>
      <c r="B258" s="8" t="str">
        <f>IFERROR(INDEX('11. Свод Перечней'!B:C,MATCH(C258,'11. Свод Перечней'!C:C,0),1),"")</f>
        <v/>
      </c>
      <c r="C258" s="18" t="str">
        <v/>
      </c>
      <c r="D258" s="18" t="str">
        <f>IFERROR(VLOOKUP(C258,'11. Свод Перечней'!C:H,2,0),"")</f>
        <v/>
      </c>
      <c r="E258" s="18" t="str">
        <f>IFERROR(VLOOKUP(C258,'11. Свод Перечней'!C:H,3,0),"")</f>
        <v/>
      </c>
      <c r="F258" s="18" t="str">
        <f>IFERROR(VLOOKUP(C258,'11. Свод Перечней'!C:H,4,0),"")</f>
        <v/>
      </c>
      <c r="G258" s="40" t="str">
        <f>IFERROR(VLOOKUP(C258,'11. Свод Перечней'!C:H,5,0),"")</f>
        <v/>
      </c>
      <c r="H258" s="18" t="str">
        <f>IF(LEN(IFERROR(VLOOKUP(C258,'11. Свод Перечней'!C:H,6,0),""))&gt;1,IFERROR(VLOOKUP(C258,'11. Свод Перечней'!C:H,6,0),""),"")</f>
        <v/>
      </c>
    </row>
    <row r="259" spans="1:8" s="3" customFormat="1" ht="153" customHeight="1" x14ac:dyDescent="0.25">
      <c r="A259" s="18" t="str">
        <f>IF(LEN(C259)&gt;0,MAX($A$5:A258)+1,"")</f>
        <v/>
      </c>
      <c r="B259" s="8" t="str">
        <f>IFERROR(INDEX('11. Свод Перечней'!B:C,MATCH(C259,'11. Свод Перечней'!C:C,0),1),"")</f>
        <v/>
      </c>
      <c r="C259" s="18" t="str">
        <v/>
      </c>
      <c r="D259" s="18" t="str">
        <f>IFERROR(VLOOKUP(C259,'11. Свод Перечней'!C:H,2,0),"")</f>
        <v/>
      </c>
      <c r="E259" s="18" t="str">
        <f>IFERROR(VLOOKUP(C259,'11. Свод Перечней'!C:H,3,0),"")</f>
        <v/>
      </c>
      <c r="F259" s="18" t="str">
        <f>IFERROR(VLOOKUP(C259,'11. Свод Перечней'!C:H,4,0),"")</f>
        <v/>
      </c>
      <c r="G259" s="40" t="str">
        <f>IFERROR(VLOOKUP(C259,'11. Свод Перечней'!C:H,5,0),"")</f>
        <v/>
      </c>
      <c r="H259" s="18" t="str">
        <f>IF(LEN(IFERROR(VLOOKUP(C259,'11. Свод Перечней'!C:H,6,0),""))&gt;1,IFERROR(VLOOKUP(C259,'11. Свод Перечней'!C:H,6,0),""),"")</f>
        <v/>
      </c>
    </row>
    <row r="260" spans="1:8" s="3" customFormat="1" ht="125.25" customHeight="1" x14ac:dyDescent="0.25">
      <c r="A260" s="18" t="str">
        <f>IF(LEN(C260)&gt;0,MAX($A$5:A259)+1,"")</f>
        <v/>
      </c>
      <c r="B260" s="8" t="str">
        <f>IFERROR(INDEX('11. Свод Перечней'!B:C,MATCH(C260,'11. Свод Перечней'!C:C,0),1),"")</f>
        <v/>
      </c>
      <c r="C260" s="18" t="str">
        <v/>
      </c>
      <c r="D260" s="18" t="str">
        <f>IFERROR(VLOOKUP(C260,'11. Свод Перечней'!C:H,2,0),"")</f>
        <v/>
      </c>
      <c r="E260" s="18" t="str">
        <f>IFERROR(VLOOKUP(C260,'11. Свод Перечней'!C:H,3,0),"")</f>
        <v/>
      </c>
      <c r="F260" s="18" t="str">
        <f>IFERROR(VLOOKUP(C260,'11. Свод Перечней'!C:H,4,0),"")</f>
        <v/>
      </c>
      <c r="G260" s="40" t="str">
        <f>IFERROR(VLOOKUP(C260,'11. Свод Перечней'!C:H,5,0),"")</f>
        <v/>
      </c>
      <c r="H260" s="18" t="str">
        <f>IF(LEN(IFERROR(VLOOKUP(C260,'11. Свод Перечней'!C:H,6,0),""))&gt;1,IFERROR(VLOOKUP(C260,'11. Свод Перечней'!C:H,6,0),""),"")</f>
        <v/>
      </c>
    </row>
    <row r="261" spans="1:8" s="3" customFormat="1" ht="117.75" customHeight="1" x14ac:dyDescent="0.25">
      <c r="A261" s="18" t="str">
        <f>IF(LEN(C261)&gt;0,MAX($A$5:A260)+1,"")</f>
        <v/>
      </c>
      <c r="B261" s="8" t="str">
        <f>IFERROR(INDEX('11. Свод Перечней'!B:C,MATCH(C261,'11. Свод Перечней'!C:C,0),1),"")</f>
        <v/>
      </c>
      <c r="C261" s="18" t="str">
        <v/>
      </c>
      <c r="D261" s="18" t="str">
        <f>IFERROR(VLOOKUP(C261,'11. Свод Перечней'!C:H,2,0),"")</f>
        <v/>
      </c>
      <c r="E261" s="18" t="str">
        <f>IFERROR(VLOOKUP(C261,'11. Свод Перечней'!C:H,3,0),"")</f>
        <v/>
      </c>
      <c r="F261" s="18" t="str">
        <f>IFERROR(VLOOKUP(C261,'11. Свод Перечней'!C:H,4,0),"")</f>
        <v/>
      </c>
      <c r="G261" s="40" t="str">
        <f>IFERROR(VLOOKUP(C261,'11. Свод Перечней'!C:H,5,0),"")</f>
        <v/>
      </c>
      <c r="H261" s="18" t="str">
        <f>IF(LEN(IFERROR(VLOOKUP(C261,'11. Свод Перечней'!C:H,6,0),""))&gt;1,IFERROR(VLOOKUP(C261,'11. Свод Перечней'!C:H,6,0),""),"")</f>
        <v/>
      </c>
    </row>
    <row r="262" spans="1:8" s="3" customFormat="1" ht="125.25" customHeight="1" x14ac:dyDescent="0.25">
      <c r="A262" s="18" t="str">
        <f>IF(LEN(C262)&gt;0,MAX($A$5:A261)+1,"")</f>
        <v/>
      </c>
      <c r="B262" s="8" t="str">
        <f>IFERROR(INDEX('11. Свод Перечней'!B:C,MATCH(C262,'11. Свод Перечней'!C:C,0),1),"")</f>
        <v/>
      </c>
      <c r="C262" s="18" t="str">
        <v/>
      </c>
      <c r="D262" s="18" t="str">
        <f>IFERROR(VLOOKUP(C262,'11. Свод Перечней'!C:H,2,0),"")</f>
        <v/>
      </c>
      <c r="E262" s="18" t="str">
        <f>IFERROR(VLOOKUP(C262,'11. Свод Перечней'!C:H,3,0),"")</f>
        <v/>
      </c>
      <c r="F262" s="18" t="str">
        <f>IFERROR(VLOOKUP(C262,'11. Свод Перечней'!C:H,4,0),"")</f>
        <v/>
      </c>
      <c r="G262" s="40" t="str">
        <f>IFERROR(VLOOKUP(C262,'11. Свод Перечней'!C:H,5,0),"")</f>
        <v/>
      </c>
      <c r="H262" s="18" t="str">
        <f>IF(LEN(IFERROR(VLOOKUP(C262,'11. Свод Перечней'!C:H,6,0),""))&gt;1,IFERROR(VLOOKUP(C262,'11. Свод Перечней'!C:H,6,0),""),"")</f>
        <v/>
      </c>
    </row>
    <row r="263" spans="1:8" s="3" customFormat="1" ht="121.5" customHeight="1" x14ac:dyDescent="0.25">
      <c r="A263" s="18" t="str">
        <f>IF(LEN(C263)&gt;0,MAX($A$5:A262)+1,"")</f>
        <v/>
      </c>
      <c r="B263" s="8" t="str">
        <f>IFERROR(INDEX('11. Свод Перечней'!B:C,MATCH(C263,'11. Свод Перечней'!C:C,0),1),"")</f>
        <v/>
      </c>
      <c r="C263" s="18" t="str">
        <v/>
      </c>
      <c r="D263" s="18" t="str">
        <f>IFERROR(VLOOKUP(C263,'11. Свод Перечней'!C:H,2,0),"")</f>
        <v/>
      </c>
      <c r="E263" s="18" t="str">
        <f>IFERROR(VLOOKUP(C263,'11. Свод Перечней'!C:H,3,0),"")</f>
        <v/>
      </c>
      <c r="F263" s="18" t="str">
        <f>IFERROR(VLOOKUP(C263,'11. Свод Перечней'!C:H,4,0),"")</f>
        <v/>
      </c>
      <c r="G263" s="40" t="str">
        <f>IFERROR(VLOOKUP(C263,'11. Свод Перечней'!C:H,5,0),"")</f>
        <v/>
      </c>
      <c r="H263" s="18" t="str">
        <f>IF(LEN(IFERROR(VLOOKUP(C263,'11. Свод Перечней'!C:H,6,0),""))&gt;1,IFERROR(VLOOKUP(C263,'11. Свод Перечней'!C:H,6,0),""),"")</f>
        <v/>
      </c>
    </row>
    <row r="264" spans="1:8" s="3" customFormat="1" ht="114.75" customHeight="1" x14ac:dyDescent="0.25">
      <c r="A264" s="18" t="str">
        <f>IF(LEN(C264)&gt;0,MAX($A$5:A263)+1,"")</f>
        <v/>
      </c>
      <c r="B264" s="8" t="str">
        <f>IFERROR(INDEX('11. Свод Перечней'!B:C,MATCH(C264,'11. Свод Перечней'!C:C,0),1),"")</f>
        <v/>
      </c>
      <c r="C264" s="18" t="str">
        <v/>
      </c>
      <c r="D264" s="18" t="str">
        <f>IFERROR(VLOOKUP(C264,'11. Свод Перечней'!C:H,2,0),"")</f>
        <v/>
      </c>
      <c r="E264" s="18" t="str">
        <f>IFERROR(VLOOKUP(C264,'11. Свод Перечней'!C:H,3,0),"")</f>
        <v/>
      </c>
      <c r="F264" s="18" t="str">
        <f>IFERROR(VLOOKUP(C264,'11. Свод Перечней'!C:H,4,0),"")</f>
        <v/>
      </c>
      <c r="G264" s="40" t="str">
        <f>IFERROR(VLOOKUP(C264,'11. Свод Перечней'!C:H,5,0),"")</f>
        <v/>
      </c>
      <c r="H264" s="18" t="str">
        <f>IF(LEN(IFERROR(VLOOKUP(C264,'11. Свод Перечней'!C:H,6,0),""))&gt;1,IFERROR(VLOOKUP(C264,'11. Свод Перечней'!C:H,6,0),""),"")</f>
        <v/>
      </c>
    </row>
    <row r="265" spans="1:8" s="3" customFormat="1" ht="132" customHeight="1" x14ac:dyDescent="0.25">
      <c r="A265" s="18" t="str">
        <f>IF(LEN(C265)&gt;0,MAX($A$5:A264)+1,"")</f>
        <v/>
      </c>
      <c r="B265" s="8" t="str">
        <f>IFERROR(INDEX('11. Свод Перечней'!B:C,MATCH(C265,'11. Свод Перечней'!C:C,0),1),"")</f>
        <v/>
      </c>
      <c r="C265" s="18" t="str">
        <v/>
      </c>
      <c r="D265" s="18" t="str">
        <f>IFERROR(VLOOKUP(C265,'11. Свод Перечней'!C:H,2,0),"")</f>
        <v/>
      </c>
      <c r="E265" s="18" t="str">
        <f>IFERROR(VLOOKUP(C265,'11. Свод Перечней'!C:H,3,0),"")</f>
        <v/>
      </c>
      <c r="F265" s="18" t="str">
        <f>IFERROR(VLOOKUP(C265,'11. Свод Перечней'!C:H,4,0),"")</f>
        <v/>
      </c>
      <c r="G265" s="40" t="str">
        <f>IFERROR(VLOOKUP(C265,'11. Свод Перечней'!C:H,5,0),"")</f>
        <v/>
      </c>
      <c r="H265" s="18" t="str">
        <f>IF(LEN(IFERROR(VLOOKUP(C265,'11. Свод Перечней'!C:H,6,0),""))&gt;1,IFERROR(VLOOKUP(C265,'11. Свод Перечней'!C:H,6,0),""),"")</f>
        <v/>
      </c>
    </row>
    <row r="266" spans="1:8" s="3" customFormat="1" ht="99.95" customHeight="1" x14ac:dyDescent="0.25">
      <c r="A266" s="18" t="str">
        <f>IF(LEN(C266)&gt;0,MAX($A$5:A265)+1,"")</f>
        <v/>
      </c>
      <c r="B266" s="8" t="str">
        <f>IFERROR(INDEX('11. Свод Перечней'!B:C,MATCH(C266,'11. Свод Перечней'!C:C,0),1),"")</f>
        <v/>
      </c>
      <c r="C266" s="18" t="str">
        <v/>
      </c>
      <c r="D266" s="18" t="str">
        <f>IFERROR(VLOOKUP(C266,'11. Свод Перечней'!C:H,2,0),"")</f>
        <v/>
      </c>
      <c r="E266" s="18" t="str">
        <f>IFERROR(VLOOKUP(C266,'11. Свод Перечней'!C:H,3,0),"")</f>
        <v/>
      </c>
      <c r="F266" s="18" t="str">
        <f>IFERROR(VLOOKUP(C266,'11. Свод Перечней'!C:H,4,0),"")</f>
        <v/>
      </c>
      <c r="G266" s="40" t="str">
        <f>IFERROR(VLOOKUP(C266,'11. Свод Перечней'!C:H,5,0),"")</f>
        <v/>
      </c>
      <c r="H266" s="18" t="str">
        <f>IF(LEN(IFERROR(VLOOKUP(C266,'11. Свод Перечней'!C:H,6,0),""))&gt;1,IFERROR(VLOOKUP(C266,'11. Свод Перечней'!C:H,6,0),""),"")</f>
        <v/>
      </c>
    </row>
    <row r="267" spans="1:8" ht="99.95" customHeight="1" x14ac:dyDescent="0.25">
      <c r="A267" s="18" t="str">
        <f>IF(LEN(C267)&gt;0,MAX($A$5:A266)+1,"")</f>
        <v/>
      </c>
      <c r="B267" s="8" t="str">
        <f>IFERROR(INDEX('11. Свод Перечней'!B:C,MATCH(C267,'11. Свод Перечней'!C:C,0),1),"")</f>
        <v/>
      </c>
      <c r="C267" s="18" t="str">
        <v/>
      </c>
      <c r="D267" s="18" t="str">
        <f>IFERROR(VLOOKUP(C267,'11. Свод Перечней'!C:H,2,0),"")</f>
        <v/>
      </c>
      <c r="E267" s="18" t="str">
        <f>IFERROR(VLOOKUP(C267,'11. Свод Перечней'!C:H,3,0),"")</f>
        <v/>
      </c>
      <c r="F267" s="18" t="str">
        <f>IFERROR(VLOOKUP(C267,'11. Свод Перечней'!C:H,4,0),"")</f>
        <v/>
      </c>
      <c r="G267" s="40" t="str">
        <f>IFERROR(VLOOKUP(C267,'11. Свод Перечней'!C:H,5,0),"")</f>
        <v/>
      </c>
      <c r="H267" s="18" t="str">
        <f>IF(LEN(IFERROR(VLOOKUP(C267,'11. Свод Перечней'!C:H,6,0),""))&gt;1,IFERROR(VLOOKUP(C267,'11. Свод Перечней'!C:H,6,0),""),"")</f>
        <v/>
      </c>
    </row>
    <row r="268" spans="1:8" ht="99.95" customHeight="1" x14ac:dyDescent="0.25">
      <c r="A268" s="18" t="str">
        <f>IF(LEN(C268)&gt;0,MAX($A$5:A267)+1,"")</f>
        <v/>
      </c>
      <c r="B268" s="8" t="str">
        <f>IFERROR(INDEX('11. Свод Перечней'!B:C,MATCH(C268,'11. Свод Перечней'!C:C,0),1),"")</f>
        <v/>
      </c>
      <c r="C268" s="18" t="str">
        <v/>
      </c>
      <c r="D268" s="18" t="str">
        <f>IFERROR(VLOOKUP(C268,'11. Свод Перечней'!C:H,2,0),"")</f>
        <v/>
      </c>
      <c r="E268" s="18" t="str">
        <f>IFERROR(VLOOKUP(C268,'11. Свод Перечней'!C:H,3,0),"")</f>
        <v/>
      </c>
      <c r="F268" s="18" t="str">
        <f>IFERROR(VLOOKUP(C268,'11. Свод Перечней'!C:H,4,0),"")</f>
        <v/>
      </c>
      <c r="G268" s="40" t="str">
        <f>IFERROR(VLOOKUP(C268,'11. Свод Перечней'!C:H,5,0),"")</f>
        <v/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8.5" customHeight="1" x14ac:dyDescent="0.25">
      <c r="A269" s="18" t="str">
        <f>IF(LEN(C269)&gt;0,MAX($A$5:A268)+1,"")</f>
        <v/>
      </c>
      <c r="B269" s="8" t="str">
        <f>IFERROR(INDEX('11. Свод Перечней'!B:C,MATCH(C269,'11. Свод Перечней'!C:C,0),1),"")</f>
        <v/>
      </c>
      <c r="C269" s="18" t="str">
        <v/>
      </c>
      <c r="D269" s="18" t="str">
        <f>IFERROR(VLOOKUP(C269,'11. Свод Перечней'!C:H,2,0),"")</f>
        <v/>
      </c>
      <c r="E269" s="18" t="str">
        <f>IFERROR(VLOOKUP(C269,'11. Свод Перечней'!C:H,3,0),"")</f>
        <v/>
      </c>
      <c r="F269" s="18" t="str">
        <f>IFERROR(VLOOKUP(C269,'11. Свод Перечней'!C:H,4,0),"")</f>
        <v/>
      </c>
      <c r="G269" s="40" t="str">
        <f>IFERROR(VLOOKUP(C269,'11. Свод Перечней'!C:H,5,0),"")</f>
        <v/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6.5" customHeight="1" x14ac:dyDescent="0.25">
      <c r="A270" s="18" t="str">
        <f>IF(LEN(C270)&gt;0,MAX($A$5:A269)+1,"")</f>
        <v/>
      </c>
      <c r="B270" s="8" t="str">
        <f>IFERROR(INDEX('11. Свод Перечней'!B:C,MATCH(C270,'11. Свод Перечней'!C:C,0),1),"")</f>
        <v/>
      </c>
      <c r="C270" s="18" t="str">
        <v/>
      </c>
      <c r="D270" s="18" t="str">
        <f>IFERROR(VLOOKUP(C270,'11. Свод Перечней'!C:H,2,0),"")</f>
        <v/>
      </c>
      <c r="E270" s="18" t="str">
        <f>IFERROR(VLOOKUP(C270,'11. Свод Перечней'!C:H,3,0),"")</f>
        <v/>
      </c>
      <c r="F270" s="18" t="str">
        <f>IFERROR(VLOOKUP(C270,'11. Свод Перечней'!C:H,4,0),"")</f>
        <v/>
      </c>
      <c r="G270" s="40" t="str">
        <f>IFERROR(VLOOKUP(C270,'11. Свод Перечней'!C:H,5,0),"")</f>
        <v/>
      </c>
      <c r="H270" s="18" t="str">
        <f>IF(LEN(IFERROR(VLOOKUP(C270,'11. Свод Перечней'!C:H,6,0),""))&gt;1,IFERROR(VLOOKUP(C270,'11. Свод Перечней'!C:H,6,0),""),"")</f>
        <v/>
      </c>
    </row>
    <row r="271" spans="1:8" ht="152.25" customHeight="1" x14ac:dyDescent="0.25">
      <c r="A271" s="18" t="str">
        <f>IF(LEN(C271)&gt;0,MAX($A$5:A270)+1,"")</f>
        <v/>
      </c>
      <c r="B271" s="8" t="str">
        <f>IFERROR(INDEX('11. Свод Перечней'!B:C,MATCH(C271,'11. Свод Перечней'!C:C,0),1),"")</f>
        <v/>
      </c>
      <c r="C271" s="18" t="str">
        <v/>
      </c>
      <c r="D271" s="18" t="str">
        <f>IFERROR(VLOOKUP(C271,'11. Свод Перечней'!C:H,2,0),"")</f>
        <v/>
      </c>
      <c r="E271" s="18" t="str">
        <f>IFERROR(VLOOKUP(C271,'11. Свод Перечней'!C:H,3,0),"")</f>
        <v/>
      </c>
      <c r="F271" s="18" t="str">
        <f>IFERROR(VLOOKUP(C271,'11. Свод Перечней'!C:H,4,0),"")</f>
        <v/>
      </c>
      <c r="G271" s="40" t="str">
        <f>IFERROR(VLOOKUP(C271,'11. Свод Перечней'!C:H,5,0),"")</f>
        <v/>
      </c>
      <c r="H271" s="18" t="str">
        <f>IF(LEN(IFERROR(VLOOKUP(C271,'11. Свод Перечней'!C:H,6,0),""))&gt;1,IFERROR(VLOOKUP(C271,'11. Свод Перечней'!C:H,6,0),""),"")</f>
        <v/>
      </c>
    </row>
    <row r="272" spans="1:8" ht="99.95" customHeight="1" x14ac:dyDescent="0.25">
      <c r="A272" s="18" t="str">
        <f>IF(LEN(C272)&gt;0,MAX($A$5:A271)+1,"")</f>
        <v/>
      </c>
      <c r="B272" s="8" t="str">
        <f>IFERROR(INDEX('11. Свод Перечней'!B:C,MATCH(C272,'11. Свод Перечней'!C:C,0),1),"")</f>
        <v/>
      </c>
      <c r="C272" s="18" t="str">
        <v/>
      </c>
      <c r="D272" s="18" t="str">
        <f>IFERROR(VLOOKUP(C272,'11. Свод Перечней'!C:H,2,0),"")</f>
        <v/>
      </c>
      <c r="E272" s="18" t="str">
        <f>IFERROR(VLOOKUP(C272,'11. Свод Перечней'!C:H,3,0),"")</f>
        <v/>
      </c>
      <c r="F272" s="18" t="str">
        <f>IFERROR(VLOOKUP(C272,'11. Свод Перечней'!C:H,4,0),"")</f>
        <v/>
      </c>
      <c r="G272" s="40" t="str">
        <f>IFERROR(VLOOKUP(C272,'11. Свод Перечней'!C:H,5,0),"")</f>
        <v/>
      </c>
      <c r="H272" s="18" t="str">
        <f>IF(LEN(IFERROR(VLOOKUP(C272,'11. Свод Перечней'!C:H,6,0),""))&gt;1,IFERROR(VLOOKUP(C272,'11. Свод Перечней'!C:H,6,0),""),"")</f>
        <v/>
      </c>
    </row>
    <row r="273" spans="1:8" ht="99.95" customHeight="1" x14ac:dyDescent="0.25">
      <c r="A273" s="18" t="str">
        <f>IF(LEN(C273)&gt;0,MAX($A$5:A272)+1,"")</f>
        <v/>
      </c>
      <c r="B273" s="8" t="str">
        <f>IFERROR(INDEX('11. Свод Перечней'!B:C,MATCH(C273,'11. Свод Перечней'!C:C,0),1),"")</f>
        <v/>
      </c>
      <c r="C273" s="18" t="str">
        <v/>
      </c>
      <c r="D273" s="18" t="str">
        <f>IFERROR(VLOOKUP(C273,'11. Свод Перечней'!C:H,2,0),"")</f>
        <v/>
      </c>
      <c r="E273" s="18" t="str">
        <f>IFERROR(VLOOKUP(C273,'11. Свод Перечней'!C:H,3,0),"")</f>
        <v/>
      </c>
      <c r="F273" s="18" t="str">
        <f>IFERROR(VLOOKUP(C273,'11. Свод Перечней'!C:H,4,0),"")</f>
        <v/>
      </c>
      <c r="G273" s="40" t="str">
        <f>IFERROR(VLOOKUP(C273,'11. Свод Перечней'!C:H,5,0),"")</f>
        <v/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 x14ac:dyDescent="0.25">
      <c r="A274" s="18" t="str">
        <f>IF(LEN(C274)&gt;0,MAX($A$5:A273)+1,"")</f>
        <v/>
      </c>
      <c r="B274" s="8" t="str">
        <f>IFERROR(INDEX('11. Свод Перечней'!B:C,MATCH(C274,'11. Свод Перечней'!C:C,0),1),"")</f>
        <v/>
      </c>
      <c r="C274" s="18" t="str">
        <v/>
      </c>
      <c r="D274" s="18" t="str">
        <f>IFERROR(VLOOKUP(C274,'11. Свод Перечней'!C:H,2,0),"")</f>
        <v/>
      </c>
      <c r="E274" s="18" t="str">
        <f>IFERROR(VLOOKUP(C274,'11. Свод Перечней'!C:H,3,0),"")</f>
        <v/>
      </c>
      <c r="F274" s="18" t="str">
        <f>IFERROR(VLOOKUP(C274,'11. Свод Перечней'!C:H,4,0),"")</f>
        <v/>
      </c>
      <c r="G274" s="40" t="str">
        <f>IFERROR(VLOOKUP(C274,'11. Свод Перечней'!C:H,5,0),"")</f>
        <v/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5" customHeight="1" x14ac:dyDescent="0.25">
      <c r="A275" s="18" t="str">
        <f>IF(LEN(C275)&gt;0,MAX($A$5:A274)+1,"")</f>
        <v/>
      </c>
      <c r="B275" s="8" t="str">
        <f>IFERROR(INDEX('11. Свод Перечней'!B:C,MATCH(C275,'11. Свод Перечней'!C:C,0),1),"")</f>
        <v/>
      </c>
      <c r="C275" s="18" t="str">
        <v/>
      </c>
      <c r="D275" s="18" t="str">
        <f>IFERROR(VLOOKUP(C275,'11. Свод Перечней'!C:H,2,0),"")</f>
        <v/>
      </c>
      <c r="E275" s="18" t="str">
        <f>IFERROR(VLOOKUP(C275,'11. Свод Перечней'!C:H,3,0),"")</f>
        <v/>
      </c>
      <c r="F275" s="18" t="str">
        <f>IFERROR(VLOOKUP(C275,'11. Свод Перечней'!C:H,4,0),"")</f>
        <v/>
      </c>
      <c r="G275" s="40" t="str">
        <f>IFERROR(VLOOKUP(C275,'11. Свод Перечней'!C:H,5,0),"")</f>
        <v/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5" customHeight="1" x14ac:dyDescent="0.25">
      <c r="A276" s="18" t="str">
        <f>IF(LEN(C276)&gt;0,MAX($A$5:A275)+1,"")</f>
        <v/>
      </c>
      <c r="B276" s="8" t="str">
        <f>IFERROR(INDEX('11. Свод Перечней'!B:C,MATCH(C276,'11. Свод Перечней'!C:C,0),1),"")</f>
        <v/>
      </c>
      <c r="C276" s="18" t="str">
        <v/>
      </c>
      <c r="D276" s="18" t="str">
        <f>IFERROR(VLOOKUP(C276,'11. Свод Перечней'!C:H,2,0),"")</f>
        <v/>
      </c>
      <c r="E276" s="18" t="str">
        <f>IFERROR(VLOOKUP(C276,'11. Свод Перечней'!C:H,3,0),"")</f>
        <v/>
      </c>
      <c r="F276" s="18" t="str">
        <f>IFERROR(VLOOKUP(C276,'11. Свод Перечней'!C:H,4,0),"")</f>
        <v/>
      </c>
      <c r="G276" s="40" t="str">
        <f>IFERROR(VLOOKUP(C276,'11. Свод Перечней'!C:H,5,0),"")</f>
        <v/>
      </c>
      <c r="H276" s="18" t="str">
        <f>IF(LEN(IFERROR(VLOOKUP(C276,'11. Свод Перечней'!C:H,6,0),""))&gt;1,IFERROR(VLOOKUP(C276,'11. Свод Перечней'!C:H,6,0),""),"")</f>
        <v/>
      </c>
    </row>
    <row r="277" spans="1:8" ht="99.95" customHeight="1" x14ac:dyDescent="0.25">
      <c r="A277" s="18" t="str">
        <f>IF(LEN(C277)&gt;0,MAX($A$5:A276)+1,"")</f>
        <v/>
      </c>
      <c r="B277" s="8" t="str">
        <f>IFERROR(INDEX('11. Свод Перечней'!B:C,MATCH(C277,'11. Свод Перечней'!C:C,0),1),"")</f>
        <v/>
      </c>
      <c r="C277" s="18" t="str">
        <v/>
      </c>
      <c r="D277" s="18" t="str">
        <f>IFERROR(VLOOKUP(C277,'11. Свод Перечней'!C:H,2,0),"")</f>
        <v/>
      </c>
      <c r="E277" s="18" t="str">
        <f>IFERROR(VLOOKUP(C277,'11. Свод Перечней'!C:H,3,0),"")</f>
        <v/>
      </c>
      <c r="F277" s="18" t="str">
        <f>IFERROR(VLOOKUP(C277,'11. Свод Перечней'!C:H,4,0),"")</f>
        <v/>
      </c>
      <c r="G277" s="40" t="str">
        <f>IFERROR(VLOOKUP(C277,'11. Свод Перечней'!C:H,5,0),"")</f>
        <v/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42.5" customHeight="1" x14ac:dyDescent="0.25">
      <c r="A278" s="18" t="str">
        <f>IF(LEN(C278)&gt;0,MAX($A$5:A277)+1,"")</f>
        <v/>
      </c>
      <c r="B278" s="8" t="str">
        <f>IFERROR(INDEX('11. Свод Перечней'!B:C,MATCH(C278,'11. Свод Перечней'!C:C,0),1),"")</f>
        <v/>
      </c>
      <c r="C278" s="18" t="str">
        <v/>
      </c>
      <c r="D278" s="18" t="str">
        <f>IFERROR(VLOOKUP(C278,'11. Свод Перечней'!C:H,2,0),"")</f>
        <v/>
      </c>
      <c r="E278" s="18" t="str">
        <f>IFERROR(VLOOKUP(C278,'11. Свод Перечней'!C:H,3,0),"")</f>
        <v/>
      </c>
      <c r="F278" s="18" t="str">
        <f>IFERROR(VLOOKUP(C278,'11. Свод Перечней'!C:H,4,0),"")</f>
        <v/>
      </c>
      <c r="G278" s="40" t="str">
        <f>IFERROR(VLOOKUP(C278,'11. Свод Перечней'!C:H,5,0),"")</f>
        <v/>
      </c>
      <c r="H278" s="18" t="str">
        <f>IF(LEN(IFERROR(VLOOKUP(C278,'11. Свод Перечней'!C:H,6,0),""))&gt;1,IFERROR(VLOOKUP(C278,'11. Свод Перечней'!C:H,6,0),""),"")</f>
        <v/>
      </c>
    </row>
    <row r="279" spans="1:8" ht="141" customHeight="1" x14ac:dyDescent="0.25">
      <c r="A279" s="18" t="str">
        <f>IF(LEN(C279)&gt;0,MAX($A$5:A278)+1,"")</f>
        <v/>
      </c>
      <c r="B279" s="8" t="str">
        <f>IFERROR(INDEX('11. Свод Перечней'!B:C,MATCH(C279,'11. Свод Перечней'!C:C,0),1),"")</f>
        <v/>
      </c>
      <c r="C279" s="18" t="str">
        <v/>
      </c>
      <c r="D279" s="18" t="str">
        <f>IFERROR(VLOOKUP(C279,'11. Свод Перечней'!C:H,2,0),"")</f>
        <v/>
      </c>
      <c r="E279" s="18" t="str">
        <f>IFERROR(VLOOKUP(C279,'11. Свод Перечней'!C:H,3,0),"")</f>
        <v/>
      </c>
      <c r="F279" s="18" t="str">
        <f>IFERROR(VLOOKUP(C279,'11. Свод Перечней'!C:H,4,0),"")</f>
        <v/>
      </c>
      <c r="G279" s="40" t="str">
        <f>IFERROR(VLOOKUP(C279,'11. Свод Перечней'!C:H,5,0),"")</f>
        <v/>
      </c>
      <c r="H279" s="18" t="str">
        <f>IF(LEN(IFERROR(VLOOKUP(C279,'11. Свод Перечней'!C:H,6,0),""))&gt;1,IFERROR(VLOOKUP(C279,'11. Свод Перечней'!C:H,6,0),""),"")</f>
        <v/>
      </c>
    </row>
    <row r="280" spans="1:8" ht="141" customHeight="1" x14ac:dyDescent="0.25">
      <c r="A280" s="18" t="str">
        <f>IF(LEN(C280)&gt;0,MAX($A$5:A279)+1,"")</f>
        <v/>
      </c>
      <c r="B280" s="8" t="str">
        <f>IFERROR(INDEX('11. Свод Перечней'!B:C,MATCH(C280,'11. Свод Перечней'!C:C,0),1),"")</f>
        <v/>
      </c>
      <c r="C280" s="18" t="str">
        <v/>
      </c>
      <c r="D280" s="18" t="str">
        <f>IFERROR(VLOOKUP(C280,'11. Свод Перечней'!C:H,2,0),"")</f>
        <v/>
      </c>
      <c r="E280" s="18" t="str">
        <f>IFERROR(VLOOKUP(C280,'11. Свод Перечней'!C:H,3,0),"")</f>
        <v/>
      </c>
      <c r="F280" s="18" t="str">
        <f>IFERROR(VLOOKUP(C280,'11. Свод Перечней'!C:H,4,0),"")</f>
        <v/>
      </c>
      <c r="G280" s="40" t="str">
        <f>IFERROR(VLOOKUP(C280,'11. Свод Перечней'!C:H,5,0),"")</f>
        <v/>
      </c>
      <c r="H280" s="18" t="str">
        <f>IF(LEN(IFERROR(VLOOKUP(C280,'11. Свод Перечней'!C:H,6,0),""))&gt;1,IFERROR(VLOOKUP(C280,'11. Свод Перечней'!C:H,6,0),""),"")</f>
        <v/>
      </c>
    </row>
    <row r="281" spans="1:8" ht="140.25" customHeight="1" x14ac:dyDescent="0.25">
      <c r="A281" s="18" t="str">
        <f>IF(LEN(C281)&gt;0,MAX($A$5:A280)+1,"")</f>
        <v/>
      </c>
      <c r="B281" s="8" t="str">
        <f>IFERROR(INDEX('11. Свод Перечней'!B:C,MATCH(C281,'11. Свод Перечней'!C:C,0),1),"")</f>
        <v/>
      </c>
      <c r="C281" s="18" t="str">
        <v/>
      </c>
      <c r="D281" s="18" t="str">
        <f>IFERROR(VLOOKUP(C281,'11. Свод Перечней'!C:H,2,0),"")</f>
        <v/>
      </c>
      <c r="E281" s="18" t="str">
        <f>IFERROR(VLOOKUP(C281,'11. Свод Перечней'!C:H,3,0),"")</f>
        <v/>
      </c>
      <c r="F281" s="18" t="str">
        <f>IFERROR(VLOOKUP(C281,'11. Свод Перечней'!C:H,4,0),"")</f>
        <v/>
      </c>
      <c r="G281" s="40" t="str">
        <f>IFERROR(VLOOKUP(C281,'11. Свод Перечней'!C:H,5,0),"")</f>
        <v/>
      </c>
      <c r="H281" s="18" t="str">
        <f>IF(LEN(IFERROR(VLOOKUP(C281,'11. Свод Перечней'!C:H,6,0),""))&gt;1,IFERROR(VLOOKUP(C281,'11. Свод Перечней'!C:H,6,0),""),"")</f>
        <v/>
      </c>
    </row>
    <row r="282" spans="1:8" ht="142.5" customHeight="1" x14ac:dyDescent="0.25">
      <c r="A282" s="18" t="str">
        <f>IF(LEN(C282)&gt;0,MAX($A$5:A281)+1,"")</f>
        <v/>
      </c>
      <c r="B282" s="8" t="str">
        <f>IFERROR(INDEX('11. Свод Перечней'!B:C,MATCH(C282,'11. Свод Перечней'!C:C,0),1),"")</f>
        <v/>
      </c>
      <c r="C282" s="18" t="str">
        <v/>
      </c>
      <c r="D282" s="18" t="str">
        <f>IFERROR(VLOOKUP(C282,'11. Свод Перечней'!C:H,2,0),"")</f>
        <v/>
      </c>
      <c r="E282" s="18" t="str">
        <f>IFERROR(VLOOKUP(C282,'11. Свод Перечней'!C:H,3,0),"")</f>
        <v/>
      </c>
      <c r="F282" s="18" t="str">
        <f>IFERROR(VLOOKUP(C282,'11. Свод Перечней'!C:H,4,0),"")</f>
        <v/>
      </c>
      <c r="G282" s="40" t="str">
        <f>IFERROR(VLOOKUP(C282,'11. Свод Перечней'!C:H,5,0),"")</f>
        <v/>
      </c>
      <c r="H282" s="18" t="str">
        <f>IF(LEN(IFERROR(VLOOKUP(C282,'11. Свод Перечней'!C:H,6,0),""))&gt;1,IFERROR(VLOOKUP(C282,'11. Свод Перечней'!C:H,6,0),""),"")</f>
        <v/>
      </c>
    </row>
    <row r="283" spans="1:8" ht="149.25" customHeight="1" x14ac:dyDescent="0.25">
      <c r="A283" s="18" t="str">
        <f>IF(LEN(C283)&gt;0,MAX($A$5:A282)+1,"")</f>
        <v/>
      </c>
      <c r="B283" s="8" t="str">
        <f>IFERROR(INDEX('11. Свод Перечней'!B:C,MATCH(C283,'11. Свод Перечней'!C:C,0),1),"")</f>
        <v/>
      </c>
      <c r="C283" s="18" t="str">
        <v/>
      </c>
      <c r="D283" s="18" t="str">
        <f>IFERROR(VLOOKUP(C283,'11. Свод Перечней'!C:H,2,0),"")</f>
        <v/>
      </c>
      <c r="E283" s="18" t="str">
        <f>IFERROR(VLOOKUP(C283,'11. Свод Перечней'!C:H,3,0),"")</f>
        <v/>
      </c>
      <c r="F283" s="18" t="str">
        <f>IFERROR(VLOOKUP(C283,'11. Свод Перечней'!C:H,4,0),"")</f>
        <v/>
      </c>
      <c r="G283" s="40" t="str">
        <f>IFERROR(VLOOKUP(C283,'11. Свод Перечней'!C:H,5,0),"")</f>
        <v/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61.25" customHeight="1" x14ac:dyDescent="0.25">
      <c r="A284" s="18" t="str">
        <f>IF(LEN(C284)&gt;0,MAX($A$5:A283)+1,"")</f>
        <v/>
      </c>
      <c r="B284" s="8" t="str">
        <f>IFERROR(INDEX('11. Свод Перечней'!B:C,MATCH(C284,'11. Свод Перечней'!C:C,0),1),"")</f>
        <v/>
      </c>
      <c r="C284" s="18" t="str">
        <v/>
      </c>
      <c r="D284" s="18" t="str">
        <f>IFERROR(VLOOKUP(C284,'11. Свод Перечней'!C:H,2,0),"")</f>
        <v/>
      </c>
      <c r="E284" s="18" t="str">
        <f>IFERROR(VLOOKUP(C284,'11. Свод Перечней'!C:H,3,0),"")</f>
        <v/>
      </c>
      <c r="F284" s="18" t="str">
        <f>IFERROR(VLOOKUP(C284,'11. Свод Перечней'!C:H,4,0),"")</f>
        <v/>
      </c>
      <c r="G284" s="40" t="str">
        <f>IFERROR(VLOOKUP(C284,'11. Свод Перечней'!C:H,5,0),"")</f>
        <v/>
      </c>
      <c r="H284" s="18" t="str">
        <f>IF(LEN(IFERROR(VLOOKUP(C284,'11. Свод Перечней'!C:H,6,0),""))&gt;1,IFERROR(VLOOKUP(C284,'11. Свод Перечней'!C:H,6,0),""),"")</f>
        <v/>
      </c>
    </row>
    <row r="285" spans="1:8" ht="156.75" customHeight="1" x14ac:dyDescent="0.25">
      <c r="A285" s="18" t="str">
        <f>IF(LEN(C285)&gt;0,MAX($A$5:A284)+1,"")</f>
        <v/>
      </c>
      <c r="B285" s="8" t="str">
        <f>IFERROR(INDEX('11. Свод Перечней'!B:C,MATCH(C285,'11. Свод Перечней'!C:C,0),1),"")</f>
        <v/>
      </c>
      <c r="C285" s="18" t="str">
        <v/>
      </c>
      <c r="D285" s="18" t="str">
        <f>IFERROR(VLOOKUP(C285,'11. Свод Перечней'!C:H,2,0),"")</f>
        <v/>
      </c>
      <c r="E285" s="18" t="str">
        <f>IFERROR(VLOOKUP(C285,'11. Свод Перечней'!C:H,3,0),"")</f>
        <v/>
      </c>
      <c r="F285" s="18" t="str">
        <f>IFERROR(VLOOKUP(C285,'11. Свод Перечней'!C:H,4,0),"")</f>
        <v/>
      </c>
      <c r="G285" s="40" t="str">
        <f>IFERROR(VLOOKUP(C285,'11. Свод Перечней'!C:H,5,0),"")</f>
        <v/>
      </c>
      <c r="H285" s="18" t="str">
        <f>IF(LEN(IFERROR(VLOOKUP(C285,'11. Свод Перечней'!C:H,6,0),""))&gt;1,IFERROR(VLOOKUP(C285,'11. Свод Перечней'!C:H,6,0),""),"")</f>
        <v/>
      </c>
    </row>
    <row r="286" spans="1:8" ht="157.5" customHeight="1" x14ac:dyDescent="0.25">
      <c r="A286" s="18" t="str">
        <f>IF(LEN(C286)&gt;0,MAX($A$5:A285)+1,"")</f>
        <v/>
      </c>
      <c r="B286" s="8" t="str">
        <f>IFERROR(INDEX('11. Свод Перечней'!B:C,MATCH(C286,'11. Свод Перечней'!C:C,0),1),"")</f>
        <v/>
      </c>
      <c r="C286" s="18" t="str">
        <v/>
      </c>
      <c r="D286" s="18" t="str">
        <f>IFERROR(VLOOKUP(C286,'11. Свод Перечней'!C:H,2,0),"")</f>
        <v/>
      </c>
      <c r="E286" s="18" t="str">
        <f>IFERROR(VLOOKUP(C286,'11. Свод Перечней'!C:H,3,0),"")</f>
        <v/>
      </c>
      <c r="F286" s="18" t="str">
        <f>IFERROR(VLOOKUP(C286,'11. Свод Перечней'!C:H,4,0),"")</f>
        <v/>
      </c>
      <c r="G286" s="40" t="str">
        <f>IFERROR(VLOOKUP(C286,'11. Свод Перечней'!C:H,5,0),"")</f>
        <v/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56.75" customHeight="1" x14ac:dyDescent="0.25">
      <c r="A287" s="18" t="str">
        <f>IF(LEN(C287)&gt;0,MAX($A$5:A286)+1,"")</f>
        <v/>
      </c>
      <c r="B287" s="8" t="str">
        <f>IFERROR(INDEX('11. Свод Перечней'!B:C,MATCH(C287,'11. Свод Перечней'!C:C,0),1),"")</f>
        <v/>
      </c>
      <c r="C287" s="18" t="str">
        <v/>
      </c>
      <c r="D287" s="18" t="str">
        <f>IFERROR(VLOOKUP(C287,'11. Свод Перечней'!C:H,2,0),"")</f>
        <v/>
      </c>
      <c r="E287" s="18" t="str">
        <f>IFERROR(VLOOKUP(C287,'11. Свод Перечней'!C:H,3,0),"")</f>
        <v/>
      </c>
      <c r="F287" s="18" t="str">
        <f>IFERROR(VLOOKUP(C287,'11. Свод Перечней'!C:H,4,0),"")</f>
        <v/>
      </c>
      <c r="G287" s="40" t="str">
        <f>IFERROR(VLOOKUP(C287,'11. Свод Перечней'!C:H,5,0),"")</f>
        <v/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62.75" customHeight="1" x14ac:dyDescent="0.25">
      <c r="A288" s="18" t="str">
        <f>IF(LEN(C288)&gt;0,MAX($A$5:A287)+1,"")</f>
        <v/>
      </c>
      <c r="B288" s="8" t="str">
        <f>IFERROR(INDEX('11. Свод Перечней'!B:C,MATCH(C288,'11. Свод Перечней'!C:C,0),1),"")</f>
        <v/>
      </c>
      <c r="C288" s="18" t="str">
        <v/>
      </c>
      <c r="D288" s="18" t="str">
        <f>IFERROR(VLOOKUP(C288,'11. Свод Перечней'!C:H,2,0),"")</f>
        <v/>
      </c>
      <c r="E288" s="18" t="str">
        <f>IFERROR(VLOOKUP(C288,'11. Свод Перечней'!C:H,3,0),"")</f>
        <v/>
      </c>
      <c r="F288" s="18" t="str">
        <f>IFERROR(VLOOKUP(C288,'11. Свод Перечней'!C:H,4,0),"")</f>
        <v/>
      </c>
      <c r="G288" s="40" t="str">
        <f>IFERROR(VLOOKUP(C288,'11. Свод Перечней'!C:H,5,0),"")</f>
        <v/>
      </c>
      <c r="H288" s="18" t="str">
        <f>IF(LEN(IFERROR(VLOOKUP(C288,'11. Свод Перечней'!C:H,6,0),""))&gt;1,IFERROR(VLOOKUP(C288,'11. Свод Перечней'!C:H,6,0),""),"")</f>
        <v/>
      </c>
    </row>
    <row r="289" spans="1:8" ht="162" customHeight="1" x14ac:dyDescent="0.25">
      <c r="A289" s="18" t="str">
        <f>IF(LEN(C289)&gt;0,MAX($A$5:A288)+1,"")</f>
        <v/>
      </c>
      <c r="B289" s="8" t="str">
        <f>IFERROR(INDEX('11. Свод Перечней'!B:C,MATCH(C289,'11. Свод Перечней'!C:C,0),1),"")</f>
        <v/>
      </c>
      <c r="C289" s="18" t="str">
        <v/>
      </c>
      <c r="D289" s="18" t="str">
        <f>IFERROR(VLOOKUP(C289,'11. Свод Перечней'!C:H,2,0),"")</f>
        <v/>
      </c>
      <c r="E289" s="18" t="str">
        <f>IFERROR(VLOOKUP(C289,'11. Свод Перечней'!C:H,3,0),"")</f>
        <v/>
      </c>
      <c r="F289" s="18" t="str">
        <f>IFERROR(VLOOKUP(C289,'11. Свод Перечней'!C:H,4,0),"")</f>
        <v/>
      </c>
      <c r="G289" s="40" t="str">
        <f>IFERROR(VLOOKUP(C289,'11. Свод Перечней'!C:H,5,0),"")</f>
        <v/>
      </c>
      <c r="H289" s="18" t="str">
        <f>IF(LEN(IFERROR(VLOOKUP(C289,'11. Свод Перечней'!C:H,6,0),""))&gt;1,IFERROR(VLOOKUP(C289,'11. Свод Перечней'!C:H,6,0),""),"")</f>
        <v/>
      </c>
    </row>
    <row r="290" spans="1:8" ht="144" customHeight="1" x14ac:dyDescent="0.25">
      <c r="A290" s="18" t="str">
        <f>IF(LEN(C290)&gt;0,MAX($A$5:A289)+1,"")</f>
        <v/>
      </c>
      <c r="B290" s="8" t="str">
        <f>IFERROR(INDEX('11. Свод Перечней'!B:C,MATCH(C290,'11. Свод Перечней'!C:C,0),1),"")</f>
        <v/>
      </c>
      <c r="C290" s="18" t="str">
        <v/>
      </c>
      <c r="D290" s="18" t="str">
        <f>IFERROR(VLOOKUP(C290,'11. Свод Перечней'!C:H,2,0),"")</f>
        <v/>
      </c>
      <c r="E290" s="18" t="str">
        <f>IFERROR(VLOOKUP(C290,'11. Свод Перечней'!C:H,3,0),"")</f>
        <v/>
      </c>
      <c r="F290" s="18" t="str">
        <f>IFERROR(VLOOKUP(C290,'11. Свод Перечней'!C:H,4,0),"")</f>
        <v/>
      </c>
      <c r="G290" s="40" t="str">
        <f>IFERROR(VLOOKUP(C290,'11. Свод Перечней'!C:H,5,0),"")</f>
        <v/>
      </c>
      <c r="H290" s="18" t="str">
        <f>IF(LEN(IFERROR(VLOOKUP(C290,'11. Свод Перечней'!C:H,6,0),""))&gt;1,IFERROR(VLOOKUP(C290,'11. Свод Перечней'!C:H,6,0),""),"")</f>
        <v/>
      </c>
    </row>
    <row r="291" spans="1:8" ht="144" customHeight="1" x14ac:dyDescent="0.25">
      <c r="A291" s="18" t="str">
        <f>IF(LEN(C291)&gt;0,MAX($A$5:A290)+1,"")</f>
        <v/>
      </c>
      <c r="B291" s="8" t="str">
        <f>IFERROR(INDEX('11. Свод Перечней'!B:C,MATCH(C291,'11. Свод Перечней'!C:C,0),1),"")</f>
        <v/>
      </c>
      <c r="C291" s="18" t="str">
        <v/>
      </c>
      <c r="D291" s="18" t="str">
        <f>IFERROR(VLOOKUP(C291,'11. Свод Перечней'!C:H,2,0),"")</f>
        <v/>
      </c>
      <c r="E291" s="18" t="str">
        <f>IFERROR(VLOOKUP(C291,'11. Свод Перечней'!C:H,3,0),"")</f>
        <v/>
      </c>
      <c r="F291" s="18" t="str">
        <f>IFERROR(VLOOKUP(C291,'11. Свод Перечней'!C:H,4,0),"")</f>
        <v/>
      </c>
      <c r="G291" s="40" t="str">
        <f>IFERROR(VLOOKUP(C291,'11. Свод Перечней'!C:H,5,0),"")</f>
        <v/>
      </c>
      <c r="H291" s="18" t="str">
        <f>IF(LEN(IFERROR(VLOOKUP(C291,'11. Свод Перечней'!C:H,6,0),""))&gt;1,IFERROR(VLOOKUP(C291,'11. Свод Перечней'!C:H,6,0),""),"")</f>
        <v/>
      </c>
    </row>
    <row r="292" spans="1:8" ht="143.25" customHeight="1" x14ac:dyDescent="0.25">
      <c r="A292" s="18" t="str">
        <f>IF(LEN(C292)&gt;0,MAX($A$5:A291)+1,"")</f>
        <v/>
      </c>
      <c r="B292" s="8" t="str">
        <f>IFERROR(INDEX('11. Свод Перечней'!B:C,MATCH(C292,'11. Свод Перечней'!C:C,0),1),"")</f>
        <v/>
      </c>
      <c r="C292" s="18" t="str">
        <v/>
      </c>
      <c r="D292" s="18" t="str">
        <f>IFERROR(VLOOKUP(C292,'11. Свод Перечней'!C:H,2,0),"")</f>
        <v/>
      </c>
      <c r="E292" s="18" t="str">
        <f>IFERROR(VLOOKUP(C292,'11. Свод Перечней'!C:H,3,0),"")</f>
        <v/>
      </c>
      <c r="F292" s="18" t="str">
        <f>IFERROR(VLOOKUP(C292,'11. Свод Перечней'!C:H,4,0),"")</f>
        <v/>
      </c>
      <c r="G292" s="40" t="str">
        <f>IFERROR(VLOOKUP(C292,'11. Свод Перечней'!C:H,5,0),"")</f>
        <v/>
      </c>
      <c r="H292" s="18" t="str">
        <f>IF(LEN(IFERROR(VLOOKUP(C292,'11. Свод Перечней'!C:H,6,0),""))&gt;1,IFERROR(VLOOKUP(C292,'11. Свод Перечней'!C:H,6,0),""),"")</f>
        <v/>
      </c>
    </row>
    <row r="293" spans="1:8" ht="163.5" customHeight="1" x14ac:dyDescent="0.25">
      <c r="A293" s="18" t="str">
        <f>IF(LEN(C293)&gt;0,MAX($A$5:A292)+1,"")</f>
        <v/>
      </c>
      <c r="B293" s="8" t="str">
        <f>IFERROR(INDEX('11. Свод Перечней'!B:C,MATCH(C293,'11. Свод Перечней'!C:C,0),1),"")</f>
        <v/>
      </c>
      <c r="C293" s="18" t="str">
        <v/>
      </c>
      <c r="D293" s="18" t="str">
        <f>IFERROR(VLOOKUP(C293,'11. Свод Перечней'!C:H,2,0),"")</f>
        <v/>
      </c>
      <c r="E293" s="18" t="str">
        <f>IFERROR(VLOOKUP(C293,'11. Свод Перечней'!C:H,3,0),"")</f>
        <v/>
      </c>
      <c r="F293" s="18" t="str">
        <f>IFERROR(VLOOKUP(C293,'11. Свод Перечней'!C:H,4,0),"")</f>
        <v/>
      </c>
      <c r="G293" s="40" t="str">
        <f>IFERROR(VLOOKUP(C293,'11. Свод Перечней'!C:H,5,0),"")</f>
        <v/>
      </c>
      <c r="H293" s="18" t="str">
        <f>IF(LEN(IFERROR(VLOOKUP(C293,'11. Свод Перечней'!C:H,6,0),""))&gt;1,IFERROR(VLOOKUP(C293,'11. Свод Перечней'!C:H,6,0),""),"")</f>
        <v/>
      </c>
    </row>
    <row r="294" spans="1:8" ht="174.75" customHeight="1" x14ac:dyDescent="0.25">
      <c r="A294" s="18" t="str">
        <f>IF(LEN(C294)&gt;0,MAX($A$5:A293)+1,"")</f>
        <v/>
      </c>
      <c r="B294" s="8" t="str">
        <f>IFERROR(INDEX('11. Свод Перечней'!B:C,MATCH(C294,'11. Свод Перечней'!C:C,0),1),"")</f>
        <v/>
      </c>
      <c r="C294" s="18" t="str">
        <v/>
      </c>
      <c r="D294" s="18" t="str">
        <f>IFERROR(VLOOKUP(C294,'11. Свод Перечней'!C:H,2,0),"")</f>
        <v/>
      </c>
      <c r="E294" s="18" t="str">
        <f>IFERROR(VLOOKUP(C294,'11. Свод Перечней'!C:H,3,0),"")</f>
        <v/>
      </c>
      <c r="F294" s="18" t="str">
        <f>IFERROR(VLOOKUP(C294,'11. Свод Перечней'!C:H,4,0),"")</f>
        <v/>
      </c>
      <c r="G294" s="40" t="str">
        <f>IFERROR(VLOOKUP(C294,'11. Свод Перечней'!C:H,5,0),"")</f>
        <v/>
      </c>
      <c r="H294" s="18" t="str">
        <f>IF(LEN(IFERROR(VLOOKUP(C294,'11. Свод Перечней'!C:H,6,0),""))&gt;1,IFERROR(VLOOKUP(C294,'11. Свод Перечней'!C:H,6,0),""),"")</f>
        <v/>
      </c>
    </row>
    <row r="295" spans="1:8" ht="213" customHeight="1" x14ac:dyDescent="0.25">
      <c r="A295" s="18" t="str">
        <f>IF(LEN(C295)&gt;0,MAX($A$5:A294)+1,"")</f>
        <v/>
      </c>
      <c r="B295" s="8" t="str">
        <f>IFERROR(INDEX('11. Свод Перечней'!B:C,MATCH(C295,'11. Свод Перечней'!C:C,0),1),"")</f>
        <v/>
      </c>
      <c r="C295" s="18" t="str">
        <v/>
      </c>
      <c r="D295" s="18" t="str">
        <f>IFERROR(VLOOKUP(C295,'11. Свод Перечней'!C:H,2,0),"")</f>
        <v/>
      </c>
      <c r="E295" s="18" t="str">
        <f>IFERROR(VLOOKUP(C295,'11. Свод Перечней'!C:H,3,0),"")</f>
        <v/>
      </c>
      <c r="F295" s="18" t="str">
        <f>IFERROR(VLOOKUP(C295,'11. Свод Перечней'!C:H,4,0),"")</f>
        <v/>
      </c>
      <c r="G295" s="40" t="str">
        <f>IFERROR(VLOOKUP(C295,'11. Свод Перечней'!C:H,5,0),"")</f>
        <v/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01.25" customHeight="1" x14ac:dyDescent="0.25">
      <c r="A296" s="18" t="str">
        <f>IF(LEN(C296)&gt;0,MAX($A$5:A295)+1,"")</f>
        <v/>
      </c>
      <c r="B296" s="8" t="str">
        <f>IFERROR(INDEX('11. Свод Перечней'!B:C,MATCH(C296,'11. Свод Перечней'!C:C,0),1),"")</f>
        <v/>
      </c>
      <c r="C296" s="18" t="str">
        <v/>
      </c>
      <c r="D296" s="18" t="str">
        <f>IFERROR(VLOOKUP(C296,'11. Свод Перечней'!C:H,2,0),"")</f>
        <v/>
      </c>
      <c r="E296" s="18" t="str">
        <f>IFERROR(VLOOKUP(C296,'11. Свод Перечней'!C:H,3,0),"")</f>
        <v/>
      </c>
      <c r="F296" s="18" t="str">
        <f>IFERROR(VLOOKUP(C296,'11. Свод Перечней'!C:H,4,0),"")</f>
        <v/>
      </c>
      <c r="G296" s="40" t="str">
        <f>IFERROR(VLOOKUP(C296,'11. Свод Перечней'!C:H,5,0),"")</f>
        <v/>
      </c>
      <c r="H296" s="18" t="str">
        <f>IF(LEN(IFERROR(VLOOKUP(C296,'11. Свод Перечней'!C:H,6,0),""))&gt;1,IFERROR(VLOOKUP(C296,'11. Свод Перечней'!C:H,6,0),""),"")</f>
        <v/>
      </c>
    </row>
    <row r="297" spans="1:8" ht="99.95" customHeight="1" x14ac:dyDescent="0.25">
      <c r="A297" s="18" t="str">
        <f>IF(LEN(C297)&gt;0,MAX($A$5:A296)+1,"")</f>
        <v/>
      </c>
      <c r="B297" s="8" t="str">
        <f>IFERROR(INDEX('11. Свод Перечней'!B:C,MATCH(C297,'11. Свод Перечней'!C:C,0),1),"")</f>
        <v/>
      </c>
      <c r="C297" s="18" t="str">
        <v/>
      </c>
      <c r="D297" s="18" t="str">
        <f>IFERROR(VLOOKUP(C297,'11. Свод Перечней'!C:H,2,0),"")</f>
        <v/>
      </c>
      <c r="E297" s="18" t="str">
        <f>IFERROR(VLOOKUP(C297,'11. Свод Перечней'!C:H,3,0),"")</f>
        <v/>
      </c>
      <c r="F297" s="18" t="str">
        <f>IFERROR(VLOOKUP(C297,'11. Свод Перечней'!C:H,4,0),"")</f>
        <v/>
      </c>
      <c r="G297" s="40" t="str">
        <f>IFERROR(VLOOKUP(C297,'11. Свод Перечней'!C:H,5,0),"")</f>
        <v/>
      </c>
      <c r="H297" s="18" t="str">
        <f>IF(LEN(IFERROR(VLOOKUP(C297,'11. Свод Перечней'!C:H,6,0),""))&gt;1,IFERROR(VLOOKUP(C297,'11. Свод Перечней'!C:H,6,0),""),"")</f>
        <v/>
      </c>
    </row>
    <row r="298" spans="1:8" ht="99.95" customHeight="1" x14ac:dyDescent="0.25">
      <c r="A298" s="18" t="str">
        <f>IF(LEN(C298)&gt;0,MAX($A$5:A297)+1,"")</f>
        <v/>
      </c>
      <c r="B298" s="8" t="str">
        <f>IFERROR(INDEX('11. Свод Перечней'!B:C,MATCH(C298,'11. Свод Перечней'!C:C,0),1),"")</f>
        <v/>
      </c>
      <c r="C298" s="18" t="str">
        <v/>
      </c>
      <c r="D298" s="18" t="str">
        <f>IFERROR(VLOOKUP(C298,'11. Свод Перечней'!C:H,2,0),"")</f>
        <v/>
      </c>
      <c r="E298" s="18" t="str">
        <f>IFERROR(VLOOKUP(C298,'11. Свод Перечней'!C:H,3,0),"")</f>
        <v/>
      </c>
      <c r="F298" s="18" t="str">
        <f>IFERROR(VLOOKUP(C298,'11. Свод Перечней'!C:H,4,0),"")</f>
        <v/>
      </c>
      <c r="G298" s="40" t="str">
        <f>IFERROR(VLOOKUP(C298,'11. Свод Перечней'!C:H,5,0),"")</f>
        <v/>
      </c>
      <c r="H298" s="18" t="str">
        <f>IF(LEN(IFERROR(VLOOKUP(C298,'11. Свод Перечней'!C:H,6,0),""))&gt;1,IFERROR(VLOOKUP(C298,'11. Свод Перечней'!C:H,6,0),""),"")</f>
        <v/>
      </c>
    </row>
    <row r="299" spans="1:8" ht="99.95" customHeight="1" x14ac:dyDescent="0.25">
      <c r="A299" s="18" t="str">
        <f>IF(LEN(C299)&gt;0,MAX($A$5:A298)+1,"")</f>
        <v/>
      </c>
      <c r="B299" s="8" t="str">
        <f>IFERROR(INDEX('11. Свод Перечней'!B:C,MATCH(C299,'11. Свод Перечней'!C:C,0),1),"")</f>
        <v/>
      </c>
      <c r="C299" s="18" t="str">
        <v/>
      </c>
      <c r="D299" s="18" t="str">
        <f>IFERROR(VLOOKUP(C299,'11. Свод Перечней'!C:H,2,0),"")</f>
        <v/>
      </c>
      <c r="E299" s="18" t="str">
        <f>IFERROR(VLOOKUP(C299,'11. Свод Перечней'!C:H,3,0),"")</f>
        <v/>
      </c>
      <c r="F299" s="18" t="str">
        <f>IFERROR(VLOOKUP(C299,'11. Свод Перечней'!C:H,4,0),"")</f>
        <v/>
      </c>
      <c r="G299" s="40" t="str">
        <f>IFERROR(VLOOKUP(C299,'11. Свод Перечней'!C:H,5,0),"")</f>
        <v/>
      </c>
      <c r="H299" s="18" t="str">
        <f>IF(LEN(IFERROR(VLOOKUP(C299,'11. Свод Перечней'!C:H,6,0),""))&gt;1,IFERROR(VLOOKUP(C299,'11. Свод Перечней'!C:H,6,0),""),"")</f>
        <v/>
      </c>
    </row>
    <row r="300" spans="1:8" ht="99.95" customHeight="1" x14ac:dyDescent="0.25">
      <c r="A300" s="18" t="str">
        <f>IF(LEN(C300)&gt;0,MAX($A$5:A299)+1,"")</f>
        <v/>
      </c>
      <c r="B300" s="8" t="str">
        <f>IFERROR(INDEX('11. Свод Перечней'!B:C,MATCH(C300,'11. Свод Перечней'!C:C,0),1),"")</f>
        <v/>
      </c>
      <c r="C300" s="18" t="str">
        <v/>
      </c>
      <c r="D300" s="18" t="str">
        <f>IFERROR(VLOOKUP(C300,'11. Свод Перечней'!C:H,2,0),"")</f>
        <v/>
      </c>
      <c r="E300" s="18" t="str">
        <f>IFERROR(VLOOKUP(C300,'11. Свод Перечней'!C:H,3,0),"")</f>
        <v/>
      </c>
      <c r="F300" s="18" t="str">
        <f>IFERROR(VLOOKUP(C300,'11. Свод Перечней'!C:H,4,0),"")</f>
        <v/>
      </c>
      <c r="G300" s="40" t="str">
        <f>IFERROR(VLOOKUP(C300,'11. Свод Перечней'!C:H,5,0),"")</f>
        <v/>
      </c>
      <c r="H300" s="18" t="str">
        <f>IF(LEN(IFERROR(VLOOKUP(C300,'11. Свод Перечней'!C:H,6,0),""))&gt;1,IFERROR(VLOOKUP(C300,'11. Свод Перечней'!C:H,6,0),""),"")</f>
        <v/>
      </c>
    </row>
    <row r="301" spans="1:8" ht="99.95" customHeight="1" x14ac:dyDescent="0.25">
      <c r="A301" s="18" t="str">
        <f>IF(LEN(C301)&gt;0,MAX($A$5:A300)+1,"")</f>
        <v/>
      </c>
      <c r="B301" s="8" t="str">
        <f>IFERROR(INDEX('11. Свод Перечней'!B:C,MATCH(C301,'11. Свод Перечней'!C:C,0),1),"")</f>
        <v/>
      </c>
      <c r="C301" s="18" t="str">
        <v/>
      </c>
      <c r="D301" s="18" t="str">
        <f>IFERROR(VLOOKUP(C301,'11. Свод Перечней'!C:H,2,0),"")</f>
        <v/>
      </c>
      <c r="E301" s="18" t="str">
        <f>IFERROR(VLOOKUP(C301,'11. Свод Перечней'!C:H,3,0),"")</f>
        <v/>
      </c>
      <c r="F301" s="18" t="str">
        <f>IFERROR(VLOOKUP(C301,'11. Свод Перечней'!C:H,4,0),"")</f>
        <v/>
      </c>
      <c r="G301" s="40" t="str">
        <f>IFERROR(VLOOKUP(C301,'11. Свод Перечней'!C:H,5,0),"")</f>
        <v/>
      </c>
      <c r="H301" s="18" t="str">
        <f>IF(LEN(IFERROR(VLOOKUP(C301,'11. Свод Перечней'!C:H,6,0),""))&gt;1,IFERROR(VLOOKUP(C301,'11. Свод Перечней'!C:H,6,0),""),"")</f>
        <v/>
      </c>
    </row>
    <row r="302" spans="1:8" ht="99.95" customHeight="1" x14ac:dyDescent="0.25">
      <c r="A302" s="18" t="str">
        <f>IF(LEN(C302)&gt;0,MAX($A$5:A301)+1,"")</f>
        <v/>
      </c>
      <c r="B302" s="8" t="str">
        <f>IFERROR(INDEX('11. Свод Перечней'!B:C,MATCH(C302,'11. Свод Перечней'!C:C,0),1),"")</f>
        <v/>
      </c>
      <c r="C302" s="18" t="str">
        <v/>
      </c>
      <c r="D302" s="18" t="str">
        <f>IFERROR(VLOOKUP(C302,'11. Свод Перечней'!C:H,2,0),"")</f>
        <v/>
      </c>
      <c r="E302" s="18" t="str">
        <f>IFERROR(VLOOKUP(C302,'11. Свод Перечней'!C:H,3,0),"")</f>
        <v/>
      </c>
      <c r="F302" s="18" t="str">
        <f>IFERROR(VLOOKUP(C302,'11. Свод Перечней'!C:H,4,0),"")</f>
        <v/>
      </c>
      <c r="G302" s="40" t="str">
        <f>IFERROR(VLOOKUP(C302,'11. Свод Перечней'!C:H,5,0),"")</f>
        <v/>
      </c>
      <c r="H302" s="18" t="str">
        <f>IF(LEN(IFERROR(VLOOKUP(C302,'11. Свод Перечней'!C:H,6,0),""))&gt;1,IFERROR(VLOOKUP(C302,'11. Свод Перечней'!C:H,6,0),""),"")</f>
        <v/>
      </c>
    </row>
    <row r="303" spans="1:8" ht="99.95" customHeight="1" x14ac:dyDescent="0.25">
      <c r="A303" s="18" t="str">
        <f>IF(LEN(C303)&gt;0,MAX($A$5:A302)+1,"")</f>
        <v/>
      </c>
      <c r="B303" s="8" t="str">
        <f>IFERROR(INDEX('11. Свод Перечней'!B:C,MATCH(C303,'11. Свод Перечней'!C:C,0),1),"")</f>
        <v/>
      </c>
      <c r="C303" s="18" t="str">
        <v/>
      </c>
      <c r="D303" s="18" t="str">
        <f>IFERROR(VLOOKUP(C303,'11. Свод Перечней'!C:H,2,0),"")</f>
        <v/>
      </c>
      <c r="E303" s="18" t="str">
        <f>IFERROR(VLOOKUP(C303,'11. Свод Перечней'!C:H,3,0),"")</f>
        <v/>
      </c>
      <c r="F303" s="18" t="str">
        <f>IFERROR(VLOOKUP(C303,'11. Свод Перечней'!C:H,4,0),"")</f>
        <v/>
      </c>
      <c r="G303" s="40" t="str">
        <f>IFERROR(VLOOKUP(C303,'11. Свод Перечней'!C:H,5,0),"")</f>
        <v/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47.75" customHeight="1" x14ac:dyDescent="0.25">
      <c r="A304" s="18" t="str">
        <f>IF(LEN(C304)&gt;0,MAX($A$5:A303)+1,"")</f>
        <v/>
      </c>
      <c r="B304" s="8" t="str">
        <f>IFERROR(INDEX('11. Свод Перечней'!B:C,MATCH(C304,'11. Свод Перечней'!C:C,0),1),"")</f>
        <v/>
      </c>
      <c r="C304" s="18" t="str">
        <v/>
      </c>
      <c r="D304" s="18" t="str">
        <f>IFERROR(VLOOKUP(C304,'11. Свод Перечней'!C:H,2,0),"")</f>
        <v/>
      </c>
      <c r="E304" s="18" t="str">
        <f>IFERROR(VLOOKUP(C304,'11. Свод Перечней'!C:H,3,0),"")</f>
        <v/>
      </c>
      <c r="F304" s="18" t="str">
        <f>IFERROR(VLOOKUP(C304,'11. Свод Перечней'!C:H,4,0),"")</f>
        <v/>
      </c>
      <c r="G304" s="40" t="str">
        <f>IFERROR(VLOOKUP(C304,'11. Свод Перечней'!C:H,5,0),"")</f>
        <v/>
      </c>
      <c r="H304" s="18" t="str">
        <f>IF(LEN(IFERROR(VLOOKUP(C304,'11. Свод Перечней'!C:H,6,0),""))&gt;1,IFERROR(VLOOKUP(C304,'11. Свод Перечней'!C:H,6,0),""),"")</f>
        <v/>
      </c>
    </row>
    <row r="305" spans="1:8" ht="144" customHeight="1" x14ac:dyDescent="0.25">
      <c r="A305" s="18" t="str">
        <f>IF(LEN(C305)&gt;0,MAX($A$5:A304)+1,"")</f>
        <v/>
      </c>
      <c r="B305" s="8" t="str">
        <f>IFERROR(INDEX('11. Свод Перечней'!B:C,MATCH(C305,'11. Свод Перечней'!C:C,0),1),"")</f>
        <v/>
      </c>
      <c r="C305" s="18" t="str">
        <v/>
      </c>
      <c r="D305" s="18" t="str">
        <f>IFERROR(VLOOKUP(C305,'11. Свод Перечней'!C:H,2,0),"")</f>
        <v/>
      </c>
      <c r="E305" s="18" t="str">
        <f>IFERROR(VLOOKUP(C305,'11. Свод Перечней'!C:H,3,0),"")</f>
        <v/>
      </c>
      <c r="F305" s="18" t="str">
        <f>IFERROR(VLOOKUP(C305,'11. Свод Перечней'!C:H,4,0),"")</f>
        <v/>
      </c>
      <c r="G305" s="40" t="str">
        <f>IFERROR(VLOOKUP(C305,'11. Свод Перечней'!C:H,5,0),"")</f>
        <v/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47.75" customHeight="1" x14ac:dyDescent="0.25">
      <c r="A306" s="18" t="str">
        <f>IF(LEN(C306)&gt;0,MAX($A$5:A305)+1,"")</f>
        <v/>
      </c>
      <c r="B306" s="8" t="str">
        <f>IFERROR(INDEX('11. Свод Перечней'!B:C,MATCH(C306,'11. Свод Перечней'!C:C,0),1),"")</f>
        <v/>
      </c>
      <c r="C306" s="18" t="str">
        <v/>
      </c>
      <c r="D306" s="18" t="str">
        <f>IFERROR(VLOOKUP(C306,'11. Свод Перечней'!C:H,2,0),"")</f>
        <v/>
      </c>
      <c r="E306" s="18" t="str">
        <f>IFERROR(VLOOKUP(C306,'11. Свод Перечней'!C:H,3,0),"")</f>
        <v/>
      </c>
      <c r="F306" s="18" t="str">
        <f>IFERROR(VLOOKUP(C306,'11. Свод Перечней'!C:H,4,0),"")</f>
        <v/>
      </c>
      <c r="G306" s="40" t="str">
        <f>IFERROR(VLOOKUP(C306,'11. Свод Перечней'!C:H,5,0),"")</f>
        <v/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95.75" customHeight="1" x14ac:dyDescent="0.25">
      <c r="A307" s="18" t="str">
        <f>IF(LEN(C307)&gt;0,MAX($A$5:A306)+1,"")</f>
        <v/>
      </c>
      <c r="B307" s="8" t="str">
        <f>IFERROR(INDEX('11. Свод Перечней'!B:C,MATCH(C307,'11. Свод Перечней'!C:C,0),1),"")</f>
        <v/>
      </c>
      <c r="C307" s="18" t="str">
        <v/>
      </c>
      <c r="D307" s="18" t="str">
        <f>IFERROR(VLOOKUP(C307,'11. Свод Перечней'!C:H,2,0),"")</f>
        <v/>
      </c>
      <c r="E307" s="18" t="str">
        <f>IFERROR(VLOOKUP(C307,'11. Свод Перечней'!C:H,3,0),"")</f>
        <v/>
      </c>
      <c r="F307" s="18" t="str">
        <f>IFERROR(VLOOKUP(C307,'11. Свод Перечней'!C:H,4,0),"")</f>
        <v/>
      </c>
      <c r="G307" s="40" t="str">
        <f>IFERROR(VLOOKUP(C307,'11. Свод Перечней'!C:H,5,0),"")</f>
        <v/>
      </c>
      <c r="H307" s="18" t="str">
        <f>IF(LEN(IFERROR(VLOOKUP(C307,'11. Свод Перечней'!C:H,6,0),""))&gt;1,IFERROR(VLOOKUP(C307,'11. Свод Перечней'!C:H,6,0),""),"")</f>
        <v/>
      </c>
    </row>
    <row r="308" spans="1:8" ht="196.5" customHeight="1" x14ac:dyDescent="0.25">
      <c r="A308" s="18" t="str">
        <f>IF(LEN(C308)&gt;0,MAX($A$5:A307)+1,"")</f>
        <v/>
      </c>
      <c r="B308" s="8" t="str">
        <f>IFERROR(INDEX('11. Свод Перечней'!B:C,MATCH(C308,'11. Свод Перечней'!C:C,0),1),"")</f>
        <v/>
      </c>
      <c r="C308" s="18" t="str">
        <v/>
      </c>
      <c r="D308" s="18" t="str">
        <f>IFERROR(VLOOKUP(C308,'11. Свод Перечней'!C:H,2,0),"")</f>
        <v/>
      </c>
      <c r="E308" s="18" t="str">
        <f>IFERROR(VLOOKUP(C308,'11. Свод Перечней'!C:H,3,0),"")</f>
        <v/>
      </c>
      <c r="F308" s="18" t="str">
        <f>IFERROR(VLOOKUP(C308,'11. Свод Перечней'!C:H,4,0),"")</f>
        <v/>
      </c>
      <c r="G308" s="40" t="str">
        <f>IFERROR(VLOOKUP(C308,'11. Свод Перечней'!C:H,5,0),"")</f>
        <v/>
      </c>
      <c r="H308" s="18" t="str">
        <f>IF(LEN(IFERROR(VLOOKUP(C308,'11. Свод Перечней'!C:H,6,0),""))&gt;1,IFERROR(VLOOKUP(C308,'11. Свод Перечней'!C:H,6,0),""),"")</f>
        <v/>
      </c>
    </row>
    <row r="309" spans="1:8" ht="194.25" customHeight="1" x14ac:dyDescent="0.25">
      <c r="A309" s="18" t="str">
        <f>IF(LEN(C309)&gt;0,MAX($A$5:A308)+1,"")</f>
        <v/>
      </c>
      <c r="B309" s="8" t="str">
        <f>IFERROR(INDEX('11. Свод Перечней'!B:C,MATCH(C309,'11. Свод Перечней'!C:C,0),1),"")</f>
        <v/>
      </c>
      <c r="C309" s="18" t="str">
        <v/>
      </c>
      <c r="D309" s="18" t="str">
        <f>IFERROR(VLOOKUP(C309,'11. Свод Перечней'!C:H,2,0),"")</f>
        <v/>
      </c>
      <c r="E309" s="18" t="str">
        <f>IFERROR(VLOOKUP(C309,'11. Свод Перечней'!C:H,3,0),"")</f>
        <v/>
      </c>
      <c r="F309" s="18" t="str">
        <f>IFERROR(VLOOKUP(C309,'11. Свод Перечней'!C:H,4,0),"")</f>
        <v/>
      </c>
      <c r="G309" s="40" t="str">
        <f>IFERROR(VLOOKUP(C309,'11. Свод Перечней'!C:H,5,0),"")</f>
        <v/>
      </c>
      <c r="H309" s="18" t="str">
        <f>IF(LEN(IFERROR(VLOOKUP(C309,'11. Свод Перечней'!C:H,6,0),""))&gt;1,IFERROR(VLOOKUP(C309,'11. Свод Перечней'!C:H,6,0),""),"")</f>
        <v/>
      </c>
    </row>
    <row r="310" spans="1:8" ht="194.25" customHeight="1" x14ac:dyDescent="0.25">
      <c r="A310" s="18" t="str">
        <f>IF(LEN(C310)&gt;0,MAX($A$5:A309)+1,"")</f>
        <v/>
      </c>
      <c r="B310" s="8" t="str">
        <f>IFERROR(INDEX('11. Свод Перечней'!B:C,MATCH(C310,'11. Свод Перечней'!C:C,0),1),"")</f>
        <v/>
      </c>
      <c r="C310" s="18" t="str">
        <v/>
      </c>
      <c r="D310" s="18" t="str">
        <f>IFERROR(VLOOKUP(C310,'11. Свод Перечней'!C:H,2,0),"")</f>
        <v/>
      </c>
      <c r="E310" s="18" t="str">
        <f>IFERROR(VLOOKUP(C310,'11. Свод Перечней'!C:H,3,0),"")</f>
        <v/>
      </c>
      <c r="F310" s="18" t="str">
        <f>IFERROR(VLOOKUP(C310,'11. Свод Перечней'!C:H,4,0),"")</f>
        <v/>
      </c>
      <c r="G310" s="40" t="str">
        <f>IFERROR(VLOOKUP(C310,'11. Свод Перечней'!C:H,5,0),"")</f>
        <v/>
      </c>
      <c r="H310" s="18" t="str">
        <f>IF(LEN(IFERROR(VLOOKUP(C310,'11. Свод Перечней'!C:H,6,0),""))&gt;1,IFERROR(VLOOKUP(C310,'11. Свод Перечней'!C:H,6,0),""),"")</f>
        <v/>
      </c>
    </row>
    <row r="311" spans="1:8" ht="193.5" customHeight="1" x14ac:dyDescent="0.25">
      <c r="A311" s="18" t="str">
        <f>IF(LEN(C311)&gt;0,MAX($A$5:A310)+1,"")</f>
        <v/>
      </c>
      <c r="B311" s="8" t="str">
        <f>IFERROR(INDEX('11. Свод Перечней'!B:C,MATCH(C311,'11. Свод Перечней'!C:C,0),1),"")</f>
        <v/>
      </c>
      <c r="C311" s="18" t="str">
        <v/>
      </c>
      <c r="D311" s="18" t="str">
        <f>IFERROR(VLOOKUP(C311,'11. Свод Перечней'!C:H,2,0),"")</f>
        <v/>
      </c>
      <c r="E311" s="18" t="str">
        <f>IFERROR(VLOOKUP(C311,'11. Свод Перечней'!C:H,3,0),"")</f>
        <v/>
      </c>
      <c r="F311" s="18" t="str">
        <f>IFERROR(VLOOKUP(C311,'11. Свод Перечней'!C:H,4,0),"")</f>
        <v/>
      </c>
      <c r="G311" s="40" t="str">
        <f>IFERROR(VLOOKUP(C311,'11. Свод Перечней'!C:H,5,0),"")</f>
        <v/>
      </c>
      <c r="H311" s="18" t="str">
        <f>IF(LEN(IFERROR(VLOOKUP(C311,'11. Свод Перечней'!C:H,6,0),""))&gt;1,IFERROR(VLOOKUP(C311,'11. Свод Перечней'!C:H,6,0),""),"")</f>
        <v/>
      </c>
    </row>
    <row r="312" spans="1:8" ht="198.75" customHeight="1" x14ac:dyDescent="0.25">
      <c r="A312" s="18" t="str">
        <f>IF(LEN(C312)&gt;0,MAX($A$5:A311)+1,"")</f>
        <v/>
      </c>
      <c r="B312" s="8" t="str">
        <f>IFERROR(INDEX('11. Свод Перечней'!B:C,MATCH(C312,'11. Свод Перечней'!C:C,0),1),"")</f>
        <v/>
      </c>
      <c r="C312" s="18" t="str">
        <v/>
      </c>
      <c r="D312" s="18" t="str">
        <f>IFERROR(VLOOKUP(C312,'11. Свод Перечней'!C:H,2,0),"")</f>
        <v/>
      </c>
      <c r="E312" s="18" t="str">
        <f>IFERROR(VLOOKUP(C312,'11. Свод Перечней'!C:H,3,0),"")</f>
        <v/>
      </c>
      <c r="F312" s="18" t="str">
        <f>IFERROR(VLOOKUP(C312,'11. Свод Перечней'!C:H,4,0),"")</f>
        <v/>
      </c>
      <c r="G312" s="40" t="str">
        <f>IFERROR(VLOOKUP(C312,'11. Свод Перечней'!C:H,5,0),"")</f>
        <v/>
      </c>
      <c r="H312" s="18" t="str">
        <f>IF(LEN(IFERROR(VLOOKUP(C312,'11. Свод Перечней'!C:H,6,0),""))&gt;1,IFERROR(VLOOKUP(C312,'11. Свод Перечней'!C:H,6,0),""),"")</f>
        <v/>
      </c>
    </row>
    <row r="313" spans="1:8" ht="99.95" customHeight="1" x14ac:dyDescent="0.25">
      <c r="A313" s="18" t="str">
        <f>IF(LEN(C313)&gt;0,MAX($A$5:A312)+1,"")</f>
        <v/>
      </c>
      <c r="B313" s="8" t="str">
        <f>IFERROR(INDEX('11. Свод Перечней'!B:C,MATCH(C313,'11. Свод Перечней'!C:C,0),1),"")</f>
        <v/>
      </c>
      <c r="C313" s="18" t="str">
        <v/>
      </c>
      <c r="D313" s="18" t="str">
        <f>IFERROR(VLOOKUP(C313,'11. Свод Перечней'!C:H,2,0),"")</f>
        <v/>
      </c>
      <c r="E313" s="18" t="str">
        <f>IFERROR(VLOOKUP(C313,'11. Свод Перечней'!C:H,3,0),"")</f>
        <v/>
      </c>
      <c r="F313" s="18" t="str">
        <f>IFERROR(VLOOKUP(C313,'11. Свод Перечней'!C:H,4,0),"")</f>
        <v/>
      </c>
      <c r="G313" s="40" t="str">
        <f>IFERROR(VLOOKUP(C313,'11. Свод Перечней'!C:H,5,0),"")</f>
        <v/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26.75" customHeight="1" x14ac:dyDescent="0.25">
      <c r="A314" s="18" t="str">
        <f>IF(LEN(C314)&gt;0,MAX($A$5:A313)+1,"")</f>
        <v/>
      </c>
      <c r="B314" s="8" t="str">
        <f>IFERROR(INDEX('11. Свод Перечней'!B:C,MATCH(C314,'11. Свод Перечней'!C:C,0),1),"")</f>
        <v/>
      </c>
      <c r="C314" s="18" t="str">
        <v/>
      </c>
      <c r="D314" s="18" t="str">
        <f>IFERROR(VLOOKUP(C314,'11. Свод Перечней'!C:H,2,0),"")</f>
        <v/>
      </c>
      <c r="E314" s="18" t="str">
        <f>IFERROR(VLOOKUP(C314,'11. Свод Перечней'!C:H,3,0),"")</f>
        <v/>
      </c>
      <c r="F314" s="18" t="str">
        <f>IFERROR(VLOOKUP(C314,'11. Свод Перечней'!C:H,4,0),"")</f>
        <v/>
      </c>
      <c r="G314" s="40" t="str">
        <f>IFERROR(VLOOKUP(C314,'11. Свод Перечней'!C:H,5,0),"")</f>
        <v/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26" customHeight="1" x14ac:dyDescent="0.25">
      <c r="A315" s="18" t="str">
        <f>IF(LEN(C315)&gt;0,MAX($A$5:A314)+1,"")</f>
        <v/>
      </c>
      <c r="B315" s="8" t="str">
        <f>IFERROR(INDEX('11. Свод Перечней'!B:C,MATCH(C315,'11. Свод Перечней'!C:C,0),1),"")</f>
        <v/>
      </c>
      <c r="C315" s="18" t="str">
        <v/>
      </c>
      <c r="D315" s="18" t="str">
        <f>IFERROR(VLOOKUP(C315,'11. Свод Перечней'!C:H,2,0),"")</f>
        <v/>
      </c>
      <c r="E315" s="18" t="str">
        <f>IFERROR(VLOOKUP(C315,'11. Свод Перечней'!C:H,3,0),"")</f>
        <v/>
      </c>
      <c r="F315" s="18" t="str">
        <f>IFERROR(VLOOKUP(C315,'11. Свод Перечней'!C:H,4,0),"")</f>
        <v/>
      </c>
      <c r="G315" s="40" t="str">
        <f>IFERROR(VLOOKUP(C315,'11. Свод Перечней'!C:H,5,0),"")</f>
        <v/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19.25" customHeight="1" x14ac:dyDescent="0.25">
      <c r="A316" s="18" t="str">
        <f>IF(LEN(C316)&gt;0,MAX($A$5:A315)+1,"")</f>
        <v/>
      </c>
      <c r="B316" s="8" t="str">
        <f>IFERROR(INDEX('11. Свод Перечней'!B:C,MATCH(C316,'11. Свод Перечней'!C:C,0),1),"")</f>
        <v/>
      </c>
      <c r="C316" s="18" t="str">
        <v/>
      </c>
      <c r="D316" s="18" t="str">
        <f>IFERROR(VLOOKUP(C316,'11. Свод Перечней'!C:H,2,0),"")</f>
        <v/>
      </c>
      <c r="E316" s="18" t="str">
        <f>IFERROR(VLOOKUP(C316,'11. Свод Перечней'!C:H,3,0),"")</f>
        <v/>
      </c>
      <c r="F316" s="18" t="str">
        <f>IFERROR(VLOOKUP(C316,'11. Свод Перечней'!C:H,4,0),"")</f>
        <v/>
      </c>
      <c r="G316" s="40" t="str">
        <f>IFERROR(VLOOKUP(C316,'11. Свод Перечней'!C:H,5,0),"")</f>
        <v/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24.5" customHeight="1" x14ac:dyDescent="0.25">
      <c r="A317" s="18" t="str">
        <f>IF(LEN(C317)&gt;0,MAX($A$5:A316)+1,"")</f>
        <v/>
      </c>
      <c r="B317" s="8" t="str">
        <f>IFERROR(INDEX('11. Свод Перечней'!B:C,MATCH(C317,'11. Свод Перечней'!C:C,0),1),"")</f>
        <v/>
      </c>
      <c r="C317" s="18" t="str">
        <v/>
      </c>
      <c r="D317" s="18" t="str">
        <f>IFERROR(VLOOKUP(C317,'11. Свод Перечней'!C:H,2,0),"")</f>
        <v/>
      </c>
      <c r="E317" s="18" t="str">
        <f>IFERROR(VLOOKUP(C317,'11. Свод Перечней'!C:H,3,0),"")</f>
        <v/>
      </c>
      <c r="F317" s="18" t="str">
        <f>IFERROR(VLOOKUP(C317,'11. Свод Перечней'!C:H,4,0),"")</f>
        <v/>
      </c>
      <c r="G317" s="40" t="str">
        <f>IFERROR(VLOOKUP(C317,'11. Свод Перечней'!C:H,5,0),"")</f>
        <v/>
      </c>
      <c r="H317" s="18" t="str">
        <f>IF(LEN(IFERROR(VLOOKUP(C317,'11. Свод Перечней'!C:H,6,0),""))&gt;1,IFERROR(VLOOKUP(C317,'11. Свод Перечней'!C:H,6,0),""),"")</f>
        <v/>
      </c>
    </row>
    <row r="318" spans="1:8" ht="121.5" customHeight="1" x14ac:dyDescent="0.25">
      <c r="A318" s="18" t="str">
        <f>IF(LEN(C318)&gt;0,MAX($A$5:A317)+1,"")</f>
        <v/>
      </c>
      <c r="B318" s="8" t="str">
        <f>IFERROR(INDEX('11. Свод Перечней'!B:C,MATCH(C318,'11. Свод Перечней'!C:C,0),1),"")</f>
        <v/>
      </c>
      <c r="C318" s="18" t="str">
        <v/>
      </c>
      <c r="D318" s="18" t="str">
        <f>IFERROR(VLOOKUP(C318,'11. Свод Перечней'!C:H,2,0),"")</f>
        <v/>
      </c>
      <c r="E318" s="18" t="str">
        <f>IFERROR(VLOOKUP(C318,'11. Свод Перечней'!C:H,3,0),"")</f>
        <v/>
      </c>
      <c r="F318" s="18" t="str">
        <f>IFERROR(VLOOKUP(C318,'11. Свод Перечней'!C:H,4,0),"")</f>
        <v/>
      </c>
      <c r="G318" s="40" t="str">
        <f>IFERROR(VLOOKUP(C318,'11. Свод Перечней'!C:H,5,0),"")</f>
        <v/>
      </c>
      <c r="H318" s="18" t="str">
        <f>IF(LEN(IFERROR(VLOOKUP(C318,'11. Свод Перечней'!C:H,6,0),""))&gt;1,IFERROR(VLOOKUP(C318,'11. Свод Перечней'!C:H,6,0),""),"")</f>
        <v/>
      </c>
    </row>
    <row r="319" spans="1:8" ht="116.25" customHeight="1" x14ac:dyDescent="0.25">
      <c r="A319" s="18" t="str">
        <f>IF(LEN(C319)&gt;0,MAX($A$5:A318)+1,"")</f>
        <v/>
      </c>
      <c r="B319" s="8" t="str">
        <f>IFERROR(INDEX('11. Свод Перечней'!B:C,MATCH(C319,'11. Свод Перечней'!C:C,0),1),"")</f>
        <v/>
      </c>
      <c r="C319" s="18" t="str">
        <v/>
      </c>
      <c r="D319" s="18" t="str">
        <f>IFERROR(VLOOKUP(C319,'11. Свод Перечней'!C:H,2,0),"")</f>
        <v/>
      </c>
      <c r="E319" s="18" t="str">
        <f>IFERROR(VLOOKUP(C319,'11. Свод Перечней'!C:H,3,0),"")</f>
        <v/>
      </c>
      <c r="F319" s="18" t="str">
        <f>IFERROR(VLOOKUP(C319,'11. Свод Перечней'!C:H,4,0),"")</f>
        <v/>
      </c>
      <c r="G319" s="40" t="str">
        <f>IFERROR(VLOOKUP(C319,'11. Свод Перечней'!C:H,5,0),"")</f>
        <v/>
      </c>
      <c r="H319" s="18" t="str">
        <f>IF(LEN(IFERROR(VLOOKUP(C319,'11. Свод Перечней'!C:H,6,0),""))&gt;1,IFERROR(VLOOKUP(C319,'11. Свод Перечней'!C:H,6,0),""),"")</f>
        <v/>
      </c>
    </row>
    <row r="320" spans="1:8" ht="120" customHeight="1" x14ac:dyDescent="0.25">
      <c r="A320" s="18" t="str">
        <f>IF(LEN(C320)&gt;0,MAX($A$5:A319)+1,"")</f>
        <v/>
      </c>
      <c r="B320" s="8" t="str">
        <f>IFERROR(INDEX('11. Свод Перечней'!B:C,MATCH(C320,'11. Свод Перечней'!C:C,0),1),"")</f>
        <v/>
      </c>
      <c r="C320" s="18" t="str">
        <v/>
      </c>
      <c r="D320" s="18" t="str">
        <f>IFERROR(VLOOKUP(C320,'11. Свод Перечней'!C:H,2,0),"")</f>
        <v/>
      </c>
      <c r="E320" s="18" t="str">
        <f>IFERROR(VLOOKUP(C320,'11. Свод Перечней'!C:H,3,0),"")</f>
        <v/>
      </c>
      <c r="F320" s="18" t="str">
        <f>IFERROR(VLOOKUP(C320,'11. Свод Перечней'!C:H,4,0),"")</f>
        <v/>
      </c>
      <c r="G320" s="40" t="str">
        <f>IFERROR(VLOOKUP(C320,'11. Свод Перечней'!C:H,5,0),"")</f>
        <v/>
      </c>
      <c r="H320" s="18" t="str">
        <f>IF(LEN(IFERROR(VLOOKUP(C320,'11. Свод Перечней'!C:H,6,0),""))&gt;1,IFERROR(VLOOKUP(C320,'11. Свод Перечней'!C:H,6,0),""),"")</f>
        <v/>
      </c>
    </row>
    <row r="321" spans="1:8" ht="183.75" customHeight="1" x14ac:dyDescent="0.25">
      <c r="A321" s="18" t="str">
        <f>IF(LEN(C321)&gt;0,MAX($A$5:A320)+1,"")</f>
        <v/>
      </c>
      <c r="B321" s="8" t="str">
        <f>IFERROR(INDEX('11. Свод Перечней'!B:C,MATCH(C321,'11. Свод Перечней'!C:C,0),1),"")</f>
        <v/>
      </c>
      <c r="C321" s="18" t="str">
        <v/>
      </c>
      <c r="D321" s="18" t="str">
        <f>IFERROR(VLOOKUP(C321,'11. Свод Перечней'!C:H,2,0),"")</f>
        <v/>
      </c>
      <c r="E321" s="18" t="str">
        <f>IFERROR(VLOOKUP(C321,'11. Свод Перечней'!C:H,3,0),"")</f>
        <v/>
      </c>
      <c r="F321" s="18" t="str">
        <f>IFERROR(VLOOKUP(C321,'11. Свод Перечней'!C:H,4,0),"")</f>
        <v/>
      </c>
      <c r="G321" s="40" t="str">
        <f>IFERROR(VLOOKUP(C321,'11. Свод Перечней'!C:H,5,0),"")</f>
        <v/>
      </c>
      <c r="H321" s="18" t="str">
        <f>IF(LEN(IFERROR(VLOOKUP(C321,'11. Свод Перечней'!C:H,6,0),""))&gt;1,IFERROR(VLOOKUP(C321,'11. Свод Перечней'!C:H,6,0),""),"")</f>
        <v/>
      </c>
    </row>
    <row r="322" spans="1:8" ht="99.95" customHeight="1" x14ac:dyDescent="0.25">
      <c r="A322" s="18" t="str">
        <f>IF(LEN(C322)&gt;0,MAX($A$5:A321)+1,"")</f>
        <v/>
      </c>
      <c r="B322" s="8" t="str">
        <f>IFERROR(INDEX('11. Свод Перечней'!B:C,MATCH(C322,'11. Свод Перечней'!C:C,0),1),"")</f>
        <v/>
      </c>
      <c r="C322" s="18" t="str">
        <v/>
      </c>
      <c r="D322" s="18" t="str">
        <f>IFERROR(VLOOKUP(C322,'11. Свод Перечней'!C:H,2,0),"")</f>
        <v/>
      </c>
      <c r="E322" s="18" t="str">
        <f>IFERROR(VLOOKUP(C322,'11. Свод Перечней'!C:H,3,0),"")</f>
        <v/>
      </c>
      <c r="F322" s="18" t="str">
        <f>IFERROR(VLOOKUP(C322,'11. Свод Перечней'!C:H,4,0),"")</f>
        <v/>
      </c>
      <c r="G322" s="40" t="str">
        <f>IFERROR(VLOOKUP(C322,'11. Свод Перечней'!C:H,5,0),"")</f>
        <v/>
      </c>
      <c r="H322" s="18" t="str">
        <f>IF(LEN(IFERROR(VLOOKUP(C322,'11. Свод Перечней'!C:H,6,0),""))&gt;1,IFERROR(VLOOKUP(C322,'11. Свод Перечней'!C:H,6,0),""),"")</f>
        <v/>
      </c>
    </row>
    <row r="323" spans="1:8" ht="99.95" customHeight="1" x14ac:dyDescent="0.25">
      <c r="A323" s="18" t="str">
        <f>IF(LEN(C323)&gt;0,MAX($A$5:A322)+1,"")</f>
        <v/>
      </c>
      <c r="B323" s="8" t="str">
        <f>IFERROR(INDEX('11. Свод Перечней'!B:C,MATCH(C323,'11. Свод Перечней'!C:C,0),1),"")</f>
        <v/>
      </c>
      <c r="C323" s="18" t="str">
        <v/>
      </c>
      <c r="D323" s="18" t="str">
        <f>IFERROR(VLOOKUP(C323,'11. Свод Перечней'!C:H,2,0),"")</f>
        <v/>
      </c>
      <c r="E323" s="18" t="str">
        <f>IFERROR(VLOOKUP(C323,'11. Свод Перечней'!C:H,3,0),"")</f>
        <v/>
      </c>
      <c r="F323" s="18" t="str">
        <f>IFERROR(VLOOKUP(C323,'11. Свод Перечней'!C:H,4,0),"")</f>
        <v/>
      </c>
      <c r="G323" s="40" t="str">
        <f>IFERROR(VLOOKUP(C323,'11. Свод Перечней'!C:H,5,0),"")</f>
        <v/>
      </c>
      <c r="H323" s="18" t="str">
        <f>IF(LEN(IFERROR(VLOOKUP(C323,'11. Свод Перечней'!C:H,6,0),""))&gt;1,IFERROR(VLOOKUP(C323,'11. Свод Перечней'!C:H,6,0),""),"")</f>
        <v/>
      </c>
    </row>
    <row r="324" spans="1:8" ht="166.5" customHeight="1" x14ac:dyDescent="0.25">
      <c r="A324" s="18" t="str">
        <f>IF(LEN(C324)&gt;0,MAX($A$5:A323)+1,"")</f>
        <v/>
      </c>
      <c r="B324" s="8" t="str">
        <f>IFERROR(INDEX('11. Свод Перечней'!B:C,MATCH(C324,'11. Свод Перечней'!C:C,0),1),"")</f>
        <v/>
      </c>
      <c r="C324" s="18" t="str">
        <v/>
      </c>
      <c r="D324" s="18" t="str">
        <f>IFERROR(VLOOKUP(C324,'11. Свод Перечней'!C:H,2,0),"")</f>
        <v/>
      </c>
      <c r="E324" s="18" t="str">
        <f>IFERROR(VLOOKUP(C324,'11. Свод Перечней'!C:H,3,0),"")</f>
        <v/>
      </c>
      <c r="F324" s="18" t="str">
        <f>IFERROR(VLOOKUP(C324,'11. Свод Перечней'!C:H,4,0),"")</f>
        <v/>
      </c>
      <c r="G324" s="40" t="str">
        <f>IFERROR(VLOOKUP(C324,'11. Свод Перечней'!C:H,5,0),"")</f>
        <v/>
      </c>
      <c r="H324" s="18" t="str">
        <f>IF(LEN(IFERROR(VLOOKUP(C324,'11. Свод Перечней'!C:H,6,0),""))&gt;1,IFERROR(VLOOKUP(C324,'11. Свод Перечней'!C:H,6,0),""),"")</f>
        <v/>
      </c>
    </row>
    <row r="325" spans="1:8" ht="164.25" customHeight="1" x14ac:dyDescent="0.25">
      <c r="A325" s="18" t="str">
        <f>IF(LEN(C325)&gt;0,MAX($A$5:A324)+1,"")</f>
        <v/>
      </c>
      <c r="B325" s="8" t="str">
        <f>IFERROR(INDEX('11. Свод Перечней'!B:C,MATCH(C325,'11. Свод Перечней'!C:C,0),1),"")</f>
        <v/>
      </c>
      <c r="C325" s="18" t="str">
        <v/>
      </c>
      <c r="D325" s="18" t="str">
        <f>IFERROR(VLOOKUP(C325,'11. Свод Перечней'!C:H,2,0),"")</f>
        <v/>
      </c>
      <c r="E325" s="18" t="str">
        <f>IFERROR(VLOOKUP(C325,'11. Свод Перечней'!C:H,3,0),"")</f>
        <v/>
      </c>
      <c r="F325" s="18" t="str">
        <f>IFERROR(VLOOKUP(C325,'11. Свод Перечней'!C:H,4,0),"")</f>
        <v/>
      </c>
      <c r="G325" s="40" t="str">
        <f>IFERROR(VLOOKUP(C325,'11. Свод Перечней'!C:H,5,0),"")</f>
        <v/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58.25" customHeight="1" x14ac:dyDescent="0.25">
      <c r="A326" s="18" t="str">
        <f>IF(LEN(C326)&gt;0,MAX($A$5:A325)+1,"")</f>
        <v/>
      </c>
      <c r="B326" s="8" t="str">
        <f>IFERROR(INDEX('11. Свод Перечней'!B:C,MATCH(C326,'11. Свод Перечней'!C:C,0),1),"")</f>
        <v/>
      </c>
      <c r="C326" s="18" t="str">
        <v/>
      </c>
      <c r="D326" s="18" t="str">
        <f>IFERROR(VLOOKUP(C326,'11. Свод Перечней'!C:H,2,0),"")</f>
        <v/>
      </c>
      <c r="E326" s="18" t="str">
        <f>IFERROR(VLOOKUP(C326,'11. Свод Перечней'!C:H,3,0),"")</f>
        <v/>
      </c>
      <c r="F326" s="18" t="str">
        <f>IFERROR(VLOOKUP(C326,'11. Свод Перечней'!C:H,4,0),"")</f>
        <v/>
      </c>
      <c r="G326" s="40" t="str">
        <f>IFERROR(VLOOKUP(C326,'11. Свод Перечней'!C:H,5,0),"")</f>
        <v/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62" customHeight="1" x14ac:dyDescent="0.25">
      <c r="A327" s="18" t="str">
        <f>IF(LEN(C327)&gt;0,MAX($A$5:A326)+1,"")</f>
        <v/>
      </c>
      <c r="B327" s="8" t="str">
        <f>IFERROR(INDEX('11. Свод Перечней'!B:C,MATCH(C327,'11. Свод Перечней'!C:C,0),1),"")</f>
        <v/>
      </c>
      <c r="C327" s="18" t="str">
        <v/>
      </c>
      <c r="D327" s="18" t="str">
        <f>IFERROR(VLOOKUP(C327,'11. Свод Перечней'!C:H,2,0),"")</f>
        <v/>
      </c>
      <c r="E327" s="18" t="str">
        <f>IFERROR(VLOOKUP(C327,'11. Свод Перечней'!C:H,3,0),"")</f>
        <v/>
      </c>
      <c r="F327" s="18" t="str">
        <f>IFERROR(VLOOKUP(C327,'11. Свод Перечней'!C:H,4,0),"")</f>
        <v/>
      </c>
      <c r="G327" s="40" t="str">
        <f>IFERROR(VLOOKUP(C327,'11. Свод Перечней'!C:H,5,0),"")</f>
        <v/>
      </c>
      <c r="H327" s="18" t="str">
        <f>IF(LEN(IFERROR(VLOOKUP(C327,'11. Свод Перечней'!C:H,6,0),""))&gt;1,IFERROR(VLOOKUP(C327,'11. Свод Перечней'!C:H,6,0),""),"")</f>
        <v/>
      </c>
    </row>
    <row r="328" spans="1:8" ht="117.75" customHeight="1" x14ac:dyDescent="0.25">
      <c r="A328" s="18" t="str">
        <f>IF(LEN(C328)&gt;0,MAX($A$5:A327)+1,"")</f>
        <v/>
      </c>
      <c r="B328" s="8" t="str">
        <f>IFERROR(INDEX('11. Свод Перечней'!B:C,MATCH(C328,'11. Свод Перечней'!C:C,0),1),"")</f>
        <v/>
      </c>
      <c r="C328" s="18" t="str">
        <v/>
      </c>
      <c r="D328" s="18" t="str">
        <f>IFERROR(VLOOKUP(C328,'11. Свод Перечней'!C:H,2,0),"")</f>
        <v/>
      </c>
      <c r="E328" s="18" t="str">
        <f>IFERROR(VLOOKUP(C328,'11. Свод Перечней'!C:H,3,0),"")</f>
        <v/>
      </c>
      <c r="F328" s="18" t="str">
        <f>IFERROR(VLOOKUP(C328,'11. Свод Перечней'!C:H,4,0),"")</f>
        <v/>
      </c>
      <c r="G328" s="40" t="str">
        <f>IFERROR(VLOOKUP(C328,'11. Свод Перечней'!C:H,5,0),"")</f>
        <v/>
      </c>
      <c r="H328" s="18" t="str">
        <f>IF(LEN(IFERROR(VLOOKUP(C328,'11. Свод Перечней'!C:H,6,0),""))&gt;1,IFERROR(VLOOKUP(C328,'11. Свод Перечней'!C:H,6,0),""),"")</f>
        <v/>
      </c>
    </row>
    <row r="329" spans="1:8" ht="153.75" customHeight="1" x14ac:dyDescent="0.25">
      <c r="A329" s="18" t="str">
        <f>IF(LEN(C329)&gt;0,MAX($A$5:A328)+1,"")</f>
        <v/>
      </c>
      <c r="B329" s="8" t="str">
        <f>IFERROR(INDEX('11. Свод Перечней'!B:C,MATCH(C329,'11. Свод Перечней'!C:C,0),1),"")</f>
        <v/>
      </c>
      <c r="C329" s="18" t="str">
        <v/>
      </c>
      <c r="D329" s="18" t="str">
        <f>IFERROR(VLOOKUP(C329,'11. Свод Перечней'!C:H,2,0),"")</f>
        <v/>
      </c>
      <c r="E329" s="18" t="str">
        <f>IFERROR(VLOOKUP(C329,'11. Свод Перечней'!C:H,3,0),"")</f>
        <v/>
      </c>
      <c r="F329" s="18" t="str">
        <f>IFERROR(VLOOKUP(C329,'11. Свод Перечней'!C:H,4,0),"")</f>
        <v/>
      </c>
      <c r="G329" s="40" t="str">
        <f>IFERROR(VLOOKUP(C329,'11. Свод Перечней'!C:H,5,0),"")</f>
        <v/>
      </c>
      <c r="H329" s="18" t="str">
        <f>IF(LEN(IFERROR(VLOOKUP(C329,'11. Свод Перечней'!C:H,6,0),""))&gt;1,IFERROR(VLOOKUP(C329,'11. Свод Перечней'!C:H,6,0),""),"")</f>
        <v/>
      </c>
    </row>
    <row r="330" spans="1:8" ht="135.75" customHeight="1" x14ac:dyDescent="0.25">
      <c r="A330" s="18" t="str">
        <f>IF(LEN(C330)&gt;0,MAX($A$5:A329)+1,"")</f>
        <v/>
      </c>
      <c r="B330" s="8" t="str">
        <f>IFERROR(INDEX('11. Свод Перечней'!B:C,MATCH(C330,'11. Свод Перечней'!C:C,0),1),"")</f>
        <v/>
      </c>
      <c r="C330" s="18" t="str">
        <v/>
      </c>
      <c r="D330" s="18" t="str">
        <f>IFERROR(VLOOKUP(C330,'11. Свод Перечней'!C:H,2,0),"")</f>
        <v/>
      </c>
      <c r="E330" s="18" t="str">
        <f>IFERROR(VLOOKUP(C330,'11. Свод Перечней'!C:H,3,0),"")</f>
        <v/>
      </c>
      <c r="F330" s="18" t="str">
        <f>IFERROR(VLOOKUP(C330,'11. Свод Перечней'!C:H,4,0),"")</f>
        <v/>
      </c>
      <c r="G330" s="40" t="str">
        <f>IFERROR(VLOOKUP(C330,'11. Свод Перечней'!C:H,5,0),"")</f>
        <v/>
      </c>
      <c r="H330" s="18" t="str">
        <f>IF(LEN(IFERROR(VLOOKUP(C330,'11. Свод Перечней'!C:H,6,0),""))&gt;1,IFERROR(VLOOKUP(C330,'11. Свод Перечней'!C:H,6,0),""),"")</f>
        <v/>
      </c>
    </row>
    <row r="331" spans="1:8" ht="99.95" customHeight="1" x14ac:dyDescent="0.25">
      <c r="A331" s="18" t="str">
        <f>IF(LEN(C331)&gt;0,MAX($A$5:A330)+1,"")</f>
        <v/>
      </c>
      <c r="B331" s="8" t="str">
        <f>IFERROR(INDEX('11. Свод Перечней'!B:C,MATCH(C331,'11. Свод Перечней'!C:C,0),1),"")</f>
        <v/>
      </c>
      <c r="C331" s="18" t="str">
        <v/>
      </c>
      <c r="D331" s="18" t="str">
        <f>IFERROR(VLOOKUP(C331,'11. Свод Перечней'!C:H,2,0),"")</f>
        <v/>
      </c>
      <c r="E331" s="18" t="str">
        <f>IFERROR(VLOOKUP(C331,'11. Свод Перечней'!C:H,3,0),"")</f>
        <v/>
      </c>
      <c r="F331" s="18" t="str">
        <f>IFERROR(VLOOKUP(C331,'11. Свод Перечней'!C:H,4,0),"")</f>
        <v/>
      </c>
      <c r="G331" s="40" t="str">
        <f>IFERROR(VLOOKUP(C331,'11. Свод Перечней'!C:H,5,0),"")</f>
        <v/>
      </c>
      <c r="H331" s="18" t="str">
        <f>IF(LEN(IFERROR(VLOOKUP(C331,'11. Свод Перечней'!C:H,6,0),""))&gt;1,IFERROR(VLOOKUP(C331,'11. Свод Перечней'!C:H,6,0),""),"")</f>
        <v/>
      </c>
    </row>
    <row r="332" spans="1:8" ht="99.95" customHeight="1" x14ac:dyDescent="0.25">
      <c r="A332" s="18" t="str">
        <f>IF(LEN(C332)&gt;0,MAX($A$5:A331)+1,"")</f>
        <v/>
      </c>
      <c r="B332" s="8" t="str">
        <f>IFERROR(INDEX('11. Свод Перечней'!B:C,MATCH(C332,'11. Свод Перечней'!C:C,0),1),"")</f>
        <v/>
      </c>
      <c r="C332" s="18" t="str">
        <v/>
      </c>
      <c r="D332" s="18" t="str">
        <f>IFERROR(VLOOKUP(C332,'11. Свод Перечней'!C:H,2,0),"")</f>
        <v/>
      </c>
      <c r="E332" s="18" t="str">
        <f>IFERROR(VLOOKUP(C332,'11. Свод Перечней'!C:H,3,0),"")</f>
        <v/>
      </c>
      <c r="F332" s="18" t="str">
        <f>IFERROR(VLOOKUP(C332,'11. Свод Перечней'!C:H,4,0),"")</f>
        <v/>
      </c>
      <c r="G332" s="40" t="str">
        <f>IFERROR(VLOOKUP(C332,'11. Свод Перечней'!C:H,5,0),"")</f>
        <v/>
      </c>
      <c r="H332" s="18" t="str">
        <f>IF(LEN(IFERROR(VLOOKUP(C332,'11. Свод Перечней'!C:H,6,0),""))&gt;1,IFERROR(VLOOKUP(C332,'11. Свод Перечней'!C:H,6,0),""),"")</f>
        <v/>
      </c>
    </row>
    <row r="333" spans="1:8" ht="117" customHeight="1" x14ac:dyDescent="0.25">
      <c r="A333" s="18" t="str">
        <f>IF(LEN(C333)&gt;0,MAX($A$5:A332)+1,"")</f>
        <v/>
      </c>
      <c r="B333" s="8" t="str">
        <f>IFERROR(INDEX('11. Свод Перечней'!B:C,MATCH(C333,'11. Свод Перечней'!C:C,0),1),"")</f>
        <v/>
      </c>
      <c r="C333" s="18" t="str">
        <v/>
      </c>
      <c r="D333" s="18" t="str">
        <f>IFERROR(VLOOKUP(C333,'11. Свод Перечней'!C:H,2,0),"")</f>
        <v/>
      </c>
      <c r="E333" s="18" t="str">
        <f>IFERROR(VLOOKUP(C333,'11. Свод Перечней'!C:H,3,0),"")</f>
        <v/>
      </c>
      <c r="F333" s="18" t="str">
        <f>IFERROR(VLOOKUP(C333,'11. Свод Перечней'!C:H,4,0),"")</f>
        <v/>
      </c>
      <c r="G333" s="40" t="str">
        <f>IFERROR(VLOOKUP(C333,'11. Свод Перечней'!C:H,5,0),"")</f>
        <v/>
      </c>
      <c r="H333" s="18" t="str">
        <f>IF(LEN(IFERROR(VLOOKUP(C333,'11. Свод Перечней'!C:H,6,0),""))&gt;1,IFERROR(VLOOKUP(C333,'11. Свод Перечней'!C:H,6,0),""),"")</f>
        <v/>
      </c>
    </row>
    <row r="334" spans="1:8" ht="123" customHeight="1" x14ac:dyDescent="0.25">
      <c r="A334" s="18" t="str">
        <f>IF(LEN(C334)&gt;0,MAX($A$5:A333)+1,"")</f>
        <v/>
      </c>
      <c r="B334" s="8" t="str">
        <f>IFERROR(INDEX('11. Свод Перечней'!B:C,MATCH(C334,'11. Свод Перечней'!C:C,0),1),"")</f>
        <v/>
      </c>
      <c r="C334" s="18" t="str">
        <v/>
      </c>
      <c r="D334" s="18" t="str">
        <f>IFERROR(VLOOKUP(C334,'11. Свод Перечней'!C:H,2,0),"")</f>
        <v/>
      </c>
      <c r="E334" s="18" t="str">
        <f>IFERROR(VLOOKUP(C334,'11. Свод Перечней'!C:H,3,0),"")</f>
        <v/>
      </c>
      <c r="F334" s="18" t="str">
        <f>IFERROR(VLOOKUP(C334,'11. Свод Перечней'!C:H,4,0),"")</f>
        <v/>
      </c>
      <c r="G334" s="40" t="str">
        <f>IFERROR(VLOOKUP(C334,'11. Свод Перечней'!C:H,5,0),"")</f>
        <v/>
      </c>
      <c r="H334" s="18" t="str">
        <f>IF(LEN(IFERROR(VLOOKUP(C334,'11. Свод Перечней'!C:H,6,0),""))&gt;1,IFERROR(VLOOKUP(C334,'11. Свод Перечней'!C:H,6,0),""),"")</f>
        <v/>
      </c>
    </row>
    <row r="335" spans="1:8" ht="115.5" customHeight="1" x14ac:dyDescent="0.25">
      <c r="A335" s="18" t="str">
        <f>IF(LEN(C335)&gt;0,MAX($A$5:A334)+1,"")</f>
        <v/>
      </c>
      <c r="B335" s="8" t="str">
        <f>IFERROR(INDEX('11. Свод Перечней'!B:C,MATCH(C335,'11. Свод Перечней'!C:C,0),1),"")</f>
        <v/>
      </c>
      <c r="C335" s="18" t="str">
        <v/>
      </c>
      <c r="D335" s="18" t="str">
        <f>IFERROR(VLOOKUP(C335,'11. Свод Перечней'!C:H,2,0),"")</f>
        <v/>
      </c>
      <c r="E335" s="18" t="str">
        <f>IFERROR(VLOOKUP(C335,'11. Свод Перечней'!C:H,3,0),"")</f>
        <v/>
      </c>
      <c r="F335" s="18" t="str">
        <f>IFERROR(VLOOKUP(C335,'11. Свод Перечней'!C:H,4,0),"")</f>
        <v/>
      </c>
      <c r="G335" s="40" t="str">
        <f>IFERROR(VLOOKUP(C335,'11. Свод Перечней'!C:H,5,0),"")</f>
        <v/>
      </c>
      <c r="H335" s="18" t="str">
        <f>IF(LEN(IFERROR(VLOOKUP(C335,'11. Свод Перечней'!C:H,6,0),""))&gt;1,IFERROR(VLOOKUP(C335,'11. Свод Перечней'!C:H,6,0),""),"")</f>
        <v/>
      </c>
    </row>
    <row r="336" spans="1:8" ht="115.5" customHeight="1" x14ac:dyDescent="0.25">
      <c r="A336" s="18" t="str">
        <f>IF(LEN(C336)&gt;0,MAX($A$5:A335)+1,"")</f>
        <v/>
      </c>
      <c r="B336" s="8" t="str">
        <f>IFERROR(INDEX('11. Свод Перечней'!B:C,MATCH(C336,'11. Свод Перечней'!C:C,0),1),"")</f>
        <v/>
      </c>
      <c r="C336" s="18" t="str">
        <v/>
      </c>
      <c r="D336" s="18" t="str">
        <f>IFERROR(VLOOKUP(C336,'11. Свод Перечней'!C:H,2,0),"")</f>
        <v/>
      </c>
      <c r="E336" s="18" t="str">
        <f>IFERROR(VLOOKUP(C336,'11. Свод Перечней'!C:H,3,0),"")</f>
        <v/>
      </c>
      <c r="F336" s="18" t="str">
        <f>IFERROR(VLOOKUP(C336,'11. Свод Перечней'!C:H,4,0),"")</f>
        <v/>
      </c>
      <c r="G336" s="40" t="str">
        <f>IFERROR(VLOOKUP(C336,'11. Свод Перечней'!C:H,5,0),"")</f>
        <v/>
      </c>
      <c r="H336" s="18" t="str">
        <f>IF(LEN(IFERROR(VLOOKUP(C336,'11. Свод Перечней'!C:H,6,0),""))&gt;1,IFERROR(VLOOKUP(C336,'11. Свод Перечней'!C:H,6,0),""),"")</f>
        <v/>
      </c>
    </row>
    <row r="337" spans="1:8" ht="115.5" customHeight="1" x14ac:dyDescent="0.25">
      <c r="A337" s="18" t="str">
        <f>IF(LEN(C337)&gt;0,MAX($A$5:A336)+1,"")</f>
        <v/>
      </c>
      <c r="B337" s="8" t="str">
        <f>IFERROR(INDEX('11. Свод Перечней'!B:C,MATCH(C337,'11. Свод Перечней'!C:C,0),1),"")</f>
        <v/>
      </c>
      <c r="C337" s="18" t="str">
        <v/>
      </c>
      <c r="D337" s="18" t="str">
        <f>IFERROR(VLOOKUP(C337,'11. Свод Перечней'!C:H,2,0),"")</f>
        <v/>
      </c>
      <c r="E337" s="18" t="str">
        <f>IFERROR(VLOOKUP(C337,'11. Свод Перечней'!C:H,3,0),"")</f>
        <v/>
      </c>
      <c r="F337" s="18" t="str">
        <f>IFERROR(VLOOKUP(C337,'11. Свод Перечней'!C:H,4,0),"")</f>
        <v/>
      </c>
      <c r="G337" s="40" t="str">
        <f>IFERROR(VLOOKUP(C337,'11. Свод Перечней'!C:H,5,0),"")</f>
        <v/>
      </c>
      <c r="H337" s="18" t="str">
        <f>IF(LEN(IFERROR(VLOOKUP(C337,'11. Свод Перечней'!C:H,6,0),""))&gt;1,IFERROR(VLOOKUP(C337,'11. Свод Перечней'!C:H,6,0),""),"")</f>
        <v/>
      </c>
    </row>
    <row r="338" spans="1:8" ht="204" customHeight="1" x14ac:dyDescent="0.25">
      <c r="A338" s="18" t="str">
        <f>IF(LEN(C338)&gt;0,MAX($A$5:A337)+1,"")</f>
        <v/>
      </c>
      <c r="B338" s="8" t="str">
        <f>IFERROR(INDEX('11. Свод Перечней'!B:C,MATCH(C338,'11. Свод Перечней'!C:C,0),1),"")</f>
        <v/>
      </c>
      <c r="C338" s="18" t="str">
        <v/>
      </c>
      <c r="D338" s="18" t="str">
        <f>IFERROR(VLOOKUP(C338,'11. Свод Перечней'!C:H,2,0),"")</f>
        <v/>
      </c>
      <c r="E338" s="18" t="str">
        <f>IFERROR(VLOOKUP(C338,'11. Свод Перечней'!C:H,3,0),"")</f>
        <v/>
      </c>
      <c r="F338" s="18" t="str">
        <f>IFERROR(VLOOKUP(C338,'11. Свод Перечней'!C:H,4,0),"")</f>
        <v/>
      </c>
      <c r="G338" s="40" t="str">
        <f>IFERROR(VLOOKUP(C338,'11. Свод Перечней'!C:H,5,0),"")</f>
        <v/>
      </c>
      <c r="H338" s="18" t="str">
        <f>IF(LEN(IFERROR(VLOOKUP(C338,'11. Свод Перечней'!C:H,6,0),""))&gt;1,IFERROR(VLOOKUP(C338,'11. Свод Перечней'!C:H,6,0),""),"")</f>
        <v/>
      </c>
    </row>
    <row r="339" spans="1:8" ht="231" customHeight="1" x14ac:dyDescent="0.25">
      <c r="A339" s="18" t="str">
        <f>IF(LEN(C339)&gt;0,MAX($A$5:A338)+1,"")</f>
        <v/>
      </c>
      <c r="B339" s="8" t="str">
        <f>IFERROR(INDEX('11. Свод Перечней'!B:C,MATCH(C339,'11. Свод Перечней'!C:C,0),1),"")</f>
        <v/>
      </c>
      <c r="C339" s="18" t="str">
        <v/>
      </c>
      <c r="D339" s="18" t="str">
        <f>IFERROR(VLOOKUP(C339,'11. Свод Перечней'!C:H,2,0),"")</f>
        <v/>
      </c>
      <c r="E339" s="18" t="str">
        <f>IFERROR(VLOOKUP(C339,'11. Свод Перечней'!C:H,3,0),"")</f>
        <v/>
      </c>
      <c r="F339" s="18" t="str">
        <f>IFERROR(VLOOKUP(C339,'11. Свод Перечней'!C:H,4,0),"")</f>
        <v/>
      </c>
      <c r="G339" s="40" t="str">
        <f>IFERROR(VLOOKUP(C339,'11. Свод Перечней'!C:H,5,0),"")</f>
        <v/>
      </c>
      <c r="H339" s="18" t="str">
        <f>IF(LEN(IFERROR(VLOOKUP(C339,'11. Свод Перечней'!C:H,6,0),""))&gt;1,IFERROR(VLOOKUP(C339,'11. Свод Перечней'!C:H,6,0),""),"")</f>
        <v/>
      </c>
    </row>
    <row r="340" spans="1:8" ht="130.5" customHeight="1" x14ac:dyDescent="0.25">
      <c r="A340" s="18" t="str">
        <f>IF(LEN(C340)&gt;0,MAX($A$5:A339)+1,"")</f>
        <v/>
      </c>
      <c r="B340" s="8" t="str">
        <f>IFERROR(INDEX('11. Свод Перечней'!B:C,MATCH(C340,'11. Свод Перечней'!C:C,0),1),"")</f>
        <v/>
      </c>
      <c r="C340" s="18" t="str">
        <v/>
      </c>
      <c r="D340" s="18" t="str">
        <f>IFERROR(VLOOKUP(C340,'11. Свод Перечней'!C:H,2,0),"")</f>
        <v/>
      </c>
      <c r="E340" s="18" t="str">
        <f>IFERROR(VLOOKUP(C340,'11. Свод Перечней'!C:H,3,0),"")</f>
        <v/>
      </c>
      <c r="F340" s="18" t="str">
        <f>IFERROR(VLOOKUP(C340,'11. Свод Перечней'!C:H,4,0),"")</f>
        <v/>
      </c>
      <c r="G340" s="40" t="str">
        <f>IFERROR(VLOOKUP(C340,'11. Свод Перечней'!C:H,5,0),"")</f>
        <v/>
      </c>
      <c r="H340" s="18" t="str">
        <f>IF(LEN(IFERROR(VLOOKUP(C340,'11. Свод Перечней'!C:H,6,0),""))&gt;1,IFERROR(VLOOKUP(C340,'11. Свод Перечней'!C:H,6,0),""),"")</f>
        <v/>
      </c>
    </row>
    <row r="341" spans="1:8" ht="133.5" customHeight="1" x14ac:dyDescent="0.25">
      <c r="A341" s="18" t="str">
        <f>IF(LEN(C341)&gt;0,MAX($A$5:A340)+1,"")</f>
        <v/>
      </c>
      <c r="B341" s="8" t="str">
        <f>IFERROR(INDEX('11. Свод Перечней'!B:C,MATCH(C341,'11. Свод Перечней'!C:C,0),1),"")</f>
        <v/>
      </c>
      <c r="C341" s="18" t="str">
        <v/>
      </c>
      <c r="D341" s="18" t="str">
        <f>IFERROR(VLOOKUP(C341,'11. Свод Перечней'!C:H,2,0),"")</f>
        <v/>
      </c>
      <c r="E341" s="18" t="str">
        <f>IFERROR(VLOOKUP(C341,'11. Свод Перечней'!C:H,3,0),"")</f>
        <v/>
      </c>
      <c r="F341" s="18" t="str">
        <f>IFERROR(VLOOKUP(C341,'11. Свод Перечней'!C:H,4,0),"")</f>
        <v/>
      </c>
      <c r="G341" s="40" t="str">
        <f>IFERROR(VLOOKUP(C341,'11. Свод Перечней'!C:H,5,0),"")</f>
        <v/>
      </c>
      <c r="H341" s="18" t="str">
        <f>IF(LEN(IFERROR(VLOOKUP(C341,'11. Свод Перечней'!C:H,6,0),""))&gt;1,IFERROR(VLOOKUP(C341,'11. Свод Перечней'!C:H,6,0),""),"")</f>
        <v/>
      </c>
    </row>
    <row r="342" spans="1:8" ht="98.25" customHeight="1" x14ac:dyDescent="0.25">
      <c r="A342" s="18" t="str">
        <f>IF(LEN(C342)&gt;0,MAX($A$5:A341)+1,"")</f>
        <v/>
      </c>
      <c r="B342" s="8" t="str">
        <f>IFERROR(INDEX('11. Свод Перечней'!B:C,MATCH(C342,'11. Свод Перечней'!C:C,0),1),"")</f>
        <v/>
      </c>
      <c r="C342" s="18" t="str">
        <v/>
      </c>
      <c r="D342" s="18" t="str">
        <f>IFERROR(VLOOKUP(C342,'11. Свод Перечней'!C:H,2,0),"")</f>
        <v/>
      </c>
      <c r="E342" s="18" t="str">
        <f>IFERROR(VLOOKUP(C342,'11. Свод Перечней'!C:H,3,0),"")</f>
        <v/>
      </c>
      <c r="F342" s="18" t="str">
        <f>IFERROR(VLOOKUP(C342,'11. Свод Перечней'!C:H,4,0),"")</f>
        <v/>
      </c>
      <c r="G342" s="40" t="str">
        <f>IFERROR(VLOOKUP(C342,'11. Свод Перечней'!C:H,5,0),"")</f>
        <v/>
      </c>
      <c r="H342" s="18" t="str">
        <f>IF(LEN(IFERROR(VLOOKUP(C342,'11. Свод Перечней'!C:H,6,0),""))&gt;1,IFERROR(VLOOKUP(C342,'11. Свод Перечней'!C:H,6,0),""),"")</f>
        <v/>
      </c>
    </row>
    <row r="343" spans="1:8" ht="145.5" customHeight="1" x14ac:dyDescent="0.25">
      <c r="A343" s="18" t="str">
        <f>IF(LEN(C343)&gt;0,MAX($A$5:A342)+1,"")</f>
        <v/>
      </c>
      <c r="B343" s="8" t="str">
        <f>IFERROR(INDEX('11. Свод Перечней'!B:C,MATCH(C343,'11. Свод Перечней'!C:C,0),1),"")</f>
        <v/>
      </c>
      <c r="C343" s="18" t="str">
        <v/>
      </c>
      <c r="D343" s="18" t="str">
        <f>IFERROR(VLOOKUP(C343,'11. Свод Перечней'!C:H,2,0),"")</f>
        <v/>
      </c>
      <c r="E343" s="18" t="str">
        <f>IFERROR(VLOOKUP(C343,'11. Свод Перечней'!C:H,3,0),"")</f>
        <v/>
      </c>
      <c r="F343" s="18" t="str">
        <f>IFERROR(VLOOKUP(C343,'11. Свод Перечней'!C:H,4,0),"")</f>
        <v/>
      </c>
      <c r="G343" s="40" t="str">
        <f>IFERROR(VLOOKUP(C343,'11. Свод Перечней'!C:H,5,0),"")</f>
        <v/>
      </c>
      <c r="H343" s="18" t="str">
        <f>IF(LEN(IFERROR(VLOOKUP(C343,'11. Свод Перечней'!C:H,6,0),""))&gt;1,IFERROR(VLOOKUP(C343,'11. Свод Перечней'!C:H,6,0),""),"")</f>
        <v/>
      </c>
    </row>
    <row r="344" spans="1:8" ht="99.95" customHeight="1" x14ac:dyDescent="0.25">
      <c r="A344" s="18" t="str">
        <f>IF(LEN(C344)&gt;0,MAX($A$5:A343)+1,"")</f>
        <v/>
      </c>
      <c r="B344" s="8" t="str">
        <f>IFERROR(INDEX('11. Свод Перечней'!B:C,MATCH(C344,'11. Свод Перечней'!C:C,0),1),"")</f>
        <v/>
      </c>
      <c r="C344" s="18" t="str">
        <v/>
      </c>
      <c r="D344" s="18" t="str">
        <f>IFERROR(VLOOKUP(C344,'11. Свод Перечней'!C:H,2,0),"")</f>
        <v/>
      </c>
      <c r="E344" s="18" t="str">
        <f>IFERROR(VLOOKUP(C344,'11. Свод Перечней'!C:H,3,0),"")</f>
        <v/>
      </c>
      <c r="F344" s="18" t="str">
        <f>IFERROR(VLOOKUP(C344,'11. Свод Перечней'!C:H,4,0),"")</f>
        <v/>
      </c>
      <c r="G344" s="40" t="str">
        <f>IFERROR(VLOOKUP(C344,'11. Свод Перечней'!C:H,5,0),"")</f>
        <v/>
      </c>
      <c r="H344" s="18" t="str">
        <f>IF(LEN(IFERROR(VLOOKUP(C344,'11. Свод Перечней'!C:H,6,0),""))&gt;1,IFERROR(VLOOKUP(C344,'11. Свод Перечней'!C:H,6,0),""),"")</f>
        <v/>
      </c>
    </row>
    <row r="345" spans="1:8" ht="99.95" customHeight="1" x14ac:dyDescent="0.25">
      <c r="A345" s="18" t="str">
        <f>IF(LEN(C345)&gt;0,MAX($A$5:A344)+1,"")</f>
        <v/>
      </c>
      <c r="B345" s="8" t="str">
        <f>IFERROR(INDEX('11. Свод Перечней'!B:C,MATCH(C345,'11. Свод Перечней'!C:C,0),1),"")</f>
        <v/>
      </c>
      <c r="C345" s="18" t="str">
        <v/>
      </c>
      <c r="D345" s="18" t="str">
        <f>IFERROR(VLOOKUP(C345,'11. Свод Перечней'!C:H,2,0),"")</f>
        <v/>
      </c>
      <c r="E345" s="18" t="str">
        <f>IFERROR(VLOOKUP(C345,'11. Свод Перечней'!C:H,3,0),"")</f>
        <v/>
      </c>
      <c r="F345" s="18" t="str">
        <f>IFERROR(VLOOKUP(C345,'11. Свод Перечней'!C:H,4,0),"")</f>
        <v/>
      </c>
      <c r="G345" s="40" t="str">
        <f>IFERROR(VLOOKUP(C345,'11. Свод Перечней'!C:H,5,0),"")</f>
        <v/>
      </c>
      <c r="H345" s="18" t="str">
        <f>IF(LEN(IFERROR(VLOOKUP(C345,'11. Свод Перечней'!C:H,6,0),""))&gt;1,IFERROR(VLOOKUP(C345,'11. Свод Перечней'!C:H,6,0),""),"")</f>
        <v/>
      </c>
    </row>
    <row r="346" spans="1:8" ht="99.95" customHeight="1" x14ac:dyDescent="0.25">
      <c r="A346" s="18" t="str">
        <f>IF(LEN(C346)&gt;0,MAX($A$5:A345)+1,"")</f>
        <v/>
      </c>
      <c r="B346" s="8" t="str">
        <f>IFERROR(INDEX('11. Свод Перечней'!B:C,MATCH(C346,'11. Свод Перечней'!C:C,0),1),"")</f>
        <v/>
      </c>
      <c r="C346" s="18" t="str">
        <v/>
      </c>
      <c r="D346" s="18" t="str">
        <f>IFERROR(VLOOKUP(C346,'11. Свод Перечней'!C:H,2,0),"")</f>
        <v/>
      </c>
      <c r="E346" s="18" t="str">
        <f>IFERROR(VLOOKUP(C346,'11. Свод Перечней'!C:H,3,0),"")</f>
        <v/>
      </c>
      <c r="F346" s="18" t="str">
        <f>IFERROR(VLOOKUP(C346,'11. Свод Перечней'!C:H,4,0),"")</f>
        <v/>
      </c>
      <c r="G346" s="40" t="str">
        <f>IFERROR(VLOOKUP(C346,'11. Свод Перечней'!C:H,5,0),"")</f>
        <v/>
      </c>
      <c r="H346" s="18" t="str">
        <f>IF(LEN(IFERROR(VLOOKUP(C346,'11. Свод Перечней'!C:H,6,0),""))&gt;1,IFERROR(VLOOKUP(C346,'11. Свод Перечней'!C:H,6,0),""),"")</f>
        <v/>
      </c>
    </row>
    <row r="347" spans="1:8" ht="99.95" customHeight="1" x14ac:dyDescent="0.25">
      <c r="A347" s="18" t="str">
        <f>IF(LEN(C347)&gt;0,MAX($A$5:A346)+1,"")</f>
        <v/>
      </c>
      <c r="B347" s="8" t="str">
        <f>IFERROR(INDEX('11. Свод Перечней'!B:C,MATCH(C347,'11. Свод Перечней'!C:C,0),1),"")</f>
        <v/>
      </c>
      <c r="C347" s="18" t="str">
        <v/>
      </c>
      <c r="D347" s="18" t="str">
        <f>IFERROR(VLOOKUP(C347,'11. Свод Перечней'!C:H,2,0),"")</f>
        <v/>
      </c>
      <c r="E347" s="18" t="str">
        <f>IFERROR(VLOOKUP(C347,'11. Свод Перечней'!C:H,3,0),"")</f>
        <v/>
      </c>
      <c r="F347" s="18" t="str">
        <f>IFERROR(VLOOKUP(C347,'11. Свод Перечней'!C:H,4,0),"")</f>
        <v/>
      </c>
      <c r="G347" s="40" t="str">
        <f>IFERROR(VLOOKUP(C347,'11. Свод Перечней'!C:H,5,0),"")</f>
        <v/>
      </c>
      <c r="H347" s="18" t="str">
        <f>IF(LEN(IFERROR(VLOOKUP(C347,'11. Свод Перечней'!C:H,6,0),""))&gt;1,IFERROR(VLOOKUP(C347,'11. Свод Перечней'!C:H,6,0),""),"")</f>
        <v/>
      </c>
    </row>
    <row r="348" spans="1:8" ht="99.95" customHeight="1" x14ac:dyDescent="0.25">
      <c r="A348" s="18" t="str">
        <f>IF(LEN(C348)&gt;0,MAX($A$5:A347)+1,"")</f>
        <v/>
      </c>
      <c r="B348" s="8" t="str">
        <f>IFERROR(INDEX('11. Свод Перечней'!B:C,MATCH(C348,'11. Свод Перечней'!C:C,0),1),"")</f>
        <v/>
      </c>
      <c r="C348" s="18" t="str">
        <v/>
      </c>
      <c r="D348" s="18" t="str">
        <f>IFERROR(VLOOKUP(C348,'11. Свод Перечней'!C:H,2,0),"")</f>
        <v/>
      </c>
      <c r="E348" s="18" t="str">
        <f>IFERROR(VLOOKUP(C348,'11. Свод Перечней'!C:H,3,0),"")</f>
        <v/>
      </c>
      <c r="F348" s="18" t="str">
        <f>IFERROR(VLOOKUP(C348,'11. Свод Перечней'!C:H,4,0),"")</f>
        <v/>
      </c>
      <c r="G348" s="40" t="str">
        <f>IFERROR(VLOOKUP(C348,'11. Свод Перечней'!C:H,5,0),"")</f>
        <v/>
      </c>
      <c r="H348" s="18" t="str">
        <f>IF(LEN(IFERROR(VLOOKUP(C348,'11. Свод Перечней'!C:H,6,0),""))&gt;1,IFERROR(VLOOKUP(C348,'11. Свод Перечней'!C:H,6,0),""),"")</f>
        <v/>
      </c>
    </row>
    <row r="349" spans="1:8" ht="99.95" customHeight="1" x14ac:dyDescent="0.25">
      <c r="A349" s="18" t="str">
        <f>IF(LEN(C349)&gt;0,MAX($A$5:A348)+1,"")</f>
        <v/>
      </c>
      <c r="B349" s="8" t="str">
        <f>IFERROR(INDEX('11. Свод Перечней'!B:C,MATCH(C349,'11. Свод Перечней'!C:C,0),1),"")</f>
        <v/>
      </c>
      <c r="C349" s="18" t="str">
        <v/>
      </c>
      <c r="D349" s="18" t="str">
        <f>IFERROR(VLOOKUP(C349,'11. Свод Перечней'!C:H,2,0),"")</f>
        <v/>
      </c>
      <c r="E349" s="18" t="str">
        <f>IFERROR(VLOOKUP(C349,'11. Свод Перечней'!C:H,3,0),"")</f>
        <v/>
      </c>
      <c r="F349" s="18" t="str">
        <f>IFERROR(VLOOKUP(C349,'11. Свод Перечней'!C:H,4,0),"")</f>
        <v/>
      </c>
      <c r="G349" s="40" t="str">
        <f>IFERROR(VLOOKUP(C349,'11. Свод Перечней'!C:H,5,0),"")</f>
        <v/>
      </c>
      <c r="H349" s="18" t="str">
        <f>IF(LEN(IFERROR(VLOOKUP(C349,'11. Свод Перечней'!C:H,6,0),""))&gt;1,IFERROR(VLOOKUP(C349,'11. Свод Перечней'!C:H,6,0),""),"")</f>
        <v/>
      </c>
    </row>
    <row r="350" spans="1:8" ht="99.95" customHeight="1" x14ac:dyDescent="0.25">
      <c r="A350" s="18" t="str">
        <f>IF(LEN(C350)&gt;0,MAX($A$5:A349)+1,"")</f>
        <v/>
      </c>
      <c r="B350" s="8" t="str">
        <f>IFERROR(INDEX('11. Свод Перечней'!B:C,MATCH(C350,'11. Свод Перечней'!C:C,0),1),"")</f>
        <v/>
      </c>
      <c r="C350" s="18" t="str">
        <v/>
      </c>
      <c r="D350" s="18" t="str">
        <f>IFERROR(VLOOKUP(C350,'11. Свод Перечней'!C:H,2,0),"")</f>
        <v/>
      </c>
      <c r="E350" s="18" t="str">
        <f>IFERROR(VLOOKUP(C350,'11. Свод Перечней'!C:H,3,0),"")</f>
        <v/>
      </c>
      <c r="F350" s="18" t="str">
        <f>IFERROR(VLOOKUP(C350,'11. Свод Перечней'!C:H,4,0),"")</f>
        <v/>
      </c>
      <c r="G350" s="40" t="str">
        <f>IFERROR(VLOOKUP(C350,'11. Свод Перечней'!C:H,5,0),"")</f>
        <v/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 x14ac:dyDescent="0.25">
      <c r="A351" s="18" t="str">
        <f>IF(LEN(C351)&gt;0,MAX($A$5:A350)+1,"")</f>
        <v/>
      </c>
      <c r="B351" s="8" t="str">
        <f>IFERROR(INDEX('11. Свод Перечней'!B:C,MATCH(C351,'11. Свод Перечней'!C:C,0),1),"")</f>
        <v/>
      </c>
      <c r="C351" s="18" t="str">
        <v/>
      </c>
      <c r="D351" s="18" t="str">
        <f>IFERROR(VLOOKUP(C351,'11. Свод Перечней'!C:H,2,0),"")</f>
        <v/>
      </c>
      <c r="E351" s="18" t="str">
        <f>IFERROR(VLOOKUP(C351,'11. Свод Перечней'!C:H,3,0),"")</f>
        <v/>
      </c>
      <c r="F351" s="18" t="str">
        <f>IFERROR(VLOOKUP(C351,'11. Свод Перечней'!C:H,4,0),"")</f>
        <v/>
      </c>
      <c r="G351" s="40" t="str">
        <f>IFERROR(VLOOKUP(C351,'11. Свод Перечней'!C:H,5,0),"")</f>
        <v/>
      </c>
      <c r="H351" s="18" t="str">
        <f>IF(LEN(IFERROR(VLOOKUP(C351,'11. Свод Перечней'!C:H,6,0),""))&gt;1,IFERROR(VLOOKUP(C351,'11. Свод Перечней'!C:H,6,0),""),"")</f>
        <v/>
      </c>
    </row>
    <row r="352" spans="1:8" ht="99.95" customHeight="1" x14ac:dyDescent="0.25">
      <c r="A352" s="18" t="str">
        <f>IF(LEN(C352)&gt;0,MAX($A$5:A351)+1,"")</f>
        <v/>
      </c>
      <c r="B352" s="8" t="str">
        <f>IFERROR(INDEX('11. Свод Перечней'!B:C,MATCH(C352,'11. Свод Перечней'!C:C,0),1),"")</f>
        <v/>
      </c>
      <c r="C352" s="18" t="str">
        <v/>
      </c>
      <c r="D352" s="18" t="str">
        <f>IFERROR(VLOOKUP(C352,'11. Свод Перечней'!C:H,2,0),"")</f>
        <v/>
      </c>
      <c r="E352" s="18" t="str">
        <f>IFERROR(VLOOKUP(C352,'11. Свод Перечней'!C:H,3,0),"")</f>
        <v/>
      </c>
      <c r="F352" s="18" t="str">
        <f>IFERROR(VLOOKUP(C352,'11. Свод Перечней'!C:H,4,0),"")</f>
        <v/>
      </c>
      <c r="G352" s="40" t="str">
        <f>IFERROR(VLOOKUP(C352,'11. Свод Перечней'!C:H,5,0),"")</f>
        <v/>
      </c>
      <c r="H352" s="18" t="str">
        <f>IF(LEN(IFERROR(VLOOKUP(C352,'11. Свод Перечней'!C:H,6,0),""))&gt;1,IFERROR(VLOOKUP(C352,'11. Свод Перечней'!C:H,6,0),""),"")</f>
        <v/>
      </c>
    </row>
    <row r="353" spans="1:8" ht="99.95" customHeight="1" x14ac:dyDescent="0.25">
      <c r="A353" s="18" t="str">
        <f>IF(LEN(C353)&gt;0,MAX($A$5:A352)+1,"")</f>
        <v/>
      </c>
      <c r="B353" s="8" t="str">
        <f>IFERROR(INDEX('11. Свод Перечней'!B:C,MATCH(C353,'11. Свод Перечней'!C:C,0),1),"")</f>
        <v/>
      </c>
      <c r="C353" s="18" t="str">
        <v/>
      </c>
      <c r="D353" s="18" t="str">
        <f>IFERROR(VLOOKUP(C353,'11. Свод Перечней'!C:H,2,0),"")</f>
        <v/>
      </c>
      <c r="E353" s="18" t="str">
        <f>IFERROR(VLOOKUP(C353,'11. Свод Перечней'!C:H,3,0),"")</f>
        <v/>
      </c>
      <c r="F353" s="18" t="str">
        <f>IFERROR(VLOOKUP(C353,'11. Свод Перечней'!C:H,4,0),"")</f>
        <v/>
      </c>
      <c r="G353" s="40" t="str">
        <f>IFERROR(VLOOKUP(C353,'11. Свод Перечней'!C:H,5,0),"")</f>
        <v/>
      </c>
      <c r="H353" s="18" t="str">
        <f>IF(LEN(IFERROR(VLOOKUP(C353,'11. Свод Перечней'!C:H,6,0),""))&gt;1,IFERROR(VLOOKUP(C353,'11. Свод Перечней'!C:H,6,0),""),"")</f>
        <v/>
      </c>
    </row>
    <row r="354" spans="1:8" ht="99.95" customHeight="1" x14ac:dyDescent="0.25">
      <c r="A354" s="18" t="str">
        <f>IF(LEN(C354)&gt;0,MAX($A$5:A353)+1,"")</f>
        <v/>
      </c>
      <c r="B354" s="8" t="str">
        <f>IFERROR(INDEX('11. Свод Перечней'!B:C,MATCH(C354,'11. Свод Перечней'!C:C,0),1),"")</f>
        <v/>
      </c>
      <c r="C354" s="18" t="str">
        <v/>
      </c>
      <c r="D354" s="18" t="str">
        <f>IFERROR(VLOOKUP(C354,'11. Свод Перечней'!C:H,2,0),"")</f>
        <v/>
      </c>
      <c r="E354" s="18" t="str">
        <f>IFERROR(VLOOKUP(C354,'11. Свод Перечней'!C:H,3,0),"")</f>
        <v/>
      </c>
      <c r="F354" s="18" t="str">
        <f>IFERROR(VLOOKUP(C354,'11. Свод Перечней'!C:H,4,0),"")</f>
        <v/>
      </c>
      <c r="G354" s="40" t="str">
        <f>IFERROR(VLOOKUP(C354,'11. Свод Перечней'!C:H,5,0),"")</f>
        <v/>
      </c>
      <c r="H354" s="18" t="str">
        <f>IF(LEN(IFERROR(VLOOKUP(C354,'11. Свод Перечней'!C:H,6,0),""))&gt;1,IFERROR(VLOOKUP(C354,'11. Свод Перечней'!C:H,6,0),""),"")</f>
        <v/>
      </c>
    </row>
    <row r="355" spans="1:8" ht="99.95" customHeight="1" x14ac:dyDescent="0.25">
      <c r="A355" s="18" t="str">
        <f>IF(LEN(C355)&gt;0,MAX($A$5:A354)+1,"")</f>
        <v/>
      </c>
      <c r="B355" s="8" t="str">
        <f>IFERROR(INDEX('11. Свод Перечней'!B:C,MATCH(C355,'11. Свод Перечней'!C:C,0),1),"")</f>
        <v/>
      </c>
      <c r="C355" s="18" t="str">
        <v/>
      </c>
      <c r="D355" s="18" t="str">
        <f>IFERROR(VLOOKUP(C355,'11. Свод Перечней'!C:H,2,0),"")</f>
        <v/>
      </c>
      <c r="E355" s="18" t="str">
        <f>IFERROR(VLOOKUP(C355,'11. Свод Перечней'!C:H,3,0),"")</f>
        <v/>
      </c>
      <c r="F355" s="18" t="str">
        <f>IFERROR(VLOOKUP(C355,'11. Свод Перечней'!C:H,4,0),"")</f>
        <v/>
      </c>
      <c r="G355" s="40" t="str">
        <f>IFERROR(VLOOKUP(C355,'11. Свод Перечней'!C:H,5,0),"")</f>
        <v/>
      </c>
      <c r="H355" s="18" t="str">
        <f>IF(LEN(IFERROR(VLOOKUP(C355,'11. Свод Перечней'!C:H,6,0),""))&gt;1,IFERROR(VLOOKUP(C355,'11. Свод Перечней'!C:H,6,0),""),"")</f>
        <v/>
      </c>
    </row>
    <row r="356" spans="1:8" ht="99.95" customHeight="1" x14ac:dyDescent="0.25">
      <c r="A356" s="18" t="str">
        <f>IF(LEN(C356)&gt;0,MAX($A$5:A355)+1,"")</f>
        <v/>
      </c>
      <c r="B356" s="8" t="str">
        <f>IFERROR(INDEX('11. Свод Перечней'!B:C,MATCH(C356,'11. Свод Перечней'!C:C,0),1),"")</f>
        <v/>
      </c>
      <c r="C356" s="18" t="str">
        <v/>
      </c>
      <c r="D356" s="18" t="str">
        <f>IFERROR(VLOOKUP(C356,'11. Свод Перечней'!C:H,2,0),"")</f>
        <v/>
      </c>
      <c r="E356" s="18" t="str">
        <f>IFERROR(VLOOKUP(C356,'11. Свод Перечней'!C:H,3,0),"")</f>
        <v/>
      </c>
      <c r="F356" s="18" t="str">
        <f>IFERROR(VLOOKUP(C356,'11. Свод Перечней'!C:H,4,0),"")</f>
        <v/>
      </c>
      <c r="G356" s="40" t="str">
        <f>IFERROR(VLOOKUP(C356,'11. Свод Перечней'!C:H,5,0),"")</f>
        <v/>
      </c>
      <c r="H356" s="18" t="str">
        <f>IF(LEN(IFERROR(VLOOKUP(C356,'11. Свод Перечней'!C:H,6,0),""))&gt;1,IFERROR(VLOOKUP(C356,'11. Свод Перечней'!C:H,6,0),""),"")</f>
        <v/>
      </c>
    </row>
    <row r="357" spans="1:8" ht="99.95" customHeight="1" x14ac:dyDescent="0.25">
      <c r="A357" s="18" t="str">
        <f>IF(LEN(C357)&gt;0,MAX($A$5:A356)+1,"")</f>
        <v/>
      </c>
      <c r="B357" s="8" t="str">
        <f>IFERROR(INDEX('11. Свод Перечней'!B:C,MATCH(C357,'11. Свод Перечней'!C:C,0),1),"")</f>
        <v/>
      </c>
      <c r="C357" s="18" t="str">
        <v/>
      </c>
      <c r="D357" s="18" t="str">
        <f>IFERROR(VLOOKUP(C357,'11. Свод Перечней'!C:H,2,0),"")</f>
        <v/>
      </c>
      <c r="E357" s="18" t="str">
        <f>IFERROR(VLOOKUP(C357,'11. Свод Перечней'!C:H,3,0),"")</f>
        <v/>
      </c>
      <c r="F357" s="18" t="str">
        <f>IFERROR(VLOOKUP(C357,'11. Свод Перечней'!C:H,4,0),"")</f>
        <v/>
      </c>
      <c r="G357" s="40" t="str">
        <f>IFERROR(VLOOKUP(C357,'11. Свод Перечней'!C:H,5,0),"")</f>
        <v/>
      </c>
      <c r="H357" s="18" t="str">
        <f>IF(LEN(IFERROR(VLOOKUP(C357,'11. Свод Перечней'!C:H,6,0),""))&gt;1,IFERROR(VLOOKUP(C357,'11. Свод Перечней'!C:H,6,0),""),"")</f>
        <v/>
      </c>
    </row>
    <row r="358" spans="1:8" ht="99.95" customHeight="1" x14ac:dyDescent="0.25">
      <c r="A358" s="18" t="str">
        <f>IF(LEN(C358)&gt;0,MAX($A$5:A357)+1,"")</f>
        <v/>
      </c>
      <c r="B358" s="8" t="str">
        <f>IFERROR(INDEX('11. Свод Перечней'!B:C,MATCH(C358,'11. Свод Перечней'!C:C,0),1),"")</f>
        <v/>
      </c>
      <c r="C358" s="18" t="str">
        <v/>
      </c>
      <c r="D358" s="18" t="str">
        <f>IFERROR(VLOOKUP(C358,'11. Свод Перечней'!C:H,2,0),"")</f>
        <v/>
      </c>
      <c r="E358" s="18" t="str">
        <f>IFERROR(VLOOKUP(C358,'11. Свод Перечней'!C:H,3,0),"")</f>
        <v/>
      </c>
      <c r="F358" s="18" t="str">
        <f>IFERROR(VLOOKUP(C358,'11. Свод Перечней'!C:H,4,0),"")</f>
        <v/>
      </c>
      <c r="G358" s="40" t="str">
        <f>IFERROR(VLOOKUP(C358,'11. Свод Перечней'!C:H,5,0),"")</f>
        <v/>
      </c>
      <c r="H358" s="18" t="str">
        <f>IF(LEN(IFERROR(VLOOKUP(C358,'11. Свод Перечней'!C:H,6,0),""))&gt;1,IFERROR(VLOOKUP(C358,'11. Свод Перечней'!C:H,6,0),""),"")</f>
        <v/>
      </c>
    </row>
    <row r="359" spans="1:8" ht="99.95" customHeight="1" x14ac:dyDescent="0.25">
      <c r="A359" s="18" t="str">
        <f>IF(LEN(C359)&gt;0,MAX($A$5:A358)+1,"")</f>
        <v/>
      </c>
      <c r="B359" s="8" t="str">
        <f>IFERROR(INDEX('11. Свод Перечней'!B:C,MATCH(C359,'11. Свод Перечней'!C:C,0),1),"")</f>
        <v/>
      </c>
      <c r="C359" s="18" t="str">
        <v/>
      </c>
      <c r="D359" s="18" t="str">
        <f>IFERROR(VLOOKUP(C359,'11. Свод Перечней'!C:H,2,0),"")</f>
        <v/>
      </c>
      <c r="E359" s="18" t="str">
        <f>IFERROR(VLOOKUP(C359,'11. Свод Перечней'!C:H,3,0),"")</f>
        <v/>
      </c>
      <c r="F359" s="18" t="str">
        <f>IFERROR(VLOOKUP(C359,'11. Свод Перечней'!C:H,4,0),"")</f>
        <v/>
      </c>
      <c r="G359" s="40" t="str">
        <f>IFERROR(VLOOKUP(C359,'11. Свод Перечней'!C:H,5,0),"")</f>
        <v/>
      </c>
      <c r="H359" s="18" t="str">
        <f>IF(LEN(IFERROR(VLOOKUP(C359,'11. Свод Перечней'!C:H,6,0),""))&gt;1,IFERROR(VLOOKUP(C359,'11. Свод Перечней'!C:H,6,0),""),"")</f>
        <v/>
      </c>
    </row>
    <row r="360" spans="1:8" ht="99.95" customHeight="1" x14ac:dyDescent="0.25">
      <c r="A360" s="18" t="str">
        <f>IF(LEN(C360)&gt;0,MAX($A$5:A359)+1,"")</f>
        <v/>
      </c>
      <c r="B360" s="8" t="str">
        <f>IFERROR(INDEX('11. Свод Перечней'!B:C,MATCH(C360,'11. Свод Перечней'!C:C,0),1),"")</f>
        <v/>
      </c>
      <c r="C360" s="18" t="str">
        <v/>
      </c>
      <c r="D360" s="18" t="str">
        <f>IFERROR(VLOOKUP(C360,'11. Свод Перечней'!C:H,2,0),"")</f>
        <v/>
      </c>
      <c r="E360" s="18" t="str">
        <f>IFERROR(VLOOKUP(C360,'11. Свод Перечней'!C:H,3,0),"")</f>
        <v/>
      </c>
      <c r="F360" s="18" t="str">
        <f>IFERROR(VLOOKUP(C360,'11. Свод Перечней'!C:H,4,0),"")</f>
        <v/>
      </c>
      <c r="G360" s="40" t="str">
        <f>IFERROR(VLOOKUP(C360,'11. Свод Перечней'!C:H,5,0),"")</f>
        <v/>
      </c>
      <c r="H360" s="18" t="str">
        <f>IF(LEN(IFERROR(VLOOKUP(C360,'11. Свод Перечней'!C:H,6,0),""))&gt;1,IFERROR(VLOOKUP(C360,'11. Свод Перечней'!C:H,6,0),""),"")</f>
        <v/>
      </c>
    </row>
    <row r="361" spans="1:8" ht="99.95" customHeight="1" x14ac:dyDescent="0.25">
      <c r="A361" s="18" t="str">
        <f>IF(LEN(C361)&gt;0,MAX($A$5:A360)+1,"")</f>
        <v/>
      </c>
      <c r="B361" s="8" t="str">
        <f>IFERROR(INDEX('11. Свод Перечней'!B:C,MATCH(C361,'11. Свод Перечней'!C:C,0),1),"")</f>
        <v/>
      </c>
      <c r="C361" s="18" t="str">
        <v/>
      </c>
      <c r="D361" s="18" t="str">
        <f>IFERROR(VLOOKUP(C361,'11. Свод Перечней'!C:H,2,0),"")</f>
        <v/>
      </c>
      <c r="E361" s="18" t="str">
        <f>IFERROR(VLOOKUP(C361,'11. Свод Перечней'!C:H,3,0),"")</f>
        <v/>
      </c>
      <c r="F361" s="18" t="str">
        <f>IFERROR(VLOOKUP(C361,'11. Свод Перечней'!C:H,4,0),"")</f>
        <v/>
      </c>
      <c r="G361" s="40" t="str">
        <f>IFERROR(VLOOKUP(C361,'11. Свод Перечней'!C:H,5,0),"")</f>
        <v/>
      </c>
      <c r="H361" s="18" t="str">
        <f>IF(LEN(IFERROR(VLOOKUP(C361,'11. Свод Перечней'!C:H,6,0),""))&gt;1,IFERROR(VLOOKUP(C361,'11. Свод Перечней'!C:H,6,0),""),"")</f>
        <v/>
      </c>
    </row>
    <row r="362" spans="1:8" ht="99.95" customHeight="1" x14ac:dyDescent="0.25">
      <c r="A362" s="18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18" t="str">
        <v/>
      </c>
      <c r="D362" s="18" t="str">
        <f>IFERROR(VLOOKUP(C362,'11. Свод Перечней'!C:H,2,0),"")</f>
        <v/>
      </c>
      <c r="E362" s="18" t="str">
        <f>IFERROR(VLOOKUP(C362,'11. Свод Перечней'!C:H,3,0),"")</f>
        <v/>
      </c>
      <c r="F362" s="18" t="str">
        <f>IFERROR(VLOOKUP(C362,'11. Свод Перечней'!C:H,4,0),"")</f>
        <v/>
      </c>
      <c r="G362" s="40" t="str">
        <f>IFERROR(VLOOKUP(C362,'11. Свод Перечней'!C:H,5,0),"")</f>
        <v/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18" t="str">
        <v/>
      </c>
      <c r="D363" s="18" t="str">
        <f>IFERROR(VLOOKUP(C363,'11. Свод Перечней'!C:H,2,0),"")</f>
        <v/>
      </c>
      <c r="E363" s="18" t="str">
        <f>IFERROR(VLOOKUP(C363,'11. Свод Перечней'!C:H,3,0),"")</f>
        <v/>
      </c>
      <c r="F363" s="18" t="str">
        <f>IFERROR(VLOOKUP(C363,'11. Свод Перечней'!C:H,4,0),"")</f>
        <v/>
      </c>
      <c r="G363" s="40" t="str">
        <f>IFERROR(VLOOKUP(C363,'11. Свод Перечней'!C:H,5,0),"")</f>
        <v/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customHeight="1" x14ac:dyDescent="0.25">
      <c r="A364" s="18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18" t="str">
        <v/>
      </c>
      <c r="D364" s="18" t="str">
        <f>IFERROR(VLOOKUP(C364,'11. Свод Перечней'!C:H,2,0),"")</f>
        <v/>
      </c>
      <c r="E364" s="18" t="str">
        <f>IFERROR(VLOOKUP(C364,'11. Свод Перечней'!C:H,3,0),"")</f>
        <v/>
      </c>
      <c r="F364" s="18" t="str">
        <f>IFERROR(VLOOKUP(C364,'11. Свод Перечней'!C:H,4,0),"")</f>
        <v/>
      </c>
      <c r="G364" s="40" t="str">
        <f>IFERROR(VLOOKUP(C364,'11. Свод Перечней'!C:H,5,0),"")</f>
        <v/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customHeight="1" x14ac:dyDescent="0.25">
      <c r="A365" s="18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18" t="str">
        <v/>
      </c>
      <c r="D365" s="18" t="str">
        <f>IFERROR(VLOOKUP(C365,'11. Свод Перечней'!C:H,2,0),"")</f>
        <v/>
      </c>
      <c r="E365" s="18" t="str">
        <f>IFERROR(VLOOKUP(C365,'11. Свод Перечней'!C:H,3,0),"")</f>
        <v/>
      </c>
      <c r="F365" s="18" t="str">
        <f>IFERROR(VLOOKUP(C365,'11. Свод Перечней'!C:H,4,0),"")</f>
        <v/>
      </c>
      <c r="G365" s="40" t="str">
        <f>IFERROR(VLOOKUP(C365,'11. Свод Перечней'!C:H,5,0),"")</f>
        <v/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 x14ac:dyDescent="0.25">
      <c r="A366" s="18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18" t="str">
        <v/>
      </c>
      <c r="D366" s="18" t="str">
        <f>IFERROR(VLOOKUP(C366,'11. Свод Перечней'!C:H,2,0),"")</f>
        <v/>
      </c>
      <c r="E366" s="18" t="str">
        <f>IFERROR(VLOOKUP(C366,'11. Свод Перечней'!C:H,3,0),"")</f>
        <v/>
      </c>
      <c r="F366" s="18" t="str">
        <f>IFERROR(VLOOKUP(C366,'11. Свод Перечней'!C:H,4,0),"")</f>
        <v/>
      </c>
      <c r="G366" s="40" t="str">
        <f>IFERROR(VLOOKUP(C366,'11. Свод Перечней'!C:H,5,0),"")</f>
        <v/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 x14ac:dyDescent="0.25">
      <c r="A367" s="18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18" t="str">
        <v/>
      </c>
      <c r="D367" s="18" t="str">
        <f>IFERROR(VLOOKUP(C367,'11. Свод Перечней'!C:H,2,0),"")</f>
        <v/>
      </c>
      <c r="E367" s="18" t="str">
        <f>IFERROR(VLOOKUP(C367,'11. Свод Перечней'!C:H,3,0),"")</f>
        <v/>
      </c>
      <c r="F367" s="18" t="str">
        <f>IFERROR(VLOOKUP(C367,'11. Свод Перечней'!C:H,4,0),"")</f>
        <v/>
      </c>
      <c r="G367" s="40" t="str">
        <f>IFERROR(VLOOKUP(C367,'11. Свод Перечней'!C:H,5,0),"")</f>
        <v/>
      </c>
      <c r="H367" s="18" t="str">
        <f>IF(LEN(IFERROR(VLOOKUP(C367,'11. Свод Перечней'!C:H,6,0),""))&gt;1,IFERROR(VLOOKUP(C367,'11. Свод Перечней'!C:H,6,0),""),"")</f>
        <v/>
      </c>
    </row>
    <row r="368" spans="1:8" ht="99.95" customHeight="1" x14ac:dyDescent="0.25">
      <c r="A368" s="18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18" t="str">
        <v/>
      </c>
      <c r="D368" s="18" t="str">
        <f>IFERROR(VLOOKUP(C368,'11. Свод Перечней'!C:H,2,0),"")</f>
        <v/>
      </c>
      <c r="E368" s="18" t="str">
        <f>IFERROR(VLOOKUP(C368,'11. Свод Перечней'!C:H,3,0),"")</f>
        <v/>
      </c>
      <c r="F368" s="18" t="str">
        <f>IFERROR(VLOOKUP(C368,'11. Свод Перечней'!C:H,4,0),"")</f>
        <v/>
      </c>
      <c r="G368" s="40" t="str">
        <f>IFERROR(VLOOKUP(C368,'11. Свод Перечней'!C:H,5,0),"")</f>
        <v/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 x14ac:dyDescent="0.25">
      <c r="A369" s="18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18" t="str">
        <v/>
      </c>
      <c r="D369" s="18" t="str">
        <f>IFERROR(VLOOKUP(C369,'11. Свод Перечней'!C:H,2,0),"")</f>
        <v/>
      </c>
      <c r="E369" s="18" t="str">
        <f>IFERROR(VLOOKUP(C369,'11. Свод Перечней'!C:H,3,0),"")</f>
        <v/>
      </c>
      <c r="F369" s="18" t="str">
        <f>IFERROR(VLOOKUP(C369,'11. Свод Перечней'!C:H,4,0),"")</f>
        <v/>
      </c>
      <c r="G369" s="40" t="str">
        <f>IFERROR(VLOOKUP(C369,'11. Свод Перечней'!C:H,5,0),"")</f>
        <v/>
      </c>
      <c r="H369" s="18" t="str">
        <f>IF(LEN(IFERROR(VLOOKUP(C369,'11. Свод Перечней'!C:H,6,0),""))&gt;1,IFERROR(VLOOKUP(C369,'11. Свод Перечней'!C:H,6,0),""),"")</f>
        <v/>
      </c>
    </row>
    <row r="370" spans="1:8" ht="99.95" customHeight="1" x14ac:dyDescent="0.25">
      <c r="A370" s="18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18" t="str">
        <v/>
      </c>
      <c r="D370" s="18" t="str">
        <f>IFERROR(VLOOKUP(C370,'11. Свод Перечней'!C:H,2,0),"")</f>
        <v/>
      </c>
      <c r="E370" s="18" t="str">
        <f>IFERROR(VLOOKUP(C370,'11. Свод Перечней'!C:H,3,0),"")</f>
        <v/>
      </c>
      <c r="F370" s="18" t="str">
        <f>IFERROR(VLOOKUP(C370,'11. Свод Перечней'!C:H,4,0),"")</f>
        <v/>
      </c>
      <c r="G370" s="40" t="str">
        <f>IFERROR(VLOOKUP(C370,'11. Свод Перечней'!C:H,5,0),"")</f>
        <v/>
      </c>
      <c r="H370" s="18" t="str">
        <f>IF(LEN(IFERROR(VLOOKUP(C370,'11. Свод Перечней'!C:H,6,0),""))&gt;1,IFERROR(VLOOKUP(C370,'11. Свод Перечней'!C:H,6,0),""),"")</f>
        <v/>
      </c>
    </row>
    <row r="371" spans="1:8" ht="99.95" customHeight="1" x14ac:dyDescent="0.25">
      <c r="A371" s="18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18" t="str">
        <v/>
      </c>
      <c r="D371" s="18" t="str">
        <f>IFERROR(VLOOKUP(C371,'11. Свод Перечней'!C:H,2,0),"")</f>
        <v/>
      </c>
      <c r="E371" s="18" t="str">
        <f>IFERROR(VLOOKUP(C371,'11. Свод Перечней'!C:H,3,0),"")</f>
        <v/>
      </c>
      <c r="F371" s="18" t="str">
        <f>IFERROR(VLOOKUP(C371,'11. Свод Перечней'!C:H,4,0),"")</f>
        <v/>
      </c>
      <c r="G371" s="40" t="str">
        <f>IFERROR(VLOOKUP(C371,'11. Свод Перечней'!C:H,5,0),"")</f>
        <v/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 x14ac:dyDescent="0.25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0" t="str">
        <f>IFERROR(VLOOKUP(C372,'11. Свод Перечней'!C:H,5,0),"")</f>
        <v/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5" customHeight="1" x14ac:dyDescent="0.25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0" t="str">
        <f>IFERROR(VLOOKUP(C373,'11. Свод Перечней'!C:H,5,0),"")</f>
        <v/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 x14ac:dyDescent="0.25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0" t="str">
        <f>IFERROR(VLOOKUP(C374,'11. Свод Перечней'!C:H,5,0),"")</f>
        <v/>
      </c>
      <c r="H374" s="18" t="str">
        <f>IF(LEN(IFERROR(VLOOKUP(C374,'11. Свод Перечней'!C:H,6,0),""))&gt;1,IFERROR(VLOOKUP(C374,'11. Свод Перечней'!C:H,6,0),""),"")</f>
        <v/>
      </c>
    </row>
    <row r="375" spans="1:8" ht="99.95" customHeight="1" x14ac:dyDescent="0.25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0" t="str">
        <f>IFERROR(VLOOKUP(C375,'11. Свод Перечней'!C:H,5,0),"")</f>
        <v/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 x14ac:dyDescent="0.25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0" t="str">
        <f>IFERROR(VLOOKUP(C376,'11. Свод Перечней'!C:H,5,0),"")</f>
        <v/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 x14ac:dyDescent="0.25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0" t="str">
        <f>IFERROR(VLOOKUP(C377,'11. Свод Перечней'!C:H,5,0),"")</f>
        <v/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 x14ac:dyDescent="0.25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0" t="str">
        <f>IFERROR(VLOOKUP(C378,'11. Свод Перечней'!C:H,5,0),"")</f>
        <v/>
      </c>
      <c r="H378" s="18" t="str">
        <f>IF(LEN(IFERROR(VLOOKUP(C378,'11. Свод Перечней'!C:H,6,0),""))&gt;1,IFERROR(VLOOKUP(C378,'11. Свод Перечней'!C:H,6,0),""),"")</f>
        <v/>
      </c>
    </row>
    <row r="379" spans="1:8" ht="99.95" customHeight="1" x14ac:dyDescent="0.25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0" t="str">
        <f>IFERROR(VLOOKUP(C379,'11. Свод Перечней'!C:H,5,0),"")</f>
        <v/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 x14ac:dyDescent="0.25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0" t="str">
        <f>IFERROR(VLOOKUP(C380,'11. Свод Перечней'!C:H,5,0),"")</f>
        <v/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0" t="str">
        <f>IFERROR(VLOOKUP(C381,'11. Свод Перечней'!C:H,5,0),"")</f>
        <v/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0" t="str">
        <f>IFERROR(VLOOKUP(C382,'11. Свод Перечней'!C:H,5,0),"")</f>
        <v/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1:H1"/>
    <mergeCell ref="A2:H2"/>
    <mergeCell ref="A3:H3"/>
  </mergeCells>
  <conditionalFormatting sqref="A4:H1118">
    <cfRule type="expression" dxfId="54" priority="1" stopIfTrue="1">
      <formula>LEN($A4)&lt;1</formula>
    </cfRule>
    <cfRule type="expression" dxfId="53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tabColor theme="9" tint="0.39997558519241921"/>
    <pageSetUpPr fitToPage="1"/>
  </sheetPr>
  <dimension ref="A1:I1124"/>
  <sheetViews>
    <sheetView view="pageBreakPreview" zoomScale="60" zoomScaleNormal="100" workbookViewId="0">
      <selection activeCell="A2" sqref="A2:H2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  <col min="9" max="9" width="9.140625" customWidth="1"/>
  </cols>
  <sheetData>
    <row r="1" spans="1:9" ht="35.25" customHeight="1" x14ac:dyDescent="0.25">
      <c r="A1" s="61" t="s">
        <v>3305</v>
      </c>
      <c r="B1" s="61"/>
      <c r="C1" s="61"/>
      <c r="D1" s="61"/>
      <c r="E1" s="61"/>
      <c r="F1" s="61"/>
      <c r="G1" s="61"/>
      <c r="H1" s="61"/>
      <c r="I1" s="38"/>
    </row>
    <row r="2" spans="1:9" ht="44.25" customHeight="1" x14ac:dyDescent="0.25">
      <c r="A2" s="62" t="s">
        <v>2605</v>
      </c>
      <c r="B2" s="62"/>
      <c r="C2" s="62"/>
      <c r="D2" s="62"/>
      <c r="E2" s="62"/>
      <c r="F2" s="62"/>
      <c r="G2" s="62"/>
      <c r="H2" s="62"/>
    </row>
    <row r="3" spans="1:9" ht="78.75" customHeight="1" x14ac:dyDescent="0.25">
      <c r="A3" s="63" t="s">
        <v>2885</v>
      </c>
      <c r="B3" s="63"/>
      <c r="C3" s="63"/>
      <c r="D3" s="63"/>
      <c r="E3" s="63"/>
      <c r="F3" s="63"/>
      <c r="G3" s="63"/>
      <c r="H3" s="63"/>
    </row>
    <row r="4" spans="1:9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9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9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24">IFERROR(INDEX('11. Свод Перечней'!$C$4:$C$603,SMALL(IF("ЦД"='11.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9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9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9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9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9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9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9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9" s="2" customFormat="1" ht="120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9" s="2" customFormat="1" ht="117.75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9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Шпинат свежий</v>
      </c>
      <c r="C24" s="18" t="str">
        <v>Шпинат тип 1</v>
      </c>
      <c r="D24" s="18" t="str">
        <f>IFERROR(VLOOKUP(C24,'11. Свод Перечней'!C:H,2,0),"")</f>
        <v>01.13.16.000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Петрушка свежая (зелень)</v>
      </c>
      <c r="C25" s="18" t="str">
        <v>Петрушка свежая тип 1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5" s="18" t="str">
        <f>IF(LEN(IFERROR(VLOOKUP(C25,'11. Свод Перечней'!C:H,6,0),""))&gt;1,IFERROR(VLOOKUP(C25,'11. Свод Перечней'!C:H,6,0),""),"")</f>
        <v>01.13.19.000-00000002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Сельдерей свежий (зелень) обрезной</v>
      </c>
      <c r="C26" s="18" t="str">
        <v>Сельдерей тип 2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18" t="str">
        <f>IF(LEN(IFERROR(VLOOKUP(C26,'11. Свод Перечней'!C:H,6,0),""))&gt;1,IFERROR(VLOOKUP(C26,'11. Свод Перечней'!C:H,6,0),""),"")</f>
        <v/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Укроп свежий (зелень)</v>
      </c>
      <c r="C27" s="18" t="str">
        <v>Укроп свежий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7" s="18" t="str">
        <f>IF(LEN(IFERROR(VLOOKUP(C27,'11. Свод Перечней'!C:H,6,0),""))&gt;1,IFERROR(VLOOKUP(C27,'11. Свод Перечней'!C:H,6,0),""),"")</f>
        <v>01.13.19.000-00000006</v>
      </c>
    </row>
    <row r="28" spans="1:8" s="2" customFormat="1" ht="122.2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Арбузы продовольственные свежие</v>
      </c>
      <c r="C28" s="18" t="str">
        <v>Арбузы тип 1</v>
      </c>
      <c r="D28" s="18" t="str">
        <f>IFERROR(VLOOKUP(C28,'11. Свод Перечней'!C:H,2,0),"")</f>
        <v>01.13.21.000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114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Дыни свежие продовольственные</v>
      </c>
      <c r="C29" s="18" t="str">
        <v>Дыня тип 1</v>
      </c>
      <c r="D29" s="18" t="str">
        <f>IFERROR(VLOOKUP(C29,'11. Свод Перечней'!C:H,2,0),"")</f>
        <v>01.13.29.000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3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7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004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8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6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003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s="2" customFormat="1" ht="99.9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9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006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10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007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1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01.13.34.000-00000001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5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2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01.13.34.000-00000004</v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6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01.13.34.000-00000002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3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002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s="2" customFormat="1" ht="117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4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004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01.13.34.000-00000004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Кабачки свежие</v>
      </c>
      <c r="C42" s="18" t="str">
        <v>Кабачки тип 1</v>
      </c>
      <c r="D42" s="18" t="str">
        <f>IFERROR(VLOOKUP(C42,'11. Свод Перечней'!C:H,2,0),"")</f>
        <v>01.13.39.110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2" s="18" t="str">
        <f>IF(LEN(IFERROR(VLOOKUP(C42,'11. Свод Перечней'!C:H,6,0),""))&gt;1,IFERROR(VLOOKUP(C42,'11. Свод Перечней'!C:H,6,0),""),"")</f>
        <v>01.13.39.110-00000003</v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Кабачки свежие</v>
      </c>
      <c r="C43" s="18" t="str">
        <v>Кабачки тип 2</v>
      </c>
      <c r="D43" s="18" t="str">
        <f>IFERROR(VLOOKUP(C43,'11. Свод Перечней'!C:H,2,0),"")</f>
        <v>01.13.39.110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3" s="18" t="str">
        <f>IF(LEN(IFERROR(VLOOKUP(C43,'11. Свод Перечней'!C:H,6,0),""))&gt;1,IFERROR(VLOOKUP(C43,'11. Свод Перечней'!C:H,6,0),""),"")</f>
        <v>01.13.39.110-00000002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Тыква свежая продовольственная</v>
      </c>
      <c r="C44" s="18" t="str">
        <v>Тыква продовольственная тип 1</v>
      </c>
      <c r="D44" s="18" t="str">
        <f>IFERROR(VLOOKUP(C44,'11. Свод Перечней'!C:H,2,0),"")</f>
        <v>01.13.39.130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Перец сладкий свежий</v>
      </c>
      <c r="C45" s="18" t="str">
        <v>Перец сладкий тип 1</v>
      </c>
      <c r="D45" s="18" t="str">
        <f>IFERROR(VLOOKUP(C45,'11. Свод Перечней'!C:H,2,0),"")</f>
        <v>01.13.39.190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5" s="18" t="str">
        <f>IF(LEN(IFERROR(VLOOKUP(C45,'11. Свод Перечней'!C:H,6,0),""))&gt;1,IFERROR(VLOOKUP(C45,'11. Свод Перечней'!C:H,6,0),""),"")</f>
        <v/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Морковь столовая свежая</v>
      </c>
      <c r="C46" s="18" t="str">
        <v>Морковь столовая тип 1</v>
      </c>
      <c r="D46" s="18" t="str">
        <f>IFERROR(VLOOKUP(C46,'11. Свод Перечней'!C:H,2,0),"")</f>
        <v>01.13.41.110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6" s="18" t="str">
        <f>IF(LEN(IFERROR(VLOOKUP(C46,'11. Свод Перечней'!C:H,6,0),""))&gt;1,IFERROR(VLOOKUP(C46,'11. Свод Перечней'!C:H,6,0),""),"")</f>
        <v>01.13.41.110-00000003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Морковь столовая свежая</v>
      </c>
      <c r="C47" s="18" t="str">
        <v>Морковь столовая тип 4</v>
      </c>
      <c r="D47" s="18" t="str">
        <f>IFERROR(VLOOKUP(C47,'11. Свод Перечней'!C:H,2,0),"")</f>
        <v>01.13.41.110</v>
      </c>
      <c r="E47" s="18" t="str">
        <f>IFERROR(VLOOKUP(C47,'11. Свод Перечней'!C:H,3,0),"")</f>
        <v>003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7" s="18" t="str">
        <f>IF(LEN(IFERROR(VLOOKUP(C47,'11. Свод Перечней'!C:H,6,0),""))&gt;1,IFERROR(VLOOKUP(C47,'11. Свод Перечней'!C:H,6,0),""),"")</f>
        <v>01.13.41.110-00000003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Репа столовая свежая </v>
      </c>
      <c r="C48" s="18" t="str">
        <v>Репа столовая тип 1</v>
      </c>
      <c r="D48" s="18" t="str">
        <f>IFERROR(VLOOKUP(C48,'11. Свод Перечней'!C:H,2,0),"")</f>
        <v>01.13.41.120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8" s="18" t="str">
        <f>IF(LEN(IFERROR(VLOOKUP(C48,'11. Свод Перечней'!C:H,6,0),""))&gt;1,IFERROR(VLOOKUP(C48,'11. Свод Перечней'!C:H,6,0),""),"")</f>
        <v/>
      </c>
    </row>
    <row r="49" spans="1:8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Репа столовая свежая</v>
      </c>
      <c r="C49" s="18" t="str">
        <v>Репа столовая тип 2</v>
      </c>
      <c r="D49" s="18" t="str">
        <f>IFERROR(VLOOKUP(C49,'11. Свод Перечней'!C:H,2,0),"")</f>
        <v>01.13.41.120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14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 xml:space="preserve">Брюква свежая столовая </v>
      </c>
      <c r="C50" s="18" t="str">
        <v>Брюква столовая тип 1</v>
      </c>
      <c r="D50" s="18" t="str">
        <f>IFERROR(VLOOKUP(C50,'11. Свод Перечней'!C:H,2,0),"")</f>
        <v>01.13.41.130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0" s="18" t="str">
        <f>IF(LEN(IFERROR(VLOOKUP(C50,'11. Свод Перечней'!C:H,6,0),""))&gt;1,IFERROR(VLOOKUP(C50,'11. Свод Перечней'!C:H,6,0),""),"")</f>
        <v/>
      </c>
    </row>
    <row r="51" spans="1:8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Чеснок свежий</v>
      </c>
      <c r="C51" s="18" t="str">
        <v>Чеснок свежий тип 1</v>
      </c>
      <c r="D51" s="18" t="str">
        <f>IFERROR(VLOOKUP(C51,'11. Свод Перечней'!C:H,2,0),"")</f>
        <v>01.13.42.000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1" s="18" t="str">
        <f>IF(LEN(IFERROR(VLOOKUP(C51,'11. Свод Перечней'!C:H,6,0),""))&gt;1,IFERROR(VLOOKUP(C51,'11. Свод Перечней'!C:H,6,0),""),"")</f>
        <v>01.13.42.000-00000003</v>
      </c>
    </row>
    <row r="52" spans="1:8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Чеснок свежий</v>
      </c>
      <c r="C52" s="18" t="str">
        <v>Чеснок свежий тип 2</v>
      </c>
      <c r="D52" s="18" t="str">
        <f>IFERROR(VLOOKUP(C52,'11. Свод Перечней'!C:H,2,0),"")</f>
        <v>01.13.42.000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2" s="18" t="str">
        <f>IF(LEN(IFERROR(VLOOKUP(C52,'11. Свод Перечней'!C:H,6,0),""))&gt;1,IFERROR(VLOOKUP(C52,'11. Свод Перечней'!C:H,6,0),""),"")</f>
        <v>01.13.42.000-00000003</v>
      </c>
    </row>
    <row r="53" spans="1:8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репчатый свежий</v>
      </c>
      <c r="C53" s="18" t="str">
        <v>Лук репчатый тип 1</v>
      </c>
      <c r="D53" s="18" t="str">
        <f>IFERROR(VLOOKUP(C53,'11. Свод Перечней'!C:H,2,0),"")</f>
        <v>01.13.43.110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3" s="18" t="str">
        <f>IF(LEN(IFERROR(VLOOKUP(C53,'11. Свод Перечней'!C:H,6,0),""))&gt;1,IFERROR(VLOOKUP(C53,'11. Свод Перечней'!C:H,6,0),""),"")</f>
        <v>01.13.43.110-00000002</v>
      </c>
    </row>
    <row r="54" spans="1:8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репчатый свежий**</v>
      </c>
      <c r="C54" s="18" t="str">
        <v>Лук репчатый тип 2</v>
      </c>
      <c r="D54" s="18" t="str">
        <f>IFERROR(VLOOKUP(C54,'11. Свод Перечней'!C:H,2,0),"")</f>
        <v>01.13.43.110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" s="18" t="str">
        <f>IF(LEN(IFERROR(VLOOKUP(C54,'11. Свод Перечней'!C:H,6,0),""))&gt;1,IFERROR(VLOOKUP(C54,'11. Свод Перечней'!C:H,6,0),""),"")</f>
        <v>01.13.43.110-00000002</v>
      </c>
    </row>
    <row r="55" spans="1:8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Лук зелёный свежий</v>
      </c>
      <c r="C55" s="18" t="str">
        <v>Лук свежий зеленый тип 1</v>
      </c>
      <c r="D55" s="18" t="str">
        <f>IFERROR(VLOOKUP(C55,'11. Свод Перечней'!C:H,2,0),"")</f>
        <v>01.13.43.190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5" s="18" t="str">
        <f>IF(LEN(IFERROR(VLOOKUP(C55,'11. Свод Перечней'!C:H,6,0),""))&gt;1,IFERROR(VLOOKUP(C55,'11. Свод Перечней'!C:H,6,0),""),"")</f>
        <v>01.13.43.190-00000002</v>
      </c>
    </row>
    <row r="56" spans="1:8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1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Свекла столовая свежая</v>
      </c>
      <c r="C57" s="18" t="str">
        <v>Свекла столовая тип 2</v>
      </c>
      <c r="D57" s="18" t="str">
        <f>IFERROR(VLOOKUP(C57,'11. Свод Перечней'!C:H,2,0),"")</f>
        <v>01.13.49.110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7" s="18" t="str">
        <f>IF(LEN(IFERROR(VLOOKUP(C57,'11. Свод Перечней'!C:H,6,0),""))&gt;1,IFERROR(VLOOKUP(C57,'11. Свод Перечней'!C:H,6,0),""),"")</f>
        <v>01.13.49.110-00000003</v>
      </c>
    </row>
    <row r="58" spans="1:8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Сельдерей свежий корневой</v>
      </c>
      <c r="C58" s="18" t="str">
        <v>Сельдерей тип 3</v>
      </c>
      <c r="D58" s="18" t="str">
        <f>IFERROR(VLOOKUP(C58,'11. Свод Перечней'!C:H,2,0),"")</f>
        <v>01.13.49.190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8" s="18" t="str">
        <f>IF(LEN(IFERROR(VLOOKUP(C58,'11. Свод Перечней'!C:H,6,0),""))&gt;1,IFERROR(VLOOKUP(C58,'11. Свод Перечней'!C:H,6,0),""),"")</f>
        <v/>
      </c>
    </row>
    <row r="59" spans="1:8" s="2" customFormat="1" ht="99.9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продовольственный ранний (поступающий в продажу сразу после сбора до 01 сентября)</v>
      </c>
      <c r="C59" s="18" t="str">
        <v>Картофель продовольственный тип 1</v>
      </c>
      <c r="D59" s="18" t="str">
        <f>IFERROR(VLOOKUP(C59,'11. Свод Перечней'!C:H,2,0),"")</f>
        <v>01.13.51.110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16.25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поздний (поступающий в продажу с 01 сентября)</v>
      </c>
      <c r="C60" s="18" t="str">
        <v>Картофель продовольственный тип 2</v>
      </c>
      <c r="D60" s="18" t="str">
        <f>IFERROR(VLOOKUP(C60,'11. Свод Перечней'!C:H,2,0),"")</f>
        <v>01.13.51.120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s="2" customFormat="1" ht="114.75" customHeight="1" x14ac:dyDescent="0.2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свежий очищенный**</v>
      </c>
      <c r="C61" s="18" t="str">
        <v>Картофель продовольственный тип 3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002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s="2" customFormat="1" ht="99.95" customHeight="1" x14ac:dyDescent="0.2">
      <c r="A62" s="18">
        <f>IF(LEN(C62)&gt;0,MAX($A$5:A61)+1,"")</f>
        <v>57</v>
      </c>
      <c r="B62" s="8" t="str">
        <f>IFERROR(INDEX('11. Свод Перечней'!B:C,MATCH(C62,'11. Свод Перечней'!C:C,0),1),"")</f>
        <v xml:space="preserve">Виноград свежий столовый </v>
      </c>
      <c r="C62" s="18" t="str">
        <v>Виноград столовый свежий тип 1</v>
      </c>
      <c r="D62" s="18" t="str">
        <f>IFERROR(VLOOKUP(C62,'11. Свод Перечней'!C:H,2,0),"")</f>
        <v>01.21.11.000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2" s="18" t="str">
        <f>IF(LEN(IFERROR(VLOOKUP(C62,'11. Свод Перечней'!C:H,6,0),""))&gt;1,IFERROR(VLOOKUP(C62,'11. Свод Перечней'!C:H,6,0),""),"")</f>
        <v>01.21.11.000-00000002</v>
      </c>
    </row>
    <row r="63" spans="1:8" s="2" customFormat="1" ht="99.95" customHeight="1" x14ac:dyDescent="0.2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s="2" customFormat="1" ht="99.95" customHeight="1" x14ac:dyDescent="0.2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s="2" customFormat="1" ht="99.95" customHeight="1" x14ac:dyDescent="0.2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s="2" customFormat="1" ht="99.95" customHeight="1" x14ac:dyDescent="0.2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s="2" customFormat="1" ht="99.95" customHeight="1" x14ac:dyDescent="0.2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s="2" customFormat="1" ht="99.95" customHeight="1" x14ac:dyDescent="0.2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s="2" customFormat="1" ht="99.95" customHeight="1" x14ac:dyDescent="0.2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s="2" customFormat="1" ht="99.95" customHeight="1" x14ac:dyDescent="0.2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s="2" customFormat="1" ht="99.95" customHeight="1" x14ac:dyDescent="0.2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s="1" customFormat="1" ht="114.7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s="1" customFormat="1" ht="115.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s="3" customFormat="1" ht="118.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Вишня свежая</v>
      </c>
      <c r="C75" s="18" t="str">
        <v>Вишня тип 1</v>
      </c>
      <c r="D75" s="18" t="str">
        <f>IFERROR(VLOOKUP(C75,'11. Свод Перечней'!C:H,2,0),"")</f>
        <v>01.24.24.000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5" s="18" t="str">
        <f>IF(LEN(IFERROR(VLOOKUP(C75,'11. Свод Перечней'!C:H,6,0),""))&gt;1,IFERROR(VLOOKUP(C75,'11. Свод Перечней'!C:H,6,0),""),"")</f>
        <v/>
      </c>
    </row>
    <row r="76" spans="1:8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1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01.24.25.000-00000001</v>
      </c>
    </row>
    <row r="77" spans="1:8" s="3" customFormat="1" ht="128.2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Персики свежие</v>
      </c>
      <c r="C77" s="18" t="str">
        <v>Персики тип 2</v>
      </c>
      <c r="D77" s="18" t="str">
        <f>IFERROR(VLOOKUP(C77,'11. Свод Перечней'!C:H,2,0),"")</f>
        <v>01.24.25.000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7" s="18" t="str">
        <f>IF(LEN(IFERROR(VLOOKUP(C77,'11. Свод Перечней'!C:H,6,0),""))&gt;1,IFERROR(VLOOKUP(C77,'11. Свод Перечней'!C:H,6,0),""),"")</f>
        <v>01.24.25.000-00000003</v>
      </c>
    </row>
    <row r="78" spans="1:8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1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01.24.27.000-00000003</v>
      </c>
    </row>
    <row r="79" spans="1:8" s="3" customFormat="1" ht="120.7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3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01.24.27.000-00000006</v>
      </c>
    </row>
    <row r="80" spans="1:8" s="3" customFormat="1" ht="115.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2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002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01.24.27.000-00000002</v>
      </c>
    </row>
    <row r="81" spans="1:8" s="3" customFormat="1" ht="117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Сливы свежие</v>
      </c>
      <c r="C81" s="18" t="str">
        <v>Сливы тип 4</v>
      </c>
      <c r="D81" s="18" t="str">
        <f>IFERROR(VLOOKUP(C81,'11. Свод Перечней'!C:H,2,0),"")</f>
        <v>01.24.27.000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1" s="18" t="str">
        <f>IF(LEN(IFERROR(VLOOKUP(C81,'11. Свод Перечней'!C:H,6,0),""))&gt;1,IFERROR(VLOOKUP(C81,'11. Свод Перечней'!C:H,6,0),""),"")</f>
        <v>01.24.27.000-00000005</v>
      </c>
    </row>
    <row r="82" spans="1:8" s="3" customFormat="1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Черешня свежая</v>
      </c>
      <c r="C82" s="18" t="str">
        <v>Черешня тип 2</v>
      </c>
      <c r="D82" s="18" t="str">
        <f>IFERROR(VLOOKUP(C82,'11. Свод Перечней'!C:H,2,0),"")</f>
        <v>01.24.29.110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123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Киви</v>
      </c>
      <c r="C83" s="18" t="str">
        <v>Киви тип 1</v>
      </c>
      <c r="D83" s="18" t="str">
        <f>IFERROR(VLOOKUP(C83,'11. Свод Перечней'!C:H,2,0),"")</f>
        <v>01.25.11.000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3" s="18" t="str">
        <f>IF(LEN(IFERROR(VLOOKUP(C83,'11. Свод Перечней'!C:H,6,0),""))&gt;1,IFERROR(VLOOKUP(C83,'11. Свод Перечней'!C:H,6,0),""),"")</f>
        <v>01.25.11.000-00000003</v>
      </c>
    </row>
    <row r="84" spans="1:8" s="3" customFormat="1" ht="118.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Клюква свежая</v>
      </c>
      <c r="C84" s="18" t="str">
        <v>Клюква тип 1</v>
      </c>
      <c r="D84" s="18" t="str">
        <f>IFERROR(VLOOKUP(C84,'11. Свод Перечней'!C:H,2,0),"")</f>
        <v>01.25.19.150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4" s="18" t="str">
        <f>IF(LEN(IFERROR(VLOOKUP(C84,'11. Свод Перечней'!C:H,6,0),""))&gt;1,IFERROR(VLOOKUP(C84,'11. Свод Перечней'!C:H,6,0),""),"")</f>
        <v/>
      </c>
    </row>
    <row r="85" spans="1:8" s="3" customFormat="1" ht="120.7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Брусника свежая</v>
      </c>
      <c r="C85" s="18" t="str">
        <v>Брусника тип 2</v>
      </c>
      <c r="D85" s="18" t="str">
        <f>IFERROR(VLOOKUP(C85,'11. Свод Перечней'!C:H,2,0),"")</f>
        <v>01.25.19.160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5" s="18" t="str">
        <f>IF(LEN(IFERROR(VLOOKUP(C85,'11. Свод Перечней'!C:H,6,0),""))&gt;1,IFERROR(VLOOKUP(C85,'11. Свод Перечней'!C:H,6,0),""),"")</f>
        <v/>
      </c>
    </row>
    <row r="86" spans="1:8" s="3" customFormat="1" ht="118.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Орехи миндаля сладкого (ядро)</v>
      </c>
      <c r="C86" s="18" t="str">
        <v>Орехи тип 2</v>
      </c>
      <c r="D86" s="18" t="str">
        <f>IFERROR(VLOOKUP(C86,'11. Свод Перечней'!C:H,2,0),"")</f>
        <v>01.25.31.000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6" s="18" t="str">
        <f>IF(LEN(IFERROR(VLOOKUP(C86,'11. Свод Перечней'!C:H,6,0),""))&gt;1,IFERROR(VLOOKUP(C86,'11. Свод Перечней'!C:H,6,0),""),"")</f>
        <v/>
      </c>
    </row>
    <row r="87" spans="1:8" s="3" customFormat="1" ht="118.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Орехи фундук (ядро)</v>
      </c>
      <c r="C87" s="18" t="str">
        <v>Орехи тип 4</v>
      </c>
      <c r="D87" s="18" t="str">
        <f>IFERROR(VLOOKUP(C87,'11. Свод Перечней'!C:H,2,0),"")</f>
        <v>01.25.33.000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7" s="18" t="str">
        <f>IF(LEN(IFERROR(VLOOKUP(C87,'11. Свод Перечней'!C:H,6,0),""))&gt;1,IFERROR(VLOOKUP(C87,'11. Свод Перечней'!C:H,6,0),""),"")</f>
        <v/>
      </c>
    </row>
    <row r="88" spans="1:8" s="3" customFormat="1" ht="109.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Плоды шиповника сушеные </v>
      </c>
      <c r="C88" s="18" t="str">
        <v>Ягоды сушеные тип 1</v>
      </c>
      <c r="D88" s="18" t="str">
        <f>IFERROR(VLOOKUP(C88,'11. Свод Перечней'!C:H,2,0),"")</f>
        <v>01.25.19.190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8" s="18" t="str">
        <f>IF(LEN(IFERROR(VLOOKUP(C88,'11. Свод Перечней'!C:H,6,0),""))&gt;1,IFERROR(VLOOKUP(C88,'11. Свод Перечней'!C:H,6,0),""),"")</f>
        <v>01.25.19.190-00000010</v>
      </c>
    </row>
    <row r="89" spans="1:8" s="3" customFormat="1" ht="10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 xml:space="preserve">Плоды шиповника сушеные </v>
      </c>
      <c r="C89" s="18" t="str">
        <v>Ягоды сушеные тип 2</v>
      </c>
      <c r="D89" s="18" t="str">
        <f>IFERROR(VLOOKUP(C89,'11. Свод Перечней'!C:H,2,0),"")</f>
        <v>01.25.19.190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9" s="18" t="str">
        <f>IF(LEN(IFERROR(VLOOKUP(C89,'11. Свод Перечней'!C:H,6,0),""))&gt;1,IFERROR(VLOOKUP(C89,'11. Свод Перечней'!C:H,6,0),""),"")</f>
        <v>01.25.19.190-00000010</v>
      </c>
    </row>
    <row r="90" spans="1:8" s="3" customFormat="1" ht="105.7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Яйцо куриное пищевое столовое</v>
      </c>
      <c r="C90" s="18" t="str">
        <v>Яйца куриные в скорлупе свежие тип 1</v>
      </c>
      <c r="D90" s="18" t="str">
        <f>IFERROR(VLOOKUP(C90,'11. Свод Перечней'!C:H,2,0),"")</f>
        <v>01.47.21.000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ШТ</v>
      </c>
      <c r="G90" s="40" t="str">
        <f>IFERROR(VLOOKUP(C90,'11.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0" s="18" t="str">
        <f>IF(LEN(IFERROR(VLOOKUP(C90,'11. Свод Перечней'!C:H,6,0),""))&gt;1,IFERROR(VLOOKUP(C90,'11. Свод Перечней'!C:H,6,0),""),"")</f>
        <v>01.47.21.000-00000014</v>
      </c>
    </row>
    <row r="91" spans="1:8" s="3" customFormat="1" ht="114.7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Яйцо куриное пищевое диетическое</v>
      </c>
      <c r="C91" s="18" t="str">
        <v>Яйца куриные в скорлупе свежие тип 2</v>
      </c>
      <c r="D91" s="18" t="str">
        <f>IFERROR(VLOOKUP(C91,'11. Свод Перечней'!C:H,2,0),"")</f>
        <v>01.47.21.000</v>
      </c>
      <c r="E91" s="18" t="str">
        <f>IFERROR(VLOOKUP(C91,'11. Свод Перечней'!C:H,3,0),"")</f>
        <v>002</v>
      </c>
      <c r="F91" s="18" t="str">
        <f>IFERROR(VLOOKUP(C91,'11. Свод Перечней'!C:H,4,0),"")</f>
        <v>ШТ</v>
      </c>
      <c r="G91" s="40" t="str">
        <f>IFERROR(VLOOKUP(C91,'11.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1" s="18" t="str">
        <f>IF(LEN(IFERROR(VLOOKUP(C91,'11. Свод Перечней'!C:H,6,0),""))&gt;1,IFERROR(VLOOKUP(C91,'11. Свод Перечней'!C:H,6,0),""),"")</f>
        <v>01.47.21.000-00000019</v>
      </c>
    </row>
    <row r="92" spans="1:8" s="3" customFormat="1" ht="108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Мед натуральный</v>
      </c>
      <c r="C92" s="18" t="str">
        <v>Мед натуральный пчелиный тип 1</v>
      </c>
      <c r="D92" s="18" t="str">
        <f>IFERROR(VLOOKUP(C92,'11. Свод Перечней'!C:H,2,0),"")</f>
        <v>01.49.21.110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2" s="18" t="str">
        <f>IF(LEN(IFERROR(VLOOKUP(C92,'11. Свод Перечней'!C:H,6,0),""))&gt;1,IFERROR(VLOOKUP(C92,'11. Свод Перечней'!C:H,6,0),""),"")</f>
        <v>01.49.21.110-00000001</v>
      </c>
    </row>
    <row r="93" spans="1:8" s="3" customFormat="1" ht="106.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Мед натуральный</v>
      </c>
      <c r="C93" s="18" t="str">
        <v>Мед натуральный пчелиный тип 2</v>
      </c>
      <c r="D93" s="18" t="str">
        <f>IFERROR(VLOOKUP(C93,'11. Свод Перечней'!C:H,2,0),"")</f>
        <v>01.49.21.110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3" s="18" t="str">
        <f>IF(LEN(IFERROR(VLOOKUP(C93,'11. Свод Перечней'!C:H,6,0),""))&gt;1,IFERROR(VLOOKUP(C93,'11. Свод Перечней'!C:H,6,0),""),"")</f>
        <v>01.49.21.110-00000003</v>
      </c>
    </row>
    <row r="94" spans="1:8" s="3" customFormat="1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Мясо говядина б/к (задняя часть) замороженная</v>
      </c>
      <c r="C94" s="18" t="str">
        <v>Говядина замороженная тип 3</v>
      </c>
      <c r="D94" s="18" t="str">
        <f>IFERROR(VLOOKUP(C94,'11. Свод Перечней'!C:H,2,0),"")</f>
        <v>10.11.31.110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4" s="18" t="str">
        <f>IF(LEN(IFERROR(VLOOKUP(C94,'11. Свод Перечней'!C:H,6,0),""))&gt;1,IFERROR(VLOOKUP(C94,'11. Свод Перечней'!C:H,6,0),""),"")</f>
        <v>10.11.31.110-00000003</v>
      </c>
    </row>
    <row r="95" spans="1:8" s="3" customFormat="1" ht="115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Мясо говядина б/к (лопатка) замороженная</v>
      </c>
      <c r="C95" s="18" t="str">
        <v>Говядина замороженная тип 4</v>
      </c>
      <c r="D95" s="18" t="str">
        <f>IFERROR(VLOOKUP(C95,'11. Свод Перечней'!C:H,2,0),"")</f>
        <v>10.11.31.110</v>
      </c>
      <c r="E95" s="18" t="str">
        <f>IFERROR(VLOOKUP(C95,'11. Свод Перечней'!C:H,3,0),"")</f>
        <v>002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5" s="18" t="str">
        <f>IF(LEN(IFERROR(VLOOKUP(C95,'11. Свод Перечней'!C:H,6,0),""))&gt;1,IFERROR(VLOOKUP(C95,'11. Свод Перечней'!C:H,6,0),""),"")</f>
        <v>10.11.31.110-00000003</v>
      </c>
    </row>
    <row r="96" spans="1:8" s="3" customFormat="1" ht="128.2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Мясо говядина б/к (шея) замороженная</v>
      </c>
      <c r="C96" s="18" t="str">
        <v>Говядина замороженная тип 5</v>
      </c>
      <c r="D96" s="18" t="str">
        <f>IFERROR(VLOOKUP(C96,'11. Свод Перечней'!C:H,2,0),"")</f>
        <v>10.11.31.110</v>
      </c>
      <c r="E96" s="18" t="str">
        <f>IFERROR(VLOOKUP(C96,'11. Свод Перечней'!C:H,3,0),"")</f>
        <v>005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6" s="18" t="str">
        <f>IF(LEN(IFERROR(VLOOKUP(C96,'11. Свод Перечней'!C:H,6,0),""))&gt;1,IFERROR(VLOOKUP(C96,'11. Свод Перечней'!C:H,6,0),""),"")</f>
        <v>10.11.31.110-00000003</v>
      </c>
    </row>
    <row r="97" spans="1:8" s="3" customFormat="1" ht="117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Телятина замороженная</v>
      </c>
      <c r="C97" s="18" t="str">
        <v>Телятина замороженная тип 1</v>
      </c>
      <c r="D97" s="18" t="str">
        <f>IFERROR(VLOOKUP(C97,'11. Свод Перечней'!C:H,2,0),"")</f>
        <v>10.11.31.120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7" s="18" t="str">
        <f>IF(LEN(IFERROR(VLOOKUP(C97,'11. Свод Перечней'!C:H,6,0),""))&gt;1,IFERROR(VLOOKUP(C97,'11. Свод Перечней'!C:H,6,0),""),"")</f>
        <v>10.11.31.120-00000003</v>
      </c>
    </row>
    <row r="98" spans="1:8" s="3" customFormat="1" ht="124.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Печень говяжья замороженная</v>
      </c>
      <c r="C98" s="18" t="str">
        <v>Субпродукты пищевые говяжьи замороженные тип 1</v>
      </c>
      <c r="D98" s="18" t="str">
        <f>IFERROR(VLOOKUP(C98,'11. Свод Перечней'!C:H,2,0),"")</f>
        <v>10.11.31.140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8" s="18" t="str">
        <f>IF(LEN(IFERROR(VLOOKUP(C98,'11. Свод Перечней'!C:H,6,0),""))&gt;1,IFERROR(VLOOKUP(C98,'11. Свод Перечней'!C:H,6,0),""),"")</f>
        <v>10.11.31.140-00000001</v>
      </c>
    </row>
    <row r="99" spans="1:8" s="3" customFormat="1" ht="118.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Сердце говяжье замороженное</v>
      </c>
      <c r="C99" s="18" t="str">
        <v>Субпродукты пищевые говяжьи замороженные тип 2</v>
      </c>
      <c r="D99" s="18" t="str">
        <f>IFERROR(VLOOKUP(C99,'11. Свод Перечней'!C:H,2,0),"")</f>
        <v>10.11.31.140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9" s="18" t="str">
        <f>IF(LEN(IFERROR(VLOOKUP(C99,'11. Свод Перечней'!C:H,6,0),""))&gt;1,IFERROR(VLOOKUP(C99,'11. Свод Перечней'!C:H,6,0),""),"")</f>
        <v>10.11.31.140-00000001</v>
      </c>
    </row>
    <row r="100" spans="1:8" s="3" customFormat="1" ht="14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Язык говяжий замороженный</v>
      </c>
      <c r="C100" s="18" t="str">
        <v>Субпродукты пищевые говяжьи замороженные тип 3</v>
      </c>
      <c r="D100" s="18" t="str">
        <f>IFERROR(VLOOKUP(C100,'11. Свод Перечней'!C:H,2,0),"")</f>
        <v>10.11.31.140</v>
      </c>
      <c r="E100" s="18" t="str">
        <f>IFERROR(VLOOKUP(C100,'11. Свод Перечней'!C:H,3,0),"")</f>
        <v>003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0" s="18" t="str">
        <f>IF(LEN(IFERROR(VLOOKUP(C100,'11. Свод Перечней'!C:H,6,0),""))&gt;1,IFERROR(VLOOKUP(C100,'11. Свод Перечней'!C:H,6,0),""),"")</f>
        <v>10.11.31.140-00000001</v>
      </c>
    </row>
    <row r="101" spans="1:8" s="3" customFormat="1" ht="147.7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Свинина мясная б/к (лопатка) замороженная</v>
      </c>
      <c r="C101" s="18" t="str">
        <v>Свинина замороженная тип 3</v>
      </c>
      <c r="D101" s="18" t="str">
        <f>IFERROR(VLOOKUP(C101,'11. Свод Перечней'!C:H,2,0),"")</f>
        <v>10.11.32.110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1" s="18" t="str">
        <f>IF(LEN(IFERROR(VLOOKUP(C101,'11. Свод Перечней'!C:H,6,0),""))&gt;1,IFERROR(VLOOKUP(C101,'11. Свод Перечней'!C:H,6,0),""),"")</f>
        <v>10.11.32.110-00000003</v>
      </c>
    </row>
    <row r="102" spans="1:8" s="3" customFormat="1" ht="141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Свинина мясная б/к (окорок) замороженная</v>
      </c>
      <c r="C102" s="18" t="str">
        <v>Свинина замороженная тип 4</v>
      </c>
      <c r="D102" s="18" t="str">
        <f>IFERROR(VLOOKUP(C102,'11. Свод Перечней'!C:H,2,0),"")</f>
        <v>10.11.32.110</v>
      </c>
      <c r="E102" s="18" t="str">
        <f>IFERROR(VLOOKUP(C102,'11. Свод Перечней'!C:H,3,0),"")</f>
        <v>003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2" s="18" t="str">
        <f>IF(LEN(IFERROR(VLOOKUP(C102,'11. Свод Перечней'!C:H,6,0),""))&gt;1,IFERROR(VLOOKUP(C102,'11. Свод Перечней'!C:H,6,0),""),"")</f>
        <v>10.11.32.110-00000003</v>
      </c>
    </row>
    <row r="103" spans="1:8" s="3" customFormat="1" ht="146.2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Мясо кролика замороженное
(Тушки кроликов, кроликов-бройлеров и их части)</v>
      </c>
      <c r="C103" s="18" t="str">
        <v>Мясо кролика тип 1</v>
      </c>
      <c r="D103" s="18" t="str">
        <f>IFERROR(VLOOKUP(C103,'11. Свод Перечней'!C:H,2,0),"")</f>
        <v>10.11.39.110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3" s="18" t="str">
        <f>IF(LEN(IFERROR(VLOOKUP(C103,'11. Свод Перечней'!C:H,6,0),""))&gt;1,IFERROR(VLOOKUP(C103,'11. Свод Перечней'!C:H,6,0),""),"")</f>
        <v/>
      </c>
    </row>
    <row r="104" spans="1:8" s="3" customFormat="1" ht="145.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Грудки кур охлажденные</v>
      </c>
      <c r="C104" s="18" t="str">
        <v>Мясо сельскохозяйственной птицы охлажденное тип 1</v>
      </c>
      <c r="D104" s="18" t="str">
        <f>IFERROR(VLOOKUP(C104,'11. Свод Перечней'!C:H,2,0),"")</f>
        <v>10.12.10.110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4" s="18" t="str">
        <f>IF(LEN(IFERROR(VLOOKUP(C104,'11. Свод Перечней'!C:H,6,0),""))&gt;1,IFERROR(VLOOKUP(C104,'11. Свод Перечней'!C:H,6,0),""),"")</f>
        <v>10.12.10.000-00000006</v>
      </c>
    </row>
    <row r="105" spans="1:8" s="3" customFormat="1" ht="144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Мясо цыплят- бройлеров (тушки) охлажденные</v>
      </c>
      <c r="C105" s="18" t="str">
        <v>Мясо сельскохозяйственной птицы охлажденное тип 2</v>
      </c>
      <c r="D105" s="18" t="str">
        <f>IFERROR(VLOOKUP(C105,'11. Свод Перечней'!C:H,2,0),"")</f>
        <v>10.12.10.110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18" t="str">
        <f>IF(LEN(IFERROR(VLOOKUP(C105,'11. Свод Перечней'!C:H,6,0),""))&gt;1,IFERROR(VLOOKUP(C105,'11. Свод Перечней'!C:H,6,0),""),"")</f>
        <v>10.12.10.000-00000005</v>
      </c>
    </row>
    <row r="106" spans="1:8" s="3" customFormat="1" ht="138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Окорчок куриный охлажденный (отечественный)</v>
      </c>
      <c r="C106" s="18" t="str">
        <v>Мясо сельскохозяйственной птицы охлажденное тип 3</v>
      </c>
      <c r="D106" s="18" t="str">
        <f>IFERROR(VLOOKUP(C106,'11. Свод Перечней'!C:H,2,0),"")</f>
        <v>10.12.10.110</v>
      </c>
      <c r="E106" s="18" t="str">
        <f>IFERROR(VLOOKUP(C106,'11. Свод Перечней'!C:H,3,0),"")</f>
        <v>003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6" s="18" t="str">
        <f>IF(LEN(IFERROR(VLOOKUP(C106,'11. Свод Перечней'!C:H,6,0),""))&gt;1,IFERROR(VLOOKUP(C106,'11. Свод Перечней'!C:H,6,0),""),"")</f>
        <v>10.12.10.000-00000006</v>
      </c>
    </row>
    <row r="107" spans="1:8" s="3" customFormat="1" ht="140.2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Филе индейки охлажденное</v>
      </c>
      <c r="C107" s="18" t="str">
        <v>Мясо сельскохозяйственной птицы охлажденное тип 4</v>
      </c>
      <c r="D107" s="18" t="str">
        <f>IFERROR(VLOOKUP(C107,'11. Свод Перечней'!C:H,2,0),"")</f>
        <v>10.12.10.120</v>
      </c>
      <c r="E107" s="18" t="str">
        <f>IFERROR(VLOOKUP(C107,'11. Свод Перечней'!C:H,3,0),"")</f>
        <v>001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7" s="18" t="str">
        <f>IF(LEN(IFERROR(VLOOKUP(C107,'11. Свод Перечней'!C:H,6,0),""))&gt;1,IFERROR(VLOOKUP(C107,'11. Свод Перечней'!C:H,6,0),""),"")</f>
        <v>10.12.10.000-00000007</v>
      </c>
    </row>
    <row r="108" spans="1:8" s="3" customFormat="1" ht="141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Филе цыпленка охлажденное</v>
      </c>
      <c r="C108" s="18" t="str">
        <v>Мясо сельскохозяйственной птицы охлажденное для детского питания тип 1</v>
      </c>
      <c r="D108" s="18" t="str">
        <f>IFERROR(VLOOKUP(C108,'11. Свод Перечней'!C:H,2,0),"")</f>
        <v>10.12.10.170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8" s="18" t="str">
        <f>IF(LEN(IFERROR(VLOOKUP(C108,'11. Свод Перечней'!C:H,6,0),""))&gt;1,IFERROR(VLOOKUP(C108,'11. Свод Перечней'!C:H,6,0),""),"")</f>
        <v>10.12.10.170-00000004</v>
      </c>
    </row>
    <row r="109" spans="1:8" s="3" customFormat="1" ht="128.2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Филе цыпленка замороженное</v>
      </c>
      <c r="C109" s="18" t="str">
        <v>Мясо сельскохозяйственной птицы замороженное, в том числе для детского питания тип 7</v>
      </c>
      <c r="D109" s="18" t="str">
        <f>IFERROR(VLOOKUP(C109,'11. Свод Перечней'!C:H,2,0),"")</f>
        <v>10.12.20.170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09" s="18" t="str">
        <f>IF(LEN(IFERROR(VLOOKUP(C109,'11. Свод Перечней'!C:H,6,0),""))&gt;1,IFERROR(VLOOKUP(C109,'11. Свод Перечней'!C:H,6,0),""),"")</f>
        <v>10.12.20.000-00000006</v>
      </c>
    </row>
    <row r="110" spans="1:8" s="3" customFormat="1" ht="144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Грудки кур замороженные</v>
      </c>
      <c r="C110" s="18" t="str">
        <v>Мясо сельскохозяйственной птицы замороженное, в том числе для детского питания тип 1</v>
      </c>
      <c r="D110" s="18" t="str">
        <f>IFERROR(VLOOKUP(C110,'11. Свод Перечней'!C:H,2,0),"")</f>
        <v>10.12.20.110</v>
      </c>
      <c r="E110" s="18" t="str">
        <f>IFERROR(VLOOKUP(C110,'11. Свод Перечней'!C:H,3,0),"")</f>
        <v>004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10.12.20.000-00000007</v>
      </c>
    </row>
    <row r="111" spans="1:8" s="3" customFormat="1" ht="141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Кура потрошеная замороженная</v>
      </c>
      <c r="C111" s="18" t="str">
        <v>Мясо сельскохозяйственной птицы замороженное, в том числе для детского питания тип 2</v>
      </c>
      <c r="D111" s="18" t="str">
        <f>IFERROR(VLOOKUP(C111,'11. Свод Перечней'!C:H,2,0),"")</f>
        <v>10.12.20.110</v>
      </c>
      <c r="E111" s="18" t="str">
        <f>IFERROR(VLOOKUP(C111,'11. Свод Перечней'!C:H,3,0),"")</f>
        <v>003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10.12.20.000-00000007</v>
      </c>
    </row>
    <row r="112" spans="1:8" s="3" customFormat="1" ht="140.2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Мясо цыплят- бройлеров (тушки) замороженное</v>
      </c>
      <c r="C112" s="18" t="str">
        <v>Мясо сельскохозяйственной птицы замороженное, в том числе для детского питания тип 3</v>
      </c>
      <c r="D112" s="18" t="str">
        <f>IFERROR(VLOOKUP(C112,'11. Свод Перечней'!C:H,2,0),"")</f>
        <v>10.12.20.110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10.12.20.000-00000006</v>
      </c>
    </row>
    <row r="113" spans="1:8" s="3" customFormat="1" ht="143.2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Окорочок куриный замороженный (отечественный)</v>
      </c>
      <c r="C113" s="18" t="str">
        <v>Мясо сельскохозяйственной птицы замороженное, в том числе для детского питания тип 4</v>
      </c>
      <c r="D113" s="18" t="str">
        <f>IFERROR(VLOOKUP(C113,'11. Свод Перечней'!C:H,2,0),"")</f>
        <v>10.12.20.110</v>
      </c>
      <c r="E113" s="18" t="str">
        <f>IFERROR(VLOOKUP(C113,'11. Свод Перечней'!C:H,3,0),"")</f>
        <v>005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3" s="18" t="str">
        <f>IF(LEN(IFERROR(VLOOKUP(C113,'11. Свод Перечней'!C:H,6,0),""))&gt;1,IFERROR(VLOOKUP(C113,'11. Свод Перечней'!C:H,6,0),""),"")</f>
        <v>10.12.20.000-00000007</v>
      </c>
    </row>
    <row r="114" spans="1:8" s="3" customFormat="1" ht="142.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Филе индейки замороженное</v>
      </c>
      <c r="C114" s="18" t="str">
        <v>Мясо сельскохозяйственной птицы замороженное, в том числе для детского питания тип 6</v>
      </c>
      <c r="D114" s="18" t="str">
        <f>IFERROR(VLOOKUP(C114,'11. Свод Перечней'!C:H,2,0),"")</f>
        <v>10.12.20.120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4" s="18" t="str">
        <f>IF(LEN(IFERROR(VLOOKUP(C114,'11. Свод Перечней'!C:H,6,0),""))&gt;1,IFERROR(VLOOKUP(C114,'11. Свод Перечней'!C:H,6,0),""),"")</f>
        <v>10.12.20.000-00000008</v>
      </c>
    </row>
    <row r="115" spans="1:8" s="3" customFormat="1" ht="140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Горбуша мороженая потрошеная с/г</v>
      </c>
      <c r="C115" s="18" t="str">
        <v>Рыба лососевая мороженая тип 1</v>
      </c>
      <c r="D115" s="18" t="str">
        <f>IFERROR(VLOOKUP(C115,'11. Свод Перечней'!C:H,2,0),"")</f>
        <v>10.20.13.110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5" s="18" t="str">
        <f>IF(LEN(IFERROR(VLOOKUP(C115,'11. Свод Перечней'!C:H,6,0),""))&gt;1,IFERROR(VLOOKUP(C115,'11. Свод Перечней'!C:H,6,0),""),"")</f>
        <v>10.20.13.110-00000002</v>
      </c>
    </row>
    <row r="116" spans="1:8" s="3" customFormat="1" ht="143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Минтай мороженый потрошенный обезглавленный</v>
      </c>
      <c r="C116" s="18" t="str">
        <v>Рыба трескообразная мороженая тип 1</v>
      </c>
      <c r="D116" s="18" t="str">
        <f>IFERROR(VLOOKUP(C116,'11. Свод Перечней'!C:H,2,0),"")</f>
        <v>10.20.13.122</v>
      </c>
      <c r="E116" s="18" t="str">
        <f>IFERROR(VLOOKUP(C116,'11. Свод Перечней'!C:H,3,0),"")</f>
        <v>003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6" s="18" t="str">
        <f>IF(LEN(IFERROR(VLOOKUP(C116,'11. Свод Перечней'!C:H,6,0),""))&gt;1,IFERROR(VLOOKUP(C116,'11. Свод Перечней'!C:H,6,0),""),"")</f>
        <v>10.20.13.120-00000021</v>
      </c>
    </row>
    <row r="117" spans="1:8" s="3" customFormat="1" ht="140.2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Пикша мороженая потрошенная обезглавленная</v>
      </c>
      <c r="C117" s="18" t="str">
        <v>Рыба трескообразная мороженая тип 2</v>
      </c>
      <c r="D117" s="18" t="str">
        <f>IFERROR(VLOOKUP(C117,'11. Свод Перечней'!C:H,2,0),"")</f>
        <v>10.20.13.122</v>
      </c>
      <c r="E117" s="18" t="str">
        <f>IFERROR(VLOOKUP(C117,'11. Свод Перечней'!C:H,3,0),"")</f>
        <v>005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7" s="18" t="str">
        <f>IF(LEN(IFERROR(VLOOKUP(C117,'11. Свод Перечней'!C:H,6,0),""))&gt;1,IFERROR(VLOOKUP(C117,'11. Свод Перечней'!C:H,6,0),""),"")</f>
        <v>10.20.13.120-00000021</v>
      </c>
    </row>
    <row r="118" spans="1:8" s="3" customFormat="1" ht="141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Сайда мороженая потрошеная обезглавленная</v>
      </c>
      <c r="C118" s="18" t="str">
        <v>Рыба трескообразная мороженая тип 3</v>
      </c>
      <c r="D118" s="18" t="str">
        <f>IFERROR(VLOOKUP(C118,'11. Свод Перечней'!C:H,2,0),"")</f>
        <v>10.20.13.122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10.20.13.120-00000021</v>
      </c>
    </row>
    <row r="119" spans="1:8" s="3" customFormat="1" ht="141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Треска мороженая потрошенная обезглавленная</v>
      </c>
      <c r="C119" s="18" t="str">
        <v>Рыба трескообразная мороженая тип 4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001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>10.20.13.120-00000021</v>
      </c>
    </row>
    <row r="120" spans="1:8" s="3" customFormat="1" ht="117.7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Хек мороженый потрошённый обезглавленный</v>
      </c>
      <c r="C120" s="18" t="str">
        <v>Рыба трескообразная мороженая тип 5</v>
      </c>
      <c r="D120" s="18" t="str">
        <f>IFERROR(VLOOKUP(C120,'11. Свод Перечней'!C:H,2,0),"")</f>
        <v>10.20.13.122</v>
      </c>
      <c r="E120" s="18" t="str">
        <f>IFERROR(VLOOKUP(C120,'11. Свод Перечней'!C:H,3,0),"")</f>
        <v>006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18" t="str">
        <f>IF(LEN(IFERROR(VLOOKUP(C120,'11. Свод Перечней'!C:H,6,0),""))&gt;1,IFERROR(VLOOKUP(C120,'11. Свод Перечней'!C:H,6,0),""),"")</f>
        <v>10.20.13.120-00000021</v>
      </c>
    </row>
    <row r="121" spans="1:8" s="3" customFormat="1" ht="129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Судак мороженый потрошенный с/г</v>
      </c>
      <c r="C121" s="18" t="str">
        <v>Судак тип 1</v>
      </c>
      <c r="D121" s="18" t="str">
        <f>IFERROR(VLOOKUP(C121,'11. Свод Перечней'!C:H,2,0),"")</f>
        <v>10.20.13.122</v>
      </c>
      <c r="E121" s="18" t="str">
        <f>IFERROR(VLOOKUP(C121,'11. Свод Перечней'!C:H,3,0),"")</f>
        <v>007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18" t="str">
        <f>IF(LEN(IFERROR(VLOOKUP(C121,'11. Свод Перечней'!C:H,6,0),""))&gt;1,IFERROR(VLOOKUP(C121,'11. Свод Перечней'!C:H,6,0),""),"")</f>
        <v/>
      </c>
    </row>
    <row r="122" spans="1:8" s="3" customFormat="1" ht="115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Горбуши мороженое</v>
      </c>
      <c r="C122" s="18" t="str">
        <v>Филе лососевых рыб мороженое тип 1</v>
      </c>
      <c r="D122" s="18" t="str">
        <f>IFERROR(VLOOKUP(C122,'11. Свод Перечней'!C:H,2,0),"")</f>
        <v>10.20.14.110</v>
      </c>
      <c r="E122" s="18" t="str">
        <f>IFERROR(VLOOKUP(C122,'11. Свод Перечней'!C:H,3,0),"")</f>
        <v>084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18" t="str">
        <f>IF(LEN(IFERROR(VLOOKUP(C122,'11. Свод Перечней'!C:H,6,0),""))&gt;1,IFERROR(VLOOKUP(C122,'11. Свод Перечней'!C:H,6,0),""),"")</f>
        <v>10.20.14.110-00000002</v>
      </c>
    </row>
    <row r="123" spans="1:8" s="3" customFormat="1" ht="126.7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Горбуши мороженое</v>
      </c>
      <c r="C123" s="18" t="str">
        <v>Филе лососевых рыб мороженое тип 2</v>
      </c>
      <c r="D123" s="18" t="str">
        <f>IFERROR(VLOOKUP(C123,'11. Свод Перечней'!C:H,2,0),"")</f>
        <v>10.20.14.110</v>
      </c>
      <c r="E123" s="18" t="str">
        <f>IFERROR(VLOOKUP(C123,'11. Свод Перечней'!C:H,3,0),"")</f>
        <v>017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3" s="18" t="str">
        <f>IF(LEN(IFERROR(VLOOKUP(C123,'11. Свод Перечней'!C:H,6,0),""))&gt;1,IFERROR(VLOOKUP(C123,'11. Свод Перечней'!C:H,6,0),""),"")</f>
        <v>10.20.14.110-00000003</v>
      </c>
    </row>
    <row r="124" spans="1:8" s="3" customFormat="1" ht="126.7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Филе Судака мороженое</v>
      </c>
      <c r="C124" s="18" t="str">
        <v>Филе Судака тип 1</v>
      </c>
      <c r="D124" s="18" t="str">
        <f>IFERROR(VLOOKUP(C124,'11. Свод Перечней'!C:H,2,0),"")</f>
        <v>10.20.14.120</v>
      </c>
      <c r="E124" s="18" t="str">
        <f>IFERROR(VLOOKUP(C124,'11. Свод Перечней'!C:H,3,0),"")</f>
        <v>004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4" s="18" t="str">
        <f>IF(LEN(IFERROR(VLOOKUP(C124,'11. Свод Перечней'!C:H,6,0),""))&gt;1,IFERROR(VLOOKUP(C124,'11. Свод Перечней'!C:H,6,0),""),"")</f>
        <v/>
      </c>
    </row>
    <row r="125" spans="1:8" s="3" customFormat="1" ht="178.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Минтая мороженое</v>
      </c>
      <c r="C125" s="18" t="str">
        <v>Филе тресковых рыб мороженое тип 1</v>
      </c>
      <c r="D125" s="18" t="str">
        <f>IFERROR(VLOOKUP(C125,'11. Свод Перечней'!C:H,2,0),"")</f>
        <v>10.20.14.120</v>
      </c>
      <c r="E125" s="18" t="str">
        <f>IFERROR(VLOOKUP(C125,'11. Свод Перечней'!C:H,3,0),"")</f>
        <v>007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10.20.14.120-00000005</v>
      </c>
    </row>
    <row r="126" spans="1:8" s="3" customFormat="1" ht="203.2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Пикши мороженое</v>
      </c>
      <c r="C126" s="18" t="str">
        <v>Филе тресковых рыб мороженое тип 2</v>
      </c>
      <c r="D126" s="18" t="str">
        <f>IFERROR(VLOOKUP(C126,'11. Свод Перечней'!C:H,2,0),"")</f>
        <v>10.20.14.120</v>
      </c>
      <c r="E126" s="18" t="str">
        <f>IFERROR(VLOOKUP(C126,'11. Свод Перечней'!C:H,3,0),"")</f>
        <v>003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10.20.14.120-00000005</v>
      </c>
    </row>
    <row r="127" spans="1:8" s="3" customFormat="1" ht="207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Сайды мороженое</v>
      </c>
      <c r="C127" s="18" t="str">
        <v>Филе тресковых рыб мороженое тип 3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005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>10.20.14.120-00000005</v>
      </c>
    </row>
    <row r="128" spans="1:8" s="3" customFormat="1" ht="205.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Трески мороженое</v>
      </c>
      <c r="C128" s="18" t="str">
        <v>Филе тресковых рыб мороженое тип 4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002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10.20.14.120-00000005</v>
      </c>
    </row>
    <row r="129" spans="1:8" s="3" customFormat="1" ht="201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Хека мороженое, высшая категория</v>
      </c>
      <c r="C129" s="18" t="str">
        <v>Филе тресковых рыб мороженое тип 5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006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10.20.14.120-00000005</v>
      </c>
    </row>
    <row r="130" spans="1:8" s="3" customFormat="1" ht="213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Минтая мороженое</v>
      </c>
      <c r="C130" s="18" t="str">
        <v>Филе тресковых рыб мороженое тип 6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009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10.20.14.120-00000006</v>
      </c>
    </row>
    <row r="131" spans="1:8" s="3" customFormat="1" ht="209.2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Пикши мороженое</v>
      </c>
      <c r="C131" s="18" t="str">
        <v>Филе тресковых рыб мороженое тип 7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010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10.20.14.120-00000006</v>
      </c>
    </row>
    <row r="132" spans="1:8" s="3" customFormat="1" ht="202.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Сайды мороженое</v>
      </c>
      <c r="C132" s="18" t="str">
        <v>Филе тресковых рыб мороженое тип 8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011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10.20.14.120-00000006</v>
      </c>
    </row>
    <row r="133" spans="1:8" s="3" customFormat="1" ht="183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Трески мороженое</v>
      </c>
      <c r="C133" s="18" t="str">
        <v>Филе тресковых рыб мороженое тип 9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012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10.20.14.120-00000006</v>
      </c>
    </row>
    <row r="134" spans="1:8" s="3" customFormat="1" ht="186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Хека мороженое</v>
      </c>
      <c r="C134" s="18" t="str">
        <v>Филе тресковых рыб мороженое тип 10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013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10.20.14.120-00000006</v>
      </c>
    </row>
    <row r="135" spans="1:8" s="3" customFormat="1" ht="154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Лососи дальневосточные солёные. Рыба соленая красная. Кета</v>
      </c>
      <c r="C135" s="18" t="str">
        <v>Рыба лососевая соленая тип 1</v>
      </c>
      <c r="D135" s="18" t="str">
        <f>IFERROR(VLOOKUP(C135,'11. Свод Перечней'!C:H,2,0),"")</f>
        <v>10.20.23.121</v>
      </c>
      <c r="E135" s="18" t="str">
        <f>IFERROR(VLOOKUP(C135,'11. Свод Перечней'!C:H,3,0),"")</f>
        <v>004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5" s="18" t="str">
        <f>IF(LEN(IFERROR(VLOOKUP(C135,'11. Свод Перечней'!C:H,6,0),""))&gt;1,IFERROR(VLOOKUP(C135,'11. Свод Перечней'!C:H,6,0),""),"")</f>
        <v>10.20.23.121-00000017</v>
      </c>
    </row>
    <row r="136" spans="1:8" s="3" customFormat="1" ht="99.9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Лососи дальневосточные солёные. Рыба соленая красная. Кета</v>
      </c>
      <c r="C136" s="18" t="str">
        <v>Рыба лососевая соленая тип 2</v>
      </c>
      <c r="D136" s="18" t="str">
        <f>IFERROR(VLOOKUP(C136,'11. Свод Перечней'!C:H,2,0),"")</f>
        <v>10.20.23.121</v>
      </c>
      <c r="E136" s="18" t="str">
        <f>IFERROR(VLOOKUP(C136,'11. Свод Перечней'!C:H,3,0),"")</f>
        <v>002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6" s="18" t="str">
        <f>IF(LEN(IFERROR(VLOOKUP(C136,'11. Свод Перечней'!C:H,6,0),""))&gt;1,IFERROR(VLOOKUP(C136,'11. Свод Перечней'!C:H,6,0),""),"")</f>
        <v>10.20.23.121-00000017</v>
      </c>
    </row>
    <row r="137" spans="1:8" s="3" customFormat="1" ht="99.9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 xml:space="preserve">Лососи дальневосточные солёные. Рыба соленая красная. Горбуша </v>
      </c>
      <c r="C137" s="18" t="str">
        <v>Рыба лососевая соленая тип 3</v>
      </c>
      <c r="D137" s="18" t="str">
        <f>IFERROR(VLOOKUP(C137,'11. Свод Перечней'!C:H,2,0),"")</f>
        <v>10.20.23.121</v>
      </c>
      <c r="E137" s="18" t="str">
        <f>IFERROR(VLOOKUP(C137,'11. Свод Перечней'!C:H,3,0),"")</f>
        <v>003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7" s="18" t="str">
        <f>IF(LEN(IFERROR(VLOOKUP(C137,'11. Свод Перечней'!C:H,6,0),""))&gt;1,IFERROR(VLOOKUP(C137,'11. Свод Перечней'!C:H,6,0),""),"")</f>
        <v>10.20.23.121-00000016</v>
      </c>
    </row>
    <row r="138" spans="1:8" s="3" customFormat="1" ht="99.9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 xml:space="preserve">Лососи дальневосточные солёные. Рыба соленая красная. Горбуша </v>
      </c>
      <c r="C138" s="18" t="str">
        <v>Рыба лососевая соленая тип 4</v>
      </c>
      <c r="D138" s="18" t="str">
        <f>IFERROR(VLOOKUP(C138,'11. Свод Перечней'!C:H,2,0),"")</f>
        <v>10.20.23.121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8" s="18" t="str">
        <f>IF(LEN(IFERROR(VLOOKUP(C138,'11. Свод Перечней'!C:H,6,0),""))&gt;1,IFERROR(VLOOKUP(C138,'11. Свод Перечней'!C:H,6,0),""),"")</f>
        <v>10.20.23.121-00000016</v>
      </c>
    </row>
    <row r="139" spans="1:8" s="3" customFormat="1" ht="99.9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Сельдь соленая слабой соли неразделанная</v>
      </c>
      <c r="C139" s="18" t="str">
        <v>Сельдь соленая тип 1</v>
      </c>
      <c r="D139" s="18" t="str">
        <f>IFERROR(VLOOKUP(C139,'11. Свод Перечней'!C:H,2,0),"")</f>
        <v>10.20.23.122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39" s="18" t="str">
        <f>IF(LEN(IFERROR(VLOOKUP(C139,'11. Свод Перечней'!C:H,6,0),""))&gt;1,IFERROR(VLOOKUP(C139,'11. Свод Перечней'!C:H,6,0),""),"")</f>
        <v>10.20.23.122-00000004</v>
      </c>
    </row>
    <row r="140" spans="1:8" s="3" customFormat="1" ht="99.9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Икра лососевая зернистая</v>
      </c>
      <c r="C140" s="18" t="str">
        <v>Икра зернистая тип 1</v>
      </c>
      <c r="D140" s="18" t="str">
        <f>IFERROR(VLOOKUP(C140,'11. Свод Перечней'!C:H,2,0),"")</f>
        <v>10.20.26.112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40" s="18" t="str">
        <f>IF(LEN(IFERROR(VLOOKUP(C140,'11. Свод Перечней'!C:H,6,0),""))&gt;1,IFERROR(VLOOKUP(C140,'11. Свод Перечней'!C:H,6,0),""),"")</f>
        <v>10.20.26.112-00000001</v>
      </c>
    </row>
    <row r="141" spans="1:8" s="3" customFormat="1" ht="99.9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Сок томатный прямого отжима</v>
      </c>
      <c r="C141" s="18" t="str">
        <v>Сок из фруктов и (или) овощей тип 1</v>
      </c>
      <c r="D141" s="18" t="str">
        <f>IFERROR(VLOOKUP(C141,'11. Свод Перечней'!C:H,2,0),"")</f>
        <v>10.32.11.110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Л; ДМ3</v>
      </c>
      <c r="G141" s="40" t="str">
        <f>IFERROR(VLOOKUP(C141,'11.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1" s="18" t="str">
        <f>IF(LEN(IFERROR(VLOOKUP(C141,'11. Свод Перечней'!C:H,6,0),""))&gt;1,IFERROR(VLOOKUP(C141,'11. Свод Перечней'!C:H,6,0),""),"")</f>
        <v>10.32.10.000-00000010</v>
      </c>
    </row>
    <row r="142" spans="1:8" s="3" customFormat="1" ht="99.9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Сок томатный прямого отжима</v>
      </c>
      <c r="C142" s="18" t="str">
        <v>Сок из фруктов и (или) овощей тип 2</v>
      </c>
      <c r="D142" s="18" t="str">
        <f>IFERROR(VLOOKUP(C142,'11. Свод Перечней'!C:H,2,0),"")</f>
        <v>10.32.11.110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Л; ДМ3</v>
      </c>
      <c r="G142" s="40" t="str">
        <f>IFERROR(VLOOKUP(C142,'11.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2" s="18" t="str">
        <f>IF(LEN(IFERROR(VLOOKUP(C142,'11. Свод Перечней'!C:H,6,0),""))&gt;1,IFERROR(VLOOKUP(C142,'11. Свод Перечней'!C:H,6,0),""),"")</f>
        <v>10.32.10.000-00000010</v>
      </c>
    </row>
    <row r="143" spans="1:8" s="3" customFormat="1" ht="99.9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Сок томатный восстановленный</v>
      </c>
      <c r="C143" s="18" t="str">
        <v>Сок из фруктов и (или) овощей тип 3</v>
      </c>
      <c r="D143" s="18" t="str">
        <f>IFERROR(VLOOKUP(C143,'11. Свод Перечней'!C:H,2,0),"")</f>
        <v>10.32.11.120</v>
      </c>
      <c r="E143" s="18" t="str">
        <f>IFERROR(VLOOKUP(C143,'11. Свод Перечней'!C:H,3,0),"")</f>
        <v>001</v>
      </c>
      <c r="F143" s="18" t="str">
        <f>IFERROR(VLOOKUP(C143,'11. Свод Перечней'!C:H,4,0),"")</f>
        <v>Л; ДМ3</v>
      </c>
      <c r="G143" s="40" t="str">
        <f>IFERROR(VLOOKUP(C143,'11.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3" s="18" t="str">
        <f>IF(LEN(IFERROR(VLOOKUP(C143,'11. Свод Перечней'!C:H,6,0),""))&gt;1,IFERROR(VLOOKUP(C143,'11. Свод Перечней'!C:H,6,0),""),"")</f>
        <v>10.32.10.000-00000010</v>
      </c>
    </row>
    <row r="144" spans="1:8" s="3" customFormat="1" ht="99.9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 томатный восстановленный</v>
      </c>
      <c r="C144" s="18" t="str">
        <v>Сок из фруктов и (или) овощей тип 4</v>
      </c>
      <c r="D144" s="18" t="str">
        <f>IFERROR(VLOOKUP(C144,'11. Свод Перечней'!C:H,2,0),"")</f>
        <v>10.32.11.120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4" s="18" t="str">
        <f>IF(LEN(IFERROR(VLOOKUP(C144,'11. Свод Перечней'!C:H,6,0),""))&gt;1,IFERROR(VLOOKUP(C144,'11. Свод Перечней'!C:H,6,0),""),"")</f>
        <v>10.32.10.000-00000010</v>
      </c>
    </row>
    <row r="145" spans="1:8" s="3" customFormat="1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Соки фруктовые прямого отжима в ассортименте</v>
      </c>
      <c r="C145" s="18" t="str">
        <v>Сок из фруктов и (или) овощей тип 6</v>
      </c>
      <c r="D145" s="18" t="str">
        <f>IFERROR(VLOOKUP(C145,'11. Свод Перечней'!C:H,2,0),"")</f>
        <v>10.32.19.111</v>
      </c>
      <c r="E145" s="18" t="str">
        <f>IFERROR(VLOOKUP(C145,'11. Свод Перечней'!C:H,3,0),"")</f>
        <v>007</v>
      </c>
      <c r="F145" s="18" t="str">
        <f>IFERROR(VLOOKUP(C145,'11. Свод Перечней'!C:H,4,0),"")</f>
        <v>Л; ДМ3</v>
      </c>
      <c r="G145" s="40" t="str">
        <f>IFERROR(VLOOKUP(C145,'11.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5" s="18" t="str">
        <f>IF(LEN(IFERROR(VLOOKUP(C145,'11. Свод Перечней'!C:H,6,0),""))&gt;1,IFERROR(VLOOKUP(C145,'11. Свод Перечней'!C:H,6,0),""),"")</f>
        <v>10.32.10.000-00000006</v>
      </c>
    </row>
    <row r="146" spans="1:8" s="3" customFormat="1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Соки фруктовые восстановленные</v>
      </c>
      <c r="C146" s="18" t="str">
        <v>Сок из фруктов и (или) овощей тип 7</v>
      </c>
      <c r="D146" s="18" t="str">
        <f>IFERROR(VLOOKUP(C146,'11. Свод Перечней'!C:H,2,0),"")</f>
        <v>10.32.19.112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Л; ДМ3</v>
      </c>
      <c r="G146" s="40" t="str">
        <f>IFERROR(VLOOKUP(C146,'11.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6" s="18" t="str">
        <f>IF(LEN(IFERROR(VLOOKUP(C146,'11. Свод Перечней'!C:H,6,0),""))&gt;1,IFERROR(VLOOKUP(C146,'11. Свод Перечней'!C:H,6,0),""),"")</f>
        <v>10.32.10.000-00000006</v>
      </c>
    </row>
    <row r="147" spans="1:8" s="3" customFormat="1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Соки фруктовые восстановленные</v>
      </c>
      <c r="C147" s="18" t="str">
        <v>Сок из фруктов и (или) овощей тип 8</v>
      </c>
      <c r="D147" s="18" t="str">
        <f>IFERROR(VLOOKUP(C147,'11. Свод Перечней'!C:H,2,0),"")</f>
        <v>10.32.19.112</v>
      </c>
      <c r="E147" s="18" t="str">
        <f>IFERROR(VLOOKUP(C147,'11. Свод Перечней'!C:H,3,0),"")</f>
        <v>003</v>
      </c>
      <c r="F147" s="18" t="str">
        <f>IFERROR(VLOOKUP(C147,'11. Свод Перечней'!C:H,4,0),"")</f>
        <v>Л; ДМ3</v>
      </c>
      <c r="G147" s="40" t="str">
        <f>IFERROR(VLOOKUP(C147,'11.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7" s="18" t="str">
        <f>IF(LEN(IFERROR(VLOOKUP(C147,'11. Свод Перечней'!C:H,6,0),""))&gt;1,IFERROR(VLOOKUP(C147,'11. Свод Перечней'!C:H,6,0),""),"")</f>
        <v>10.32.10.000-00000006</v>
      </c>
    </row>
    <row r="148" spans="1:8" s="3" customFormat="1" ht="232.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Нектары фруктовые</v>
      </c>
      <c r="C148" s="18" t="str">
        <v>Нектар из фруктов и (или) овощей тип 1</v>
      </c>
      <c r="D148" s="18" t="str">
        <f>IFERROR(VLOOKUP(C148,'11. Свод Перечней'!C:H,2,0),"")</f>
        <v>10.32.21.110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Л; ДМ3</v>
      </c>
      <c r="G148" s="40" t="str">
        <f>IFERROR(VLOOKUP(C148,'11.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8" s="18" t="str">
        <f>IF(LEN(IFERROR(VLOOKUP(C148,'11. Свод Перечней'!C:H,6,0),""))&gt;1,IFERROR(VLOOKUP(C148,'11. Свод Перечней'!C:H,6,0),""),"")</f>
        <v>10.32.21.000-00000003</v>
      </c>
    </row>
    <row r="149" spans="1:8" s="3" customFormat="1" ht="120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Нектары фруктовые</v>
      </c>
      <c r="C149" s="18" t="str">
        <v>Нектар из фруктов и (или) овощей тип 2</v>
      </c>
      <c r="D149" s="18" t="str">
        <f>IFERROR(VLOOKUP(C149,'11. Свод Перечней'!C:H,2,0),"")</f>
        <v>10.32.21.110</v>
      </c>
      <c r="E149" s="18" t="str">
        <f>IFERROR(VLOOKUP(C149,'11. Свод Перечней'!C:H,3,0),"")</f>
        <v>001</v>
      </c>
      <c r="F149" s="18" t="str">
        <f>IFERROR(VLOOKUP(C149,'11. Свод Перечней'!C:H,4,0),"")</f>
        <v>Л; ДМ3</v>
      </c>
      <c r="G149" s="40" t="str">
        <f>IFERROR(VLOOKUP(C149,'11.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49" s="18" t="str">
        <f>IF(LEN(IFERROR(VLOOKUP(C149,'11. Свод Перечней'!C:H,6,0),""))&gt;1,IFERROR(VLOOKUP(C149,'11. Свод Перечней'!C:H,6,0),""),"")</f>
        <v>10.32.21.000-00000003</v>
      </c>
    </row>
    <row r="150" spans="1:8" s="3" customFormat="1" ht="153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Овощи замороженные в ассортименте</v>
      </c>
      <c r="C150" s="18" t="str">
        <v>Овощи замороженные тип 1</v>
      </c>
      <c r="D150" s="18" t="str">
        <f>IFERROR(VLOOKUP(C150,'11. Свод Перечней'!C:H,2,0),"")</f>
        <v>10.39.11.000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0" s="18" t="str">
        <f>IF(LEN(IFERROR(VLOOKUP(C150,'11. Свод Перечней'!C:H,6,0),""))&gt;1,IFERROR(VLOOKUP(C150,'11. Свод Перечней'!C:H,6,0),""),"")</f>
        <v>10.39.11.000-00000016</v>
      </c>
    </row>
    <row r="151" spans="1:8" s="3" customFormat="1" ht="131.2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Овощи замороженные в ассортименте</v>
      </c>
      <c r="C151" s="18" t="str">
        <v>Овощи замороженные тип 2</v>
      </c>
      <c r="D151" s="18" t="str">
        <f>IFERROR(VLOOKUP(C151,'11. Свод Перечней'!C:H,2,0),"")</f>
        <v>10.39.11.000</v>
      </c>
      <c r="E151" s="18" t="str">
        <f>IFERROR(VLOOKUP(C151,'11. Свод Перечней'!C:H,3,0),"")</f>
        <v>003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1" s="18" t="str">
        <f>IF(LEN(IFERROR(VLOOKUP(C151,'11. Свод Перечней'!C:H,6,0),""))&gt;1,IFERROR(VLOOKUP(C151,'11. Свод Перечней'!C:H,6,0),""),"")</f>
        <v>10.39.11.000-00000015</v>
      </c>
    </row>
    <row r="152" spans="1:8" s="3" customFormat="1" ht="115.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Морковь столовая сушеная</v>
      </c>
      <c r="C152" s="18" t="str">
        <v>Морковь столовая тип 5</v>
      </c>
      <c r="D152" s="18" t="str">
        <f>IFERROR(VLOOKUP(C152,'11. Свод Перечней'!C:H,2,0),"")</f>
        <v>10.39.13.000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2" s="18" t="str">
        <f>IF(LEN(IFERROR(VLOOKUP(C152,'11. Свод Перечней'!C:H,6,0),""))&gt;1,IFERROR(VLOOKUP(C152,'11. Свод Перечней'!C:H,6,0),""),"")</f>
        <v/>
      </c>
    </row>
    <row r="153" spans="1:8" s="3" customFormat="1" ht="135.7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Свекла столовая сушеная</v>
      </c>
      <c r="C153" s="18" t="str">
        <v>Свекла столовая тип 7</v>
      </c>
      <c r="D153" s="18" t="str">
        <f>IFERROR(VLOOKUP(C153,'11. Свод Перечней'!C:H,2,0),"")</f>
        <v>10.39.13.000</v>
      </c>
      <c r="E153" s="18" t="str">
        <f>IFERROR(VLOOKUP(C153,'11. Свод Перечней'!C:H,3,0),"")</f>
        <v>002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3" s="18" t="str">
        <f>IF(LEN(IFERROR(VLOOKUP(C153,'11. Свод Перечней'!C:H,6,0),""))&gt;1,IFERROR(VLOOKUP(C153,'11. Свод Перечней'!C:H,6,0),""),"")</f>
        <v/>
      </c>
    </row>
    <row r="154" spans="1:8" s="3" customFormat="1" ht="126.7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Свекла столовая сушеная</v>
      </c>
      <c r="C154" s="18" t="str">
        <v>Свекла столовая тип 8</v>
      </c>
      <c r="D154" s="18" t="str">
        <f>IFERROR(VLOOKUP(C154,'11. Свод Перечней'!C:H,2,0),"")</f>
        <v>10.39.13.000</v>
      </c>
      <c r="E154" s="18" t="str">
        <f>IFERROR(VLOOKUP(C154,'11. Свод Перечней'!C:H,3,0),"")</f>
        <v>003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4" s="18" t="str">
        <f>IF(LEN(IFERROR(VLOOKUP(C154,'11. Свод Перечней'!C:H,6,0),""))&gt;1,IFERROR(VLOOKUP(C154,'11. Свод Перечней'!C:H,6,0),""),"")</f>
        <v/>
      </c>
    </row>
    <row r="155" spans="1:8" s="3" customFormat="1" ht="126.7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Морковь свежая очищенная **</v>
      </c>
      <c r="C155" s="18" t="str">
        <v>Морковь столовая тип 6</v>
      </c>
      <c r="D155" s="18" t="str">
        <f>IFERROR(VLOOKUP(C155,'11. Свод Перечней'!C:H,2,0),"")</f>
        <v>01.13.41.110</v>
      </c>
      <c r="E155" s="18" t="str">
        <f>IFERROR(VLOOKUP(C155,'11. Свод Перечней'!C:H,3,0),"")</f>
        <v>005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5" s="18" t="str">
        <f>IF(LEN(IFERROR(VLOOKUP(C155,'11. Свод Перечней'!C:H,6,0),""))&gt;1,IFERROR(VLOOKUP(C155,'11. Свод Перечней'!C:H,6,0),""),"")</f>
        <v>01.13.41.110-00000003</v>
      </c>
    </row>
    <row r="156" spans="1:8" s="3" customFormat="1" ht="141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 xml:space="preserve">Свекла столовая очищенная ** </v>
      </c>
      <c r="C156" s="18" t="str">
        <v>Свекла столовая тип 4</v>
      </c>
      <c r="D156" s="18" t="str">
        <f>IFERROR(VLOOKUP(C156,'11. Свод Перечней'!C:H,2,0),"")</f>
        <v>01.13.49.110</v>
      </c>
      <c r="E156" s="18" t="str">
        <f>IFERROR(VLOOKUP(C156,'11. Свод Перечней'!C:H,3,0),"")</f>
        <v>004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6" s="18" t="str">
        <f>IF(LEN(IFERROR(VLOOKUP(C156,'11. Свод Перечней'!C:H,6,0),""))&gt;1,IFERROR(VLOOKUP(C156,'11. Свод Перечней'!C:H,6,0),""),"")</f>
        <v>01.13.49.110-00000003</v>
      </c>
    </row>
    <row r="157" spans="1:8" s="3" customFormat="1" ht="139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Горошек зеленый</v>
      </c>
      <c r="C157" s="18" t="str">
        <v>Горох, консервированный без уксуса или уксусной кислоты (кроме готовых блюд из овощей) тип 1</v>
      </c>
      <c r="D157" s="18" t="str">
        <f>IFERROR(VLOOKUP(C157,'11. Свод Перечней'!C:H,2,0),"")</f>
        <v>10.39.16.000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7" s="18" t="str">
        <f>IF(LEN(IFERROR(VLOOKUP(C157,'11. Свод Перечней'!C:H,6,0),""))&gt;1,IFERROR(VLOOKUP(C157,'11. Свод Перечней'!C:H,6,0),""),"")</f>
        <v>10.39.16.000-00000002</v>
      </c>
    </row>
    <row r="158" spans="1:8" s="3" customFormat="1" ht="140.25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Горошек зеленый</v>
      </c>
      <c r="C158" s="18" t="str">
        <v>Горох, консервированный без уксуса или уксусной кислоты (кроме готовых блюд из овощей) тип 2</v>
      </c>
      <c r="D158" s="18" t="str">
        <f>IFERROR(VLOOKUP(C158,'11. Свод Перечней'!C:H,2,0),"")</f>
        <v>10.39.16.000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8" s="18" t="str">
        <f>IF(LEN(IFERROR(VLOOKUP(C158,'11. Свод Перечней'!C:H,6,0),""))&gt;1,IFERROR(VLOOKUP(C158,'11. Свод Перечней'!C:H,6,0),""),"")</f>
        <v>10.39.16.000-00000002</v>
      </c>
    </row>
    <row r="159" spans="1:8" s="3" customFormat="1" ht="147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Капуста белокочанная квашенная шинкованная</v>
      </c>
      <c r="C159" s="18" t="str">
        <v>Капуста белокочанная тип 3</v>
      </c>
      <c r="D159" s="18" t="str">
        <f>IFERROR(VLOOKUP(C159,'11. Свод Перечней'!C:H,2,0),"")</f>
        <v>10.39.17.190</v>
      </c>
      <c r="E159" s="18" t="str">
        <f>IFERROR(VLOOKUP(C159,'11. Свод Перечней'!C:H,3,0),"")</f>
        <v>001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9" s="18" t="str">
        <f>IF(LEN(IFERROR(VLOOKUP(C159,'11. Свод Перечней'!C:H,6,0),""))&gt;1,IFERROR(VLOOKUP(C159,'11. Свод Перечней'!C:H,6,0),""),"")</f>
        <v/>
      </c>
    </row>
    <row r="160" spans="1:8" s="3" customFormat="1" ht="129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Капуста белокочанная квашенная рубленная</v>
      </c>
      <c r="C160" s="18" t="str">
        <v>Капуста белокочанная тип 4</v>
      </c>
      <c r="D160" s="18" t="str">
        <f>IFERROR(VLOOKUP(C160,'11. Свод Перечней'!C:H,2,0),"")</f>
        <v>10.39.17.190</v>
      </c>
      <c r="E160" s="18" t="str">
        <f>IFERROR(VLOOKUP(C160,'11. Свод Перечней'!C:H,3,0),"")</f>
        <v>010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0" s="18" t="str">
        <f>IF(LEN(IFERROR(VLOOKUP(C160,'11. Свод Перечней'!C:H,6,0),""))&gt;1,IFERROR(VLOOKUP(C160,'11. Свод Перечней'!C:H,6,0),""),"")</f>
        <v/>
      </c>
    </row>
    <row r="161" spans="1:8" s="3" customFormat="1" ht="124.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Кукуруза сахарная</v>
      </c>
      <c r="C161" s="18" t="str">
        <v>Кукуруза консервированная тип 2</v>
      </c>
      <c r="D161" s="18" t="str">
        <f>IFERROR(VLOOKUP(C161,'11. Свод Перечней'!C:H,2,0),"")</f>
        <v>10.39.17.190</v>
      </c>
      <c r="E161" s="18" t="str">
        <f>IFERROR(VLOOKUP(C161,'11. Свод Перечней'!C:H,3,0),"")</f>
        <v>006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1" s="18" t="str">
        <f>IF(LEN(IFERROR(VLOOKUP(C161,'11. Свод Перечней'!C:H,6,0),""))&gt;1,IFERROR(VLOOKUP(C161,'11. Свод Перечней'!C:H,6,0),""),"")</f>
        <v/>
      </c>
    </row>
    <row r="162" spans="1:8" s="3" customFormat="1" ht="130.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Огурцы соленые
 (пикули, корнишоны, зеленцы)</v>
      </c>
      <c r="C162" s="18" t="str">
        <v>Огурцы тип 2</v>
      </c>
      <c r="D162" s="18" t="str">
        <f>IFERROR(VLOOKUP(C162,'11. Свод Перечней'!C:H,2,0),"")</f>
        <v>10.39.17.190</v>
      </c>
      <c r="E162" s="18" t="str">
        <f>IFERROR(VLOOKUP(C162,'11. Свод Перечней'!C:H,3,0),"")</f>
        <v>002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2" s="18" t="str">
        <f>IF(LEN(IFERROR(VLOOKUP(C162,'11. Свод Перечней'!C:H,6,0),""))&gt;1,IFERROR(VLOOKUP(C162,'11. Свод Перечней'!C:H,6,0),""),"")</f>
        <v/>
      </c>
    </row>
    <row r="163" spans="1:8" s="3" customFormat="1" ht="127.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Томаты соленые</v>
      </c>
      <c r="C163" s="18" t="str">
        <v>Томаты тип 4</v>
      </c>
      <c r="D163" s="18" t="str">
        <f>IFERROR(VLOOKUP(C163,'11. Свод Перечней'!C:H,2,0),"")</f>
        <v>10.39.17.190</v>
      </c>
      <c r="E163" s="18" t="str">
        <f>IFERROR(VLOOKUP(C163,'11. Свод Перечней'!C:H,3,0),"")</f>
        <v>009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3" s="18" t="str">
        <f>IF(LEN(IFERROR(VLOOKUP(C163,'11. Свод Перечней'!C:H,6,0),""))&gt;1,IFERROR(VLOOKUP(C163,'11. Свод Перечней'!C:H,6,0),""),"")</f>
        <v/>
      </c>
    </row>
    <row r="164" spans="1:8" s="3" customFormat="1" ht="126.7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Джем стерилизованный в ассортименте </v>
      </c>
      <c r="C164" s="18" t="str">
        <v>Джем тип 1</v>
      </c>
      <c r="D164" s="18" t="str">
        <f>IFERROR(VLOOKUP(C164,'11. Свод Перечней'!C:H,2,0),"")</f>
        <v>10.39.22.110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64" s="18" t="str">
        <f>IF(LEN(IFERROR(VLOOKUP(C164,'11. Свод Перечней'!C:H,6,0),""))&gt;1,IFERROR(VLOOKUP(C164,'11. Свод Перечней'!C:H,6,0),""),"")</f>
        <v>10.39.22.110-00000002</v>
      </c>
    </row>
    <row r="165" spans="1:8" s="3" customFormat="1" ht="128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Конфитюр стерилизованный</v>
      </c>
      <c r="C165" s="18" t="str">
        <v>Конфитюр тип 1</v>
      </c>
      <c r="D165" s="18" t="str">
        <f>IFERROR(VLOOKUP(C165,'11. Свод Перечней'!C:H,2,0),"")</f>
        <v>10.39.22.110</v>
      </c>
      <c r="E165" s="18" t="str">
        <f>IFERROR(VLOOKUP(C165,'11. Свод Перечней'!C:H,3,0),"")</f>
        <v>002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65" s="18" t="str">
        <f>IF(LEN(IFERROR(VLOOKUP(C165,'11. Свод Перечней'!C:H,6,0),""))&gt;1,IFERROR(VLOOKUP(C165,'11. Свод Перечней'!C:H,6,0),""),"")</f>
        <v/>
      </c>
    </row>
    <row r="166" spans="1:8" s="3" customFormat="1" ht="125.2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Компоты в ассортименте</v>
      </c>
      <c r="C166" s="18" t="str">
        <v>Компот тип 1</v>
      </c>
      <c r="D166" s="18" t="str">
        <f>IFERROR(VLOOKUP(C166,'11. Свод Перечней'!C:H,2,0),"")</f>
        <v>10.39.22.120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Л; ДМ3</v>
      </c>
      <c r="G166" s="40" t="str">
        <f>IFERROR(VLOOKUP(C166,'11.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66" s="18" t="str">
        <f>IF(LEN(IFERROR(VLOOKUP(C166,'11. Свод Перечней'!C:H,6,0),""))&gt;1,IFERROR(VLOOKUP(C166,'11. Свод Перечней'!C:H,6,0),""),"")</f>
        <v>10.39.22.120-00000001</v>
      </c>
    </row>
    <row r="167" spans="1:8" s="3" customFormat="1" ht="126.7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Брусника протертая с сахаром стерилизованная</v>
      </c>
      <c r="C167" s="18" t="str">
        <v>Брусника тип 1</v>
      </c>
      <c r="D167" s="18" t="str">
        <f>IFERROR(VLOOKUP(C167,'11. Свод Перечней'!C:H,2,0),"")</f>
        <v>10.39.22.130</v>
      </c>
      <c r="E167" s="18" t="str">
        <f>IFERROR(VLOOKUP(C167,'11. Свод Перечней'!C:H,3,0),"")</f>
        <v>003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7" s="18" t="str">
        <f>IF(LEN(IFERROR(VLOOKUP(C167,'11. Свод Перечней'!C:H,6,0),""))&gt;1,IFERROR(VLOOKUP(C167,'11. Свод Перечней'!C:H,6,0),""),"")</f>
        <v/>
      </c>
    </row>
    <row r="168" spans="1:8" s="3" customFormat="1" ht="99.9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Варенье стерилизованное в ассортименте</v>
      </c>
      <c r="C168" s="18" t="str">
        <v>Варенье тип 1</v>
      </c>
      <c r="D168" s="18" t="str">
        <f>IFERROR(VLOOKUP(C168,'11. Свод Перечней'!C:H,2,0),"")</f>
        <v>10.39.22.130</v>
      </c>
      <c r="E168" s="18" t="str">
        <f>IFERROR(VLOOKUP(C168,'11. Свод Перечней'!C:H,3,0),"")</f>
        <v>004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s="3" customFormat="1" ht="118.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Клюква протертая с сахаром</v>
      </c>
      <c r="C169" s="18" t="str">
        <v>Клюква тип 2</v>
      </c>
      <c r="D169" s="18" t="str">
        <f>IFERROR(VLOOKUP(C169,'11. Свод Перечней'!C:H,2,0),"")</f>
        <v>10.39.22.130</v>
      </c>
      <c r="E169" s="18" t="str">
        <f>IFERROR(VLOOKUP(C169,'11. Свод Перечней'!C:H,3,0),"")</f>
        <v>005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9" s="18" t="str">
        <f>IF(LEN(IFERROR(VLOOKUP(C169,'11. Свод Перечней'!C:H,6,0),""))&gt;1,IFERROR(VLOOKUP(C169,'11. Свод Перечней'!C:H,6,0),""),"")</f>
        <v/>
      </c>
    </row>
    <row r="170" spans="1:8" s="3" customFormat="1" ht="120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Повидло стерилизованное в ассортименте</v>
      </c>
      <c r="C170" s="18" t="str">
        <v>Повидло тип 1</v>
      </c>
      <c r="D170" s="18" t="str">
        <f>IFERROR(VLOOKUP(C170,'11. Свод Перечней'!C:H,2,0),"")</f>
        <v>10.39.22.130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0" s="18" t="str">
        <f>IF(LEN(IFERROR(VLOOKUP(C170,'11. Свод Перечней'!C:H,6,0),""))&gt;1,IFERROR(VLOOKUP(C170,'11. Свод Перечней'!C:H,6,0),""),"")</f>
        <v/>
      </c>
    </row>
    <row r="171" spans="1:8" s="3" customFormat="1" ht="113.2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Повидло стерилизованное в ассортименте</v>
      </c>
      <c r="C171" s="18" t="str">
        <v>Повидло тип 2</v>
      </c>
      <c r="D171" s="18" t="str">
        <f>IFERROR(VLOOKUP(C171,'11. Свод Перечней'!C:H,2,0),"")</f>
        <v>10.39.22.130</v>
      </c>
      <c r="E171" s="18" t="str">
        <f>IFERROR(VLOOKUP(C171,'11. Свод Перечней'!C:H,3,0),"")</f>
        <v>002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1" s="18" t="str">
        <f>IF(LEN(IFERROR(VLOOKUP(C171,'11. Свод Перечней'!C:H,6,0),""))&gt;1,IFERROR(VLOOKUP(C171,'11. Свод Перечней'!C:H,6,0),""),"")</f>
        <v/>
      </c>
    </row>
    <row r="172" spans="1:8" s="3" customFormat="1" ht="164.2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Виноград сушеный «Изюм»</v>
      </c>
      <c r="C172" s="18" t="str">
        <v>Ягоды сушеные тип 3</v>
      </c>
      <c r="D172" s="18" t="str">
        <f>IFERROR(VLOOKUP(C172,'11. Свод Перечней'!C:H,2,0),"")</f>
        <v>01.25.19.190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2" s="18" t="str">
        <f>IF(LEN(IFERROR(VLOOKUP(C172,'11. Свод Перечней'!C:H,6,0),""))&gt;1,IFERROR(VLOOKUP(C172,'11. Свод Перечней'!C:H,6,0),""),"")</f>
        <v>01.25.19.190-00000029</v>
      </c>
    </row>
    <row r="173" spans="1:8" s="3" customFormat="1" ht="169.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 xml:space="preserve">Виноград сушеный «Кишмиш» </v>
      </c>
      <c r="C173" s="18" t="str">
        <v>Ягоды сушеные тип 4</v>
      </c>
      <c r="D173" s="18" t="str">
        <f>IFERROR(VLOOKUP(C173,'11. Свод Перечней'!C:H,2,0),"")</f>
        <v>01.25.19.190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3" s="18" t="str">
        <f>IF(LEN(IFERROR(VLOOKUP(C173,'11. Свод Перечней'!C:H,6,0),""))&gt;1,IFERROR(VLOOKUP(C173,'11. Свод Перечней'!C:H,6,0),""),"")</f>
        <v>01.25.19.190-00000029</v>
      </c>
    </row>
    <row r="174" spans="1:8" s="3" customFormat="1" ht="174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Виноград сушеный «Кишмиш» </v>
      </c>
      <c r="C174" s="18" t="str">
        <v>Ягоды сушеные тип 5</v>
      </c>
      <c r="D174" s="18" t="str">
        <f>IFERROR(VLOOKUP(C174,'11. Свод Перечней'!C:H,2,0),"")</f>
        <v>01.25.19.190</v>
      </c>
      <c r="E174" s="18" t="str">
        <f>IFERROR(VLOOKUP(C174,'11. Свод Перечней'!C:H,3,0),"")</f>
        <v>005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4" s="18" t="str">
        <f>IF(LEN(IFERROR(VLOOKUP(C174,'11. Свод Перечней'!C:H,6,0),""))&gt;1,IFERROR(VLOOKUP(C174,'11. Свод Перечней'!C:H,6,0),""),"")</f>
        <v>01.25.19.190-00000029</v>
      </c>
    </row>
    <row r="175" spans="1:8" s="3" customFormat="1" ht="183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Виноград сушеный «Изюм»</v>
      </c>
      <c r="C175" s="18" t="str">
        <v>Ягоды сушеные тип 6</v>
      </c>
      <c r="D175" s="18" t="str">
        <f>IFERROR(VLOOKUP(C175,'11. Свод Перечней'!C:H,2,0),"")</f>
        <v>01.25.19.190</v>
      </c>
      <c r="E175" s="18" t="str">
        <f>IFERROR(VLOOKUP(C175,'11. Свод Перечней'!C:H,3,0),"")</f>
        <v>006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5" s="18" t="str">
        <f>IF(LEN(IFERROR(VLOOKUP(C175,'11. Свод Перечней'!C:H,6,0),""))&gt;1,IFERROR(VLOOKUP(C175,'11. Свод Перечней'!C:H,6,0),""),"")</f>
        <v>01.25.19.190-00000029</v>
      </c>
    </row>
    <row r="176" spans="1:8" s="3" customFormat="1" ht="182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Фрукты сушёные. Абрикосы сушёные (курага-половинки) без косточки</v>
      </c>
      <c r="C176" s="18" t="str">
        <v>Фрукты сушеные тип 1</v>
      </c>
      <c r="D176" s="18" t="str">
        <f>IFERROR(VLOOKUP(C176,'11. Свод Перечней'!C:H,2,0),"")</f>
        <v>10.39.25.132</v>
      </c>
      <c r="E176" s="18" t="str">
        <f>IFERROR(VLOOKUP(C176,'11. Свод Перечней'!C:H,3,0),"")</f>
        <v>003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6" s="18" t="str">
        <f>IF(LEN(IFERROR(VLOOKUP(C176,'11. Свод Перечней'!C:H,6,0),""))&gt;1,IFERROR(VLOOKUP(C176,'11. Свод Перечней'!C:H,6,0),""),"")</f>
        <v>10.39.25.130-00000029</v>
      </c>
    </row>
    <row r="177" spans="1:8" s="3" customFormat="1" ht="140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Фрукты сушёные. Абрикосы сушёные (курага-половинки) без косточки</v>
      </c>
      <c r="C177" s="18" t="str">
        <v>Фрукты сушеные тип 2</v>
      </c>
      <c r="D177" s="18" t="str">
        <f>IFERROR(VLOOKUP(C177,'11. Свод Перечней'!C:H,2,0),"")</f>
        <v>10.39.25.132</v>
      </c>
      <c r="E177" s="18" t="str">
        <f>IFERROR(VLOOKUP(C177,'11. Свод Перечней'!C:H,3,0),"")</f>
        <v>006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7" s="18" t="str">
        <f>IF(LEN(IFERROR(VLOOKUP(C177,'11. Свод Перечней'!C:H,6,0),""))&gt;1,IFERROR(VLOOKUP(C177,'11. Свод Перечней'!C:H,6,0),""),"")</f>
        <v>10.39.25.130-00000029</v>
      </c>
    </row>
    <row r="178" spans="1:8" s="3" customFormat="1" ht="99.9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Фрукты сушёные. Абрикосы сушёные (целые плоды) без косточки</v>
      </c>
      <c r="C178" s="18" t="str">
        <v>Фрукты сушеные тип 5</v>
      </c>
      <c r="D178" s="18" t="str">
        <f>IFERROR(VLOOKUP(C178,'11. Свод Перечней'!C:H,2,0),"")</f>
        <v>10.39.25.132</v>
      </c>
      <c r="E178" s="18" t="str">
        <f>IFERROR(VLOOKUP(C178,'11. Свод Перечней'!C:H,3,0),"")</f>
        <v>007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8" s="18" t="str">
        <f>IF(LEN(IFERROR(VLOOKUP(C178,'11. Свод Перечней'!C:H,6,0),""))&gt;1,IFERROR(VLOOKUP(C178,'11. Свод Перечней'!C:H,6,0),""),"")</f>
        <v>10.39.25.130-00000029</v>
      </c>
    </row>
    <row r="179" spans="1:8" s="3" customFormat="1" ht="117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Фрукты сушёные. Абрикосы сушёные (целые плоды) без косточки</v>
      </c>
      <c r="C179" s="18" t="str">
        <v>Фрукты сушеные тип 4</v>
      </c>
      <c r="D179" s="18" t="str">
        <f>IFERROR(VLOOKUP(C179,'11. Свод Перечней'!C:H,2,0),"")</f>
        <v>10.39.25.132</v>
      </c>
      <c r="E179" s="18" t="str">
        <f>IFERROR(VLOOKUP(C179,'11. Свод Перечней'!C:H,3,0),"")</f>
        <v>004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9" s="18" t="str">
        <f>IF(LEN(IFERROR(VLOOKUP(C179,'11. Свод Перечней'!C:H,6,0),""))&gt;1,IFERROR(VLOOKUP(C179,'11. Свод Перечней'!C:H,6,0),""),"")</f>
        <v>10.39.25.130-00000029</v>
      </c>
    </row>
    <row r="180" spans="1:8" s="3" customFormat="1" ht="119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Фрукты сушёные. Абрикосы сушёные (курага-половинки) без косточки</v>
      </c>
      <c r="C180" s="18" t="str">
        <v>Фрукты сушеные тип 3</v>
      </c>
      <c r="D180" s="18" t="str">
        <f>IFERROR(VLOOKUP(C180,'11. Свод Перечней'!C:H,2,0),"")</f>
        <v>10.39.25.132</v>
      </c>
      <c r="E180" s="18" t="str">
        <f>IFERROR(VLOOKUP(C180,'11. Свод Перечней'!C:H,3,0),"")</f>
        <v>010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0" s="18" t="str">
        <f>IF(LEN(IFERROR(VLOOKUP(C180,'11. Свод Перечней'!C:H,6,0),""))&gt;1,IFERROR(VLOOKUP(C180,'11. Свод Перечней'!C:H,6,0),""),"")</f>
        <v>10.39.25.130-00000029</v>
      </c>
    </row>
    <row r="181" spans="1:8" s="3" customFormat="1" ht="156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Фрукты сушёные. Слива сушёная чернослив (целые плоды) без косточки</v>
      </c>
      <c r="C181" s="18" t="str">
        <v>Фрукты сушеные тип 7</v>
      </c>
      <c r="D181" s="18" t="str">
        <f>IFERROR(VLOOKUP(C181,'11. Свод Перечней'!C:H,2,0),"")</f>
        <v>10.39.25.132</v>
      </c>
      <c r="E181" s="18" t="str">
        <f>IFERROR(VLOOKUP(C181,'11. Свод Перечней'!C:H,3,0),"")</f>
        <v>008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1" s="18" t="str">
        <f>IF(LEN(IFERROR(VLOOKUP(C181,'11. Свод Перечней'!C:H,6,0),""))&gt;1,IFERROR(VLOOKUP(C181,'11. Свод Перечней'!C:H,6,0),""),"")</f>
        <v>10.39.25.130-00000005</v>
      </c>
    </row>
    <row r="182" spans="1:8" s="3" customFormat="1" ht="156.75" customHeight="1" x14ac:dyDescent="0.25">
      <c r="A182" s="18">
        <f>IF(LEN(C182)&gt;0,MAX($A$5:A181)+1,"")</f>
        <v>177</v>
      </c>
      <c r="B182" s="8">
        <f>IFERROR(INDEX('11. Свод Перечней'!B:C,MATCH(C182,'11. Свод Перечней'!C:C,0),1),"")</f>
        <v>0</v>
      </c>
      <c r="C182" s="18" t="str">
        <v>Фрукты сушеные тип 8</v>
      </c>
      <c r="D182" s="18" t="str">
        <f>IFERROR(VLOOKUP(C182,'11. Свод Перечней'!C:H,2,0),"")</f>
        <v>10.39.25.132</v>
      </c>
      <c r="E182" s="18" t="str">
        <f>IFERROR(VLOOKUP(C182,'11. Свод Перечней'!C:H,3,0),"")</f>
        <v>009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2" s="18" t="str">
        <f>IF(LEN(IFERROR(VLOOKUP(C182,'11. Свод Перечней'!C:H,6,0),""))&gt;1,IFERROR(VLOOKUP(C182,'11. Свод Перечней'!C:H,6,0),""),"")</f>
        <v>10.39.25.130-00000005</v>
      </c>
    </row>
    <row r="183" spans="1:8" s="3" customFormat="1" ht="165.7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Фрукты сушёные. Слива сушёная чернослив (целые плоды) без косточки</v>
      </c>
      <c r="C183" s="18" t="str">
        <v>Фрукты сушеные тип 6</v>
      </c>
      <c r="D183" s="18" t="str">
        <f>IFERROR(VLOOKUP(C183,'11. Свод Перечней'!C:H,2,0),"")</f>
        <v>10.39.25.132</v>
      </c>
      <c r="E183" s="18" t="str">
        <f>IFERROR(VLOOKUP(C183,'11. Свод Перечней'!C:H,3,0),"")</f>
        <v>005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3" s="18" t="str">
        <f>IF(LEN(IFERROR(VLOOKUP(C183,'11. Свод Перечней'!C:H,6,0),""))&gt;1,IFERROR(VLOOKUP(C183,'11. Свод Перечней'!C:H,6,0),""),"")</f>
        <v>10.39.25.130-00000005</v>
      </c>
    </row>
    <row r="184" spans="1:8" s="3" customFormat="1" ht="166.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Компотная смесь из сухофруктов</v>
      </c>
      <c r="C184" s="18" t="str">
        <v>Смесь сушеных фруктов (сухой компот) тип 1</v>
      </c>
      <c r="D184" s="18" t="str">
        <f>IFERROR(VLOOKUP(C184,'11. Свод Перечней'!C:H,2,0),"")</f>
        <v>10.39.25.134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4" s="18" t="str">
        <f>IF(LEN(IFERROR(VLOOKUP(C184,'11. Свод Перечней'!C:H,6,0),""))&gt;1,IFERROR(VLOOKUP(C184,'11. Свод Перечней'!C:H,6,0),""),"")</f>
        <v>10.39.25.134-00000001</v>
      </c>
    </row>
    <row r="185" spans="1:8" s="3" customFormat="1" ht="144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Масло подсолнечное рафинированное дезодорированное</v>
      </c>
      <c r="C185" s="18" t="str">
        <v>Масло подсолнечное рафинированное тип 1</v>
      </c>
      <c r="D185" s="18" t="str">
        <f>IFERROR(VLOOKUP(C185,'11. Свод Перечней'!C:H,2,0),"")</f>
        <v>10.41.54.110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Л; ДМ3</v>
      </c>
      <c r="G185" s="40" t="str">
        <f>IFERROR(VLOOKUP(C185,'11.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85" s="18" t="str">
        <f>IF(LEN(IFERROR(VLOOKUP(C185,'11. Свод Перечней'!C:H,6,0),""))&gt;1,IFERROR(VLOOKUP(C185,'11. Свод Перечней'!C:H,6,0),""),"")</f>
        <v>10.41.54.000-00000003</v>
      </c>
    </row>
    <row r="186" spans="1:8" s="3" customFormat="1" ht="162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Масло подсолнечное рафинированное дезодорированное</v>
      </c>
      <c r="C186" s="18" t="str">
        <v>Масло подсолнечное рафинированное тип 2</v>
      </c>
      <c r="D186" s="18" t="str">
        <f>IFERROR(VLOOKUP(C186,'11. Свод Перечней'!C:H,2,0),"")</f>
        <v>10.41.54.110</v>
      </c>
      <c r="E186" s="18" t="str">
        <f>IFERROR(VLOOKUP(C186,'11. Свод Перечней'!C:H,3,0),"")</f>
        <v>002</v>
      </c>
      <c r="F186" s="18" t="str">
        <f>IFERROR(VLOOKUP(C186,'11. Свод Перечней'!C:H,4,0),"")</f>
        <v>Л; ДМ3</v>
      </c>
      <c r="G186" s="40" t="str">
        <f>IFERROR(VLOOKUP(C186,'11.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86" s="18" t="str">
        <f>IF(LEN(IFERROR(VLOOKUP(C186,'11. Свод Перечней'!C:H,6,0),""))&gt;1,IFERROR(VLOOKUP(C186,'11. Свод Перечней'!C:H,6,0),""),"")</f>
        <v>10.41.54.000-00000004</v>
      </c>
    </row>
    <row r="187" spans="1:8" s="3" customFormat="1" ht="160.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Маргарин</v>
      </c>
      <c r="C187" s="18" t="str">
        <v>Маргарин тип 1</v>
      </c>
      <c r="D187" s="18" t="str">
        <f>IFERROR(VLOOKUP(C187,'11. Свод Перечней'!C:H,2,0),"")</f>
        <v>10.42.10.112</v>
      </c>
      <c r="E187" s="18" t="str">
        <f>IFERROR(VLOOKUP(C187,'11. Свод Перечней'!C:H,3,0),"")</f>
        <v>001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7" s="18" t="str">
        <f>IF(LEN(IFERROR(VLOOKUP(C187,'11. Свод Перечней'!C:H,6,0),""))&gt;1,IFERROR(VLOOKUP(C187,'11. Свод Перечней'!C:H,6,0),""),"")</f>
        <v>10.42.10.110-00000002</v>
      </c>
    </row>
    <row r="188" spans="1:8" s="3" customFormat="1" ht="166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Маргарин</v>
      </c>
      <c r="C188" s="18" t="str">
        <v>Маргарин тип 2</v>
      </c>
      <c r="D188" s="18" t="str">
        <f>IFERROR(VLOOKUP(C188,'11. Свод Перечней'!C:H,2,0),"")</f>
        <v>10.42.10.112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8" s="18" t="str">
        <f>IF(LEN(IFERROR(VLOOKUP(C188,'11. Свод Перечней'!C:H,6,0),""))&gt;1,IFERROR(VLOOKUP(C188,'11. Свод Перечней'!C:H,6,0),""),"")</f>
        <v>10.42.10.110-00000002</v>
      </c>
    </row>
    <row r="189" spans="1:8" s="3" customFormat="1" ht="99.9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 xml:space="preserve">Молоко питьевое пастеризованное 2,5% жирности </v>
      </c>
      <c r="C189" s="18" t="str">
        <v>Молоко питьевое тип 1</v>
      </c>
      <c r="D189" s="18" t="str">
        <f>IFERROR(VLOOKUP(C189,'11. Свод Перечней'!C:H,2,0),"")</f>
        <v>10.51.11.111</v>
      </c>
      <c r="E189" s="18" t="str">
        <f>IFERROR(VLOOKUP(C189,'11. Свод Перечней'!C:H,3,0),"")</f>
        <v>001</v>
      </c>
      <c r="F189" s="18" t="str">
        <f>IFERROR(VLOOKUP(C189,'11. Свод Перечней'!C:H,4,0),"")</f>
        <v>Л; ДМ3</v>
      </c>
      <c r="G189" s="40" t="str">
        <f>IFERROR(VLOOKUP(C189,'11.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9" s="18" t="str">
        <f>IF(LEN(IFERROR(VLOOKUP(C189,'11. Свод Перечней'!C:H,6,0),""))&gt;1,IFERROR(VLOOKUP(C189,'11. Свод Перечней'!C:H,6,0),""),"")</f>
        <v>10.51.11.000-00000008</v>
      </c>
    </row>
    <row r="190" spans="1:8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Молоко питьевое пастеризованное 3,2% жирности</v>
      </c>
      <c r="C190" s="18" t="str">
        <v>Молоко питьевое тип 3</v>
      </c>
      <c r="D190" s="18" t="str">
        <f>IFERROR(VLOOKUP(C190,'11. Свод Перечней'!C:H,2,0),"")</f>
        <v>10.51.11.111</v>
      </c>
      <c r="E190" s="18" t="str">
        <f>IFERROR(VLOOKUP(C190,'11. Свод Перечней'!C:H,3,0),"")</f>
        <v>003</v>
      </c>
      <c r="F190" s="18" t="str">
        <f>IFERROR(VLOOKUP(C190,'11. Свод Перечней'!C:H,4,0),"")</f>
        <v>Л; ДМ3</v>
      </c>
      <c r="G190" s="40" t="str">
        <f>IFERROR(VLOOKUP(C190,'11.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0" s="18" t="str">
        <f>IF(LEN(IFERROR(VLOOKUP(C190,'11. Свод Перечней'!C:H,6,0),""))&gt;1,IFERROR(VLOOKUP(C190,'11. Свод Перечней'!C:H,6,0),""),"")</f>
        <v>10.51.11.000-00000008</v>
      </c>
    </row>
    <row r="191" spans="1:8" s="3" customFormat="1" ht="172.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Молоко питьевое пастеризованное 3,5% жирности</v>
      </c>
      <c r="C191" s="18" t="str">
        <v>Молоко питьевое тип 21</v>
      </c>
      <c r="D191" s="18" t="str">
        <f>IFERROR(VLOOKUP(C191,'11. Свод Перечней'!C:H,2,0),"")</f>
        <v>10.51.11.111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1" s="18" t="str">
        <f>IF(LEN(IFERROR(VLOOKUP(C191,'11. Свод Перечней'!C:H,6,0),""))&gt;1,IFERROR(VLOOKUP(C191,'11. Свод Перечней'!C:H,6,0),""),"")</f>
        <v>10.51.11.000-00000008</v>
      </c>
    </row>
    <row r="192" spans="1:8" s="3" customFormat="1" ht="159.7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Молоко питьевое ультрапастеризованное 2,5 % жирности длительного хранения</v>
      </c>
      <c r="C192" s="18" t="str">
        <v>Молоко питьевое тип 25</v>
      </c>
      <c r="D192" s="18" t="str">
        <f>IFERROR(VLOOKUP(C192,'11. Свод Перечней'!C:H,2,0),"")</f>
        <v>10.51.11.121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Л; ДМ3</v>
      </c>
      <c r="G192" s="40" t="str">
        <f>IFERROR(VLOOKUP(C192,'11.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2" s="18" t="str">
        <f>IF(LEN(IFERROR(VLOOKUP(C192,'11. Свод Перечней'!C:H,6,0),""))&gt;1,IFERROR(VLOOKUP(C192,'11. Свод Перечней'!C:H,6,0),""),"")</f>
        <v>10.51.11.000-00000007</v>
      </c>
    </row>
    <row r="193" spans="1:8" s="3" customFormat="1" ht="155.2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Молоко питьевое стерилизованное 2,5 % жирности длительного хранения</v>
      </c>
      <c r="C193" s="18" t="str">
        <v>Молоко питьевое тип 23</v>
      </c>
      <c r="D193" s="18" t="str">
        <f>IFERROR(VLOOKUP(C193,'11. Свод Перечней'!C:H,2,0),"")</f>
        <v>10.51.11.141</v>
      </c>
      <c r="E193" s="18" t="str">
        <f>IFERROR(VLOOKUP(C193,'11. Свод Перечней'!C:H,3,0),"")</f>
        <v>001</v>
      </c>
      <c r="F193" s="18" t="str">
        <f>IFERROR(VLOOKUP(C193,'11. Свод Перечней'!C:H,4,0),"")</f>
        <v>Л; ДМ3</v>
      </c>
      <c r="G193" s="40" t="str">
        <f>IFERROR(VLOOKUP(C193,'11.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3" s="18" t="str">
        <f>IF(LEN(IFERROR(VLOOKUP(C193,'11. Свод Перечней'!C:H,6,0),""))&gt;1,IFERROR(VLOOKUP(C193,'11. Свод Перечней'!C:H,6,0),""),"")</f>
        <v>10.51.11.000-00000009</v>
      </c>
    </row>
    <row r="194" spans="1:8" s="3" customFormat="1" ht="166.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Сливки питьевые пастеризованные 10 % жирности </v>
      </c>
      <c r="C194" s="18" t="str">
        <v>Сливки питьевые из коровьего молока тип 1</v>
      </c>
      <c r="D194" s="18" t="str">
        <f>IFERROR(VLOOKUP(C194,'11. Свод Перечней'!C:H,2,0),"")</f>
        <v>10.51.12.111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94" s="18" t="str">
        <f>IF(LEN(IFERROR(VLOOKUP(C194,'11. Свод Перечней'!C:H,6,0),""))&gt;1,IFERROR(VLOOKUP(C194,'11. Свод Перечней'!C:H,6,0),""),"")</f>
        <v>10.51.12.110-00000003</v>
      </c>
    </row>
    <row r="195" spans="1:8" s="3" customFormat="1" ht="154.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Молоко цельное сухое, не менее 26% жирности</v>
      </c>
      <c r="C195" s="18" t="str">
        <v>Молоко сухое коровье тип 1</v>
      </c>
      <c r="D195" s="18" t="str">
        <f>IFERROR(VLOOKUP(C195,'11. Свод Перечней'!C:H,2,0),"")</f>
        <v>10.51.22.112</v>
      </c>
      <c r="E195" s="18" t="str">
        <f>IFERROR(VLOOKUP(C195,'11. Свод Перечней'!C:H,3,0),"")</f>
        <v>004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95" s="18" t="str">
        <f>IF(LEN(IFERROR(VLOOKUP(C195,'11. Свод Перечней'!C:H,6,0),""))&gt;1,IFERROR(VLOOKUP(C195,'11. Свод Перечней'!C:H,6,0),""),"")</f>
        <v>10.51.20.000-00000004</v>
      </c>
    </row>
    <row r="196" spans="1:8" s="3" customFormat="1" ht="168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Молоко цельное сухое, не менее 26% жирности</v>
      </c>
      <c r="C196" s="18" t="str">
        <v>Молоко сухое коровье тип 2</v>
      </c>
      <c r="D196" s="18" t="str">
        <f>IFERROR(VLOOKUP(C196,'11. Свод Перечней'!C:H,2,0),"")</f>
        <v>10.51.22.112</v>
      </c>
      <c r="E196" s="18" t="str">
        <f>IFERROR(VLOOKUP(C196,'11. Свод Перечней'!C:H,3,0),"")</f>
        <v>005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96" s="18" t="str">
        <f>IF(LEN(IFERROR(VLOOKUP(C196,'11. Свод Перечней'!C:H,6,0),""))&gt;1,IFERROR(VLOOKUP(C196,'11. Свод Перечней'!C:H,6,0),""),"")</f>
        <v>10.51.20.000-00000004</v>
      </c>
    </row>
    <row r="197" spans="1:8" s="3" customFormat="1" ht="130.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Молоко сухое козье быстрорастворимое</v>
      </c>
      <c r="C197" s="18" t="str">
        <v>Молоко сухое тип 1</v>
      </c>
      <c r="D197" s="18" t="str">
        <f>IFERROR(VLOOKUP(C197,'11. Свод Перечней'!C:H,2,0),"")</f>
        <v>10.51.22.112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97" s="18" t="str">
        <f>IF(LEN(IFERROR(VLOOKUP(C197,'11. Свод Перечней'!C:H,6,0),""))&gt;1,IFERROR(VLOOKUP(C197,'11. Свод Перечней'!C:H,6,0),""),"")</f>
        <v/>
      </c>
    </row>
    <row r="198" spans="1:8" s="3" customFormat="1" ht="177.7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Масло сливочное несоленое, 82,5% жирности</v>
      </c>
      <c r="C198" s="18" t="str">
        <v>Масло сливочное тип 1</v>
      </c>
      <c r="D198" s="18" t="str">
        <f>IFERROR(VLOOKUP(C198,'11. Свод Перечней'!C:H,2,0),"")</f>
        <v>10.51.30.111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8" s="18" t="str">
        <f>IF(LEN(IFERROR(VLOOKUP(C198,'11. Свод Перечней'!C:H,6,0),""))&gt;1,IFERROR(VLOOKUP(C198,'11. Свод Перечней'!C:H,6,0),""),"")</f>
        <v>10.51.30.110-00000004</v>
      </c>
    </row>
    <row r="199" spans="1:8" s="3" customFormat="1" ht="186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Масло из коровьего молока несоленое, 82,5% жирности </v>
      </c>
      <c r="C199" s="18" t="str">
        <v>Масло сливочное тип 3</v>
      </c>
      <c r="D199" s="18" t="str">
        <f>IFERROR(VLOOKUP(C199,'11. Свод Перечней'!C:H,2,0),"")</f>
        <v>10.51.30.111</v>
      </c>
      <c r="E199" s="18" t="str">
        <f>IFERROR(VLOOKUP(C199,'11. Свод Перечней'!C:H,3,0),"")</f>
        <v>007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9" s="18" t="str">
        <f>IF(LEN(IFERROR(VLOOKUP(C199,'11. Свод Перечней'!C:H,6,0),""))&gt;1,IFERROR(VLOOKUP(C199,'11. Свод Перечней'!C:H,6,0),""),"")</f>
        <v>10.51.30.110-00000004</v>
      </c>
    </row>
    <row r="200" spans="1:8" s="3" customFormat="1" ht="192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Масло из коровьего молока несоленое, 82,5% жирности </v>
      </c>
      <c r="C200" s="18" t="str">
        <v>Масло сливочное тип 4</v>
      </c>
      <c r="D200" s="18" t="str">
        <f>IFERROR(VLOOKUP(C200,'11. Свод Перечней'!C:H,2,0),"")</f>
        <v>10.51.30.111</v>
      </c>
      <c r="E200" s="18" t="str">
        <f>IFERROR(VLOOKUP(C200,'11. Свод Перечней'!C:H,3,0),"")</f>
        <v>008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0" s="18" t="str">
        <f>IF(LEN(IFERROR(VLOOKUP(C200,'11. Свод Перечней'!C:H,6,0),""))&gt;1,IFERROR(VLOOKUP(C200,'11. Свод Перечней'!C:H,6,0),""),"")</f>
        <v>10.51.30.110-00000004</v>
      </c>
    </row>
    <row r="201" spans="1:8" s="3" customFormat="1" ht="194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 xml:space="preserve">Масло из коровьего молока несоленое, 82,5% жирности </v>
      </c>
      <c r="C201" s="18" t="str">
        <v>Масло сливочное тип 5</v>
      </c>
      <c r="D201" s="18" t="str">
        <f>IFERROR(VLOOKUP(C201,'11. Свод Перечней'!C:H,2,0),"")</f>
        <v>10.51.30.111</v>
      </c>
      <c r="E201" s="18" t="str">
        <f>IFERROR(VLOOKUP(C201,'11. Свод Перечней'!C:H,3,0),"")</f>
        <v>009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1" s="18" t="str">
        <f>IF(LEN(IFERROR(VLOOKUP(C201,'11. Свод Перечней'!C:H,6,0),""))&gt;1,IFERROR(VLOOKUP(C201,'11. Свод Перечней'!C:H,6,0),""),"")</f>
        <v>10.51.30.110-00000004</v>
      </c>
    </row>
    <row r="202" spans="1:8" s="3" customFormat="1" ht="192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Масло сливочное несоленое, 82,5% жирности</v>
      </c>
      <c r="C202" s="18" t="str">
        <v>Масло сливочное тип 6</v>
      </c>
      <c r="D202" s="18" t="str">
        <f>IFERROR(VLOOKUP(C202,'11. Свод Перечней'!C:H,2,0),"")</f>
        <v>10.51.30.111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2" s="18" t="str">
        <f>IF(LEN(IFERROR(VLOOKUP(C202,'11. Свод Перечней'!C:H,6,0),""))&gt;1,IFERROR(VLOOKUP(C202,'11. Свод Перечней'!C:H,6,0),""),"")</f>
        <v>10.51.30.110-00000004</v>
      </c>
    </row>
    <row r="203" spans="1:8" s="3" customFormat="1" ht="141.7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Масло сливочное несоленое, 82,5% жирности</v>
      </c>
      <c r="C203" s="18" t="str">
        <v>Масло сливочное тип 8</v>
      </c>
      <c r="D203" s="18" t="str">
        <f>IFERROR(VLOOKUP(C203,'11. Свод Перечней'!C:H,2,0),"")</f>
        <v>10.51.30.111</v>
      </c>
      <c r="E203" s="18" t="str">
        <f>IFERROR(VLOOKUP(C203,'11. Свод Перечней'!C:H,3,0),"")</f>
        <v>004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3" s="18" t="str">
        <f>IF(LEN(IFERROR(VLOOKUP(C203,'11. Свод Перечней'!C:H,6,0),""))&gt;1,IFERROR(VLOOKUP(C203,'11. Свод Перечней'!C:H,6,0),""),"")</f>
        <v>10.51.30.110-00000004</v>
      </c>
    </row>
    <row r="204" spans="1:8" s="3" customFormat="1" ht="144.7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Сыры полутвердые в ассортименте</v>
      </c>
      <c r="C204" s="18" t="str">
        <v>Сыры полутвердые тип 2</v>
      </c>
      <c r="D204" s="18" t="str">
        <f>IFERROR(VLOOKUP(C204,'11. Свод Перечней'!C:H,2,0),"")</f>
        <v>10.51.40.121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4" s="18" t="str">
        <f>IF(LEN(IFERROR(VLOOKUP(C204,'11. Свод Перечней'!C:H,6,0),""))&gt;1,IFERROR(VLOOKUP(C204,'11. Свод Перечней'!C:H,6,0),""),"")</f>
        <v>10.51.40.120-00000002</v>
      </c>
    </row>
    <row r="205" spans="1:8" s="3" customFormat="1" ht="142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Сыры полутвердые в ассортименте</v>
      </c>
      <c r="C205" s="18" t="str">
        <v>Сыры полутвердые тип 3</v>
      </c>
      <c r="D205" s="18" t="str">
        <f>IFERROR(VLOOKUP(C205,'11. Свод Перечней'!C:H,2,0),"")</f>
        <v>10.51.40.121</v>
      </c>
      <c r="E205" s="18" t="str">
        <f>IFERROR(VLOOKUP(C205,'11. Свод Перечней'!C:H,3,0),"")</f>
        <v>002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5" s="18" t="str">
        <f>IF(LEN(IFERROR(VLOOKUP(C205,'11. Свод Перечней'!C:H,6,0),""))&gt;1,IFERROR(VLOOKUP(C205,'11. Свод Перечней'!C:H,6,0),""),"")</f>
        <v>10.51.40.120-00000002</v>
      </c>
    </row>
    <row r="206" spans="1:8" s="3" customFormat="1" ht="137.2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Сыры полутвердые в ассортименте</v>
      </c>
      <c r="C206" s="18" t="str">
        <v>Сыры полутвердые тип 4</v>
      </c>
      <c r="D206" s="18" t="str">
        <f>IFERROR(VLOOKUP(C206,'11. Свод Перечней'!C:H,2,0),"")</f>
        <v>10.51.40.121</v>
      </c>
      <c r="E206" s="18" t="str">
        <f>IFERROR(VLOOKUP(C206,'11. Свод Перечней'!C:H,3,0),"")</f>
        <v>003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6" s="18" t="str">
        <f>IF(LEN(IFERROR(VLOOKUP(C206,'11. Свод Перечней'!C:H,6,0),""))&gt;1,IFERROR(VLOOKUP(C206,'11. Свод Перечней'!C:H,6,0),""),"")</f>
        <v/>
      </c>
    </row>
    <row r="207" spans="1:8" s="3" customFormat="1" ht="129.7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Сыры полутвердые в ассортименте</v>
      </c>
      <c r="C207" s="18" t="str">
        <v>Сыры полутвердые тип 5</v>
      </c>
      <c r="D207" s="18" t="str">
        <f>IFERROR(VLOOKUP(C207,'11. Свод Перечней'!C:H,2,0),"")</f>
        <v>10.51.40.121</v>
      </c>
      <c r="E207" s="18" t="str">
        <f>IFERROR(VLOOKUP(C207,'11. Свод Перечней'!C:H,3,0),"")</f>
        <v>004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7" s="18" t="str">
        <f>IF(LEN(IFERROR(VLOOKUP(C207,'11. Свод Перечней'!C:H,6,0),""))&gt;1,IFERROR(VLOOKUP(C207,'11. Свод Перечней'!C:H,6,0),""),"")</f>
        <v/>
      </c>
    </row>
    <row r="208" spans="1:8" s="3" customFormat="1" ht="130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Творог 5 % жирности</v>
      </c>
      <c r="C208" s="18" t="str">
        <v>Творог тип 1</v>
      </c>
      <c r="D208" s="18" t="str">
        <f>IFERROR(VLOOKUP(C208,'11. Свод Перечней'!C:H,2,0),"")</f>
        <v>10.51.40.313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8" s="18" t="str">
        <f>IF(LEN(IFERROR(VLOOKUP(C208,'11. Свод Перечней'!C:H,6,0),""))&gt;1,IFERROR(VLOOKUP(C208,'11. Свод Перечней'!C:H,6,0),""),"")</f>
        <v>10.51.40.300-00000002</v>
      </c>
    </row>
    <row r="209" spans="1:8" s="3" customFormat="1" ht="129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Творог 5 % жирности</v>
      </c>
      <c r="C209" s="18" t="str">
        <v>Творог тип 2</v>
      </c>
      <c r="D209" s="18" t="str">
        <f>IFERROR(VLOOKUP(C209,'11. Свод Перечней'!C:H,2,0),"")</f>
        <v>10.51.40.313</v>
      </c>
      <c r="E209" s="18" t="str">
        <f>IFERROR(VLOOKUP(C209,'11. Свод Перечней'!C:H,3,0),"")</f>
        <v>002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9" s="18" t="str">
        <f>IF(LEN(IFERROR(VLOOKUP(C209,'11. Свод Перечней'!C:H,6,0),""))&gt;1,IFERROR(VLOOKUP(C209,'11. Свод Перечней'!C:H,6,0),""),"")</f>
        <v>10.51.40.300-00000005</v>
      </c>
    </row>
    <row r="210" spans="1:8" s="3" customFormat="1" ht="129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Творог 5 % жирности</v>
      </c>
      <c r="C210" s="18" t="str">
        <v>Творог тип 3</v>
      </c>
      <c r="D210" s="18" t="str">
        <f>IFERROR(VLOOKUP(C210,'11. Свод Перечней'!C:H,2,0),"")</f>
        <v>10.51.40.313</v>
      </c>
      <c r="E210" s="18" t="str">
        <f>IFERROR(VLOOKUP(C210,'11. Свод Перечней'!C:H,3,0),"")</f>
        <v>003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0" s="18" t="str">
        <f>IF(LEN(IFERROR(VLOOKUP(C210,'11. Свод Перечней'!C:H,6,0),""))&gt;1,IFERROR(VLOOKUP(C210,'11. Свод Перечней'!C:H,6,0),""),"")</f>
        <v>10.51.40.300-00000002</v>
      </c>
    </row>
    <row r="211" spans="1:8" s="3" customFormat="1" ht="153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Творог 5 % жирности</v>
      </c>
      <c r="C211" s="18" t="str">
        <v>Творог тип 4</v>
      </c>
      <c r="D211" s="18" t="str">
        <f>IFERROR(VLOOKUP(C211,'11. Свод Перечней'!C:H,2,0),"")</f>
        <v>10.51.40.313</v>
      </c>
      <c r="E211" s="18" t="str">
        <f>IFERROR(VLOOKUP(C211,'11. Свод Перечней'!C:H,3,0),"")</f>
        <v>004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1" s="18" t="str">
        <f>IF(LEN(IFERROR(VLOOKUP(C211,'11. Свод Перечней'!C:H,6,0),""))&gt;1,IFERROR(VLOOKUP(C211,'11. Свод Перечней'!C:H,6,0),""),"")</f>
        <v>10.51.40.300-00000005</v>
      </c>
    </row>
    <row r="212" spans="1:8" s="3" customFormat="1" ht="151.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Творог 9% жирности</v>
      </c>
      <c r="C212" s="18" t="str">
        <v>Творог тип 5</v>
      </c>
      <c r="D212" s="18" t="str">
        <f>IFERROR(VLOOKUP(C212,'11. Свод Перечней'!C:H,2,0),"")</f>
        <v>10.51.40.313</v>
      </c>
      <c r="E212" s="18" t="str">
        <f>IFERROR(VLOOKUP(C212,'11. Свод Перечней'!C:H,3,0),"")</f>
        <v>005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2" s="18" t="str">
        <f>IF(LEN(IFERROR(VLOOKUP(C212,'11. Свод Перечней'!C:H,6,0),""))&gt;1,IFERROR(VLOOKUP(C212,'11. Свод Перечней'!C:H,6,0),""),"")</f>
        <v>10.51.40.300-00000002</v>
      </c>
    </row>
    <row r="213" spans="1:8" s="3" customFormat="1" ht="123.7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Творог 9% жирности</v>
      </c>
      <c r="C213" s="18" t="str">
        <v>Творог тип 6</v>
      </c>
      <c r="D213" s="18" t="str">
        <f>IFERROR(VLOOKUP(C213,'11. Свод Перечней'!C:H,2,0),"")</f>
        <v>10.51.40.313</v>
      </c>
      <c r="E213" s="18" t="str">
        <f>IFERROR(VLOOKUP(C213,'11. Свод Перечней'!C:H,3,0),"")</f>
        <v>006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3" s="18" t="str">
        <f>IF(LEN(IFERROR(VLOOKUP(C213,'11. Свод Перечней'!C:H,6,0),""))&gt;1,IFERROR(VLOOKUP(C213,'11. Свод Перечней'!C:H,6,0),""),"")</f>
        <v>10.51.40.300-00000005</v>
      </c>
    </row>
    <row r="214" spans="1:8" s="3" customFormat="1" ht="128.2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Творог 9% жирности</v>
      </c>
      <c r="C214" s="18" t="str">
        <v>Творог тип 7</v>
      </c>
      <c r="D214" s="18" t="str">
        <f>IFERROR(VLOOKUP(C214,'11. Свод Перечней'!C:H,2,0),"")</f>
        <v>10.51.40.313</v>
      </c>
      <c r="E214" s="18" t="str">
        <f>IFERROR(VLOOKUP(C214,'11. Свод Перечней'!C:H,3,0),"")</f>
        <v>007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4" s="18" t="str">
        <f>IF(LEN(IFERROR(VLOOKUP(C214,'11. Свод Перечней'!C:H,6,0),""))&gt;1,IFERROR(VLOOKUP(C214,'11. Свод Перечней'!C:H,6,0),""),"")</f>
        <v>10.51.40.300-00000002</v>
      </c>
    </row>
    <row r="215" spans="1:8" s="3" customFormat="1" ht="120.7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Творог 9% жирности</v>
      </c>
      <c r="C215" s="18" t="str">
        <v>Творог тип 8</v>
      </c>
      <c r="D215" s="18" t="str">
        <f>IFERROR(VLOOKUP(C215,'11. Свод Перечней'!C:H,2,0),"")</f>
        <v>10.51.40.313</v>
      </c>
      <c r="E215" s="18" t="str">
        <f>IFERROR(VLOOKUP(C215,'11. Свод Перечней'!C:H,3,0),"")</f>
        <v>008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5" s="18" t="str">
        <f>IF(LEN(IFERROR(VLOOKUP(C215,'11. Свод Перечней'!C:H,6,0),""))&gt;1,IFERROR(VLOOKUP(C215,'11. Свод Перечней'!C:H,6,0),""),"")</f>
        <v>10.51.40.300-00000005</v>
      </c>
    </row>
    <row r="216" spans="1:8" s="3" customFormat="1" ht="132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Творог 18 % жирности</v>
      </c>
      <c r="C216" s="18" t="str">
        <v>Творог тип 13</v>
      </c>
      <c r="D216" s="18" t="str">
        <f>IFERROR(VLOOKUP(C216,'11. Свод Перечней'!C:H,2,0),"")</f>
        <v>10.51.40.314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6" s="18" t="str">
        <f>IF(LEN(IFERROR(VLOOKUP(C216,'11. Свод Перечней'!C:H,6,0),""))&gt;1,IFERROR(VLOOKUP(C216,'11. Свод Перечней'!C:H,6,0),""),"")</f>
        <v>10.51.40.300-00000002</v>
      </c>
    </row>
    <row r="217" spans="1:8" s="3" customFormat="1" ht="159.7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Творог 18 % жирности</v>
      </c>
      <c r="C217" s="18" t="str">
        <v>Творог тип 14</v>
      </c>
      <c r="D217" s="18" t="str">
        <f>IFERROR(VLOOKUP(C217,'11. Свод Перечней'!C:H,2,0),"")</f>
        <v>10.51.40.314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7" s="18" t="str">
        <f>IF(LEN(IFERROR(VLOOKUP(C217,'11. Свод Перечней'!C:H,6,0),""))&gt;1,IFERROR(VLOOKUP(C217,'11. Свод Перечней'!C:H,6,0),""),"")</f>
        <v>10.51.40.300-00000005</v>
      </c>
    </row>
    <row r="218" spans="1:8" s="3" customFormat="1" ht="180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Консервы молочные. Молоко цельное сгущенное с сахаром 
8,5 % жирности</v>
      </c>
      <c r="C218" s="18" t="str">
        <v>Молоко сгущенное тип 1</v>
      </c>
      <c r="D218" s="18" t="str">
        <f>IFERROR(VLOOKUP(C218,'11. Свод Перечней'!C:H,2,0),"")</f>
        <v>10.51.51.113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18" s="18" t="str">
        <f>IF(LEN(IFERROR(VLOOKUP(C218,'11. Свод Перечней'!C:H,6,0),""))&gt;1,IFERROR(VLOOKUP(C218,'11. Свод Перечней'!C:H,6,0),""),"")</f>
        <v>10.51.51.000-00000001</v>
      </c>
    </row>
    <row r="219" spans="1:8" s="3" customFormat="1" ht="13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Биойогурт, массовая доля жира 2,5-3,2 %</v>
      </c>
      <c r="C219" s="18" t="str">
        <v>Йогурт тип 2</v>
      </c>
      <c r="D219" s="18" t="str">
        <f>IFERROR(VLOOKUP(C219,'11. Свод Перечней'!C:H,2,0),"")</f>
        <v>10.51.52.111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9" s="18" t="str">
        <f>IF(LEN(IFERROR(VLOOKUP(C219,'11. Свод Перечней'!C:H,6,0),""))&gt;1,IFERROR(VLOOKUP(C219,'11. Свод Перечней'!C:H,6,0),""),"")</f>
        <v>10.51.52.110-00000001</v>
      </c>
    </row>
    <row r="220" spans="1:8" s="3" customFormat="1" ht="129.7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Биойогурт, массовая доля жира 2,5-3,2 %</v>
      </c>
      <c r="C220" s="18" t="str">
        <v>Йогурт тип 12</v>
      </c>
      <c r="D220" s="18" t="str">
        <f>IFERROR(VLOOKUP(C220,'11. Свод Перечней'!C:H,2,0),"")</f>
        <v>10.51.52.111</v>
      </c>
      <c r="E220" s="18" t="str">
        <f>IFERROR(VLOOKUP(C220,'11. Свод Перечней'!C:H,3,0),"")</f>
        <v>012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0" s="18" t="str">
        <f>IF(LEN(IFERROR(VLOOKUP(C220,'11. Свод Перечней'!C:H,6,0),""))&gt;1,IFERROR(VLOOKUP(C220,'11. Свод Перечней'!C:H,6,0),""),"")</f>
        <v>10.51.52.110-00000002</v>
      </c>
    </row>
    <row r="221" spans="1:8" s="3" customFormat="1" ht="116.2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Биойогурт, массовая доля жира 2,5-3,2 %</v>
      </c>
      <c r="C221" s="18" t="str">
        <v>Йогурт тип 4</v>
      </c>
      <c r="D221" s="18" t="str">
        <f>IFERROR(VLOOKUP(C221,'11. Свод Перечней'!C:H,2,0),"")</f>
        <v>10.51.52.111</v>
      </c>
      <c r="E221" s="18" t="str">
        <f>IFERROR(VLOOKUP(C221,'11. Свод Перечней'!C:H,3,0),"")</f>
        <v>002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1" s="18" t="str">
        <f>IF(LEN(IFERROR(VLOOKUP(C221,'11. Свод Перечней'!C:H,6,0),""))&gt;1,IFERROR(VLOOKUP(C221,'11. Свод Перечней'!C:H,6,0),""),"")</f>
        <v>10.51.52.110-00000001</v>
      </c>
    </row>
    <row r="222" spans="1:8" s="3" customFormat="1" ht="114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Биойогурт, массовая доля жира 2,5-3,2 %</v>
      </c>
      <c r="C222" s="18" t="str">
        <v>Йогурт тип 13</v>
      </c>
      <c r="D222" s="18" t="str">
        <f>IFERROR(VLOOKUP(C222,'11. Свод Перечней'!C:H,2,0),"")</f>
        <v>10.51.52.111</v>
      </c>
      <c r="E222" s="18" t="str">
        <f>IFERROR(VLOOKUP(C222,'11. Свод Перечней'!C:H,3,0),"")</f>
        <v>013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2" s="18" t="str">
        <f>IF(LEN(IFERROR(VLOOKUP(C222,'11. Свод Перечней'!C:H,6,0),""))&gt;1,IFERROR(VLOOKUP(C222,'11. Свод Перечней'!C:H,6,0),""),"")</f>
        <v>10.51.52.110-00000002</v>
      </c>
    </row>
    <row r="223" spans="1:8" s="3" customFormat="1" ht="10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Йогурт 2,5 % жирности в ассортименте</v>
      </c>
      <c r="C223" s="18" t="str">
        <v>Йогурт тип 5</v>
      </c>
      <c r="D223" s="18" t="str">
        <f>IFERROR(VLOOKUP(C223,'11. Свод Перечней'!C:H,2,0),"")</f>
        <v>10.51.52.112</v>
      </c>
      <c r="E223" s="18" t="str">
        <f>IFERROR(VLOOKUP(C223,'11. Свод Перечней'!C:H,3,0),"")</f>
        <v>003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3" s="18" t="str">
        <f>IF(LEN(IFERROR(VLOOKUP(C223,'11. Свод Перечней'!C:H,6,0),""))&gt;1,IFERROR(VLOOKUP(C223,'11. Свод Перечней'!C:H,6,0),""),"")</f>
        <v>10.51.52.110-00000004</v>
      </c>
    </row>
    <row r="224" spans="1:8" s="3" customFormat="1" ht="99.9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Йогурт 2,5 % жирности в ассортименте</v>
      </c>
      <c r="C224" s="18" t="str">
        <v>Йогурт тип 7</v>
      </c>
      <c r="D224" s="18" t="str">
        <f>IFERROR(VLOOKUP(C224,'11. Свод Перечней'!C:H,2,0),"")</f>
        <v>10.51.52.112</v>
      </c>
      <c r="E224" s="18" t="str">
        <f>IFERROR(VLOOKUP(C224,'11. Свод Перечней'!C:H,3,0),"")</f>
        <v>004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4" s="18" t="str">
        <f>IF(LEN(IFERROR(VLOOKUP(C224,'11. Свод Перечней'!C:H,6,0),""))&gt;1,IFERROR(VLOOKUP(C224,'11. Свод Перечней'!C:H,6,0),""),"")</f>
        <v>10.51.52.110-00000004</v>
      </c>
    </row>
    <row r="225" spans="1:8" s="3" customFormat="1" ht="99.9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Йогурт 2,5 % жирности в ассортименте</v>
      </c>
      <c r="C225" s="18" t="str">
        <v>Йогурт тип 9</v>
      </c>
      <c r="D225" s="18" t="str">
        <f>IFERROR(VLOOKUP(C225,'11. Свод Перечней'!C:H,2,0),"")</f>
        <v>10.51.52.112</v>
      </c>
      <c r="E225" s="18" t="str">
        <f>IFERROR(VLOOKUP(C225,'11. Свод Перечней'!C:H,3,0),"")</f>
        <v>006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18" t="str">
        <f>IF(LEN(IFERROR(VLOOKUP(C225,'11. Свод Перечней'!C:H,6,0),""))&gt;1,IFERROR(VLOOKUP(C225,'11. Свод Перечней'!C:H,6,0),""),"")</f>
        <v>10.51.52.110-00000004</v>
      </c>
    </row>
    <row r="226" spans="1:8" s="3" customFormat="1" ht="99.9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Ряженка 2,5% жирности</v>
      </c>
      <c r="C226" s="18" t="str">
        <v>Ряженка тип 2</v>
      </c>
      <c r="D226" s="18" t="str">
        <f>IFERROR(VLOOKUP(C226,'11. Свод Перечней'!C:H,2,0),"")</f>
        <v>10.51.52.130</v>
      </c>
      <c r="E226" s="18" t="str">
        <f>IFERROR(VLOOKUP(C226,'11. Свод Перечней'!C:H,3,0),"")</f>
        <v>005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6" s="18" t="str">
        <f>IF(LEN(IFERROR(VLOOKUP(C226,'11. Свод Перечней'!C:H,6,0),""))&gt;1,IFERROR(VLOOKUP(C226,'11. Свод Перечней'!C:H,6,0),""),"")</f>
        <v>10.51.52.130-00000001</v>
      </c>
    </row>
    <row r="227" spans="1:8" s="3" customFormat="1" ht="99.9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Ряженка 2,5% жирности</v>
      </c>
      <c r="C227" s="18" t="str">
        <v>Ряженка тип 4</v>
      </c>
      <c r="D227" s="18" t="str">
        <f>IFERROR(VLOOKUP(C227,'11. Свод Перечней'!C:H,2,0),"")</f>
        <v>10.51.52.130</v>
      </c>
      <c r="E227" s="18" t="str">
        <f>IFERROR(VLOOKUP(C227,'11. Свод Перечней'!C:H,3,0),"")</f>
        <v>006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7" s="18" t="str">
        <f>IF(LEN(IFERROR(VLOOKUP(C227,'11. Свод Перечней'!C:H,6,0),""))&gt;1,IFERROR(VLOOKUP(C227,'11. Свод Перечней'!C:H,6,0),""),"")</f>
        <v>10.51.52.130-00000001</v>
      </c>
    </row>
    <row r="228" spans="1:8" s="3" customFormat="1" ht="99.9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Кефир 2,5% жирности</v>
      </c>
      <c r="C228" s="18" t="str">
        <v>Кефир тип 6</v>
      </c>
      <c r="D228" s="18" t="str">
        <f>IFERROR(VLOOKUP(C228,'11. Свод Перечней'!C:H,2,0),"")</f>
        <v>10.51.52.140</v>
      </c>
      <c r="E228" s="18" t="str">
        <f>IFERROR(VLOOKUP(C228,'11. Свод Перечней'!C:H,3,0),"")</f>
        <v>006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8" s="18" t="str">
        <f>IF(LEN(IFERROR(VLOOKUP(C228,'11. Свод Перечней'!C:H,6,0),""))&gt;1,IFERROR(VLOOKUP(C228,'11. Свод Перечней'!C:H,6,0),""),"")</f>
        <v>10.51.52.140-00000008</v>
      </c>
    </row>
    <row r="229" spans="1:8" s="3" customFormat="1" ht="99.9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Кефир 2,5% жирности</v>
      </c>
      <c r="C229" s="18" t="str">
        <v>Кефир тип 9</v>
      </c>
      <c r="D229" s="18" t="str">
        <f>IFERROR(VLOOKUP(C229,'11. Свод Перечней'!C:H,2,0),"")</f>
        <v>10.51.52.140</v>
      </c>
      <c r="E229" s="18" t="str">
        <f>IFERROR(VLOOKUP(C229,'11. Свод Перечней'!C:H,3,0),"")</f>
        <v>009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9" s="18" t="str">
        <f>IF(LEN(IFERROR(VLOOKUP(C229,'11. Свод Перечней'!C:H,6,0),""))&gt;1,IFERROR(VLOOKUP(C229,'11. Свод Перечней'!C:H,6,0),""),"")</f>
        <v>10.51.52.140-00000011</v>
      </c>
    </row>
    <row r="230" spans="1:8" s="3" customFormat="1" ht="99.9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Кефир 2,5% жирности</v>
      </c>
      <c r="C230" s="18" t="str">
        <v>Кефир тип 7</v>
      </c>
      <c r="D230" s="18" t="str">
        <f>IFERROR(VLOOKUP(C230,'11. Свод Перечней'!C:H,2,0),"")</f>
        <v>10.51.52.140</v>
      </c>
      <c r="E230" s="18" t="str">
        <f>IFERROR(VLOOKUP(C230,'11. Свод Перечней'!C:H,3,0),"")</f>
        <v>007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0" s="18" t="str">
        <f>IF(LEN(IFERROR(VLOOKUP(C230,'11. Свод Перечней'!C:H,6,0),""))&gt;1,IFERROR(VLOOKUP(C230,'11. Свод Перечней'!C:H,6,0),""),"")</f>
        <v>10.51.52.140-00000008</v>
      </c>
    </row>
    <row r="231" spans="1:8" s="3" customFormat="1" ht="99.9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Кефир 2,5% жирности</v>
      </c>
      <c r="C231" s="18" t="str">
        <v>Кефир тип 10</v>
      </c>
      <c r="D231" s="18" t="str">
        <f>IFERROR(VLOOKUP(C231,'11. Свод Перечней'!C:H,2,0),"")</f>
        <v>10.51.52.140</v>
      </c>
      <c r="E231" s="18" t="str">
        <f>IFERROR(VLOOKUP(C231,'11. Свод Перечней'!C:H,3,0),"")</f>
        <v>010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1" s="18" t="str">
        <f>IF(LEN(IFERROR(VLOOKUP(C231,'11. Свод Перечней'!C:H,6,0),""))&gt;1,IFERROR(VLOOKUP(C231,'11. Свод Перечней'!C:H,6,0),""),"")</f>
        <v>10.51.52.140-00000011</v>
      </c>
    </row>
    <row r="232" spans="1:8" s="3" customFormat="1" ht="99.9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Кефир для детского питания 3,2 % жирности</v>
      </c>
      <c r="C232" s="18" t="str">
        <v>Кефир тип 8</v>
      </c>
      <c r="D232" s="18" t="str">
        <f>IFERROR(VLOOKUP(C232,'11. Свод Перечней'!C:H,2,0),"")</f>
        <v>10.51.52.140</v>
      </c>
      <c r="E232" s="18" t="str">
        <f>IFERROR(VLOOKUP(C232,'11. Свод Перечней'!C:H,3,0),"")</f>
        <v>008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2" s="18" t="str">
        <f>IF(LEN(IFERROR(VLOOKUP(C232,'11. Свод Перечней'!C:H,6,0),""))&gt;1,IFERROR(VLOOKUP(C232,'11. Свод Перечней'!C:H,6,0),""),"")</f>
        <v>10.51.52.140-00000008</v>
      </c>
    </row>
    <row r="233" spans="1:8" s="3" customFormat="1" ht="99.9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Кефир для детского питания 3,2 % жирности</v>
      </c>
      <c r="C233" s="18" t="str">
        <v>Кефир тип 11</v>
      </c>
      <c r="D233" s="18" t="str">
        <f>IFERROR(VLOOKUP(C233,'11. Свод Перечней'!C:H,2,0),"")</f>
        <v>10.51.52.140</v>
      </c>
      <c r="E233" s="18" t="str">
        <f>IFERROR(VLOOKUP(C233,'11. Свод Перечней'!C:H,3,0),"")</f>
        <v>011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3" s="18" t="str">
        <f>IF(LEN(IFERROR(VLOOKUP(C233,'11. Свод Перечней'!C:H,6,0),""))&gt;1,IFERROR(VLOOKUP(C233,'11. Свод Перечней'!C:H,6,0),""),"")</f>
        <v>10.51.52.140-00000011</v>
      </c>
    </row>
    <row r="234" spans="1:8" s="3" customFormat="1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 xml:space="preserve">Кисломолочные продукты, обогащенные бифидобактериями бифидум 2,5% жирности </v>
      </c>
      <c r="C234" s="18" t="str">
        <v>Кисломолочные продукты тип 1</v>
      </c>
      <c r="D234" s="18" t="str">
        <f>IFERROR(VLOOKUP(C234,'11. Свод Перечней'!C:H,2,0),"")</f>
        <v>10.51.52.190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4" s="18" t="str">
        <f>IF(LEN(IFERROR(VLOOKUP(C234,'11. Свод Перечней'!C:H,6,0),""))&gt;1,IFERROR(VLOOKUP(C234,'11. Свод Перечней'!C:H,6,0),""),"")</f>
        <v/>
      </c>
    </row>
    <row r="235" spans="1:8" s="3" customFormat="1" ht="99.9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 xml:space="preserve">Кисломолочные продукты, обогащенные бифидобактериями бифидум 2,5% жирности </v>
      </c>
      <c r="C235" s="18" t="str">
        <v>Кисломолочные продукты тип 3</v>
      </c>
      <c r="D235" s="18" t="str">
        <f>IFERROR(VLOOKUP(C235,'11. Свод Перечней'!C:H,2,0),"")</f>
        <v>10.51.52.190</v>
      </c>
      <c r="E235" s="18" t="str">
        <f>IFERROR(VLOOKUP(C235,'11. Свод Перечней'!C:H,3,0),"")</f>
        <v>004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5" s="18" t="str">
        <f>IF(LEN(IFERROR(VLOOKUP(C235,'11. Свод Перечней'!C:H,6,0),""))&gt;1,IFERROR(VLOOKUP(C235,'11. Свод Перечней'!C:H,6,0),""),"")</f>
        <v/>
      </c>
    </row>
    <row r="236" spans="1:8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 xml:space="preserve">Кисломолочные продукты, обогащенные бифидобактериями бифидум 2,5% жирности </v>
      </c>
      <c r="C236" s="18" t="str">
        <v>Кисломолочные продукты тип 5</v>
      </c>
      <c r="D236" s="18" t="str">
        <f>IFERROR(VLOOKUP(C236,'11. Свод Перечней'!C:H,2,0),"")</f>
        <v>10.51.52.190</v>
      </c>
      <c r="E236" s="18" t="str">
        <f>IFERROR(VLOOKUP(C236,'11. Свод Перечней'!C:H,3,0),"")</f>
        <v>008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6" s="18" t="str">
        <f>IF(LEN(IFERROR(VLOOKUP(C236,'11. Свод Перечней'!C:H,6,0),""))&gt;1,IFERROR(VLOOKUP(C236,'11. Свод Перечней'!C:H,6,0),""),"")</f>
        <v/>
      </c>
    </row>
    <row r="237" spans="1:8" s="3" customFormat="1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Кисломолочные продукты, обогащенные бифидобактериями бифидум для детского питания, 2,5-3,2 % жирности*</v>
      </c>
      <c r="C237" s="18" t="str">
        <v>Кисломолочные продукты тип 7</v>
      </c>
      <c r="D237" s="18" t="str">
        <f>IFERROR(VLOOKUP(C237,'11. Свод Перечней'!C:H,2,0),"")</f>
        <v>10.51.52.190</v>
      </c>
      <c r="E237" s="18" t="str">
        <f>IFERROR(VLOOKUP(C237,'11. Свод Перечней'!C:H,3,0),"")</f>
        <v>005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37" s="18" t="str">
        <f>IF(LEN(IFERROR(VLOOKUP(C237,'11. Свод Перечней'!C:H,6,0),""))&gt;1,IFERROR(VLOOKUP(C237,'11. Свод Перечней'!C:H,6,0),""),"")</f>
        <v/>
      </c>
    </row>
    <row r="238" spans="1:8" s="3" customFormat="1" ht="99.9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 xml:space="preserve">Сметана 15% жирности </v>
      </c>
      <c r="C238" s="18" t="str">
        <v>Сметана тип 1</v>
      </c>
      <c r="D238" s="18" t="str">
        <f>IFERROR(VLOOKUP(C238,'11. Свод Перечней'!C:H,2,0),"")</f>
        <v>10.51.52.211</v>
      </c>
      <c r="E238" s="18" t="str">
        <f>IFERROR(VLOOKUP(C238,'11. Свод Перечней'!C:H,3,0),"")</f>
        <v>001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38" s="18" t="str">
        <f>IF(LEN(IFERROR(VLOOKUP(C238,'11. Свод Перечней'!C:H,6,0),""))&gt;1,IFERROR(VLOOKUP(C238,'11. Свод Перечней'!C:H,6,0),""),"")</f>
        <v>10.51.52.200-00000002</v>
      </c>
    </row>
    <row r="239" spans="1:8" s="3" customFormat="1" ht="99.9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Сырки глазированные не более 9 % жирности</v>
      </c>
      <c r="C239" s="18" t="str">
        <v>Сырки творожные тип 1</v>
      </c>
      <c r="D239" s="18" t="str">
        <f>IFERROR(VLOOKUP(C239,'11. Свод Перечней'!C:H,2,0),"")</f>
        <v>10.51.56.152</v>
      </c>
      <c r="E239" s="18" t="str">
        <f>IFERROR(VLOOKUP(C239,'11. Свод Перечней'!C:H,3,0),"")</f>
        <v>085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39" s="18" t="str">
        <f>IF(LEN(IFERROR(VLOOKUP(C239,'11. Свод Перечней'!C:H,6,0),""))&gt;1,IFERROR(VLOOKUP(C239,'11. Свод Перечней'!C:H,6,0),""),"")</f>
        <v>10.51.56.152-00000003</v>
      </c>
    </row>
    <row r="240" spans="1:8" s="3" customFormat="1" ht="99.9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Рис шлифованный</v>
      </c>
      <c r="C240" s="18" t="str">
        <v>Рис тип 1</v>
      </c>
      <c r="D240" s="18" t="str">
        <f>IFERROR(VLOOKUP(C240,'11. Свод Перечней'!C:H,2,0),"")</f>
        <v>10.61.12.000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0" s="18" t="str">
        <f>IF(LEN(IFERROR(VLOOKUP(C240,'11. Свод Перечней'!C:H,6,0),""))&gt;1,IFERROR(VLOOKUP(C240,'11. Свод Перечней'!C:H,6,0),""),"")</f>
        <v>10.61.10.000-00000003</v>
      </c>
    </row>
    <row r="241" spans="1:8" s="3" customFormat="1" ht="99.9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 xml:space="preserve">Рис шлифованный дроблённый </v>
      </c>
      <c r="C241" s="18" t="str">
        <v>Рис тип 2</v>
      </c>
      <c r="D241" s="18" t="str">
        <f>IFERROR(VLOOKUP(C241,'11. Свод Перечней'!C:H,2,0),"")</f>
        <v>10.61.12.000</v>
      </c>
      <c r="E241" s="18" t="str">
        <f>IFERROR(VLOOKUP(C241,'11. Свод Перечней'!C:H,3,0),"")</f>
        <v>003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1" s="18" t="str">
        <f>IF(LEN(IFERROR(VLOOKUP(C241,'11. Свод Перечней'!C:H,6,0),""))&gt;1,IFERROR(VLOOKUP(C241,'11. Свод Перечней'!C:H,6,0),""),"")</f>
        <v>10.61.10.000-00000002</v>
      </c>
    </row>
    <row r="242" spans="1:8" s="3" customFormat="1" ht="99.9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 xml:space="preserve">Рис шлифованный дроблённый </v>
      </c>
      <c r="C242" s="18" t="str">
        <v>Рис тип 3</v>
      </c>
      <c r="D242" s="18" t="str">
        <f>IFERROR(VLOOKUP(C242,'11. Свод Перечней'!C:H,2,0),"")</f>
        <v>10.61.12.000</v>
      </c>
      <c r="E242" s="18" t="str">
        <f>IFERROR(VLOOKUP(C242,'11. Свод Перечней'!C:H,3,0),"")</f>
        <v>004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2" s="18" t="str">
        <f>IF(LEN(IFERROR(VLOOKUP(C242,'11. Свод Перечней'!C:H,6,0),""))&gt;1,IFERROR(VLOOKUP(C242,'11. Свод Перечней'!C:H,6,0),""),"")</f>
        <v>10.61.10.000-00000002</v>
      </c>
    </row>
    <row r="243" spans="1:8" s="3" customFormat="1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Рис шлифованный</v>
      </c>
      <c r="C243" s="18" t="str">
        <v>Рис тип 4</v>
      </c>
      <c r="D243" s="18" t="str">
        <f>IFERROR(VLOOKUP(C243,'11. Свод Перечней'!C:H,2,0),"")</f>
        <v>10.61.12.000</v>
      </c>
      <c r="E243" s="18" t="str">
        <f>IFERROR(VLOOKUP(C243,'11. Свод Перечней'!C:H,3,0),"")</f>
        <v>002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3" s="18" t="str">
        <f>IF(LEN(IFERROR(VLOOKUP(C243,'11. Свод Перечней'!C:H,6,0),""))&gt;1,IFERROR(VLOOKUP(C243,'11. Свод Перечней'!C:H,6,0),""),"")</f>
        <v>10.61.10.000-00000003</v>
      </c>
    </row>
    <row r="244" spans="1:8" s="3" customFormat="1" ht="117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Рис шлифованный пропаренный </v>
      </c>
      <c r="C244" s="18" t="str">
        <v>Рис тип 5</v>
      </c>
      <c r="D244" s="18" t="str">
        <f>IFERROR(VLOOKUP(C244,'11. Свод Перечней'!C:H,2,0),"")</f>
        <v>10.61.12.000</v>
      </c>
      <c r="E244" s="18" t="str">
        <f>IFERROR(VLOOKUP(C244,'11. Свод Перечней'!C:H,3,0),"")</f>
        <v>005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120.7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Мука кукурузная </v>
      </c>
      <c r="C245" s="18" t="str">
        <v>Мука кукурузная тип 1</v>
      </c>
      <c r="D245" s="18" t="str">
        <f>IFERROR(VLOOKUP(C245,'11. Свод Перечней'!C:H,2,0),"")</f>
        <v>10.61.22.120</v>
      </c>
      <c r="E245" s="18" t="str">
        <f>IFERROR(VLOOKUP(C245,'11. Свод Перечней'!C:H,3,0),"")</f>
        <v>001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5" s="18" t="str">
        <f>IF(LEN(IFERROR(VLOOKUP(C245,'11. Свод Перечней'!C:H,6,0),""))&gt;1,IFERROR(VLOOKUP(C245,'11. Свод Перечней'!C:H,6,0),""),"")</f>
        <v>10.61.22.120-00000002</v>
      </c>
    </row>
    <row r="246" spans="1:8" s="3" customFormat="1" ht="115.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 xml:space="preserve">Мука кукурузная </v>
      </c>
      <c r="C246" s="18" t="str">
        <v>Мука кукурузная тип 2</v>
      </c>
      <c r="D246" s="18" t="str">
        <f>IFERROR(VLOOKUP(C246,'11. Свод Перечней'!C:H,2,0),"")</f>
        <v>10.61.22.120</v>
      </c>
      <c r="E246" s="18" t="str">
        <f>IFERROR(VLOOKUP(C246,'11. Свод Перечней'!C:H,3,0),"")</f>
        <v>002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6" s="18" t="str">
        <f>IF(LEN(IFERROR(VLOOKUP(C246,'11. Свод Перечней'!C:H,6,0),""))&gt;1,IFERROR(VLOOKUP(C246,'11. Свод Перечней'!C:H,6,0),""),"")</f>
        <v>10.61.22.120-00000003</v>
      </c>
    </row>
    <row r="247" spans="1:8" s="3" customFormat="1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Мука кукурузная </v>
      </c>
      <c r="C247" s="18" t="str">
        <v>Мука кукурузная тип 3</v>
      </c>
      <c r="D247" s="18" t="str">
        <f>IFERROR(VLOOKUP(C247,'11. Свод Перечней'!C:H,2,0),"")</f>
        <v>10.61.22.120</v>
      </c>
      <c r="E247" s="18" t="str">
        <f>IFERROR(VLOOKUP(C247,'11. Свод Перечней'!C:H,3,0),"")</f>
        <v>003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7" s="18" t="str">
        <f>IF(LEN(IFERROR(VLOOKUP(C247,'11. Свод Перечней'!C:H,6,0),""))&gt;1,IFERROR(VLOOKUP(C247,'11. Свод Перечней'!C:H,6,0),""),"")</f>
        <v>10.61.22.120-00000004</v>
      </c>
    </row>
    <row r="248" spans="1:8" s="3" customFormat="1" ht="115.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Мука рисовая </v>
      </c>
      <c r="C248" s="18" t="str">
        <v>Мука рисовая тип 1</v>
      </c>
      <c r="D248" s="18" t="str">
        <f>IFERROR(VLOOKUP(C248,'11. Свод Перечней'!C:H,2,0),"")</f>
        <v>10.61.22.130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8" s="18" t="str">
        <f>IF(LEN(IFERROR(VLOOKUP(C248,'11. Свод Перечней'!C:H,6,0),""))&gt;1,IFERROR(VLOOKUP(C248,'11. Свод Перечней'!C:H,6,0),""),"")</f>
        <v>10.61.22.130-00000001</v>
      </c>
    </row>
    <row r="249" spans="1:8" s="3" customFormat="1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Крупа гречневая ядрица</v>
      </c>
      <c r="C249" s="18" t="str">
        <v>Крупа гречневая тип 1</v>
      </c>
      <c r="D249" s="18" t="str">
        <f>IFERROR(VLOOKUP(C249,'11. Свод Перечней'!C:H,2,0),"")</f>
        <v>10.61.32.113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9" s="18" t="str">
        <f>IF(LEN(IFERROR(VLOOKUP(C249,'11. Свод Перечней'!C:H,6,0),""))&gt;1,IFERROR(VLOOKUP(C249,'11. Свод Перечней'!C:H,6,0),""),"")</f>
        <v>10.61.32.113-00000003</v>
      </c>
    </row>
    <row r="250" spans="1:8" s="3" customFormat="1" ht="117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Крупа гречневая ядрица</v>
      </c>
      <c r="C250" s="18" t="str">
        <v>Крупа гречневая тип 2</v>
      </c>
      <c r="D250" s="18" t="str">
        <f>IFERROR(VLOOKUP(C250,'11. Свод Перечней'!C:H,2,0),"")</f>
        <v>10.61.32.113</v>
      </c>
      <c r="E250" s="18" t="str">
        <f>IFERROR(VLOOKUP(C250,'11. Свод Перечней'!C:H,3,0),"")</f>
        <v>002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50" s="18" t="str">
        <f>IF(LEN(IFERROR(VLOOKUP(C250,'11. Свод Перечней'!C:H,6,0),""))&gt;1,IFERROR(VLOOKUP(C250,'11. Свод Перечней'!C:H,6,0),""),"")</f>
        <v>10.61.32.113-00000003</v>
      </c>
    </row>
    <row r="251" spans="1:8" s="3" customFormat="1" ht="130.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Пшено шлифованное</v>
      </c>
      <c r="C251" s="18" t="str">
        <v>Крупа пшено шлифованное тип 1</v>
      </c>
      <c r="D251" s="18" t="str">
        <f>IFERROR(VLOOKUP(C251,'11. Свод Перечней'!C:H,2,0),"")</f>
        <v>10.61.32.114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1" s="18" t="str">
        <f>IF(LEN(IFERROR(VLOOKUP(C251,'11. Свод Перечней'!C:H,6,0),""))&gt;1,IFERROR(VLOOKUP(C251,'11. Свод Перечней'!C:H,6,0),""),"")</f>
        <v>10.61.32.114-00000004</v>
      </c>
    </row>
    <row r="252" spans="1:8" s="3" customFormat="1" ht="121.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Пшено шлифованное</v>
      </c>
      <c r="C252" s="18" t="str">
        <v>Крупа пшено шлифованное тип 2</v>
      </c>
      <c r="D252" s="18" t="str">
        <f>IFERROR(VLOOKUP(C252,'11. Свод Перечней'!C:H,2,0),"")</f>
        <v>10.61.32.114</v>
      </c>
      <c r="E252" s="18" t="str">
        <f>IFERROR(VLOOKUP(C252,'11. Свод Перечней'!C:H,3,0),"")</f>
        <v>002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2" s="18" t="str">
        <f>IF(LEN(IFERROR(VLOOKUP(C252,'11. Свод Перечней'!C:H,6,0),""))&gt;1,IFERROR(VLOOKUP(C252,'11. Свод Перечней'!C:H,6,0),""),"")</f>
        <v>10.61.32.114-00000004</v>
      </c>
    </row>
    <row r="253" spans="1:8" s="3" customFormat="1" ht="133.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Пшено шлифованное</v>
      </c>
      <c r="C253" s="18" t="str">
        <v>Крупа пшено шлифованное тип 3</v>
      </c>
      <c r="D253" s="18" t="str">
        <f>IFERROR(VLOOKUP(C253,'11. Свод Перечней'!C:H,2,0),"")</f>
        <v>10.61.32.114</v>
      </c>
      <c r="E253" s="18" t="str">
        <f>IFERROR(VLOOKUP(C253,'11. Свод Перечней'!C:H,3,0),"")</f>
        <v>003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3" s="18" t="str">
        <f>IF(LEN(IFERROR(VLOOKUP(C253,'11. Свод Перечней'!C:H,6,0),""))&gt;1,IFERROR(VLOOKUP(C253,'11. Свод Перечней'!C:H,6,0),""),"")</f>
        <v>10.61.32.114-00000003</v>
      </c>
    </row>
    <row r="254" spans="1:8" s="3" customFormat="1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Пшено шлифованное</v>
      </c>
      <c r="C254" s="18" t="str">
        <v>Крупа пшено шлифованное тип 4</v>
      </c>
      <c r="D254" s="18" t="str">
        <f>IFERROR(VLOOKUP(C254,'11. Свод Перечней'!C:H,2,0),"")</f>
        <v>10.61.32.114</v>
      </c>
      <c r="E254" s="18" t="str">
        <f>IFERROR(VLOOKUP(C254,'11. Свод Перечней'!C:H,3,0),"")</f>
        <v>004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4" s="18" t="str">
        <f>IF(LEN(IFERROR(VLOOKUP(C254,'11. Свод Перечней'!C:H,6,0),""))&gt;1,IFERROR(VLOOKUP(C254,'11. Свод Перечней'!C:H,6,0),""),"")</f>
        <v>10.61.32.114-00000003</v>
      </c>
    </row>
    <row r="255" spans="1:8" s="3" customFormat="1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Крупа кукурузная шлифованная 
№ 1</v>
      </c>
      <c r="C255" s="18" t="str">
        <v>Крупа кукурузная тип 1</v>
      </c>
      <c r="D255" s="18" t="str">
        <f>IFERROR(VLOOKUP(C255,'11. Свод Перечней'!C:H,2,0),"")</f>
        <v>10.61.32.117</v>
      </c>
      <c r="E255" s="18" t="str">
        <f>IFERROR(VLOOKUP(C255,'11. Свод Перечней'!C:H,3,0),"")</f>
        <v>002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5" s="18" t="str">
        <f>IF(LEN(IFERROR(VLOOKUP(C255,'11. Свод Перечней'!C:H,6,0),""))&gt;1,IFERROR(VLOOKUP(C255,'11. Свод Перечней'!C:H,6,0),""),"")</f>
        <v>10.61.32.117-00000003</v>
      </c>
    </row>
    <row r="256" spans="1:8" s="3" customFormat="1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Крупа кукурузная шлифованная 
№ 1</v>
      </c>
      <c r="C256" s="18" t="str">
        <v>Крупа кукурузная тип 2</v>
      </c>
      <c r="D256" s="18" t="str">
        <f>IFERROR(VLOOKUP(C256,'11. Свод Перечней'!C:H,2,0),"")</f>
        <v>10.61.32.117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6" s="18" t="str">
        <f>IF(LEN(IFERROR(VLOOKUP(C256,'11. Свод Перечней'!C:H,6,0),""))&gt;1,IFERROR(VLOOKUP(C256,'11. Свод Перечней'!C:H,6,0),""),"")</f>
        <v>10.61.32.117-00000003</v>
      </c>
    </row>
    <row r="257" spans="1:8" s="3" customFormat="1" ht="127.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Крупа кукурузная шлифованная 
№ 4</v>
      </c>
      <c r="C257" s="18" t="str">
        <v>Крупа кукурузная тип 3</v>
      </c>
      <c r="D257" s="18" t="str">
        <f>IFERROR(VLOOKUP(C257,'11. Свод Перечней'!C:H,2,0),"")</f>
        <v>10.61.32.117</v>
      </c>
      <c r="E257" s="18" t="str">
        <f>IFERROR(VLOOKUP(C257,'11. Свод Перечней'!C:H,3,0),"")</f>
        <v>003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7" s="18" t="str">
        <f>IF(LEN(IFERROR(VLOOKUP(C257,'11. Свод Перечней'!C:H,6,0),""))&gt;1,IFERROR(VLOOKUP(C257,'11. Свод Перечней'!C:H,6,0),""),"")</f>
        <v>10.61.32.117-00000003</v>
      </c>
    </row>
    <row r="258" spans="1:8" s="3" customFormat="1" ht="157.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кукурузная шлифованная 
№ 4</v>
      </c>
      <c r="C258" s="18" t="str">
        <v>Крупа кукурузная тип 4</v>
      </c>
      <c r="D258" s="18" t="str">
        <f>IFERROR(VLOOKUP(C258,'11. Свод Перечней'!C:H,2,0),"")</f>
        <v>10.61.32.117</v>
      </c>
      <c r="E258" s="18" t="str">
        <f>IFERROR(VLOOKUP(C258,'11. Свод Перечней'!C:H,3,0),"")</f>
        <v>004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8" s="18" t="str">
        <f>IF(LEN(IFERROR(VLOOKUP(C258,'11. Свод Перечней'!C:H,6,0),""))&gt;1,IFERROR(VLOOKUP(C258,'11. Свод Перечней'!C:H,6,0),""),"")</f>
        <v>10.61.32.117-00000003</v>
      </c>
    </row>
    <row r="259" spans="1:8" s="3" customFormat="1" ht="153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кукурузная шлифованная 
№ 5</v>
      </c>
      <c r="C259" s="18" t="str">
        <v>Крупа кукурузная тип 5</v>
      </c>
      <c r="D259" s="18" t="str">
        <f>IFERROR(VLOOKUP(C259,'11. Свод Перечней'!C:H,2,0),"")</f>
        <v>10.61.32.117</v>
      </c>
      <c r="E259" s="18" t="str">
        <f>IFERROR(VLOOKUP(C259,'11. Свод Перечней'!C:H,3,0),"")</f>
        <v>005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9" s="18" t="str">
        <f>IF(LEN(IFERROR(VLOOKUP(C259,'11. Свод Перечней'!C:H,6,0),""))&gt;1,IFERROR(VLOOKUP(C259,'11. Свод Перечней'!C:H,6,0),""),"")</f>
        <v>10.61.32.117-00000003</v>
      </c>
    </row>
    <row r="260" spans="1:8" s="3" customFormat="1" ht="125.2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кукурузная шлифованная 
№ 5</v>
      </c>
      <c r="C260" s="18" t="str">
        <v>Крупа кукурузная тип 6</v>
      </c>
      <c r="D260" s="18" t="str">
        <f>IFERROR(VLOOKUP(C260,'11. Свод Перечней'!C:H,2,0),"")</f>
        <v>10.61.32.117</v>
      </c>
      <c r="E260" s="18" t="str">
        <f>IFERROR(VLOOKUP(C260,'11. Свод Перечней'!C:H,3,0),"")</f>
        <v>006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0" s="18" t="str">
        <f>IF(LEN(IFERROR(VLOOKUP(C260,'11. Свод Перечней'!C:H,6,0),""))&gt;1,IFERROR(VLOOKUP(C260,'11. Свод Перечней'!C:H,6,0),""),"")</f>
        <v>10.61.32.117-00000003</v>
      </c>
    </row>
    <row r="261" spans="1:8" s="3" customFormat="1" ht="117.7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Хлопья из круп (злаков) безглютеновые витаминизированные</v>
      </c>
      <c r="C261" s="18" t="str">
        <v>Хлопья из круп (злаков) тип 1</v>
      </c>
      <c r="D261" s="18" t="str">
        <f>IFERROR(VLOOKUP(C261,'11. Свод Перечней'!C:H,2,0),"")</f>
        <v>10.61.33.119</v>
      </c>
      <c r="E261" s="18" t="str">
        <f>IFERROR(VLOOKUP(C261,'11. Свод Перечней'!C:H,3,0),"")</f>
        <v>001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1" s="18" t="str">
        <f>IF(LEN(IFERROR(VLOOKUP(C261,'11. Свод Перечней'!C:H,6,0),""))&gt;1,IFERROR(VLOOKUP(C261,'11. Свод Перечней'!C:H,6,0),""),"")</f>
        <v/>
      </c>
    </row>
    <row r="262" spans="1:8" s="3" customFormat="1" ht="125.2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 xml:space="preserve">Крахмал картофельный, </v>
      </c>
      <c r="C262" s="18" t="str">
        <v>Крахмалы, кроме модифицированных тип 1</v>
      </c>
      <c r="D262" s="18" t="str">
        <f>IFERROR(VLOOKUP(C262,'11. Свод Перечней'!C:H,2,0),"")</f>
        <v>10.62.11.111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2" s="18" t="str">
        <f>IF(LEN(IFERROR(VLOOKUP(C262,'11. Свод Перечней'!C:H,6,0),""))&gt;1,IFERROR(VLOOKUP(C262,'11. Свод Перечней'!C:H,6,0),""),"")</f>
        <v>10.62.11.110-00000010</v>
      </c>
    </row>
    <row r="263" spans="1:8" s="3" customFormat="1" ht="121.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 xml:space="preserve">Крахмал картофельный, </v>
      </c>
      <c r="C263" s="18" t="str">
        <v>Крахмалы, кроме модифицированных тип 2</v>
      </c>
      <c r="D263" s="18" t="str">
        <f>IFERROR(VLOOKUP(C263,'11. Свод Перечней'!C:H,2,0),"")</f>
        <v>10.62.11.111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3" s="18" t="str">
        <f>IF(LEN(IFERROR(VLOOKUP(C263,'11. Свод Перечней'!C:H,6,0),""))&gt;1,IFERROR(VLOOKUP(C263,'11. Свод Перечней'!C:H,6,0),""),"")</f>
        <v>10.62.11.110-00000010</v>
      </c>
    </row>
    <row r="264" spans="1:8" s="3" customFormat="1" ht="114.7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 xml:space="preserve">Крахмал кукурузный </v>
      </c>
      <c r="C264" s="18" t="str">
        <v>Крахмалы, кроме модифицированных тип 3</v>
      </c>
      <c r="D264" s="18" t="str">
        <f>IFERROR(VLOOKUP(C264,'11. Свод Перечней'!C:H,2,0),"")</f>
        <v>10.62.11.112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4" s="18" t="str">
        <f>IF(LEN(IFERROR(VLOOKUP(C264,'11. Свод Перечней'!C:H,6,0),""))&gt;1,IFERROR(VLOOKUP(C264,'11. Свод Перечней'!C:H,6,0),""),"")</f>
        <v>10.62.11.110-00000009</v>
      </c>
    </row>
    <row r="265" spans="1:8" s="3" customFormat="1" ht="132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Крахмал кукурузный </v>
      </c>
      <c r="C265" s="18" t="str">
        <v>Крахмалы, кроме модифицированных тип 4</v>
      </c>
      <c r="D265" s="18" t="str">
        <f>IFERROR(VLOOKUP(C265,'11. Свод Перечней'!C:H,2,0),"")</f>
        <v>10.62.11.112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5" s="18" t="str">
        <f>IF(LEN(IFERROR(VLOOKUP(C265,'11. Свод Перечней'!C:H,6,0),""))&gt;1,IFERROR(VLOOKUP(C265,'11. Свод Перечней'!C:H,6,0),""),"")</f>
        <v>10.62.11.110-00000009</v>
      </c>
    </row>
    <row r="266" spans="1:8" s="3" customFormat="1" ht="99.9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Сироп шиповника</v>
      </c>
      <c r="C266" s="18" t="str">
        <v>Сироп шиповника тип 1</v>
      </c>
      <c r="D266" s="18" t="str">
        <f>IFERROR(VLOOKUP(C266,'11. Свод Перечней'!C:H,2,0),"")</f>
        <v>10.62.13.190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Л; ДМ3</v>
      </c>
      <c r="G266" s="40" t="str">
        <f>IFERROR(VLOOKUP(C266,'11.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6" s="18" t="str">
        <f>IF(LEN(IFERROR(VLOOKUP(C266,'11. Свод Перечней'!C:H,6,0),""))&gt;1,IFERROR(VLOOKUP(C266,'11. Свод Перечней'!C:H,6,0),""),"")</f>
        <v/>
      </c>
    </row>
    <row r="267" spans="1:8" ht="99.9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Масло кукурузное рафинированное дезодорированное</v>
      </c>
      <c r="C267" s="18" t="str">
        <v>Масло кукурузное тип 1</v>
      </c>
      <c r="D267" s="18" t="str">
        <f>IFERROR(VLOOKUP(C267,'11. Свод Перечней'!C:H,2,0),"")</f>
        <v>10.62.14.120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67" s="18" t="str">
        <f>IF(LEN(IFERROR(VLOOKUP(C267,'11. Свод Перечней'!C:H,6,0),""))&gt;1,IFERROR(VLOOKUP(C267,'11. Свод Перечней'!C:H,6,0),""),"")</f>
        <v/>
      </c>
    </row>
    <row r="268" spans="1:8" ht="99.9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Хлеб безглютеновый кукурузный</v>
      </c>
      <c r="C268" s="18" t="str">
        <v>Хлеб кукурузный тип 1</v>
      </c>
      <c r="D268" s="18" t="str">
        <f>IFERROR(VLOOKUP(C268,'11. Свод Перечней'!C:H,2,0),"")</f>
        <v>10.71.11.179</v>
      </c>
      <c r="E268" s="18" t="str">
        <f>IFERROR(VLOOKUP(C268,'11. Свод Перечней'!C:H,3,0),"")</f>
        <v>008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8.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Хлеб безглютеновый рисовый</v>
      </c>
      <c r="C269" s="18" t="str">
        <v>Хлеб рисовый тип 1</v>
      </c>
      <c r="D269" s="18" t="str">
        <f>IFERROR(VLOOKUP(C269,'11. Свод Перечней'!C:H,2,0),"")</f>
        <v>10.71.11.179</v>
      </c>
      <c r="E269" s="18" t="str">
        <f>IFERROR(VLOOKUP(C269,'11. Свод Перечней'!C:H,3,0),"")</f>
        <v>007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6.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Печенье безглютеновое </v>
      </c>
      <c r="C270" s="18" t="str">
        <v>Печенье тип 10</v>
      </c>
      <c r="D270" s="18" t="str">
        <f>IFERROR(VLOOKUP(C270,'11. Свод Перечней'!C:H,2,0),"")</f>
        <v>10.72.12.120</v>
      </c>
      <c r="E270" s="18" t="str">
        <f>IFERROR(VLOOKUP(C270,'11. Свод Перечней'!C:H,3,0),"")</f>
        <v>010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/>
      </c>
    </row>
    <row r="271" spans="1:8" ht="152.2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Печенье безглютеновое </v>
      </c>
      <c r="C271" s="18" t="str">
        <v>Печенье тип 11</v>
      </c>
      <c r="D271" s="18" t="str">
        <f>IFERROR(VLOOKUP(C271,'11. Свод Перечней'!C:H,2,0),"")</f>
        <v>10.72.12.120</v>
      </c>
      <c r="E271" s="18" t="str">
        <f>IFERROR(VLOOKUP(C271,'11. Свод Перечней'!C:H,3,0),"")</f>
        <v>011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1" s="18" t="str">
        <f>IF(LEN(IFERROR(VLOOKUP(C271,'11. Свод Перечней'!C:H,6,0),""))&gt;1,IFERROR(VLOOKUP(C271,'11. Свод Перечней'!C:H,6,0),""),"")</f>
        <v/>
      </c>
    </row>
    <row r="272" spans="1:8" ht="99.9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Вафли безглютеновые</v>
      </c>
      <c r="C272" s="18" t="str">
        <v>Вафли тип 6</v>
      </c>
      <c r="D272" s="18" t="str">
        <f>IFERROR(VLOOKUP(C272,'11. Свод Перечней'!C:H,2,0),"")</f>
        <v>10.72.12.130</v>
      </c>
      <c r="E272" s="18" t="str">
        <f>IFERROR(VLOOKUP(C272,'11. Свод Перечней'!C:H,3,0),"")</f>
        <v>006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/>
      </c>
    </row>
    <row r="273" spans="1:8" ht="99.9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Изделия хлебобулочные безглютеновые (булочки)</v>
      </c>
      <c r="C273" s="18" t="str">
        <v>Изделия хлебобулочные тип 9</v>
      </c>
      <c r="D273" s="18" t="str">
        <f>IFERROR(VLOOKUP(C273,'11. Свод Перечней'!C:H,2,0),"")</f>
        <v>10.72.19.119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Изделия хлебобулочные безглютеновые (булочки) витаминизированные</v>
      </c>
      <c r="C274" s="18" t="str">
        <v>Изделия хлебобулочные тип 10</v>
      </c>
      <c r="D274" s="18" t="str">
        <f>IFERROR(VLOOKUP(C274,'11. Свод Перечней'!C:H,2,0),"")</f>
        <v>10.72.19.119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Макаронные изделия безглютеновые</v>
      </c>
      <c r="C275" s="18" t="str">
        <v>Макаронные изделия тип 3</v>
      </c>
      <c r="D275" s="18" t="str">
        <f>IFERROR(VLOOKUP(C275,'11. Свод Перечней'!C:H,2,0),"")</f>
        <v>10.73.11.500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Макаронные изделия безглютеновые</v>
      </c>
      <c r="C276" s="18" t="str">
        <v>Макаронные изделия тип 4</v>
      </c>
      <c r="D276" s="18" t="str">
        <f>IFERROR(VLOOKUP(C276,'11. Свод Перечней'!C:H,2,0),"")</f>
        <v>10.73.11.500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76" s="18" t="str">
        <f>IF(LEN(IFERROR(VLOOKUP(C276,'11. Свод Перечней'!C:H,6,0),""))&gt;1,IFERROR(VLOOKUP(C276,'11. Свод Перечней'!C:H,6,0),""),"")</f>
        <v/>
      </c>
    </row>
    <row r="277" spans="1:8" ht="99.9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Сахар белый кристаллический</v>
      </c>
      <c r="C277" s="18" t="str">
        <v>Сахар белый тип 1</v>
      </c>
      <c r="D277" s="18" t="str">
        <f>IFERROR(VLOOKUP(C277,'11. Свод Перечней'!C:H,2,0),"")</f>
        <v>10.81.12.110</v>
      </c>
      <c r="E277" s="18" t="str">
        <f>IFERROR(VLOOKUP(C277,'11. Свод Перечней'!C:H,3,0),"")</f>
        <v>005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7" s="18" t="str">
        <f>IF(LEN(IFERROR(VLOOKUP(C277,'11. Свод Перечней'!C:H,6,0),""))&gt;1,IFERROR(VLOOKUP(C277,'11. Свод Перечней'!C:H,6,0),""),"")</f>
        <v>10.81.12.110-00007</v>
      </c>
    </row>
    <row r="278" spans="1:8" ht="142.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Сахар белый кристаллический</v>
      </c>
      <c r="C278" s="18" t="str">
        <v>Сахар белый тип 2</v>
      </c>
      <c r="D278" s="18" t="str">
        <f>IFERROR(VLOOKUP(C278,'11. Свод Перечней'!C:H,2,0),"")</f>
        <v>10.81.12.110</v>
      </c>
      <c r="E278" s="18" t="str">
        <f>IFERROR(VLOOKUP(C278,'11. Свод Перечней'!C:H,3,0),"")</f>
        <v>006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8" s="18" t="str">
        <f>IF(LEN(IFERROR(VLOOKUP(C278,'11. Свод Перечней'!C:H,6,0),""))&gt;1,IFERROR(VLOOKUP(C278,'11. Свод Перечней'!C:H,6,0),""),"")</f>
        <v>10.81.12.110-00007</v>
      </c>
    </row>
    <row r="279" spans="1:8" ht="141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Сахар белый. Сахарная пудра</v>
      </c>
      <c r="C279" s="18" t="str">
        <v>Сахар белый тип 3</v>
      </c>
      <c r="D279" s="18" t="str">
        <f>IFERROR(VLOOKUP(C279,'11. Свод Перечней'!C:H,2,0),"")</f>
        <v>10.81.12.110</v>
      </c>
      <c r="E279" s="18" t="str">
        <f>IFERROR(VLOOKUP(C279,'11. Свод Перечней'!C:H,3,0),"")</f>
        <v>003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9" s="18" t="str">
        <f>IF(LEN(IFERROR(VLOOKUP(C279,'11. Свод Перечней'!C:H,6,0),""))&gt;1,IFERROR(VLOOKUP(C279,'11. Свод Перечней'!C:H,6,0),""),"")</f>
        <v>10.81.12.110-00007</v>
      </c>
    </row>
    <row r="280" spans="1:8" ht="141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 xml:space="preserve">Какао-порошок </v>
      </c>
      <c r="C280" s="18" t="str">
        <v>Какао-порошок тип 1</v>
      </c>
      <c r="D280" s="18" t="str">
        <f>IFERROR(VLOOKUP(C280,'11. Свод Перечней'!C:H,2,0),"")</f>
        <v>10.82.13.000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80" s="18" t="str">
        <f>IF(LEN(IFERROR(VLOOKUP(C280,'11. Свод Перечней'!C:H,6,0),""))&gt;1,IFERROR(VLOOKUP(C280,'11. Свод Перечней'!C:H,6,0),""),"")</f>
        <v>10.82.14.000-00000009</v>
      </c>
    </row>
    <row r="281" spans="1:8" ht="140.2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Шоколад обыкновенный без добавок</v>
      </c>
      <c r="C281" s="18" t="str">
        <v>Шоколад в упакованном виде тип 1</v>
      </c>
      <c r="D281" s="18" t="str">
        <f>IFERROR(VLOOKUP(C281,'11. Свод Перечней'!C:H,2,0),"")</f>
        <v>10.82.22.111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81" s="18" t="str">
        <f>IF(LEN(IFERROR(VLOOKUP(C281,'11. Свод Перечней'!C:H,6,0),""))&gt;1,IFERROR(VLOOKUP(C281,'11. Свод Перечней'!C:H,6,0),""),"")</f>
        <v>10.82.22.110-00000002</v>
      </c>
    </row>
    <row r="282" spans="1:8" ht="142.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Шоколад обыкновенный без добавок</v>
      </c>
      <c r="C282" s="18" t="str">
        <v>Шоколад в упакованном виде тип 2</v>
      </c>
      <c r="D282" s="18" t="str">
        <f>IFERROR(VLOOKUP(C282,'11. Свод Перечней'!C:H,2,0),"")</f>
        <v>10.82.22.111</v>
      </c>
      <c r="E282" s="18" t="str">
        <f>IFERROR(VLOOKUP(C282,'11. Свод Перечней'!C:H,3,0),"")</f>
        <v>003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82" s="18" t="str">
        <f>IF(LEN(IFERROR(VLOOKUP(C282,'11. Свод Перечней'!C:H,6,0),""))&gt;1,IFERROR(VLOOKUP(C282,'11. Свод Перечней'!C:H,6,0),""),"")</f>
        <v>10.82.22.110-00000002</v>
      </c>
    </row>
    <row r="283" spans="1:8" ht="149.2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Мармелад фруктово-ягодный неглазированный</v>
      </c>
      <c r="C283" s="18" t="str">
        <v>Мармелад тип 5</v>
      </c>
      <c r="D283" s="18" t="str">
        <f>IFERROR(VLOOKUP(C283,'11. Свод Перечней'!C:H,2,0),"")</f>
        <v>10.82.23.171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61.2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Мармелад фруктово-ягодный неглазированный</v>
      </c>
      <c r="C284" s="18" t="str">
        <v>Мармелад тип 6</v>
      </c>
      <c r="D284" s="18" t="str">
        <f>IFERROR(VLOOKUP(C284,'11. Свод Перечней'!C:H,2,0),"")</f>
        <v>10.82.23.171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4" s="18" t="str">
        <f>IF(LEN(IFERROR(VLOOKUP(C284,'11. Свод Перечней'!C:H,6,0),""))&gt;1,IFERROR(VLOOKUP(C284,'11. Свод Перечней'!C:H,6,0),""),"")</f>
        <v/>
      </c>
    </row>
    <row r="285" spans="1:8" ht="156.7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 xml:space="preserve">Мармелад желейно- фруктовый неглазированный </v>
      </c>
      <c r="C285" s="18" t="str">
        <v>Мармелад тип 1</v>
      </c>
      <c r="D285" s="18" t="str">
        <f>IFERROR(VLOOKUP(C285,'11. Свод Перечней'!C:H,2,0),"")</f>
        <v>10.82.23.172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5" s="18" t="str">
        <f>IF(LEN(IFERROR(VLOOKUP(C285,'11. Свод Перечней'!C:H,6,0),""))&gt;1,IFERROR(VLOOKUP(C285,'11. Свод Перечней'!C:H,6,0),""),"")</f>
        <v/>
      </c>
    </row>
    <row r="286" spans="1:8" ht="157.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 xml:space="preserve">Мармелад желейно- фруктовый неглазированный </v>
      </c>
      <c r="C286" s="18" t="str">
        <v>Мармелад тип 2</v>
      </c>
      <c r="D286" s="18" t="str">
        <f>IFERROR(VLOOKUP(C286,'11. Свод Перечней'!C:H,2,0),"")</f>
        <v>10.82.23.172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56.7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Мармелад желейный неглазированный</v>
      </c>
      <c r="C287" s="18" t="str">
        <v>Мармелад тип 3</v>
      </c>
      <c r="D287" s="18" t="str">
        <f>IFERROR(VLOOKUP(C287,'11. Свод Перечней'!C:H,2,0),"")</f>
        <v>10.82.23.172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62.7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Мармелад желейный неглазированный</v>
      </c>
      <c r="C288" s="18" t="str">
        <v>Мармелад тип 4</v>
      </c>
      <c r="D288" s="18" t="str">
        <f>IFERROR(VLOOKUP(C288,'11. Свод Перечней'!C:H,2,0),"")</f>
        <v>10.82.23.172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8" s="18" t="str">
        <f>IF(LEN(IFERROR(VLOOKUP(C288,'11. Свод Перечней'!C:H,6,0),""))&gt;1,IFERROR(VLOOKUP(C288,'11. Свод Перечней'!C:H,6,0),""),"")</f>
        <v/>
      </c>
    </row>
    <row r="289" spans="1:8" ht="162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Пастила </v>
      </c>
      <c r="C289" s="18" t="str">
        <v>Пастила тип 1</v>
      </c>
      <c r="D289" s="18" t="str">
        <f>IFERROR(VLOOKUP(C289,'11. Свод Перечней'!C:H,2,0),"")</f>
        <v>10.82.23.180</v>
      </c>
      <c r="E289" s="18" t="str">
        <f>IFERROR(VLOOKUP(C289,'11. Свод Перечней'!C:H,3,0),"")</f>
        <v>001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9" s="18" t="str">
        <f>IF(LEN(IFERROR(VLOOKUP(C289,'11. Свод Перечней'!C:H,6,0),""))&gt;1,IFERROR(VLOOKUP(C289,'11. Свод Перечней'!C:H,6,0),""),"")</f>
        <v/>
      </c>
    </row>
    <row r="290" spans="1:8" ht="144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Пастила </v>
      </c>
      <c r="C290" s="18" t="str">
        <v>Пастила тип 2</v>
      </c>
      <c r="D290" s="18" t="str">
        <f>IFERROR(VLOOKUP(C290,'11. Свод Перечней'!C:H,2,0),"")</f>
        <v>10.82.23.180</v>
      </c>
      <c r="E290" s="18" t="str">
        <f>IFERROR(VLOOKUP(C290,'11. Свод Перечней'!C:H,3,0),"")</f>
        <v>002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0" s="18" t="str">
        <f>IF(LEN(IFERROR(VLOOKUP(C290,'11. Свод Перечней'!C:H,6,0),""))&gt;1,IFERROR(VLOOKUP(C290,'11. Свод Перечней'!C:H,6,0),""),"")</f>
        <v/>
      </c>
    </row>
    <row r="291" spans="1:8" ht="144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Пастила </v>
      </c>
      <c r="C291" s="18" t="str">
        <v>Пастила тип 3</v>
      </c>
      <c r="D291" s="18" t="str">
        <f>IFERROR(VLOOKUP(C291,'11. Свод Перечней'!C:H,2,0),"")</f>
        <v>10.82.23.180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1" s="18" t="str">
        <f>IF(LEN(IFERROR(VLOOKUP(C291,'11. Свод Перечней'!C:H,6,0),""))&gt;1,IFERROR(VLOOKUP(C291,'11. Свод Перечней'!C:H,6,0),""),"")</f>
        <v/>
      </c>
    </row>
    <row r="292" spans="1:8" ht="143.2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Зефир</v>
      </c>
      <c r="C292" s="18" t="str">
        <v>Зефир тип 1</v>
      </c>
      <c r="D292" s="18" t="str">
        <f>IFERROR(VLOOKUP(C292,'11. Свод Перечней'!C:H,2,0),"")</f>
        <v>10.82.23.210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2" s="18" t="str">
        <f>IF(LEN(IFERROR(VLOOKUP(C292,'11. Свод Перечней'!C:H,6,0),""))&gt;1,IFERROR(VLOOKUP(C292,'11. Свод Перечней'!C:H,6,0),""),"")</f>
        <v>10.82.23.210-00000002</v>
      </c>
    </row>
    <row r="293" spans="1:8" ht="163.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Зефир </v>
      </c>
      <c r="C293" s="18" t="str">
        <v>Зефир тип 2</v>
      </c>
      <c r="D293" s="18" t="str">
        <f>IFERROR(VLOOKUP(C293,'11. Свод Перечней'!C:H,2,0),"")</f>
        <v>10.82.23.210</v>
      </c>
      <c r="E293" s="18" t="str">
        <f>IFERROR(VLOOKUP(C293,'11. Свод Перечней'!C:H,3,0),"")</f>
        <v>002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3" s="18" t="str">
        <f>IF(LEN(IFERROR(VLOOKUP(C293,'11. Свод Перечней'!C:H,6,0),""))&gt;1,IFERROR(VLOOKUP(C293,'11. Свод Перечней'!C:H,6,0),""),"")</f>
        <v>10.82.23.210-00000002</v>
      </c>
    </row>
    <row r="294" spans="1:8" ht="174.7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Зефир витаминизированный</v>
      </c>
      <c r="C294" s="18" t="str">
        <v>Зефир тип 3</v>
      </c>
      <c r="D294" s="18" t="str">
        <f>IFERROR(VLOOKUP(C294,'11. Свод Перечней'!C:H,2,0),"")</f>
        <v>10.82.23.210</v>
      </c>
      <c r="E294" s="18" t="str">
        <f>IFERROR(VLOOKUP(C294,'11. Свод Перечней'!C:H,3,0),"")</f>
        <v>003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4" s="18" t="str">
        <f>IF(LEN(IFERROR(VLOOKUP(C294,'11. Свод Перечней'!C:H,6,0),""))&gt;1,IFERROR(VLOOKUP(C294,'11. Свод Перечней'!C:H,6,0),""),"")</f>
        <v>10.82.23.210-00000002</v>
      </c>
    </row>
    <row r="295" spans="1:8" ht="213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Чай черный крупнолистовой</v>
      </c>
      <c r="C295" s="18" t="str">
        <v>Чай черный (ферментированный) тип 1</v>
      </c>
      <c r="D295" s="18" t="str">
        <f>IFERROR(VLOOKUP(C295,'11. Свод Перечней'!C:H,2,0),"")</f>
        <v>10.83.13.120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5" s="18" t="str">
        <f>IF(LEN(IFERROR(VLOOKUP(C295,'11. Свод Перечней'!C:H,6,0),""))&gt;1,IFERROR(VLOOKUP(C295,'11. Свод Перечней'!C:H,6,0),""),"")</f>
        <v>10.83.13.120-00000003</v>
      </c>
    </row>
    <row r="296" spans="1:8" ht="101.2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Чай черный гранулированный </v>
      </c>
      <c r="C296" s="18" t="str">
        <v>Чай черный (ферментированный) тип 2</v>
      </c>
      <c r="D296" s="18" t="str">
        <f>IFERROR(VLOOKUP(C296,'11. Свод Перечней'!C:H,2,0),"")</f>
        <v>10.83.13.120</v>
      </c>
      <c r="E296" s="18" t="str">
        <f>IFERROR(VLOOKUP(C296,'11. Свод Перечней'!C:H,3,0),"")</f>
        <v>002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6" s="18" t="str">
        <f>IF(LEN(IFERROR(VLOOKUP(C296,'11. Свод Перечней'!C:H,6,0),""))&gt;1,IFERROR(VLOOKUP(C296,'11. Свод Перечней'!C:H,6,0),""),"")</f>
        <v>10.83.13.120-00000004</v>
      </c>
    </row>
    <row r="297" spans="1:8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Чай черный мелколистовой</v>
      </c>
      <c r="C297" s="18" t="str">
        <v>Чай черный (ферментированный) тип 3</v>
      </c>
      <c r="D297" s="18" t="str">
        <f>IFERROR(VLOOKUP(C297,'11. Свод Перечней'!C:H,2,0),"")</f>
        <v>10.83.13.120</v>
      </c>
      <c r="E297" s="18" t="str">
        <f>IFERROR(VLOOKUP(C297,'11. Свод Перечней'!C:H,3,0),"")</f>
        <v>003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7" s="18" t="str">
        <f>IF(LEN(IFERROR(VLOOKUP(C297,'11. Свод Перечней'!C:H,6,0),""))&gt;1,IFERROR(VLOOKUP(C297,'11. Свод Перечней'!C:H,6,0),""),"")</f>
        <v>10.83.13.120-00000003</v>
      </c>
    </row>
    <row r="298" spans="1:8" ht="99.9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 xml:space="preserve">Лавровый лист сухой </v>
      </c>
      <c r="C298" s="18" t="str">
        <v>Лист лавровый сушеный тип 1</v>
      </c>
      <c r="D298" s="18" t="str">
        <f>IFERROR(VLOOKUP(C298,'11. Свод Перечней'!C:H,2,0),"")</f>
        <v>10.84.23.164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298" s="18" t="str">
        <f>IF(LEN(IFERROR(VLOOKUP(C298,'11. Свод Перечней'!C:H,6,0),""))&gt;1,IFERROR(VLOOKUP(C298,'11. Свод Перечней'!C:H,6,0),""),"")</f>
        <v>10.84.23.164-00000001</v>
      </c>
    </row>
    <row r="299" spans="1:8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Зелень сушеная (петрушка)</v>
      </c>
      <c r="C299" s="18" t="str">
        <v>Зелень сушеная тип 1</v>
      </c>
      <c r="D299" s="18" t="str">
        <f>IFERROR(VLOOKUP(C299,'11. Свод Перечней'!C:H,2,0),"")</f>
        <v>10.84.23.190</v>
      </c>
      <c r="E299" s="18" t="str">
        <f>IFERROR(VLOOKUP(C299,'11. Свод Перечней'!C:H,3,0),"")</f>
        <v>003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99.9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Зелень сушеная (укроп) </v>
      </c>
      <c r="C300" s="18" t="str">
        <v>Зелень сушеная тип 5</v>
      </c>
      <c r="D300" s="18" t="str">
        <f>IFERROR(VLOOKUP(C300,'11. Свод Перечней'!C:H,2,0),"")</f>
        <v>10.84.23.190</v>
      </c>
      <c r="E300" s="18" t="str">
        <f>IFERROR(VLOOKUP(C300,'11. Свод Перечней'!C:H,3,0),"")</f>
        <v>006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Соль пищевая</v>
      </c>
      <c r="C301" s="18" t="str">
        <v>Соль пищевая тип 1</v>
      </c>
      <c r="D301" s="18" t="str">
        <f>IFERROR(VLOOKUP(C301,'11. Свод Перечней'!C:H,2,0),"")</f>
        <v>10.84.30.140</v>
      </c>
      <c r="E301" s="18" t="str">
        <f>IFERROR(VLOOKUP(C301,'11. Свод Перечней'!C:H,3,0),"")</f>
        <v>001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1" s="18" t="str">
        <f>IF(LEN(IFERROR(VLOOKUP(C301,'11. Свод Перечней'!C:H,6,0),""))&gt;1,IFERROR(VLOOKUP(C301,'11. Свод Перечней'!C:H,6,0),""),"")</f>
        <v>10.84.30.000-00000001</v>
      </c>
    </row>
    <row r="302" spans="1:8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Соль пищевая</v>
      </c>
      <c r="C302" s="18" t="str">
        <v>Соль пищевая тип 2</v>
      </c>
      <c r="D302" s="18" t="str">
        <f>IFERROR(VLOOKUP(C302,'11. Свод Перечней'!C:H,2,0),"")</f>
        <v>10.84.30.140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2" s="18" t="str">
        <f>IF(LEN(IFERROR(VLOOKUP(C302,'11. Свод Перечней'!C:H,6,0),""))&gt;1,IFERROR(VLOOKUP(C302,'11. Свод Перечней'!C:H,6,0),""),"")</f>
        <v>10.84.30.000-00000001</v>
      </c>
    </row>
    <row r="303" spans="1:8" ht="99.9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Соль пищевая</v>
      </c>
      <c r="C303" s="18" t="str">
        <v>Соль пищевая тип 3</v>
      </c>
      <c r="D303" s="18" t="str">
        <f>IFERROR(VLOOKUP(C303,'11. Свод Перечней'!C:H,2,0),"")</f>
        <v>10.84.30.140</v>
      </c>
      <c r="E303" s="18" t="str">
        <f>IFERROR(VLOOKUP(C303,'11. Свод Перечней'!C:H,3,0),"")</f>
        <v>003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3" s="18" t="str">
        <f>IF(LEN(IFERROR(VLOOKUP(C303,'11. Свод Перечней'!C:H,6,0),""))&gt;1,IFERROR(VLOOKUP(C303,'11. Свод Перечней'!C:H,6,0),""),"")</f>
        <v>10.84.30.000-00000003</v>
      </c>
    </row>
    <row r="304" spans="1:8" ht="147.7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>Соль пищевая</v>
      </c>
      <c r="C304" s="18" t="str">
        <v>Соль пищевая тип 4</v>
      </c>
      <c r="D304" s="18" t="str">
        <f>IFERROR(VLOOKUP(C304,'11. Свод Перечней'!C:H,2,0),"")</f>
        <v>10.84.30.140</v>
      </c>
      <c r="E304" s="18" t="str">
        <f>IFERROR(VLOOKUP(C304,'11. Свод Перечней'!C:H,3,0),"")</f>
        <v>004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4" s="18" t="str">
        <f>IF(LEN(IFERROR(VLOOKUP(C304,'11. Свод Перечней'!C:H,6,0),""))&gt;1,IFERROR(VLOOKUP(C304,'11. Свод Перечней'!C:H,6,0),""),"")</f>
        <v>10.84.30.000-00000003</v>
      </c>
    </row>
    <row r="305" spans="1:8" ht="144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Соль пищевая</v>
      </c>
      <c r="C305" s="18" t="str">
        <v>Соль пищевая тип 5</v>
      </c>
      <c r="D305" s="18" t="str">
        <f>IFERROR(VLOOKUP(C305,'11. Свод Перечней'!C:H,2,0),"")</f>
        <v>10.84.30.140</v>
      </c>
      <c r="E305" s="18" t="str">
        <f>IFERROR(VLOOKUP(C305,'11. Свод Перечней'!C:H,3,0),"")</f>
        <v>005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5" s="18" t="str">
        <f>IF(LEN(IFERROR(VLOOKUP(C305,'11. Свод Перечней'!C:H,6,0),""))&gt;1,IFERROR(VLOOKUP(C305,'11. Свод Перечней'!C:H,6,0),""),"")</f>
        <v>10.84.30.000-00000007</v>
      </c>
    </row>
    <row r="306" spans="1:8" ht="147.7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Соль пищевая</v>
      </c>
      <c r="C306" s="18" t="str">
        <v>Соль пищевая тип 6</v>
      </c>
      <c r="D306" s="18" t="str">
        <f>IFERROR(VLOOKUP(C306,'11. Свод Перечней'!C:H,2,0),"")</f>
        <v>10.84.30.140</v>
      </c>
      <c r="E306" s="18" t="str">
        <f>IFERROR(VLOOKUP(C306,'11. Свод Перечней'!C:H,3,0),"")</f>
        <v>006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6" s="18" t="str">
        <f>IF(LEN(IFERROR(VLOOKUP(C306,'11. Свод Перечней'!C:H,6,0),""))&gt;1,IFERROR(VLOOKUP(C306,'11. Свод Перечней'!C:H,6,0),""),"")</f>
        <v>10.84.30.000-00000007</v>
      </c>
    </row>
    <row r="307" spans="1:8" ht="195.7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Соль пищевая йодированная</v>
      </c>
      <c r="C307" s="18" t="str">
        <v>Соль пищевая тип 7</v>
      </c>
      <c r="D307" s="18" t="str">
        <f>IFERROR(VLOOKUP(C307,'11. Свод Перечней'!C:H,2,0),"")</f>
        <v>10.84.30.130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7" s="18" t="str">
        <f>IF(LEN(IFERROR(VLOOKUP(C307,'11. Свод Перечней'!C:H,6,0),""))&gt;1,IFERROR(VLOOKUP(C307,'11. Свод Перечней'!C:H,6,0),""),"")</f>
        <v>10.84.30.000-00000002</v>
      </c>
    </row>
    <row r="308" spans="1:8" ht="196.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Соль пищевая йодированная</v>
      </c>
      <c r="C308" s="18" t="str">
        <v>Соль пищевая тип 8</v>
      </c>
      <c r="D308" s="18" t="str">
        <f>IFERROR(VLOOKUP(C308,'11. Свод Перечней'!C:H,2,0),"")</f>
        <v>10.84.30.130</v>
      </c>
      <c r="E308" s="18" t="str">
        <f>IFERROR(VLOOKUP(C308,'11. Свод Перечней'!C:H,3,0),"")</f>
        <v>002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8" s="18" t="str">
        <f>IF(LEN(IFERROR(VLOOKUP(C308,'11. Свод Перечней'!C:H,6,0),""))&gt;1,IFERROR(VLOOKUP(C308,'11. Свод Перечней'!C:H,6,0),""),"")</f>
        <v>10.84.30.000-00000002</v>
      </c>
    </row>
    <row r="309" spans="1:8" ht="194.2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>Соль пищевая йодированная</v>
      </c>
      <c r="C309" s="18" t="str">
        <v>Соль пищевая тип 9</v>
      </c>
      <c r="D309" s="18" t="str">
        <f>IFERROR(VLOOKUP(C309,'11. Свод Перечней'!C:H,2,0),"")</f>
        <v>10.84.30.130</v>
      </c>
      <c r="E309" s="18" t="str">
        <f>IFERROR(VLOOKUP(C309,'11. Свод Перечней'!C:H,3,0),"")</f>
        <v>003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9" s="18" t="str">
        <f>IF(LEN(IFERROR(VLOOKUP(C309,'11. Свод Перечней'!C:H,6,0),""))&gt;1,IFERROR(VLOOKUP(C309,'11. Свод Перечней'!C:H,6,0),""),"")</f>
        <v>10.84.30.000-00000004</v>
      </c>
    </row>
    <row r="310" spans="1:8" ht="194.2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Соль пищевая йодированная</v>
      </c>
      <c r="C310" s="18" t="str">
        <v>Соль пищевая тип 10</v>
      </c>
      <c r="D310" s="18" t="str">
        <f>IFERROR(VLOOKUP(C310,'11. Свод Перечней'!C:H,2,0),"")</f>
        <v>10.84.30.130</v>
      </c>
      <c r="E310" s="18" t="str">
        <f>IFERROR(VLOOKUP(C310,'11. Свод Перечней'!C:H,3,0),"")</f>
        <v>004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0" s="18" t="str">
        <f>IF(LEN(IFERROR(VLOOKUP(C310,'11. Свод Перечней'!C:H,6,0),""))&gt;1,IFERROR(VLOOKUP(C310,'11. Свод Перечней'!C:H,6,0),""),"")</f>
        <v>10.84.30.000-00000004</v>
      </c>
    </row>
    <row r="311" spans="1:8" ht="193.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Соль пищевая йодированная</v>
      </c>
      <c r="C311" s="18" t="str">
        <v>Соль пищевая тип 11</v>
      </c>
      <c r="D311" s="18" t="str">
        <f>IFERROR(VLOOKUP(C311,'11. Свод Перечней'!C:H,2,0),"")</f>
        <v>10.84.30.130</v>
      </c>
      <c r="E311" s="18" t="str">
        <f>IFERROR(VLOOKUP(C311,'11. Свод Перечней'!C:H,3,0),"")</f>
        <v>005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1" s="18" t="str">
        <f>IF(LEN(IFERROR(VLOOKUP(C311,'11. Свод Перечней'!C:H,6,0),""))&gt;1,IFERROR(VLOOKUP(C311,'11. Свод Перечней'!C:H,6,0),""),"")</f>
        <v>10.84.30.000-00000008</v>
      </c>
    </row>
    <row r="312" spans="1:8" ht="198.7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Соль пищевая йодированная</v>
      </c>
      <c r="C312" s="18" t="str">
        <v>Соль пищевая тип 12</v>
      </c>
      <c r="D312" s="18" t="str">
        <f>IFERROR(VLOOKUP(C312,'11. Свод Перечней'!C:H,2,0),"")</f>
        <v>10.84.30.130</v>
      </c>
      <c r="E312" s="18" t="str">
        <f>IFERROR(VLOOKUP(C312,'11. Свод Перечней'!C:H,3,0),"")</f>
        <v>006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2" s="18" t="str">
        <f>IF(LEN(IFERROR(VLOOKUP(C312,'11. Свод Перечней'!C:H,6,0),""))&gt;1,IFERROR(VLOOKUP(C312,'11. Свод Перечней'!C:H,6,0),""),"")</f>
        <v>10.84.30.000-00000008</v>
      </c>
    </row>
    <row r="313" spans="1:8" ht="99.9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Молоко, обогащенное витаминно-минеральными комплексами для детского питания 3,2% жирности</v>
      </c>
      <c r="C313" s="18" t="str">
        <v>Молоко питьевое для детского питания тип 1</v>
      </c>
      <c r="D313" s="18" t="str">
        <f>IFERROR(VLOOKUP(C313,'11. Свод Перечней'!C:H,2,0),"")</f>
        <v>10.86.10.110</v>
      </c>
      <c r="E313" s="18" t="str">
        <f>IFERROR(VLOOKUP(C313,'11. Свод Перечней'!C:H,3,0),"")</f>
        <v>003</v>
      </c>
      <c r="F313" s="18" t="str">
        <f>IFERROR(VLOOKUP(C313,'11. Свод Перечней'!C:H,4,0),"")</f>
        <v>Л; ДМ3</v>
      </c>
      <c r="G313" s="40" t="str">
        <f>IFERROR(VLOOKUP(C313,'11.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3" s="18" t="str">
        <f>IF(LEN(IFERROR(VLOOKUP(C313,'11. Свод Перечней'!C:H,6,0),""))&gt;1,IFERROR(VLOOKUP(C313,'11. Свод Перечней'!C:H,6,0),""),"")</f>
        <v>10.86.10.110-00000002</v>
      </c>
    </row>
    <row r="314" spans="1:8" ht="126.7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Молоко, обогащенное витаминно-минеральными комплексами для детского питания 3,5 % жирности</v>
      </c>
      <c r="C314" s="18" t="str">
        <v>Молоко питьевое для детского питания тип 3</v>
      </c>
      <c r="D314" s="18" t="str">
        <f>IFERROR(VLOOKUP(C314,'11. Свод Перечней'!C:H,2,0),"")</f>
        <v>10.86.10.110</v>
      </c>
      <c r="E314" s="18" t="str">
        <f>IFERROR(VLOOKUP(C314,'11. Свод Перечней'!C:H,3,0),"")</f>
        <v>011</v>
      </c>
      <c r="F314" s="18" t="str">
        <f>IFERROR(VLOOKUP(C314,'11. Свод Перечней'!C:H,4,0),"")</f>
        <v>Л; ДМ3</v>
      </c>
      <c r="G314" s="40" t="str">
        <f>IFERROR(VLOOKUP(C314,'11.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4" s="18" t="str">
        <f>IF(LEN(IFERROR(VLOOKUP(C314,'11. Свод Перечней'!C:H,6,0),""))&gt;1,IFERROR(VLOOKUP(C314,'11. Свод Перечней'!C:H,6,0),""),"")</f>
        <v>10.86.10.110-00000002</v>
      </c>
    </row>
    <row r="315" spans="1:8" ht="126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Молоко для питания детей дошкольного и школьного возраста 3,5 % жирности</v>
      </c>
      <c r="C315" s="18" t="str">
        <v>Молоко питьевое для детского питания тип 4</v>
      </c>
      <c r="D315" s="18" t="str">
        <f>IFERROR(VLOOKUP(C315,'11. Свод Перечней'!C:H,2,0),"")</f>
        <v>10.86.10.110</v>
      </c>
      <c r="E315" s="18" t="str">
        <f>IFERROR(VLOOKUP(C315,'11. Свод Перечней'!C:H,3,0),"")</f>
        <v>006</v>
      </c>
      <c r="F315" s="18" t="str">
        <f>IFERROR(VLOOKUP(C315,'11. Свод Перечней'!C:H,4,0),"")</f>
        <v>Л; ДМ3</v>
      </c>
      <c r="G315" s="40" t="str">
        <f>IFERROR(VLOOKUP(C315,'11.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5" s="18" t="str">
        <f>IF(LEN(IFERROR(VLOOKUP(C315,'11. Свод Перечней'!C:H,6,0),""))&gt;1,IFERROR(VLOOKUP(C315,'11. Свод Перечней'!C:H,6,0),""),"")</f>
        <v>10.86.10.110-00000001</v>
      </c>
    </row>
    <row r="316" spans="1:8" ht="119.2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Творог для детского питания 4,0%, 5,0%, 9,0%, 10% жирности (в индивидуальной вакуумной упаковке)</v>
      </c>
      <c r="C316" s="18" t="str">
        <v>Творог для детского питания тип 1</v>
      </c>
      <c r="D316" s="18" t="str">
        <f>IFERROR(VLOOKUP(C316,'11. Свод Перечней'!C:H,2,0),"")</f>
        <v>10.86.10.126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16" s="18" t="str">
        <f>IF(LEN(IFERROR(VLOOKUP(C316,'11. Свод Перечней'!C:H,6,0),""))&gt;1,IFERROR(VLOOKUP(C316,'11. Свод Перечней'!C:H,6,0),""),"")</f>
        <v>10.86.10.100-00000019</v>
      </c>
    </row>
    <row r="317" spans="1:8" ht="124.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17" s="18" t="str">
        <v>Творог для детского питания тип 2</v>
      </c>
      <c r="D317" s="18" t="str">
        <f>IFERROR(VLOOKUP(C317,'11. Свод Перечней'!C:H,2,0),"")</f>
        <v>10.86.10.126</v>
      </c>
      <c r="E317" s="18" t="str">
        <f>IFERROR(VLOOKUP(C317,'11. Свод Перечней'!C:H,3,0),"")</f>
        <v>002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17" s="18" t="str">
        <f>IF(LEN(IFERROR(VLOOKUP(C317,'11. Свод Перечней'!C:H,6,0),""))&gt;1,IFERROR(VLOOKUP(C317,'11. Свод Перечней'!C:H,6,0),""),"")</f>
        <v>10.86.10.100-00000019</v>
      </c>
    </row>
    <row r="318" spans="1:8" ht="121.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Продукция соковая. Соки фруктовые и фруктово-овощные для детского питания</v>
      </c>
      <c r="C318" s="18" t="str">
        <v>Сок фруктовый для детского питания тип 1</v>
      </c>
      <c r="D318" s="18" t="str">
        <f>IFERROR(VLOOKUP(C318,'11. Свод Перечней'!C:H,2,0),"")</f>
        <v>10.86.10.243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Л; ДМ3</v>
      </c>
      <c r="G318" s="40" t="str">
        <f>IFERROR(VLOOKUP(C318,'11.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18" s="18" t="str">
        <f>IF(LEN(IFERROR(VLOOKUP(C318,'11. Свод Перечней'!C:H,6,0),""))&gt;1,IFERROR(VLOOKUP(C318,'11. Свод Перечней'!C:H,6,0),""),"")</f>
        <v>10.86.10.243-00000001</v>
      </c>
    </row>
    <row r="319" spans="1:8" ht="116.2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Продукция соковая. Соки фруктовые и фруктово-овощные для детского питания</v>
      </c>
      <c r="C319" s="18" t="str">
        <v>Сок фруктовый для детского питания тип 2</v>
      </c>
      <c r="D319" s="18" t="str">
        <f>IFERROR(VLOOKUP(C319,'11. Свод Перечней'!C:H,2,0),"")</f>
        <v>10.86.10.243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Л; ДМ3</v>
      </c>
      <c r="G319" s="40" t="str">
        <f>IFERROR(VLOOKUP(C319,'11.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19" s="18" t="str">
        <f>IF(LEN(IFERROR(VLOOKUP(C319,'11. Свод Перечней'!C:H,6,0),""))&gt;1,IFERROR(VLOOKUP(C319,'11. Свод Перечней'!C:H,6,0),""),"")</f>
        <v>10.86.10.243-00000002</v>
      </c>
    </row>
    <row r="320" spans="1:8" ht="120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Меланж яичный</v>
      </c>
      <c r="C320" s="18" t="str">
        <v>Меланж яичный тип 1</v>
      </c>
      <c r="D320" s="18" t="str">
        <f>IFERROR(VLOOKUP(C320,'11. Свод Перечней'!C:H,2,0),"")</f>
        <v>10.89.12.111</v>
      </c>
      <c r="E320" s="18" t="str">
        <f>IFERROR(VLOOKUP(C320,'11. Свод Перечней'!C:H,3,0),"")</f>
        <v>001</v>
      </c>
      <c r="F320" s="18" t="str">
        <f>IFERROR(VLOOKUP(C320,'11. Свод Перечней'!C:H,4,0),"")</f>
        <v>Л; ДМ3</v>
      </c>
      <c r="G320" s="40" t="str">
        <f>IFERROR(VLOOKUP(C320,'11.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20" s="18" t="str">
        <f>IF(LEN(IFERROR(VLOOKUP(C320,'11. Свод Перечней'!C:H,6,0),""))&gt;1,IFERROR(VLOOKUP(C320,'11. Свод Перечней'!C:H,6,0),""),"")</f>
        <v/>
      </c>
    </row>
    <row r="321" spans="1:8" ht="183.7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 xml:space="preserve">Дрожжи хлебопекарные прессованные </v>
      </c>
      <c r="C321" s="18" t="str">
        <v>Дрожжи хлебопекарные прессованные тип 1</v>
      </c>
      <c r="D321" s="18" t="str">
        <f>IFERROR(VLOOKUP(C321,'11. Свод Перечней'!C:H,2,0),"")</f>
        <v>10.89.13.111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1" s="18" t="str">
        <f>IF(LEN(IFERROR(VLOOKUP(C321,'11. Свод Перечней'!C:H,6,0),""))&gt;1,IFERROR(VLOOKUP(C321,'11. Свод Перечней'!C:H,6,0),""),"")</f>
        <v>10.89.13.111-00000003</v>
      </c>
    </row>
    <row r="322" spans="1:8" ht="99.9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Дрожжи хлебопекарные прессованные </v>
      </c>
      <c r="C322" s="18" t="str">
        <v>Дрожжи хлебопекарные прессованные тип 2</v>
      </c>
      <c r="D322" s="18" t="str">
        <f>IFERROR(VLOOKUP(C322,'11. Свод Перечней'!C:H,2,0),"")</f>
        <v>10.89.13.111</v>
      </c>
      <c r="E322" s="18" t="str">
        <f>IFERROR(VLOOKUP(C322,'11. Свод Перечней'!C:H,3,0),"")</f>
        <v>002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2" s="18" t="str">
        <f>IF(LEN(IFERROR(VLOOKUP(C322,'11. Свод Перечней'!C:H,6,0),""))&gt;1,IFERROR(VLOOKUP(C322,'11. Свод Перечней'!C:H,6,0),""),"")</f>
        <v>10.89.13.111-00000003</v>
      </c>
    </row>
    <row r="323" spans="1:8" ht="99.9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 xml:space="preserve">Дрожжи хлебопекарные прессованные </v>
      </c>
      <c r="C323" s="18" t="str">
        <v>Дрожжи хлебопекарные прессованные тип 4</v>
      </c>
      <c r="D323" s="18" t="str">
        <f>IFERROR(VLOOKUP(C323,'11. Свод Перечней'!C:H,2,0),"")</f>
        <v>10.89.13.111</v>
      </c>
      <c r="E323" s="18" t="str">
        <f>IFERROR(VLOOKUP(C323,'11. Свод Перечней'!C:H,3,0),"")</f>
        <v>004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3" s="18" t="str">
        <f>IF(LEN(IFERROR(VLOOKUP(C323,'11. Свод Перечней'!C:H,6,0),""))&gt;1,IFERROR(VLOOKUP(C323,'11. Свод Перечней'!C:H,6,0),""),"")</f>
        <v>10.89.13.111-00000003</v>
      </c>
    </row>
    <row r="324" spans="1:8" ht="166.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Дрожжи хлебопекарные сушеные </v>
      </c>
      <c r="C324" s="18" t="str">
        <v>Дрожжи хлебопекарные сушеные тип 3</v>
      </c>
      <c r="D324" s="18" t="str">
        <f>IFERROR(VLOOKUP(C324,'11. Свод Перечней'!C:H,2,0),"")</f>
        <v>10.89.13.112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24" s="18" t="str">
        <f>IF(LEN(IFERROR(VLOOKUP(C324,'11. Свод Перечней'!C:H,6,0),""))&gt;1,IFERROR(VLOOKUP(C324,'11. Свод Перечней'!C:H,6,0),""),"")</f>
        <v>10.89.13.112-00000003</v>
      </c>
    </row>
    <row r="325" spans="1:8" ht="164.2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Ванилин</v>
      </c>
      <c r="C325" s="18" t="str">
        <v>Ванилин тип 1</v>
      </c>
      <c r="D325" s="18" t="str">
        <f>IFERROR(VLOOKUP(C325,'11. Свод Перечней'!C:H,2,0),"")</f>
        <v>10.89.19.150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58.2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Сода пищевая</v>
      </c>
      <c r="C326" s="18" t="str">
        <v>Сода тип 1</v>
      </c>
      <c r="D326" s="18" t="str">
        <f>IFERROR(VLOOKUP(C326,'11. Свод Перечней'!C:H,2,0),"")</f>
        <v>10.89.19.150</v>
      </c>
      <c r="E326" s="18" t="str">
        <f>IFERROR(VLOOKUP(C326,'11. Свод Перечней'!C:H,3,0),"")</f>
        <v>004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62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Гематоген</v>
      </c>
      <c r="C327" s="18" t="str">
        <v>Гематоген тип 1</v>
      </c>
      <c r="D327" s="18" t="str">
        <f>IFERROR(VLOOKUP(C327,'11. Свод Перечней'!C:H,2,0),"")</f>
        <v>10.89.19.290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7" s="18" t="str">
        <f>IF(LEN(IFERROR(VLOOKUP(C327,'11. Свод Перечней'!C:H,6,0),""))&gt;1,IFERROR(VLOOKUP(C327,'11. Свод Перечней'!C:H,6,0),""),"")</f>
        <v/>
      </c>
    </row>
    <row r="328" spans="1:8" ht="117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Гематоген, обогащенный витаминно-минеральными комплексами</v>
      </c>
      <c r="C328" s="18" t="str">
        <v>Гематоген тип 2</v>
      </c>
      <c r="D328" s="18" t="str">
        <f>IFERROR(VLOOKUP(C328,'11. Свод Перечней'!C:H,2,0),"")</f>
        <v>10.89.19.290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8" s="18" t="str">
        <f>IF(LEN(IFERROR(VLOOKUP(C328,'11. Свод Перечней'!C:H,6,0),""))&gt;1,IFERROR(VLOOKUP(C328,'11. Свод Перечней'!C:H,6,0),""),"")</f>
        <v/>
      </c>
    </row>
    <row r="329" spans="1:8" ht="153.7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Вода минеральная природная питьевая столовая</v>
      </c>
      <c r="C329" s="18" t="str">
        <v>Вода минеральная природная питьевая упакованная тип 1</v>
      </c>
      <c r="D329" s="18" t="str">
        <f>IFERROR(VLOOKUP(C329,'11. Свод Перечней'!C:H,2,0),"")</f>
        <v>11.07.11.111</v>
      </c>
      <c r="E329" s="18" t="str">
        <f>IFERROR(VLOOKUP(C329,'11. Свод Перечней'!C:H,3,0),"")</f>
        <v>002</v>
      </c>
      <c r="F329" s="18" t="str">
        <f>IFERROR(VLOOKUP(C329,'11. Свод Перечней'!C:H,4,0),"")</f>
        <v>ШТ</v>
      </c>
      <c r="G329" s="40" t="str">
        <f>IFERROR(VLOOKUP(C329,'11.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29" s="18" t="str">
        <f>IF(LEN(IFERROR(VLOOKUP(C329,'11. Свод Перечней'!C:H,6,0),""))&gt;1,IFERROR(VLOOKUP(C329,'11. Свод Перечней'!C:H,6,0),""),"")</f>
        <v>11.07.11.110-00000003</v>
      </c>
    </row>
    <row r="330" spans="1:8" ht="135.7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Вода минеральная природная питьевая столовая</v>
      </c>
      <c r="C330" s="18" t="str">
        <v>Вода минеральная природная питьевая упакованная тип 2</v>
      </c>
      <c r="D330" s="18" t="str">
        <f>IFERROR(VLOOKUP(C330,'11. Свод Перечней'!C:H,2,0),"")</f>
        <v>11.07.11.111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ШТ</v>
      </c>
      <c r="G330" s="40" t="str">
        <f>IFERROR(VLOOKUP(C330,'11.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30" s="18" t="str">
        <f>IF(LEN(IFERROR(VLOOKUP(C330,'11. Свод Перечней'!C:H,6,0),""))&gt;1,IFERROR(VLOOKUP(C330,'11. Свод Перечней'!C:H,6,0),""),"")</f>
        <v>11.07.11.110-00000003</v>
      </c>
    </row>
    <row r="331" spans="1:8" ht="99.9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Вода минеральная природная питьевая столовая</v>
      </c>
      <c r="C331" s="18" t="str">
        <v>Вода минеральная природная питьевая упакованная тип 3</v>
      </c>
      <c r="D331" s="18" t="str">
        <f>IFERROR(VLOOKUP(C331,'11. Свод Перечней'!C:H,2,0),"")</f>
        <v>11.07.11.111</v>
      </c>
      <c r="E331" s="18" t="str">
        <f>IFERROR(VLOOKUP(C331,'11. Свод Перечней'!C:H,3,0),"")</f>
        <v>003</v>
      </c>
      <c r="F331" s="18" t="str">
        <f>IFERROR(VLOOKUP(C331,'11. Свод Перечней'!C:H,4,0),"")</f>
        <v>ШТ</v>
      </c>
      <c r="G331" s="40" t="str">
        <f>IFERROR(VLOOKUP(C331,'11.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31" s="18" t="str">
        <f>IF(LEN(IFERROR(VLOOKUP(C331,'11. Свод Перечней'!C:H,6,0),""))&gt;1,IFERROR(VLOOKUP(C331,'11. Свод Перечней'!C:H,6,0),""),"")</f>
        <v>11.07.11.110-00000003</v>
      </c>
    </row>
    <row r="332" spans="1:8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Вода питьевая упакованная тип 1</v>
      </c>
      <c r="C332" s="18" t="str">
        <v>Вода питьевая упакованная тип 1</v>
      </c>
      <c r="D332" s="18" t="str">
        <f>IFERROR(VLOOKUP(C332,'11. Свод Перечней'!C:H,2,0),"")</f>
        <v>11.07.11.121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ШТ</v>
      </c>
      <c r="G332" s="40" t="str">
        <f>IFERROR(VLOOKUP(C332,'11.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2" s="18" t="str">
        <f>IF(LEN(IFERROR(VLOOKUP(C332,'11. Свод Перечней'!C:H,6,0),""))&gt;1,IFERROR(VLOOKUP(C332,'11. Свод Перечней'!C:H,6,0),""),"")</f>
        <v>11.07.11.120-00000001</v>
      </c>
    </row>
    <row r="333" spans="1:8" ht="117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Вода питьевая упакованная тип 2</v>
      </c>
      <c r="C333" s="18" t="str">
        <v>Вода питьевая упакованная тип 2</v>
      </c>
      <c r="D333" s="18" t="str">
        <f>IFERROR(VLOOKUP(C333,'11. Свод Перечней'!C:H,2,0),"")</f>
        <v>11.07.11.121</v>
      </c>
      <c r="E333" s="18" t="str">
        <f>IFERROR(VLOOKUP(C333,'11. Свод Перечней'!C:H,3,0),"")</f>
        <v>002</v>
      </c>
      <c r="F333" s="18" t="str">
        <f>IFERROR(VLOOKUP(C333,'11. Свод Перечней'!C:H,4,0),"")</f>
        <v>ШТ</v>
      </c>
      <c r="G333" s="40" t="str">
        <f>IFERROR(VLOOKUP(C333,'11.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3" s="18" t="str">
        <f>IF(LEN(IFERROR(VLOOKUP(C333,'11. Свод Перечней'!C:H,6,0),""))&gt;1,IFERROR(VLOOKUP(C333,'11. Свод Перечней'!C:H,6,0),""),"")</f>
        <v>11.07.11.120-00000001</v>
      </c>
    </row>
    <row r="334" spans="1:8" ht="123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Вода питьевая упакованная тип 3</v>
      </c>
      <c r="C334" s="18" t="str">
        <v>Вода питьевая упакованная тип 3</v>
      </c>
      <c r="D334" s="18" t="str">
        <f>IFERROR(VLOOKUP(C334,'11. Свод Перечней'!C:H,2,0),"")</f>
        <v>11.07.11.121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ШТ</v>
      </c>
      <c r="G334" s="40" t="str">
        <f>IFERROR(VLOOKUP(C334,'11.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4" s="18" t="str">
        <f>IF(LEN(IFERROR(VLOOKUP(C334,'11. Свод Перечней'!C:H,6,0),""))&gt;1,IFERROR(VLOOKUP(C334,'11. Свод Перечней'!C:H,6,0),""),"")</f>
        <v>11.07.11.120-00000001</v>
      </c>
    </row>
    <row r="335" spans="1:8" ht="115.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Вода питьевая упакованная тип 4</v>
      </c>
      <c r="C335" s="18" t="str">
        <v>Вода питьевая упакованная тип 4</v>
      </c>
      <c r="D335" s="18" t="str">
        <f>IFERROR(VLOOKUP(C335,'11. Свод Перечней'!C:H,2,0),"")</f>
        <v>11.07.11.121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ШТ</v>
      </c>
      <c r="G335" s="40" t="str">
        <f>IFERROR(VLOOKUP(C335,'11.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5" s="18" t="str">
        <f>IF(LEN(IFERROR(VLOOKUP(C335,'11. Свод Перечней'!C:H,6,0),""))&gt;1,IFERROR(VLOOKUP(C335,'11. Свод Перечней'!C:H,6,0),""),"")</f>
        <v>11.07.11.120-00000001</v>
      </c>
    </row>
    <row r="336" spans="1:8" ht="115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Вода питьевая упакованная тип 5</v>
      </c>
      <c r="C336" s="18" t="str">
        <v>Вода питьевая упакованная тип 5</v>
      </c>
      <c r="D336" s="18" t="str">
        <f>IFERROR(VLOOKUP(C336,'11. Свод Перечней'!C:H,2,0),"")</f>
        <v>11.07.11.121</v>
      </c>
      <c r="E336" s="18" t="str">
        <f>IFERROR(VLOOKUP(C336,'11. Свод Перечней'!C:H,3,0),"")</f>
        <v>005</v>
      </c>
      <c r="F336" s="18" t="str">
        <f>IFERROR(VLOOKUP(C336,'11. Свод Перечней'!C:H,4,0),"")</f>
        <v>ШТ</v>
      </c>
      <c r="G336" s="40" t="str">
        <f>IFERROR(VLOOKUP(C336,'11.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6" s="18" t="str">
        <f>IF(LEN(IFERROR(VLOOKUP(C336,'11. Свод Перечней'!C:H,6,0),""))&gt;1,IFERROR(VLOOKUP(C336,'11. Свод Перечней'!C:H,6,0),""),"")</f>
        <v>11.07.11.120-00000001</v>
      </c>
    </row>
    <row r="337" spans="1:8" ht="115.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Вода питьевая упакованная тип 6</v>
      </c>
      <c r="C337" s="18" t="str">
        <v>Вода питьевая упакованная тип 6</v>
      </c>
      <c r="D337" s="18" t="str">
        <f>IFERROR(VLOOKUP(C337,'11. Свод Перечней'!C:H,2,0),"")</f>
        <v>11.07.11.121</v>
      </c>
      <c r="E337" s="18" t="str">
        <f>IFERROR(VLOOKUP(C337,'11. Свод Перечней'!C:H,3,0),"")</f>
        <v>006</v>
      </c>
      <c r="F337" s="18" t="str">
        <f>IFERROR(VLOOKUP(C337,'11. Свод Перечней'!C:H,4,0),"")</f>
        <v>ШТ</v>
      </c>
      <c r="G337" s="40" t="str">
        <f>IFERROR(VLOOKUP(C337,'11.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7" s="18" t="str">
        <f>IF(LEN(IFERROR(VLOOKUP(C337,'11. Свод Перечней'!C:H,6,0),""))&gt;1,IFERROR(VLOOKUP(C337,'11. Свод Перечней'!C:H,6,0),""),"")</f>
        <v>11.07.11.120-00000001</v>
      </c>
    </row>
    <row r="338" spans="1:8" ht="204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Кислота лимонная пищевая</v>
      </c>
      <c r="C338" s="18" t="str">
        <v>Кислота лимонная пищевая тип 1</v>
      </c>
      <c r="D338" s="18" t="str">
        <f>IFERROR(VLOOKUP(C338,'11. Свод Перечней'!C:H,2,0),"")</f>
        <v>20.14.34.231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38" s="18" t="str">
        <f>IF(LEN(IFERROR(VLOOKUP(C338,'11. Свод Перечней'!C:H,6,0),""))&gt;1,IFERROR(VLOOKUP(C338,'11. Свод Перечней'!C:H,6,0),""),"")</f>
        <v>20.14.34.231-00000001</v>
      </c>
    </row>
    <row r="339" spans="1:8" ht="231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Брусника замороженная</v>
      </c>
      <c r="C339" s="18" t="str">
        <v>Ягоды замороженные тип 1</v>
      </c>
      <c r="D339" s="18" t="str">
        <f>IFERROR(VLOOKUP(C339,'11. Свод Перечней'!C:H,2,0),"")</f>
        <v>10.39.21.120</v>
      </c>
      <c r="E339" s="18" t="str">
        <f>IFERROR(VLOOKUP(C339,'11. Свод Перечней'!C:H,3,0),"")</f>
        <v>001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9" s="18" t="str">
        <f>IF(LEN(IFERROR(VLOOKUP(C339,'11. Свод Перечней'!C:H,6,0),""))&gt;1,IFERROR(VLOOKUP(C339,'11. Свод Перечней'!C:H,6,0),""),"")</f>
        <v>10.39.21.120-00000023</v>
      </c>
    </row>
    <row r="340" spans="1:8" ht="130.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Вишня замороженная</v>
      </c>
      <c r="C340" s="18" t="str">
        <v>Ягоды замороженные тип 2</v>
      </c>
      <c r="D340" s="18" t="str">
        <f>IFERROR(VLOOKUP(C340,'11. Свод Перечней'!C:H,2,0),"")</f>
        <v>10.39.21.120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0" s="18" t="str">
        <f>IF(LEN(IFERROR(VLOOKUP(C340,'11. Свод Перечней'!C:H,6,0),""))&gt;1,IFERROR(VLOOKUP(C340,'11. Свод Перечней'!C:H,6,0),""),"")</f>
        <v>10.39.21.120-00000020</v>
      </c>
    </row>
    <row r="341" spans="1:8" ht="133.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Клубника замороженная</v>
      </c>
      <c r="C341" s="18" t="str">
        <v>Ягоды замороженные тип 3</v>
      </c>
      <c r="D341" s="18" t="str">
        <f>IFERROR(VLOOKUP(C341,'11. Свод Перечней'!C:H,2,0),"")</f>
        <v>10.39.21.120</v>
      </c>
      <c r="E341" s="18" t="str">
        <f>IFERROR(VLOOKUP(C341,'11. Свод Перечней'!C:H,3,0),"")</f>
        <v>003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1" s="18" t="str">
        <f>IF(LEN(IFERROR(VLOOKUP(C341,'11. Свод Перечней'!C:H,6,0),""))&gt;1,IFERROR(VLOOKUP(C341,'11. Свод Перечней'!C:H,6,0),""),"")</f>
        <v>10.39.21.120-00000014</v>
      </c>
    </row>
    <row r="342" spans="1:8" ht="98.2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Клюква замороженная</v>
      </c>
      <c r="C342" s="18" t="str">
        <v>Ягоды замороженные тип 4</v>
      </c>
      <c r="D342" s="18" t="str">
        <f>IFERROR(VLOOKUP(C342,'11. Свод Перечней'!C:H,2,0),"")</f>
        <v>10.39.21.120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>10.39.21.120-00000013</v>
      </c>
    </row>
    <row r="343" spans="1:8" ht="145.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Малина замороженная</v>
      </c>
      <c r="C343" s="18" t="str">
        <v>Ягоды замороженные тип 5</v>
      </c>
      <c r="D343" s="18" t="str">
        <f>IFERROR(VLOOKUP(C343,'11. Свод Перечней'!C:H,2,0),"")</f>
        <v>10.39.21.120</v>
      </c>
      <c r="E343" s="18" t="str">
        <f>IFERROR(VLOOKUP(C343,'11. Свод Перечней'!C:H,3,0),"")</f>
        <v>005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>10.39.21.120-00000011</v>
      </c>
    </row>
    <row r="344" spans="1:8" ht="99.9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Облепиха замороженная</v>
      </c>
      <c r="C344" s="18" t="str">
        <v>Ягоды замороженные тип 6</v>
      </c>
      <c r="D344" s="18" t="str">
        <f>IFERROR(VLOOKUP(C344,'11. Свод Перечней'!C:H,2,0),"")</f>
        <v>10.39.21.120</v>
      </c>
      <c r="E344" s="18" t="str">
        <f>IFERROR(VLOOKUP(C344,'11. Свод Перечней'!C:H,3,0),"")</f>
        <v>006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>10.39.21.120-00000009</v>
      </c>
    </row>
    <row r="345" spans="1:8" ht="99.9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Смородина черная замороженная</v>
      </c>
      <c r="C345" s="18" t="str">
        <v>Ягоды замороженные тип 7</v>
      </c>
      <c r="D345" s="18" t="str">
        <f>IFERROR(VLOOKUP(C345,'11. Свод Перечней'!C:H,2,0),"")</f>
        <v>10.39.21.120</v>
      </c>
      <c r="E345" s="18" t="str">
        <f>IFERROR(VLOOKUP(C345,'11. Свод Перечней'!C:H,3,0),"")</f>
        <v>007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5" s="18" t="str">
        <f>IF(LEN(IFERROR(VLOOKUP(C345,'11. Свод Перечней'!C:H,6,0),""))&gt;1,IFERROR(VLOOKUP(C345,'11. Свод Перечней'!C:H,6,0),""),"")</f>
        <v>10.39.21.120-00000001</v>
      </c>
    </row>
    <row r="346" spans="1:8" ht="99.9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Йогурт 3,2 % жирности в ассортименте</v>
      </c>
      <c r="C346" s="18" t="str">
        <v>Йогурт тип 10</v>
      </c>
      <c r="D346" s="18" t="str">
        <f>IFERROR(VLOOKUP(C346,'11. Свод Перечней'!C:H,2,0),"")</f>
        <v>10.51.52.111</v>
      </c>
      <c r="E346" s="18" t="str">
        <f>IFERROR(VLOOKUP(C346,'11. Свод Перечней'!C:H,3,0),"")</f>
        <v>003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46" s="18" t="str">
        <f>IF(LEN(IFERROR(VLOOKUP(C346,'11. Свод Перечней'!C:H,6,0),""))&gt;1,IFERROR(VLOOKUP(C346,'11. Свод Перечней'!C:H,6,0),""),"")</f>
        <v>10.51.52.110-00000004</v>
      </c>
    </row>
    <row r="347" spans="1:8" ht="99.9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Нектарины свежие</v>
      </c>
      <c r="C347" s="18" t="str">
        <v>Нектарины тип 1</v>
      </c>
      <c r="D347" s="18" t="str">
        <f>IFERROR(VLOOKUP(C347,'11. Свод Перечней'!C:H,2,0),"")</f>
        <v>01.24.26.000</v>
      </c>
      <c r="E347" s="18" t="str">
        <f>IFERROR(VLOOKUP(C347,'11. Свод Перечней'!C:H,3,0),"")</f>
        <v>001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47" s="18" t="str">
        <f>IF(LEN(IFERROR(VLOOKUP(C347,'11. Свод Перечней'!C:H,6,0),""))&gt;1,IFERROR(VLOOKUP(C347,'11. Свод Перечней'!C:H,6,0),""),"")</f>
        <v>01.24.26.000-00000003</v>
      </c>
    </row>
    <row r="348" spans="1:8" ht="99.9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Нектарины свежие</v>
      </c>
      <c r="C348" s="18" t="str">
        <v>Нектарины тип 2</v>
      </c>
      <c r="D348" s="18" t="str">
        <f>IFERROR(VLOOKUP(C348,'11. Свод Перечней'!C:H,2,0),"")</f>
        <v>01.24.26.000</v>
      </c>
      <c r="E348" s="18" t="str">
        <f>IFERROR(VLOOKUP(C348,'11. Свод Перечней'!C:H,3,0),"")</f>
        <v>002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48" s="18" t="str">
        <f>IF(LEN(IFERROR(VLOOKUP(C348,'11. Свод Перечней'!C:H,6,0),""))&gt;1,IFERROR(VLOOKUP(C348,'11. Свод Перечней'!C:H,6,0),""),"")</f>
        <v>01.24.26.000-00000002</v>
      </c>
    </row>
    <row r="349" spans="1:8" ht="99.9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Творог для детского питания 4,0%, 5,0%, 9,0%, 10% жирности (в индивидуальной вакуумной упаковке)</v>
      </c>
      <c r="C349" s="18" t="str">
        <v>Творог для детского питания тип 3</v>
      </c>
      <c r="D349" s="18" t="str">
        <f>IFERROR(VLOOKUP(C349,'11. Свод Перечней'!C:H,2,0),"")</f>
        <v>10.86.10.144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9" s="18" t="str">
        <f>IF(LEN(IFERROR(VLOOKUP(C349,'11. Свод Перечней'!C:H,6,0),""))&gt;1,IFERROR(VLOOKUP(C349,'11. Свод Перечней'!C:H,6,0),""),"")</f>
        <v>10.86.10.100-00000018</v>
      </c>
    </row>
    <row r="350" spans="1:8" ht="99.9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50" s="18" t="str">
        <v>Творог для детского питания тип 4</v>
      </c>
      <c r="D350" s="18" t="str">
        <f>IFERROR(VLOOKUP(C350,'11. Свод Перечней'!C:H,2,0),"")</f>
        <v>10.86.10.144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0" s="18" t="str">
        <f>IF(LEN(IFERROR(VLOOKUP(C350,'11. Свод Перечней'!C:H,6,0),""))&gt;1,IFERROR(VLOOKUP(C350,'11. Свод Перечней'!C:H,6,0),""),"")</f>
        <v>10.86.10.100-00000018</v>
      </c>
    </row>
    <row r="351" spans="1:8" ht="99.9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Биотворог для детского питания 2,5%-10,0% жирности (в индивидуальной вакуумной упаковке)</v>
      </c>
      <c r="C351" s="18" t="str">
        <v>Биотворог для детского питания тип 1</v>
      </c>
      <c r="D351" s="18" t="str">
        <f>IFERROR(VLOOKUP(C351,'11. Свод Перечней'!C:H,2,0),"")</f>
        <v>10.86.10.126</v>
      </c>
      <c r="E351" s="18" t="str">
        <f>IFERROR(VLOOKUP(C351,'11. Свод Перечней'!C:H,3,0),"")</f>
        <v>003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1" s="18" t="str">
        <f>IF(LEN(IFERROR(VLOOKUP(C351,'11. Свод Перечней'!C:H,6,0),""))&gt;1,IFERROR(VLOOKUP(C351,'11. Свод Перечней'!C:H,6,0),""),"")</f>
        <v/>
      </c>
    </row>
    <row r="352" spans="1:8" ht="99.9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Биотворог для детского питания 2,5%-10,0% жирности (в индивидуальной вакуумной упаковке)</v>
      </c>
      <c r="C352" s="18" t="str">
        <v>Биотворог для детского питания тип 2</v>
      </c>
      <c r="D352" s="18" t="str">
        <f>IFERROR(VLOOKUP(C352,'11. Свод Перечней'!C:H,2,0),"")</f>
        <v>10.86.10.144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2" s="18" t="str">
        <f>IF(LEN(IFERROR(VLOOKUP(C352,'11. Свод Перечней'!C:H,6,0),""))&gt;1,IFERROR(VLOOKUP(C352,'11. Свод Перечней'!C:H,6,0),""),"")</f>
        <v/>
      </c>
    </row>
    <row r="353" spans="1:8" ht="99.9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Морская капуста</v>
      </c>
      <c r="C353" s="18" t="str">
        <v>Капуста морская тип 2</v>
      </c>
      <c r="D353" s="18" t="str">
        <f>IFERROR(VLOOKUP(C353,'11. Свод Перечней'!C:H,2,0),"")</f>
        <v>03.11.63.120</v>
      </c>
      <c r="E353" s="18" t="str">
        <f>IFERROR(VLOOKUP(C353,'11. Свод Перечней'!C:H,3,0),"")</f>
        <v>002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53" s="18" t="str">
        <f>IF(LEN(IFERROR(VLOOKUP(C353,'11. Свод Перечней'!C:H,6,0),""))&gt;1,IFERROR(VLOOKUP(C353,'11. Свод Перечней'!C:H,6,0),""),"")</f>
        <v/>
      </c>
    </row>
    <row r="354" spans="1:8" ht="99.9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Стевия (подсластитель)</v>
      </c>
      <c r="C354" s="18" t="str">
        <v>Подсластитель тип 1</v>
      </c>
      <c r="D354" s="18" t="str">
        <f>IFERROR(VLOOKUP(C354,'11. Свод Перечней'!C:H,2,0),"")</f>
        <v>10.86.10.910</v>
      </c>
      <c r="E354" s="18" t="str">
        <f>IFERROR(VLOOKUP(C354,'11. Свод Перечней'!C:H,3,0),"")</f>
        <v>002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54" s="18" t="str">
        <f>IF(LEN(IFERROR(VLOOKUP(C354,'11. Свод Перечней'!C:H,6,0),""))&gt;1,IFERROR(VLOOKUP(C354,'11. Свод Перечней'!C:H,6,0),""),"")</f>
        <v/>
      </c>
    </row>
    <row r="355" spans="1:8" ht="99.9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Стевия (подсластитель)</v>
      </c>
      <c r="C355" s="18" t="str">
        <v>Подсластитель тип 2</v>
      </c>
      <c r="D355" s="18" t="str">
        <f>IFERROR(VLOOKUP(C355,'11. Свод Перечней'!C:H,2,0),"")</f>
        <v>10.86.10.910</v>
      </c>
      <c r="E355" s="18" t="str">
        <f>IFERROR(VLOOKUP(C355,'11. Свод Перечней'!C:H,3,0),"")</f>
        <v>003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55" s="18" t="str">
        <f>IF(LEN(IFERROR(VLOOKUP(C355,'11. Свод Перечней'!C:H,6,0),""))&gt;1,IFERROR(VLOOKUP(C355,'11. Свод Перечней'!C:H,6,0),""),"")</f>
        <v/>
      </c>
    </row>
    <row r="356" spans="1:8" ht="99.9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Базилик свежий (зелень)</v>
      </c>
      <c r="C356" s="18" t="str">
        <v>Базилик свежий тип 1</v>
      </c>
      <c r="D356" s="18" t="str">
        <f>IFERROR(VLOOKUP(C356,'11. Свод Перечней'!C:H,2,0),"")</f>
        <v>01.13.19.000</v>
      </c>
      <c r="E356" s="18" t="str">
        <f>IFERROR(VLOOKUP(C356,'11. Свод Перечней'!C:H,3,0),"")</f>
        <v>006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56" s="18" t="str">
        <f>IF(LEN(IFERROR(VLOOKUP(C356,'11. Свод Перечней'!C:H,6,0),""))&gt;1,IFERROR(VLOOKUP(C356,'11. Свод Перечней'!C:H,6,0),""),"")</f>
        <v>01.13.19.000-00000001</v>
      </c>
    </row>
    <row r="357" spans="1:8" ht="99.9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Кориандр свежий (кинза) (зелень)</v>
      </c>
      <c r="C357" s="18" t="str">
        <v>Кориандр свежий (кинза) тип 1</v>
      </c>
      <c r="D357" s="18" t="str">
        <f>IFERROR(VLOOKUP(C357,'11. Свод Перечней'!C:H,2,0),"")</f>
        <v>01.13.19.000</v>
      </c>
      <c r="E357" s="18" t="str">
        <f>IFERROR(VLOOKUP(C357,'11. Свод Перечней'!C:H,3,0),"")</f>
        <v>007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Хлебцы кукурузные безглютеновые</v>
      </c>
      <c r="C358" s="18" t="str">
        <v>Хлебцы хрустящие тип 2</v>
      </c>
      <c r="D358" s="18" t="str">
        <f>IFERROR(VLOOKUP(C358,'11. Свод Перечней'!C:H,2,0),"")</f>
        <v>10.72.11.130</v>
      </c>
      <c r="E358" s="18" t="str">
        <f>IFERROR(VLOOKUP(C358,'11. Свод Перечней'!C:H,3,0),"")</f>
        <v>002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>10.72.11.130-00000008</v>
      </c>
    </row>
    <row r="359" spans="1:8" ht="99.9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Хлебцы рисовые безглютеновые</v>
      </c>
      <c r="C359" s="18" t="str">
        <v>Хлебцы хрустящие тип 3</v>
      </c>
      <c r="D359" s="18" t="str">
        <f>IFERROR(VLOOKUP(C359,'11. Свод Перечней'!C:H,2,0),"")</f>
        <v>10.72.11.130</v>
      </c>
      <c r="E359" s="18" t="str">
        <f>IFERROR(VLOOKUP(C359,'11. Свод Перечней'!C:H,3,0),"")</f>
        <v>003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9" s="18" t="str">
        <f>IF(LEN(IFERROR(VLOOKUP(C359,'11. Свод Перечней'!C:H,6,0),""))&gt;1,IFERROR(VLOOKUP(C359,'11. Свод Перечней'!C:H,6,0),""),"")</f>
        <v>10.72.11.130-00000002</v>
      </c>
    </row>
    <row r="360" spans="1:8" ht="99.9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Хлебцы рисово-кукурузные безглютеновые</v>
      </c>
      <c r="C360" s="18" t="str">
        <v>Хлебцы хрустящие тип 4</v>
      </c>
      <c r="D360" s="18" t="str">
        <f>IFERROR(VLOOKUP(C360,'11. Свод Перечней'!C:H,2,0),"")</f>
        <v>10.72.11.130</v>
      </c>
      <c r="E360" s="18" t="str">
        <f>IFERROR(VLOOKUP(C360,'11. Свод Перечней'!C:H,3,0),"")</f>
        <v>004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0" s="18" t="str">
        <f>IF(LEN(IFERROR(VLOOKUP(C360,'11. Свод Перечней'!C:H,6,0),""))&gt;1,IFERROR(VLOOKUP(C360,'11. Свод Перечней'!C:H,6,0),""),"")</f>
        <v/>
      </c>
    </row>
    <row r="361" spans="1:8" ht="99.9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Хлебцы гречнево-рисовые безглютеновые</v>
      </c>
      <c r="C361" s="18" t="str">
        <v>Хлебцы хрустящие тип 5</v>
      </c>
      <c r="D361" s="18" t="str">
        <f>IFERROR(VLOOKUP(C361,'11. Свод Перечней'!C:H,2,0),"")</f>
        <v>10.72.11.130</v>
      </c>
      <c r="E361" s="18" t="str">
        <f>IFERROR(VLOOKUP(C361,'11. Свод Перечней'!C:H,3,0),"")</f>
        <v>005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Мука рисовая ц/з без глютена</v>
      </c>
      <c r="C362" s="18" t="str">
        <v>Мука рисовая тип 2</v>
      </c>
      <c r="D362" s="18" t="str">
        <f>IFERROR(VLOOKUP(C362,'11. Свод Перечней'!C:H,2,0),"")</f>
        <v>10.61.22.130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2" s="18" t="str">
        <f>IF(LEN(IFERROR(VLOOKUP(C362,'11. Свод Перечней'!C:H,6,0),""))&gt;1,IFERROR(VLOOKUP(C362,'11. Свод Перечней'!C:H,6,0),""),"")</f>
        <v>10.61.22.130-00000001</v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Йогурт 2,5 % жирности без сахара в ассортименте</v>
      </c>
      <c r="C363" s="18" t="str">
        <v>Йогурт тип 11</v>
      </c>
      <c r="D363" s="18" t="str">
        <f>IFERROR(VLOOKUP(C363,'11. Свод Перечней'!C:H,2,0),"")</f>
        <v>10.51.52.112</v>
      </c>
      <c r="E363" s="18" t="str">
        <f>IFERROR(VLOOKUP(C363,'11. Свод Перечней'!C:H,3,0),"")</f>
        <v>010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63" s="18" t="str">
        <f>IF(LEN(IFERROR(VLOOKUP(C363,'11. Свод Перечней'!C:H,6,0),""))&gt;1,IFERROR(VLOOKUP(C363,'11. Свод Перечней'!C:H,6,0),""),"")</f>
        <v>10.51.52.110-00000004</v>
      </c>
    </row>
    <row r="364" spans="1:8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Джем стерилизованный без сахара в ассортименте </v>
      </c>
      <c r="C364" s="18" t="str">
        <v>Джем тип 2</v>
      </c>
      <c r="D364" s="18" t="str">
        <f>IFERROR(VLOOKUP(C364,'11. Свод Перечней'!C:H,2,0),"")</f>
        <v>10.39.22.110</v>
      </c>
      <c r="E364" s="18" t="str">
        <f>IFERROR(VLOOKUP(C364,'11. Свод Перечней'!C:H,3,0),"")</f>
        <v>003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>10.39.22.110-00000002</v>
      </c>
    </row>
    <row r="365" spans="1:8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Сухари панировочные без глютена</v>
      </c>
      <c r="C365" s="18" t="str">
        <v>Сухари панировочные тип 2</v>
      </c>
      <c r="D365" s="18" t="str">
        <f>IFERROR(VLOOKUP(C365,'11. Свод Перечней'!C:H,2,0),"")</f>
        <v>10.72.11.120</v>
      </c>
      <c r="E365" s="18" t="str">
        <f>IFERROR(VLOOKUP(C365,'11. Свод Перечней'!C:H,3,0),"")</f>
        <v>004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Макаронные изделия безбелковые</v>
      </c>
      <c r="C366" s="18" t="str">
        <v>Макаронные изделия тип 5</v>
      </c>
      <c r="D366" s="18" t="str">
        <f>IFERROR(VLOOKUP(C366,'11. Свод Перечней'!C:H,2,0),"")</f>
        <v>10.73.11.500</v>
      </c>
      <c r="E366" s="18" t="str">
        <f>IFERROR(VLOOKUP(C366,'11. Свод Перечней'!C:H,3,0),"")</f>
        <v>003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Продукция соковая. Соки овощные  для детского питания</v>
      </c>
      <c r="C367" s="18" t="str">
        <v>Сок овощной для детского питания тип 1</v>
      </c>
      <c r="D367" s="18" t="str">
        <f>IFERROR(VLOOKUP(C367,'11. Свод Перечней'!C:H,2,0),"")</f>
        <v>10.86.10.231</v>
      </c>
      <c r="E367" s="18" t="str">
        <f>IFERROR(VLOOKUP(C367,'11. Свод Перечней'!C:H,3,0),"")</f>
        <v>001</v>
      </c>
      <c r="F367" s="18" t="str">
        <f>IFERROR(VLOOKUP(C367,'11. Свод Перечней'!C:H,4,0),"")</f>
        <v>Л; ДМ3</v>
      </c>
      <c r="G367" s="40" t="str">
        <f>IFERROR(VLOOKUP(C367,'11.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67" s="18" t="str">
        <f>IF(LEN(IFERROR(VLOOKUP(C367,'11. Свод Перечней'!C:H,6,0),""))&gt;1,IFERROR(VLOOKUP(C367,'11. Свод Перечней'!C:H,6,0),""),"")</f>
        <v>10.86.10.231-00000002</v>
      </c>
    </row>
    <row r="368" spans="1:8" ht="99.9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Напиток из шиповника  промышленного производства витаминизированный</v>
      </c>
      <c r="C368" s="18" t="str">
        <v>Напиток из шиповника витаминизированный тип 1</v>
      </c>
      <c r="D368" s="18" t="str">
        <f>IFERROR(VLOOKUP(C368,'11. Свод Перечней'!C:H,2,0),"")</f>
        <v>11.07.19.190</v>
      </c>
      <c r="E368" s="18" t="str">
        <f>IFERROR(VLOOKUP(C368,'11. Свод Перечней'!C:H,3,0),"")</f>
        <v>001</v>
      </c>
      <c r="F368" s="18" t="str">
        <f>IFERROR(VLOOKUP(C368,'11. Свод Перечней'!C:H,4,0),"")</f>
        <v>Л; ДМ3</v>
      </c>
      <c r="G368" s="40" t="str">
        <f>IFERROR(VLOOKUP(C368,'11.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Напиток из шиповника  промышленного производства витаминизированный</v>
      </c>
      <c r="C369" s="18" t="str">
        <v>Напиток из шиповника витаминизированный тип 2</v>
      </c>
      <c r="D369" s="18" t="str">
        <f>IFERROR(VLOOKUP(C369,'11. Свод Перечней'!C:H,2,0),"")</f>
        <v>11.07.19.190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Л; ДМ3</v>
      </c>
      <c r="G369" s="40" t="str">
        <f>IFERROR(VLOOKUP(C369,'11.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/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Лососи дальневосточные солёные. Рыба соленая красная. Нерка</v>
      </c>
      <c r="C370" s="18" t="str">
        <v>Рыба лососевая соленая тип 5</v>
      </c>
      <c r="D370" s="18" t="str">
        <f>IFERROR(VLOOKUP(C370,'11. Свод Перечней'!C:H,2,0),"")</f>
        <v>10.20.23.121</v>
      </c>
      <c r="E370" s="18" t="str">
        <f>IFERROR(VLOOKUP(C370,'11. Свод Перечней'!C:H,3,0),"")</f>
        <v>005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370" s="18" t="str">
        <f>IF(LEN(IFERROR(VLOOKUP(C370,'11. Свод Перечней'!C:H,6,0),""))&gt;1,IFERROR(VLOOKUP(C370,'11. Свод Перечней'!C:H,6,0),""),"")</f>
        <v>10.20.23.121-00000013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Сельдь соленая слабой соли филе</v>
      </c>
      <c r="C371" s="18" t="str">
        <v>Сельдь соленая тип 2</v>
      </c>
      <c r="D371" s="18" t="str">
        <f>IFERROR(VLOOKUP(C371,'11. Свод Перечней'!C:H,2,0),"")</f>
        <v>10.20.23.122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371" s="18" t="str">
        <f>IF(LEN(IFERROR(VLOOKUP(C371,'11. Свод Перечней'!C:H,6,0),""))&gt;1,IFERROR(VLOOKUP(C371,'11. Свод Перечней'!C:H,6,0),""),"")</f>
        <v>10.20.23.122-00000004</v>
      </c>
    </row>
    <row r="372" spans="1:8" ht="99.95" customHeight="1" x14ac:dyDescent="0.25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0" t="str">
        <f>IFERROR(VLOOKUP(C372,'11. Свод Перечней'!C:H,5,0),"")</f>
        <v/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5" customHeight="1" x14ac:dyDescent="0.25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0" t="str">
        <f>IFERROR(VLOOKUP(C373,'11. Свод Перечней'!C:H,5,0),"")</f>
        <v/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 x14ac:dyDescent="0.25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0" t="str">
        <f>IFERROR(VLOOKUP(C374,'11. Свод Перечней'!C:H,5,0),"")</f>
        <v/>
      </c>
      <c r="H374" s="18" t="str">
        <f>IF(LEN(IFERROR(VLOOKUP(C374,'11. Свод Перечней'!C:H,6,0),""))&gt;1,IFERROR(VLOOKUP(C374,'11. Свод Перечней'!C:H,6,0),""),"")</f>
        <v/>
      </c>
    </row>
    <row r="375" spans="1:8" ht="99.95" customHeight="1" x14ac:dyDescent="0.25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0" t="str">
        <f>IFERROR(VLOOKUP(C375,'11. Свод Перечней'!C:H,5,0),"")</f>
        <v/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 x14ac:dyDescent="0.25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0" t="str">
        <f>IFERROR(VLOOKUP(C376,'11. Свод Перечней'!C:H,5,0),"")</f>
        <v/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 x14ac:dyDescent="0.25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0" t="str">
        <f>IFERROR(VLOOKUP(C377,'11. Свод Перечней'!C:H,5,0),"")</f>
        <v/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 x14ac:dyDescent="0.25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0" t="str">
        <f>IFERROR(VLOOKUP(C378,'11. Свод Перечней'!C:H,5,0),"")</f>
        <v/>
      </c>
      <c r="H378" s="18" t="str">
        <f>IF(LEN(IFERROR(VLOOKUP(C378,'11. Свод Перечней'!C:H,6,0),""))&gt;1,IFERROR(VLOOKUP(C378,'11. Свод Перечней'!C:H,6,0),""),"")</f>
        <v/>
      </c>
    </row>
    <row r="379" spans="1:8" ht="99.95" customHeight="1" x14ac:dyDescent="0.25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0" t="str">
        <f>IFERROR(VLOOKUP(C379,'11. Свод Перечней'!C:H,5,0),"")</f>
        <v/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 x14ac:dyDescent="0.25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0" t="str">
        <f>IFERROR(VLOOKUP(C380,'11. Свод Перечней'!C:H,5,0),"")</f>
        <v/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0" t="str">
        <f>IFERROR(VLOOKUP(C381,'11. Свод Перечней'!C:H,5,0),"")</f>
        <v/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0" t="str">
        <f>IFERROR(VLOOKUP(C382,'11. Свод Перечней'!C:H,5,0),"")</f>
        <v/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1:H1"/>
    <mergeCell ref="A2:H2"/>
    <mergeCell ref="A3:H3"/>
  </mergeCells>
  <conditionalFormatting sqref="A4:H1118">
    <cfRule type="expression" dxfId="52" priority="1" stopIfTrue="1">
      <formula>LEN($A4)&lt;1</formula>
    </cfRule>
    <cfRule type="expression" dxfId="51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R618"/>
  <sheetViews>
    <sheetView view="pageBreakPreview" zoomScale="55" zoomScaleNormal="50" zoomScaleSheetLayoutView="5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H248" sqref="H248"/>
    </sheetView>
  </sheetViews>
  <sheetFormatPr defaultColWidth="9.140625" defaultRowHeight="20.25" x14ac:dyDescent="0.25"/>
  <cols>
    <col min="1" max="1" width="21.42578125" style="58" customWidth="1"/>
    <col min="2" max="2" width="24.42578125" style="58" customWidth="1"/>
    <col min="3" max="3" width="24.7109375" style="58" customWidth="1"/>
    <col min="4" max="4" width="18.28515625" style="58" customWidth="1"/>
    <col min="5" max="5" width="9.42578125" style="59" customWidth="1"/>
    <col min="6" max="6" width="10.42578125" style="58" customWidth="1"/>
    <col min="7" max="7" width="74.42578125" style="45" customWidth="1"/>
    <col min="8" max="8" width="29.42578125" style="58" customWidth="1"/>
    <col min="9" max="18" width="10" style="28" customWidth="1"/>
    <col min="19" max="16384" width="9.140625" style="25"/>
  </cols>
  <sheetData>
    <row r="1" spans="1:18" s="22" customFormat="1" ht="27.75" customHeight="1" x14ac:dyDescent="0.25">
      <c r="A1" s="66" t="s">
        <v>918</v>
      </c>
      <c r="B1" s="66" t="s">
        <v>1068</v>
      </c>
      <c r="C1" s="66" t="s">
        <v>1067</v>
      </c>
      <c r="D1" s="66" t="s">
        <v>0</v>
      </c>
      <c r="E1" s="67" t="s">
        <v>1078</v>
      </c>
      <c r="F1" s="66" t="s">
        <v>1</v>
      </c>
      <c r="G1" s="68" t="s">
        <v>1069</v>
      </c>
      <c r="H1" s="66" t="s">
        <v>2</v>
      </c>
      <c r="I1" s="65" t="s">
        <v>1080</v>
      </c>
      <c r="J1" s="65"/>
      <c r="K1" s="65"/>
      <c r="L1" s="65"/>
      <c r="M1" s="65"/>
      <c r="N1" s="65"/>
      <c r="O1" s="65"/>
      <c r="P1" s="65"/>
      <c r="Q1" s="65"/>
      <c r="R1" s="65"/>
    </row>
    <row r="2" spans="1:18" s="22" customFormat="1" ht="56.25" x14ac:dyDescent="0.25">
      <c r="A2" s="66"/>
      <c r="B2" s="66"/>
      <c r="C2" s="66"/>
      <c r="D2" s="66"/>
      <c r="E2" s="67"/>
      <c r="F2" s="66"/>
      <c r="G2" s="68"/>
      <c r="H2" s="66"/>
      <c r="I2" s="30" t="s">
        <v>2389</v>
      </c>
      <c r="J2" s="30" t="s">
        <v>2390</v>
      </c>
      <c r="K2" s="30" t="s">
        <v>1038</v>
      </c>
      <c r="L2" s="30" t="s">
        <v>1075</v>
      </c>
      <c r="M2" s="30" t="s">
        <v>1063</v>
      </c>
      <c r="N2" s="30" t="s">
        <v>1062</v>
      </c>
      <c r="O2" s="30" t="s">
        <v>1076</v>
      </c>
      <c r="P2" s="30" t="s">
        <v>2603</v>
      </c>
      <c r="Q2" s="30" t="s">
        <v>989</v>
      </c>
      <c r="R2" s="30" t="s">
        <v>2889</v>
      </c>
    </row>
    <row r="3" spans="1:18" s="23" customFormat="1" x14ac:dyDescent="0.3">
      <c r="A3" s="29" t="s">
        <v>2210</v>
      </c>
      <c r="B3" s="21">
        <v>2</v>
      </c>
      <c r="C3" s="21">
        <v>2</v>
      </c>
      <c r="D3" s="21">
        <v>3</v>
      </c>
      <c r="E3" s="51">
        <v>4</v>
      </c>
      <c r="F3" s="21">
        <v>5</v>
      </c>
      <c r="G3" s="21">
        <v>6</v>
      </c>
      <c r="H3" s="29">
        <v>7</v>
      </c>
      <c r="I3" s="29">
        <v>8</v>
      </c>
      <c r="J3" s="29">
        <v>9</v>
      </c>
      <c r="K3" s="29">
        <v>10</v>
      </c>
      <c r="L3" s="29">
        <v>11</v>
      </c>
      <c r="M3" s="29">
        <v>12</v>
      </c>
      <c r="N3" s="29">
        <v>13</v>
      </c>
      <c r="O3" s="29">
        <v>14</v>
      </c>
      <c r="P3" s="29">
        <v>15</v>
      </c>
      <c r="Q3" s="29">
        <v>16</v>
      </c>
      <c r="R3" s="29">
        <v>17</v>
      </c>
    </row>
    <row r="4" spans="1:18" s="24" customFormat="1" ht="162" customHeight="1" x14ac:dyDescent="0.3">
      <c r="A4" s="21" t="str">
        <f t="shared" ref="A4:A67" si="0">D4&amp;"-"&amp;E4</f>
        <v>01.11.61.000-001</v>
      </c>
      <c r="B4" s="21" t="s">
        <v>1077</v>
      </c>
      <c r="C4" s="21" t="s">
        <v>3</v>
      </c>
      <c r="D4" s="21" t="s">
        <v>4</v>
      </c>
      <c r="E4" s="21" t="s">
        <v>5</v>
      </c>
      <c r="F4" s="21" t="s">
        <v>6</v>
      </c>
      <c r="G4" s="35" t="s">
        <v>2402</v>
      </c>
      <c r="H4" s="21" t="s">
        <v>24</v>
      </c>
      <c r="I4" s="44" t="s">
        <v>2602</v>
      </c>
      <c r="J4" s="44" t="s">
        <v>2391</v>
      </c>
      <c r="K4" s="44" t="s">
        <v>1070</v>
      </c>
      <c r="L4" s="44" t="s">
        <v>1039</v>
      </c>
      <c r="M4" s="44" t="s">
        <v>1071</v>
      </c>
      <c r="N4" s="44" t="s">
        <v>1072</v>
      </c>
      <c r="O4" s="44" t="s">
        <v>1073</v>
      </c>
      <c r="P4" s="44"/>
      <c r="Q4" s="44" t="s">
        <v>1074</v>
      </c>
      <c r="R4" s="44"/>
    </row>
    <row r="5" spans="1:18" s="24" customFormat="1" ht="144" customHeight="1" x14ac:dyDescent="0.3">
      <c r="A5" s="21" t="str">
        <f t="shared" si="0"/>
        <v>01.11.71.110-001</v>
      </c>
      <c r="B5" s="31" t="s">
        <v>10</v>
      </c>
      <c r="C5" s="31" t="s">
        <v>12</v>
      </c>
      <c r="D5" s="31" t="s">
        <v>8</v>
      </c>
      <c r="E5" s="31" t="s">
        <v>5</v>
      </c>
      <c r="F5" s="31" t="s">
        <v>6</v>
      </c>
      <c r="G5" s="35" t="s">
        <v>3018</v>
      </c>
      <c r="H5" s="31" t="s">
        <v>3093</v>
      </c>
      <c r="I5" s="44" t="s">
        <v>2602</v>
      </c>
      <c r="J5" s="44" t="s">
        <v>2391</v>
      </c>
      <c r="K5" s="44" t="s">
        <v>1070</v>
      </c>
      <c r="L5" s="44" t="s">
        <v>1039</v>
      </c>
      <c r="M5" s="44" t="s">
        <v>1071</v>
      </c>
      <c r="N5" s="44" t="s">
        <v>1072</v>
      </c>
      <c r="O5" s="44" t="s">
        <v>1073</v>
      </c>
      <c r="P5" s="44"/>
      <c r="Q5" s="44" t="s">
        <v>1074</v>
      </c>
      <c r="R5" s="44"/>
    </row>
    <row r="6" spans="1:18" s="24" customFormat="1" ht="144" customHeight="1" x14ac:dyDescent="0.3">
      <c r="A6" s="21" t="str">
        <f t="shared" si="0"/>
        <v>01.11.71.110-003</v>
      </c>
      <c r="B6" s="31" t="s">
        <v>10</v>
      </c>
      <c r="C6" s="31" t="s">
        <v>2959</v>
      </c>
      <c r="D6" s="31" t="s">
        <v>8</v>
      </c>
      <c r="E6" s="31" t="s">
        <v>43</v>
      </c>
      <c r="F6" s="31" t="s">
        <v>6</v>
      </c>
      <c r="G6" s="54" t="s">
        <v>2960</v>
      </c>
      <c r="H6" s="31" t="s">
        <v>2958</v>
      </c>
      <c r="I6" s="44" t="s">
        <v>2602</v>
      </c>
      <c r="J6" s="44" t="s">
        <v>2391</v>
      </c>
      <c r="K6" s="44" t="s">
        <v>1070</v>
      </c>
      <c r="L6" s="44" t="s">
        <v>1039</v>
      </c>
      <c r="M6" s="44" t="s">
        <v>1071</v>
      </c>
      <c r="N6" s="44" t="s">
        <v>1072</v>
      </c>
      <c r="O6" s="44" t="s">
        <v>1073</v>
      </c>
      <c r="P6" s="44"/>
      <c r="Q6" s="44" t="s">
        <v>1074</v>
      </c>
      <c r="R6" s="44"/>
    </row>
    <row r="7" spans="1:18" s="24" customFormat="1" ht="144" customHeight="1" x14ac:dyDescent="0.3">
      <c r="A7" s="21" t="str">
        <f t="shared" si="0"/>
        <v>01.11.71.110-004</v>
      </c>
      <c r="B7" s="31" t="s">
        <v>10</v>
      </c>
      <c r="C7" s="31" t="s">
        <v>2957</v>
      </c>
      <c r="D7" s="31" t="s">
        <v>8</v>
      </c>
      <c r="E7" s="31" t="s">
        <v>152</v>
      </c>
      <c r="F7" s="31" t="s">
        <v>6</v>
      </c>
      <c r="G7" s="54" t="s">
        <v>2961</v>
      </c>
      <c r="H7" s="31" t="s">
        <v>2956</v>
      </c>
      <c r="I7" s="44" t="s">
        <v>2602</v>
      </c>
      <c r="J7" s="44" t="s">
        <v>2391</v>
      </c>
      <c r="K7" s="44" t="s">
        <v>1070</v>
      </c>
      <c r="L7" s="44" t="s">
        <v>1039</v>
      </c>
      <c r="M7" s="44" t="s">
        <v>1071</v>
      </c>
      <c r="N7" s="44" t="s">
        <v>1072</v>
      </c>
      <c r="O7" s="44" t="s">
        <v>1073</v>
      </c>
      <c r="P7" s="44"/>
      <c r="Q7" s="44" t="s">
        <v>1074</v>
      </c>
      <c r="R7" s="44"/>
    </row>
    <row r="8" spans="1:18" s="24" customFormat="1" ht="160.5" customHeight="1" x14ac:dyDescent="0.3">
      <c r="A8" s="21" t="str">
        <f t="shared" si="0"/>
        <v>01.11.74.110-001</v>
      </c>
      <c r="B8" s="31" t="s">
        <v>15</v>
      </c>
      <c r="C8" s="31" t="s">
        <v>17</v>
      </c>
      <c r="D8" s="31" t="s">
        <v>14</v>
      </c>
      <c r="E8" s="31" t="s">
        <v>5</v>
      </c>
      <c r="F8" s="31" t="s">
        <v>6</v>
      </c>
      <c r="G8" s="35" t="s">
        <v>3019</v>
      </c>
      <c r="H8" s="31" t="s">
        <v>3094</v>
      </c>
      <c r="I8" s="44" t="s">
        <v>2602</v>
      </c>
      <c r="J8" s="44" t="s">
        <v>2391</v>
      </c>
      <c r="K8" s="44" t="s">
        <v>1070</v>
      </c>
      <c r="L8" s="44" t="s">
        <v>1039</v>
      </c>
      <c r="M8" s="44" t="s">
        <v>1071</v>
      </c>
      <c r="N8" s="44" t="s">
        <v>1072</v>
      </c>
      <c r="O8" s="44" t="s">
        <v>1073</v>
      </c>
      <c r="P8" s="44"/>
      <c r="Q8" s="44" t="s">
        <v>1074</v>
      </c>
      <c r="R8" s="44"/>
    </row>
    <row r="9" spans="1:18" s="24" customFormat="1" ht="160.5" customHeight="1" x14ac:dyDescent="0.3">
      <c r="A9" s="21" t="str">
        <f t="shared" si="0"/>
        <v>01.11.74.110-003</v>
      </c>
      <c r="B9" s="31" t="s">
        <v>15</v>
      </c>
      <c r="C9" s="31" t="s">
        <v>2962</v>
      </c>
      <c r="D9" s="31" t="s">
        <v>14</v>
      </c>
      <c r="E9" s="31" t="s">
        <v>43</v>
      </c>
      <c r="F9" s="31" t="s">
        <v>6</v>
      </c>
      <c r="G9" s="35" t="s">
        <v>3020</v>
      </c>
      <c r="H9" s="31" t="s">
        <v>3095</v>
      </c>
      <c r="I9" s="44" t="s">
        <v>2602</v>
      </c>
      <c r="J9" s="44" t="s">
        <v>2391</v>
      </c>
      <c r="K9" s="44" t="s">
        <v>1070</v>
      </c>
      <c r="L9" s="44" t="s">
        <v>1039</v>
      </c>
      <c r="M9" s="44" t="s">
        <v>1071</v>
      </c>
      <c r="N9" s="44" t="s">
        <v>1072</v>
      </c>
      <c r="O9" s="44" t="s">
        <v>1073</v>
      </c>
      <c r="P9" s="44"/>
      <c r="Q9" s="44" t="s">
        <v>1074</v>
      </c>
      <c r="R9" s="44"/>
    </row>
    <row r="10" spans="1:18" s="24" customFormat="1" ht="160.5" customHeight="1" x14ac:dyDescent="0.3">
      <c r="A10" s="21" t="str">
        <f t="shared" si="0"/>
        <v>01.11.74.110-004</v>
      </c>
      <c r="B10" s="31" t="s">
        <v>15</v>
      </c>
      <c r="C10" s="31" t="s">
        <v>2963</v>
      </c>
      <c r="D10" s="31" t="s">
        <v>14</v>
      </c>
      <c r="E10" s="31" t="s">
        <v>152</v>
      </c>
      <c r="F10" s="31" t="s">
        <v>6</v>
      </c>
      <c r="G10" s="35" t="s">
        <v>3021</v>
      </c>
      <c r="H10" s="31" t="s">
        <v>3096</v>
      </c>
      <c r="I10" s="44" t="s">
        <v>2602</v>
      </c>
      <c r="J10" s="44" t="s">
        <v>2391</v>
      </c>
      <c r="K10" s="44" t="s">
        <v>1070</v>
      </c>
      <c r="L10" s="44" t="s">
        <v>1039</v>
      </c>
      <c r="M10" s="44" t="s">
        <v>1071</v>
      </c>
      <c r="N10" s="44" t="s">
        <v>1072</v>
      </c>
      <c r="O10" s="44" t="s">
        <v>1073</v>
      </c>
      <c r="P10" s="44"/>
      <c r="Q10" s="44" t="s">
        <v>1074</v>
      </c>
      <c r="R10" s="44"/>
    </row>
    <row r="11" spans="1:18" s="24" customFormat="1" ht="160.5" customHeight="1" x14ac:dyDescent="0.3">
      <c r="A11" s="21" t="str">
        <f t="shared" si="0"/>
        <v>01.11.74.110-005</v>
      </c>
      <c r="B11" s="31" t="s">
        <v>15</v>
      </c>
      <c r="C11" s="31" t="s">
        <v>2964</v>
      </c>
      <c r="D11" s="31" t="s">
        <v>14</v>
      </c>
      <c r="E11" s="31" t="s">
        <v>57</v>
      </c>
      <c r="F11" s="31" t="s">
        <v>6</v>
      </c>
      <c r="G11" s="35" t="s">
        <v>3022</v>
      </c>
      <c r="H11" s="31" t="s">
        <v>3097</v>
      </c>
      <c r="I11" s="44" t="s">
        <v>2602</v>
      </c>
      <c r="J11" s="44" t="s">
        <v>2391</v>
      </c>
      <c r="K11" s="44" t="s">
        <v>1070</v>
      </c>
      <c r="L11" s="44" t="s">
        <v>1039</v>
      </c>
      <c r="M11" s="44" t="s">
        <v>1071</v>
      </c>
      <c r="N11" s="44" t="s">
        <v>1072</v>
      </c>
      <c r="O11" s="44" t="s">
        <v>1073</v>
      </c>
      <c r="P11" s="44"/>
      <c r="Q11" s="44" t="s">
        <v>1074</v>
      </c>
      <c r="R11" s="44"/>
    </row>
    <row r="12" spans="1:18" s="24" customFormat="1" ht="160.5" customHeight="1" x14ac:dyDescent="0.3">
      <c r="A12" s="21" t="str">
        <f t="shared" si="0"/>
        <v>01.11.74.110-006</v>
      </c>
      <c r="B12" s="31" t="s">
        <v>15</v>
      </c>
      <c r="C12" s="31" t="s">
        <v>3012</v>
      </c>
      <c r="D12" s="31" t="s">
        <v>14</v>
      </c>
      <c r="E12" s="31" t="s">
        <v>239</v>
      </c>
      <c r="F12" s="31" t="s">
        <v>6</v>
      </c>
      <c r="G12" s="35" t="s">
        <v>3023</v>
      </c>
      <c r="H12" s="31" t="s">
        <v>3098</v>
      </c>
      <c r="I12" s="44" t="s">
        <v>2602</v>
      </c>
      <c r="J12" s="44" t="s">
        <v>2391</v>
      </c>
      <c r="K12" s="44" t="s">
        <v>1070</v>
      </c>
      <c r="L12" s="44" t="s">
        <v>1039</v>
      </c>
      <c r="M12" s="44" t="s">
        <v>1071</v>
      </c>
      <c r="N12" s="44" t="s">
        <v>1072</v>
      </c>
      <c r="O12" s="44" t="s">
        <v>1073</v>
      </c>
      <c r="P12" s="44"/>
      <c r="Q12" s="44" t="s">
        <v>1074</v>
      </c>
      <c r="R12" s="44"/>
    </row>
    <row r="13" spans="1:18" s="24" customFormat="1" ht="159.75" customHeight="1" x14ac:dyDescent="0.3">
      <c r="A13" s="21" t="str">
        <f t="shared" si="0"/>
        <v>01.11.75.110-001</v>
      </c>
      <c r="B13" s="31" t="s">
        <v>994</v>
      </c>
      <c r="C13" s="31" t="s">
        <v>18</v>
      </c>
      <c r="D13" s="31" t="s">
        <v>19</v>
      </c>
      <c r="E13" s="31" t="s">
        <v>5</v>
      </c>
      <c r="F13" s="31" t="s">
        <v>6</v>
      </c>
      <c r="G13" s="35" t="s">
        <v>2781</v>
      </c>
      <c r="H13" s="31" t="s">
        <v>20</v>
      </c>
      <c r="I13" s="44" t="s">
        <v>2602</v>
      </c>
      <c r="J13" s="44" t="s">
        <v>2391</v>
      </c>
      <c r="K13" s="44" t="s">
        <v>1070</v>
      </c>
      <c r="L13" s="44" t="s">
        <v>1039</v>
      </c>
      <c r="M13" s="44" t="s">
        <v>1071</v>
      </c>
      <c r="N13" s="44" t="s">
        <v>1072</v>
      </c>
      <c r="O13" s="44" t="s">
        <v>1073</v>
      </c>
      <c r="P13" s="44"/>
      <c r="Q13" s="44" t="s">
        <v>1074</v>
      </c>
      <c r="R13" s="44"/>
    </row>
    <row r="14" spans="1:18" s="24" customFormat="1" ht="144" customHeight="1" x14ac:dyDescent="0.3">
      <c r="A14" s="21" t="str">
        <f t="shared" si="0"/>
        <v>01.11.75.110-002</v>
      </c>
      <c r="B14" s="31" t="s">
        <v>994</v>
      </c>
      <c r="C14" s="31" t="s">
        <v>21</v>
      </c>
      <c r="D14" s="31" t="s">
        <v>19</v>
      </c>
      <c r="E14" s="31" t="s">
        <v>9</v>
      </c>
      <c r="F14" s="31" t="s">
        <v>6</v>
      </c>
      <c r="G14" s="35" t="s">
        <v>2782</v>
      </c>
      <c r="H14" s="31" t="s">
        <v>20</v>
      </c>
      <c r="I14" s="44" t="s">
        <v>2602</v>
      </c>
      <c r="J14" s="44" t="s">
        <v>2391</v>
      </c>
      <c r="K14" s="44" t="s">
        <v>1070</v>
      </c>
      <c r="L14" s="44" t="s">
        <v>1039</v>
      </c>
      <c r="M14" s="44" t="s">
        <v>1071</v>
      </c>
      <c r="N14" s="44" t="s">
        <v>1072</v>
      </c>
      <c r="O14" s="44" t="s">
        <v>1073</v>
      </c>
      <c r="P14" s="44"/>
      <c r="Q14" s="44" t="s">
        <v>1074</v>
      </c>
      <c r="R14" s="44"/>
    </row>
    <row r="15" spans="1:18" s="24" customFormat="1" ht="207.75" customHeight="1" x14ac:dyDescent="0.3">
      <c r="A15" s="21" t="str">
        <f t="shared" si="0"/>
        <v>01.11.83.000-001</v>
      </c>
      <c r="B15" s="31" t="s">
        <v>22</v>
      </c>
      <c r="C15" s="31" t="s">
        <v>22</v>
      </c>
      <c r="D15" s="31" t="s">
        <v>23</v>
      </c>
      <c r="E15" s="31" t="s">
        <v>5</v>
      </c>
      <c r="F15" s="31" t="s">
        <v>6</v>
      </c>
      <c r="G15" s="35" t="s">
        <v>2783</v>
      </c>
      <c r="H15" s="31" t="s">
        <v>24</v>
      </c>
      <c r="I15" s="44"/>
      <c r="J15" s="44"/>
      <c r="K15" s="44"/>
      <c r="L15" s="44"/>
      <c r="M15" s="44"/>
      <c r="N15" s="44"/>
      <c r="O15" s="44"/>
      <c r="P15" s="44"/>
      <c r="Q15" s="44" t="s">
        <v>1074</v>
      </c>
      <c r="R15" s="44"/>
    </row>
    <row r="16" spans="1:18" s="24" customFormat="1" ht="126" customHeight="1" x14ac:dyDescent="0.3">
      <c r="A16" s="21" t="str">
        <f t="shared" si="0"/>
        <v>01.13.12.110-001</v>
      </c>
      <c r="B16" s="31" t="s">
        <v>2212</v>
      </c>
      <c r="C16" s="31" t="s">
        <v>25</v>
      </c>
      <c r="D16" s="31" t="s">
        <v>26</v>
      </c>
      <c r="E16" s="31" t="s">
        <v>5</v>
      </c>
      <c r="F16" s="31" t="s">
        <v>6</v>
      </c>
      <c r="G16" s="35" t="s">
        <v>2403</v>
      </c>
      <c r="H16" s="31" t="s">
        <v>24</v>
      </c>
      <c r="I16" s="44" t="s">
        <v>2602</v>
      </c>
      <c r="J16" s="44" t="s">
        <v>2391</v>
      </c>
      <c r="K16" s="44" t="s">
        <v>1070</v>
      </c>
      <c r="L16" s="44" t="s">
        <v>1039</v>
      </c>
      <c r="M16" s="44" t="s">
        <v>1071</v>
      </c>
      <c r="N16" s="44" t="s">
        <v>1072</v>
      </c>
      <c r="O16" s="44"/>
      <c r="P16" s="44"/>
      <c r="Q16" s="44" t="s">
        <v>1074</v>
      </c>
      <c r="R16" s="44" t="s">
        <v>2890</v>
      </c>
    </row>
    <row r="17" spans="1:18" s="24" customFormat="1" ht="192" customHeight="1" x14ac:dyDescent="0.3">
      <c r="A17" s="21" t="str">
        <f t="shared" si="0"/>
        <v>01.13.12.120-001</v>
      </c>
      <c r="B17" s="31" t="s">
        <v>995</v>
      </c>
      <c r="C17" s="31" t="s">
        <v>27</v>
      </c>
      <c r="D17" s="31" t="s">
        <v>28</v>
      </c>
      <c r="E17" s="31" t="s">
        <v>5</v>
      </c>
      <c r="F17" s="31" t="s">
        <v>6</v>
      </c>
      <c r="G17" s="35" t="s">
        <v>2404</v>
      </c>
      <c r="H17" s="31" t="s">
        <v>29</v>
      </c>
      <c r="I17" s="44" t="s">
        <v>2602</v>
      </c>
      <c r="J17" s="44" t="s">
        <v>2391</v>
      </c>
      <c r="K17" s="44" t="s">
        <v>1070</v>
      </c>
      <c r="L17" s="44" t="s">
        <v>1039</v>
      </c>
      <c r="M17" s="44" t="s">
        <v>1071</v>
      </c>
      <c r="N17" s="44" t="s">
        <v>1072</v>
      </c>
      <c r="O17" s="44" t="s">
        <v>1073</v>
      </c>
      <c r="P17" s="44"/>
      <c r="Q17" s="44" t="s">
        <v>1074</v>
      </c>
      <c r="R17" s="44" t="s">
        <v>2890</v>
      </c>
    </row>
    <row r="18" spans="1:18" s="24" customFormat="1" ht="175.5" customHeight="1" x14ac:dyDescent="0.3">
      <c r="A18" s="21" t="str">
        <f t="shared" si="0"/>
        <v>01.13.12.120-002</v>
      </c>
      <c r="B18" s="31" t="s">
        <v>995</v>
      </c>
      <c r="C18" s="31" t="s">
        <v>30</v>
      </c>
      <c r="D18" s="31" t="s">
        <v>28</v>
      </c>
      <c r="E18" s="31" t="s">
        <v>9</v>
      </c>
      <c r="F18" s="31" t="s">
        <v>6</v>
      </c>
      <c r="G18" s="35" t="s">
        <v>2405</v>
      </c>
      <c r="H18" s="31" t="s">
        <v>29</v>
      </c>
      <c r="I18" s="44" t="s">
        <v>2602</v>
      </c>
      <c r="J18" s="44" t="s">
        <v>2391</v>
      </c>
      <c r="K18" s="44" t="s">
        <v>1070</v>
      </c>
      <c r="L18" s="44" t="s">
        <v>1039</v>
      </c>
      <c r="M18" s="44" t="s">
        <v>1071</v>
      </c>
      <c r="N18" s="44" t="s">
        <v>1072</v>
      </c>
      <c r="O18" s="44" t="s">
        <v>1073</v>
      </c>
      <c r="P18" s="44"/>
      <c r="Q18" s="44" t="s">
        <v>1074</v>
      </c>
      <c r="R18" s="44" t="s">
        <v>2890</v>
      </c>
    </row>
    <row r="19" spans="1:18" s="24" customFormat="1" ht="126" customHeight="1" x14ac:dyDescent="0.3">
      <c r="A19" s="21" t="str">
        <f t="shared" si="0"/>
        <v>01.13.12.130-001</v>
      </c>
      <c r="B19" s="31" t="s">
        <v>1053</v>
      </c>
      <c r="C19" s="31" t="s">
        <v>31</v>
      </c>
      <c r="D19" s="31" t="s">
        <v>32</v>
      </c>
      <c r="E19" s="31" t="s">
        <v>5</v>
      </c>
      <c r="F19" s="31" t="s">
        <v>6</v>
      </c>
      <c r="G19" s="35" t="s">
        <v>2406</v>
      </c>
      <c r="H19" s="31" t="s">
        <v>24</v>
      </c>
      <c r="I19" s="44" t="s">
        <v>2602</v>
      </c>
      <c r="J19" s="44" t="s">
        <v>2391</v>
      </c>
      <c r="K19" s="44" t="s">
        <v>1070</v>
      </c>
      <c r="L19" s="44" t="s">
        <v>1039</v>
      </c>
      <c r="M19" s="44" t="s">
        <v>1071</v>
      </c>
      <c r="N19" s="44" t="s">
        <v>1072</v>
      </c>
      <c r="O19" s="44" t="s">
        <v>1073</v>
      </c>
      <c r="P19" s="44"/>
      <c r="Q19" s="44" t="s">
        <v>1074</v>
      </c>
      <c r="R19" s="44" t="s">
        <v>2890</v>
      </c>
    </row>
    <row r="20" spans="1:18" s="24" customFormat="1" ht="144" customHeight="1" x14ac:dyDescent="0.3">
      <c r="A20" s="21" t="str">
        <f t="shared" si="0"/>
        <v>01.13.12.140-001</v>
      </c>
      <c r="B20" s="31" t="s">
        <v>2213</v>
      </c>
      <c r="C20" s="31" t="s">
        <v>33</v>
      </c>
      <c r="D20" s="31" t="s">
        <v>34</v>
      </c>
      <c r="E20" s="31" t="s">
        <v>5</v>
      </c>
      <c r="F20" s="31" t="s">
        <v>6</v>
      </c>
      <c r="G20" s="35" t="s">
        <v>2407</v>
      </c>
      <c r="H20" s="31" t="s">
        <v>24</v>
      </c>
      <c r="I20" s="44"/>
      <c r="J20" s="44"/>
      <c r="K20" s="44" t="s">
        <v>1070</v>
      </c>
      <c r="L20" s="44" t="s">
        <v>1039</v>
      </c>
      <c r="M20" s="44" t="s">
        <v>1071</v>
      </c>
      <c r="N20" s="44" t="s">
        <v>1072</v>
      </c>
      <c r="O20" s="44"/>
      <c r="P20" s="44"/>
      <c r="Q20" s="44" t="s">
        <v>1074</v>
      </c>
      <c r="R20" s="44" t="s">
        <v>2890</v>
      </c>
    </row>
    <row r="21" spans="1:18" s="24" customFormat="1" ht="126" customHeight="1" x14ac:dyDescent="0.3">
      <c r="A21" s="21" t="str">
        <f t="shared" si="0"/>
        <v>01.13.12.150-001</v>
      </c>
      <c r="B21" s="31" t="s">
        <v>2214</v>
      </c>
      <c r="C21" s="31" t="s">
        <v>35</v>
      </c>
      <c r="D21" s="31" t="s">
        <v>36</v>
      </c>
      <c r="E21" s="31" t="s">
        <v>5</v>
      </c>
      <c r="F21" s="31" t="s">
        <v>6</v>
      </c>
      <c r="G21" s="35" t="s">
        <v>2408</v>
      </c>
      <c r="H21" s="31" t="s">
        <v>24</v>
      </c>
      <c r="I21" s="44"/>
      <c r="J21" s="44"/>
      <c r="K21" s="44" t="s">
        <v>1070</v>
      </c>
      <c r="L21" s="44" t="s">
        <v>1039</v>
      </c>
      <c r="M21" s="44" t="s">
        <v>1071</v>
      </c>
      <c r="N21" s="44" t="s">
        <v>1072</v>
      </c>
      <c r="O21" s="44" t="s">
        <v>1073</v>
      </c>
      <c r="P21" s="44"/>
      <c r="Q21" s="44" t="s">
        <v>1074</v>
      </c>
      <c r="R21" s="44" t="s">
        <v>2890</v>
      </c>
    </row>
    <row r="22" spans="1:18" s="24" customFormat="1" ht="126" customHeight="1" x14ac:dyDescent="0.3">
      <c r="A22" s="21" t="str">
        <f t="shared" si="0"/>
        <v>01.13.12.160-001</v>
      </c>
      <c r="B22" s="31" t="s">
        <v>2215</v>
      </c>
      <c r="C22" s="31" t="s">
        <v>37</v>
      </c>
      <c r="D22" s="31" t="s">
        <v>38</v>
      </c>
      <c r="E22" s="31" t="s">
        <v>5</v>
      </c>
      <c r="F22" s="31" t="s">
        <v>6</v>
      </c>
      <c r="G22" s="35" t="s">
        <v>2409</v>
      </c>
      <c r="H22" s="31" t="s">
        <v>24</v>
      </c>
      <c r="I22" s="44"/>
      <c r="J22" s="44"/>
      <c r="K22" s="44" t="s">
        <v>1070</v>
      </c>
      <c r="L22" s="44" t="s">
        <v>1039</v>
      </c>
      <c r="M22" s="44" t="s">
        <v>1071</v>
      </c>
      <c r="N22" s="44"/>
      <c r="O22" s="44"/>
      <c r="P22" s="44"/>
      <c r="Q22" s="44" t="s">
        <v>1074</v>
      </c>
      <c r="R22" s="44" t="s">
        <v>2890</v>
      </c>
    </row>
    <row r="23" spans="1:18" s="24" customFormat="1" ht="144" customHeight="1" x14ac:dyDescent="0.3">
      <c r="A23" s="21" t="str">
        <f t="shared" si="0"/>
        <v>01.13.13.000-001</v>
      </c>
      <c r="B23" s="31" t="s">
        <v>39</v>
      </c>
      <c r="C23" s="31" t="s">
        <v>39</v>
      </c>
      <c r="D23" s="31" t="s">
        <v>40</v>
      </c>
      <c r="E23" s="31" t="s">
        <v>5</v>
      </c>
      <c r="F23" s="31" t="s">
        <v>6</v>
      </c>
      <c r="G23" s="35" t="s">
        <v>2410</v>
      </c>
      <c r="H23" s="31" t="s">
        <v>41</v>
      </c>
      <c r="I23" s="44" t="s">
        <v>2602</v>
      </c>
      <c r="J23" s="44" t="s">
        <v>2391</v>
      </c>
      <c r="K23" s="44" t="s">
        <v>1070</v>
      </c>
      <c r="L23" s="44" t="s">
        <v>1039</v>
      </c>
      <c r="M23" s="44" t="s">
        <v>1071</v>
      </c>
      <c r="N23" s="44" t="s">
        <v>1072</v>
      </c>
      <c r="O23" s="44" t="s">
        <v>1073</v>
      </c>
      <c r="P23" s="44"/>
      <c r="Q23" s="44" t="s">
        <v>1074</v>
      </c>
      <c r="R23" s="44" t="s">
        <v>2890</v>
      </c>
    </row>
    <row r="24" spans="1:18" s="24" customFormat="1" ht="142.5" customHeight="1" x14ac:dyDescent="0.3">
      <c r="A24" s="21" t="str">
        <f t="shared" si="0"/>
        <v>01.13.13.000-003</v>
      </c>
      <c r="B24" s="31" t="s">
        <v>2411</v>
      </c>
      <c r="C24" s="31" t="s">
        <v>42</v>
      </c>
      <c r="D24" s="31" t="s">
        <v>40</v>
      </c>
      <c r="E24" s="31" t="s">
        <v>43</v>
      </c>
      <c r="F24" s="31" t="s">
        <v>6</v>
      </c>
      <c r="G24" s="35" t="s">
        <v>2412</v>
      </c>
      <c r="H24" s="31" t="s">
        <v>44</v>
      </c>
      <c r="I24" s="44" t="s">
        <v>2602</v>
      </c>
      <c r="J24" s="44" t="s">
        <v>2391</v>
      </c>
      <c r="K24" s="44" t="s">
        <v>1070</v>
      </c>
      <c r="L24" s="44" t="s">
        <v>1039</v>
      </c>
      <c r="M24" s="44" t="s">
        <v>1071</v>
      </c>
      <c r="N24" s="44" t="s">
        <v>1072</v>
      </c>
      <c r="O24" s="44" t="s">
        <v>1073</v>
      </c>
      <c r="P24" s="44"/>
      <c r="Q24" s="44" t="s">
        <v>1074</v>
      </c>
      <c r="R24" s="44" t="s">
        <v>2890</v>
      </c>
    </row>
    <row r="25" spans="1:18" s="24" customFormat="1" ht="144" customHeight="1" x14ac:dyDescent="0.3">
      <c r="A25" s="21" t="str">
        <f t="shared" si="0"/>
        <v>01.13.13.000-002</v>
      </c>
      <c r="B25" s="31" t="s">
        <v>2411</v>
      </c>
      <c r="C25" s="31" t="s">
        <v>45</v>
      </c>
      <c r="D25" s="31" t="s">
        <v>40</v>
      </c>
      <c r="E25" s="31" t="s">
        <v>9</v>
      </c>
      <c r="F25" s="31" t="s">
        <v>6</v>
      </c>
      <c r="G25" s="35" t="s">
        <v>2413</v>
      </c>
      <c r="H25" s="31" t="s">
        <v>46</v>
      </c>
      <c r="I25" s="44" t="s">
        <v>2602</v>
      </c>
      <c r="J25" s="44" t="s">
        <v>2391</v>
      </c>
      <c r="K25" s="44" t="s">
        <v>1070</v>
      </c>
      <c r="L25" s="44" t="s">
        <v>1039</v>
      </c>
      <c r="M25" s="44" t="s">
        <v>1071</v>
      </c>
      <c r="N25" s="44" t="s">
        <v>1072</v>
      </c>
      <c r="O25" s="44" t="s">
        <v>1073</v>
      </c>
      <c r="P25" s="44"/>
      <c r="Q25" s="44" t="s">
        <v>1074</v>
      </c>
      <c r="R25" s="44" t="s">
        <v>2890</v>
      </c>
    </row>
    <row r="26" spans="1:18" s="24" customFormat="1" ht="144" customHeight="1" x14ac:dyDescent="0.3">
      <c r="A26" s="21" t="str">
        <f t="shared" si="0"/>
        <v>01.13.16.000-001</v>
      </c>
      <c r="B26" s="31" t="s">
        <v>49</v>
      </c>
      <c r="C26" s="31" t="s">
        <v>47</v>
      </c>
      <c r="D26" s="31" t="s">
        <v>48</v>
      </c>
      <c r="E26" s="31" t="s">
        <v>5</v>
      </c>
      <c r="F26" s="31" t="s">
        <v>6</v>
      </c>
      <c r="G26" s="35" t="s">
        <v>2414</v>
      </c>
      <c r="H26" s="31" t="s">
        <v>24</v>
      </c>
      <c r="I26" s="44" t="s">
        <v>2602</v>
      </c>
      <c r="J26" s="44" t="s">
        <v>2391</v>
      </c>
      <c r="K26" s="44" t="s">
        <v>1070</v>
      </c>
      <c r="L26" s="44" t="s">
        <v>1039</v>
      </c>
      <c r="M26" s="44" t="s">
        <v>1071</v>
      </c>
      <c r="N26" s="44" t="s">
        <v>1072</v>
      </c>
      <c r="O26" s="44"/>
      <c r="P26" s="44"/>
      <c r="Q26" s="44" t="s">
        <v>1074</v>
      </c>
      <c r="R26" s="44" t="s">
        <v>2890</v>
      </c>
    </row>
    <row r="27" spans="1:18" s="24" customFormat="1" ht="144" customHeight="1" x14ac:dyDescent="0.3">
      <c r="A27" s="21" t="str">
        <f t="shared" si="0"/>
        <v>01.13.19.000-001</v>
      </c>
      <c r="B27" s="31" t="s">
        <v>2216</v>
      </c>
      <c r="C27" s="31" t="s">
        <v>50</v>
      </c>
      <c r="D27" s="31" t="s">
        <v>51</v>
      </c>
      <c r="E27" s="31" t="s">
        <v>5</v>
      </c>
      <c r="F27" s="31" t="s">
        <v>6</v>
      </c>
      <c r="G27" s="35" t="s">
        <v>2784</v>
      </c>
      <c r="H27" s="31" t="s">
        <v>52</v>
      </c>
      <c r="I27" s="44" t="s">
        <v>2602</v>
      </c>
      <c r="J27" s="44" t="s">
        <v>2391</v>
      </c>
      <c r="K27" s="44" t="s">
        <v>1070</v>
      </c>
      <c r="L27" s="44" t="s">
        <v>1039</v>
      </c>
      <c r="M27" s="44" t="s">
        <v>1071</v>
      </c>
      <c r="N27" s="44" t="s">
        <v>1072</v>
      </c>
      <c r="O27" s="44" t="s">
        <v>1073</v>
      </c>
      <c r="P27" s="44"/>
      <c r="Q27" s="44" t="s">
        <v>1074</v>
      </c>
      <c r="R27" s="44" t="s">
        <v>2890</v>
      </c>
    </row>
    <row r="28" spans="1:18" s="24" customFormat="1" ht="144.75" customHeight="1" x14ac:dyDescent="0.3">
      <c r="A28" s="21" t="str">
        <f t="shared" si="0"/>
        <v>01.13.19.000-003</v>
      </c>
      <c r="B28" s="31" t="s">
        <v>930</v>
      </c>
      <c r="C28" s="31" t="s">
        <v>53</v>
      </c>
      <c r="D28" s="31" t="s">
        <v>51</v>
      </c>
      <c r="E28" s="31" t="s">
        <v>43</v>
      </c>
      <c r="F28" s="31" t="s">
        <v>6</v>
      </c>
      <c r="G28" s="35" t="s">
        <v>2415</v>
      </c>
      <c r="H28" s="31" t="s">
        <v>24</v>
      </c>
      <c r="I28" s="44" t="s">
        <v>2602</v>
      </c>
      <c r="J28" s="44" t="s">
        <v>2391</v>
      </c>
      <c r="K28" s="44" t="s">
        <v>1070</v>
      </c>
      <c r="L28" s="44" t="s">
        <v>1039</v>
      </c>
      <c r="M28" s="44" t="s">
        <v>1071</v>
      </c>
      <c r="N28" s="44" t="s">
        <v>1072</v>
      </c>
      <c r="O28" s="44" t="s">
        <v>1073</v>
      </c>
      <c r="P28" s="44"/>
      <c r="Q28" s="44" t="s">
        <v>1074</v>
      </c>
      <c r="R28" s="44" t="s">
        <v>2890</v>
      </c>
    </row>
    <row r="29" spans="1:18" s="24" customFormat="1" ht="144.75" customHeight="1" x14ac:dyDescent="0.3">
      <c r="A29" s="21" t="str">
        <f t="shared" si="0"/>
        <v>01.13.19.000-002</v>
      </c>
      <c r="B29" s="31" t="s">
        <v>932</v>
      </c>
      <c r="C29" s="31" t="s">
        <v>54</v>
      </c>
      <c r="D29" s="31" t="s">
        <v>51</v>
      </c>
      <c r="E29" s="31" t="s">
        <v>9</v>
      </c>
      <c r="F29" s="31" t="s">
        <v>6</v>
      </c>
      <c r="G29" s="35" t="s">
        <v>2785</v>
      </c>
      <c r="H29" s="31" t="s">
        <v>55</v>
      </c>
      <c r="I29" s="44" t="s">
        <v>2602</v>
      </c>
      <c r="J29" s="44" t="s">
        <v>2391</v>
      </c>
      <c r="K29" s="44" t="s">
        <v>1070</v>
      </c>
      <c r="L29" s="44" t="s">
        <v>1039</v>
      </c>
      <c r="M29" s="44" t="s">
        <v>1071</v>
      </c>
      <c r="N29" s="44" t="s">
        <v>1072</v>
      </c>
      <c r="O29" s="44" t="s">
        <v>1073</v>
      </c>
      <c r="P29" s="44"/>
      <c r="Q29" s="44" t="s">
        <v>1074</v>
      </c>
      <c r="R29" s="44" t="s">
        <v>2890</v>
      </c>
    </row>
    <row r="30" spans="1:18" s="24" customFormat="1" ht="144" customHeight="1" x14ac:dyDescent="0.3">
      <c r="A30" s="21" t="str">
        <f t="shared" si="0"/>
        <v>01.13.19.000-005</v>
      </c>
      <c r="B30" s="31" t="s">
        <v>58</v>
      </c>
      <c r="C30" s="31" t="s">
        <v>56</v>
      </c>
      <c r="D30" s="31" t="s">
        <v>51</v>
      </c>
      <c r="E30" s="31" t="s">
        <v>57</v>
      </c>
      <c r="F30" s="31" t="s">
        <v>6</v>
      </c>
      <c r="G30" s="35" t="s">
        <v>2786</v>
      </c>
      <c r="H30" s="31" t="s">
        <v>24</v>
      </c>
      <c r="I30" s="44"/>
      <c r="J30" s="44"/>
      <c r="K30" s="44" t="s">
        <v>1070</v>
      </c>
      <c r="L30" s="44" t="s">
        <v>1039</v>
      </c>
      <c r="M30" s="44" t="s">
        <v>1071</v>
      </c>
      <c r="N30" s="44" t="s">
        <v>1072</v>
      </c>
      <c r="O30" s="44"/>
      <c r="P30" s="44"/>
      <c r="Q30" s="44" t="s">
        <v>1074</v>
      </c>
      <c r="R30" s="44" t="s">
        <v>2890</v>
      </c>
    </row>
    <row r="31" spans="1:18" s="24" customFormat="1" ht="126" customHeight="1" x14ac:dyDescent="0.3">
      <c r="A31" s="21" t="str">
        <f t="shared" si="0"/>
        <v>01.13.21.000-001</v>
      </c>
      <c r="B31" s="31" t="s">
        <v>2217</v>
      </c>
      <c r="C31" s="31" t="s">
        <v>59</v>
      </c>
      <c r="D31" s="31" t="s">
        <v>60</v>
      </c>
      <c r="E31" s="31" t="s">
        <v>5</v>
      </c>
      <c r="F31" s="31" t="s">
        <v>6</v>
      </c>
      <c r="G31" s="35" t="s">
        <v>2743</v>
      </c>
      <c r="H31" s="31" t="s">
        <v>24</v>
      </c>
      <c r="I31" s="44" t="s">
        <v>2602</v>
      </c>
      <c r="J31" s="44" t="s">
        <v>2391</v>
      </c>
      <c r="K31" s="44" t="s">
        <v>1070</v>
      </c>
      <c r="L31" s="44" t="s">
        <v>1039</v>
      </c>
      <c r="M31" s="44" t="s">
        <v>1071</v>
      </c>
      <c r="N31" s="44" t="s">
        <v>1072</v>
      </c>
      <c r="O31" s="44"/>
      <c r="P31" s="44"/>
      <c r="Q31" s="44" t="s">
        <v>1074</v>
      </c>
      <c r="R31" s="44" t="s">
        <v>2890</v>
      </c>
    </row>
    <row r="32" spans="1:18" s="24" customFormat="1" ht="126" customHeight="1" x14ac:dyDescent="0.3">
      <c r="A32" s="21" t="str">
        <f t="shared" si="0"/>
        <v>01.13.29.000-001</v>
      </c>
      <c r="B32" s="31" t="s">
        <v>2218</v>
      </c>
      <c r="C32" s="31" t="s">
        <v>61</v>
      </c>
      <c r="D32" s="31" t="s">
        <v>62</v>
      </c>
      <c r="E32" s="31" t="s">
        <v>5</v>
      </c>
      <c r="F32" s="31" t="s">
        <v>6</v>
      </c>
      <c r="G32" s="35" t="s">
        <v>2416</v>
      </c>
      <c r="H32" s="31" t="s">
        <v>24</v>
      </c>
      <c r="I32" s="44" t="s">
        <v>2602</v>
      </c>
      <c r="J32" s="44" t="s">
        <v>2391</v>
      </c>
      <c r="K32" s="44" t="s">
        <v>1070</v>
      </c>
      <c r="L32" s="44" t="s">
        <v>1039</v>
      </c>
      <c r="M32" s="44" t="s">
        <v>1071</v>
      </c>
      <c r="N32" s="44" t="s">
        <v>1072</v>
      </c>
      <c r="O32" s="44"/>
      <c r="P32" s="44"/>
      <c r="Q32" s="44" t="s">
        <v>1074</v>
      </c>
      <c r="R32" s="44" t="s">
        <v>2890</v>
      </c>
    </row>
    <row r="33" spans="1:18" s="24" customFormat="1" ht="177" customHeight="1" x14ac:dyDescent="0.3">
      <c r="A33" s="21" t="str">
        <f t="shared" si="0"/>
        <v>01.13.32.000-002</v>
      </c>
      <c r="B33" s="31" t="s">
        <v>3148</v>
      </c>
      <c r="C33" s="31" t="s">
        <v>63</v>
      </c>
      <c r="D33" s="31" t="s">
        <v>64</v>
      </c>
      <c r="E33" s="31" t="s">
        <v>9</v>
      </c>
      <c r="F33" s="31" t="s">
        <v>6</v>
      </c>
      <c r="G33" s="35" t="s">
        <v>3024</v>
      </c>
      <c r="H33" s="31" t="s">
        <v>3099</v>
      </c>
      <c r="I33" s="44" t="s">
        <v>2602</v>
      </c>
      <c r="J33" s="44" t="s">
        <v>2391</v>
      </c>
      <c r="K33" s="44" t="s">
        <v>1070</v>
      </c>
      <c r="L33" s="44" t="s">
        <v>1039</v>
      </c>
      <c r="M33" s="44" t="s">
        <v>1071</v>
      </c>
      <c r="N33" s="44" t="s">
        <v>1072</v>
      </c>
      <c r="O33" s="44" t="s">
        <v>1073</v>
      </c>
      <c r="P33" s="44"/>
      <c r="Q33" s="44" t="s">
        <v>1074</v>
      </c>
      <c r="R33" s="44" t="s">
        <v>2890</v>
      </c>
    </row>
    <row r="34" spans="1:18" s="24" customFormat="1" ht="177" customHeight="1" x14ac:dyDescent="0.3">
      <c r="A34" s="21" t="str">
        <f t="shared" si="0"/>
        <v>01.13.32.000-004</v>
      </c>
      <c r="B34" s="31" t="s">
        <v>3149</v>
      </c>
      <c r="C34" s="31" t="s">
        <v>2965</v>
      </c>
      <c r="D34" s="31" t="s">
        <v>64</v>
      </c>
      <c r="E34" s="31" t="s">
        <v>152</v>
      </c>
      <c r="F34" s="31" t="s">
        <v>6</v>
      </c>
      <c r="G34" s="35" t="s">
        <v>3025</v>
      </c>
      <c r="H34" s="31" t="s">
        <v>3100</v>
      </c>
      <c r="I34" s="44" t="s">
        <v>2602</v>
      </c>
      <c r="J34" s="44" t="s">
        <v>2391</v>
      </c>
      <c r="K34" s="44" t="s">
        <v>1070</v>
      </c>
      <c r="L34" s="44" t="s">
        <v>1039</v>
      </c>
      <c r="M34" s="44" t="s">
        <v>1071</v>
      </c>
      <c r="N34" s="44" t="s">
        <v>1072</v>
      </c>
      <c r="O34" s="44" t="s">
        <v>1073</v>
      </c>
      <c r="P34" s="44"/>
      <c r="Q34" s="44" t="s">
        <v>1074</v>
      </c>
      <c r="R34" s="44" t="s">
        <v>2890</v>
      </c>
    </row>
    <row r="35" spans="1:18" s="24" customFormat="1" ht="177" customHeight="1" x14ac:dyDescent="0.3">
      <c r="A35" s="21" t="str">
        <f t="shared" si="0"/>
        <v>01.13.32.000-005</v>
      </c>
      <c r="B35" s="31" t="s">
        <v>3150</v>
      </c>
      <c r="C35" s="31" t="s">
        <v>2966</v>
      </c>
      <c r="D35" s="31" t="s">
        <v>64</v>
      </c>
      <c r="E35" s="31" t="s">
        <v>57</v>
      </c>
      <c r="F35" s="31" t="s">
        <v>6</v>
      </c>
      <c r="G35" s="35" t="s">
        <v>3026</v>
      </c>
      <c r="H35" s="31" t="s">
        <v>3101</v>
      </c>
      <c r="I35" s="44" t="s">
        <v>2602</v>
      </c>
      <c r="J35" s="44" t="s">
        <v>2391</v>
      </c>
      <c r="K35" s="44" t="s">
        <v>1070</v>
      </c>
      <c r="L35" s="44" t="s">
        <v>1039</v>
      </c>
      <c r="M35" s="44" t="s">
        <v>1071</v>
      </c>
      <c r="N35" s="44" t="s">
        <v>1072</v>
      </c>
      <c r="O35" s="44" t="s">
        <v>1073</v>
      </c>
      <c r="P35" s="44"/>
      <c r="Q35" s="44" t="s">
        <v>1074</v>
      </c>
      <c r="R35" s="44" t="s">
        <v>2890</v>
      </c>
    </row>
    <row r="36" spans="1:18" s="24" customFormat="1" ht="176.25" customHeight="1" x14ac:dyDescent="0.3">
      <c r="A36" s="21" t="str">
        <f t="shared" si="0"/>
        <v>01.13.32.000-003</v>
      </c>
      <c r="B36" s="31" t="s">
        <v>3148</v>
      </c>
      <c r="C36" s="31" t="s">
        <v>66</v>
      </c>
      <c r="D36" s="31" t="s">
        <v>64</v>
      </c>
      <c r="E36" s="31" t="s">
        <v>43</v>
      </c>
      <c r="F36" s="31" t="s">
        <v>6</v>
      </c>
      <c r="G36" s="35" t="s">
        <v>3027</v>
      </c>
      <c r="H36" s="31" t="s">
        <v>3099</v>
      </c>
      <c r="I36" s="44" t="s">
        <v>2602</v>
      </c>
      <c r="J36" s="44" t="s">
        <v>2391</v>
      </c>
      <c r="K36" s="44" t="s">
        <v>1070</v>
      </c>
      <c r="L36" s="44" t="s">
        <v>1039</v>
      </c>
      <c r="M36" s="44" t="s">
        <v>1071</v>
      </c>
      <c r="N36" s="44" t="s">
        <v>1072</v>
      </c>
      <c r="O36" s="44" t="s">
        <v>1073</v>
      </c>
      <c r="P36" s="44"/>
      <c r="Q36" s="44" t="s">
        <v>1074</v>
      </c>
      <c r="R36" s="44" t="s">
        <v>2890</v>
      </c>
    </row>
    <row r="37" spans="1:18" s="24" customFormat="1" ht="176.25" customHeight="1" x14ac:dyDescent="0.3">
      <c r="A37" s="21" t="str">
        <f t="shared" si="0"/>
        <v>01.13.32.000-006</v>
      </c>
      <c r="B37" s="31" t="s">
        <v>3149</v>
      </c>
      <c r="C37" s="31" t="s">
        <v>2967</v>
      </c>
      <c r="D37" s="31" t="s">
        <v>64</v>
      </c>
      <c r="E37" s="31" t="s">
        <v>239</v>
      </c>
      <c r="F37" s="31" t="s">
        <v>6</v>
      </c>
      <c r="G37" s="35" t="s">
        <v>3028</v>
      </c>
      <c r="H37" s="31" t="s">
        <v>3100</v>
      </c>
      <c r="I37" s="44" t="s">
        <v>2602</v>
      </c>
      <c r="J37" s="44" t="s">
        <v>2391</v>
      </c>
      <c r="K37" s="44" t="s">
        <v>1070</v>
      </c>
      <c r="L37" s="44" t="s">
        <v>1039</v>
      </c>
      <c r="M37" s="44" t="s">
        <v>1071</v>
      </c>
      <c r="N37" s="44" t="s">
        <v>1072</v>
      </c>
      <c r="O37" s="44" t="s">
        <v>1073</v>
      </c>
      <c r="P37" s="44"/>
      <c r="Q37" s="44" t="s">
        <v>1074</v>
      </c>
      <c r="R37" s="44" t="s">
        <v>2890</v>
      </c>
    </row>
    <row r="38" spans="1:18" s="24" customFormat="1" ht="176.25" customHeight="1" x14ac:dyDescent="0.3">
      <c r="A38" s="21" t="str">
        <f t="shared" si="0"/>
        <v>01.13.32.000-007</v>
      </c>
      <c r="B38" s="31" t="s">
        <v>3150</v>
      </c>
      <c r="C38" s="31" t="s">
        <v>2968</v>
      </c>
      <c r="D38" s="31" t="s">
        <v>64</v>
      </c>
      <c r="E38" s="31" t="s">
        <v>250</v>
      </c>
      <c r="F38" s="31" t="s">
        <v>6</v>
      </c>
      <c r="G38" s="35" t="s">
        <v>3029</v>
      </c>
      <c r="H38" s="31" t="s">
        <v>3101</v>
      </c>
      <c r="I38" s="44" t="s">
        <v>2602</v>
      </c>
      <c r="J38" s="44" t="s">
        <v>2391</v>
      </c>
      <c r="K38" s="44" t="s">
        <v>1070</v>
      </c>
      <c r="L38" s="44" t="s">
        <v>1039</v>
      </c>
      <c r="M38" s="44" t="s">
        <v>1071</v>
      </c>
      <c r="N38" s="44" t="s">
        <v>1072</v>
      </c>
      <c r="O38" s="44" t="s">
        <v>1073</v>
      </c>
      <c r="P38" s="44"/>
      <c r="Q38" s="44" t="s">
        <v>1074</v>
      </c>
      <c r="R38" s="44" t="s">
        <v>2890</v>
      </c>
    </row>
    <row r="39" spans="1:18" s="24" customFormat="1" ht="144.75" customHeight="1" x14ac:dyDescent="0.3">
      <c r="A39" s="21" t="str">
        <f t="shared" si="0"/>
        <v>01.13.33.000-001</v>
      </c>
      <c r="B39" s="31" t="s">
        <v>2219</v>
      </c>
      <c r="C39" s="31" t="s">
        <v>67</v>
      </c>
      <c r="D39" s="31" t="s">
        <v>68</v>
      </c>
      <c r="E39" s="31" t="s">
        <v>5</v>
      </c>
      <c r="F39" s="31" t="s">
        <v>6</v>
      </c>
      <c r="G39" s="35" t="s">
        <v>2744</v>
      </c>
      <c r="H39" s="31" t="s">
        <v>69</v>
      </c>
      <c r="I39" s="44"/>
      <c r="J39" s="44"/>
      <c r="K39" s="44" t="s">
        <v>1070</v>
      </c>
      <c r="L39" s="44" t="s">
        <v>1039</v>
      </c>
      <c r="M39" s="44" t="s">
        <v>1071</v>
      </c>
      <c r="N39" s="44" t="s">
        <v>1072</v>
      </c>
      <c r="O39" s="44" t="s">
        <v>1073</v>
      </c>
      <c r="P39" s="44"/>
      <c r="Q39" s="44" t="s">
        <v>1074</v>
      </c>
      <c r="R39" s="44" t="s">
        <v>2890</v>
      </c>
    </row>
    <row r="40" spans="1:18" s="24" customFormat="1" ht="191.25" customHeight="1" x14ac:dyDescent="0.3">
      <c r="A40" s="21" t="str">
        <f t="shared" si="0"/>
        <v>01.13.34.000-001</v>
      </c>
      <c r="B40" s="31" t="s">
        <v>996</v>
      </c>
      <c r="C40" s="31" t="s">
        <v>70</v>
      </c>
      <c r="D40" s="31" t="s">
        <v>71</v>
      </c>
      <c r="E40" s="31" t="s">
        <v>5</v>
      </c>
      <c r="F40" s="31" t="s">
        <v>6</v>
      </c>
      <c r="G40" s="35" t="s">
        <v>3030</v>
      </c>
      <c r="H40" s="31" t="s">
        <v>3102</v>
      </c>
      <c r="I40" s="44" t="s">
        <v>2602</v>
      </c>
      <c r="J40" s="44" t="s">
        <v>2391</v>
      </c>
      <c r="K40" s="44" t="s">
        <v>1070</v>
      </c>
      <c r="L40" s="44" t="s">
        <v>1039</v>
      </c>
      <c r="M40" s="44" t="s">
        <v>1071</v>
      </c>
      <c r="N40" s="44" t="s">
        <v>1072</v>
      </c>
      <c r="O40" s="44" t="s">
        <v>1073</v>
      </c>
      <c r="P40" s="44"/>
      <c r="Q40" s="44" t="s">
        <v>1074</v>
      </c>
      <c r="R40" s="44" t="s">
        <v>2890</v>
      </c>
    </row>
    <row r="41" spans="1:18" s="24" customFormat="1" ht="191.25" customHeight="1" x14ac:dyDescent="0.3">
      <c r="A41" s="21" t="str">
        <f t="shared" si="0"/>
        <v>01.13.34.000-005</v>
      </c>
      <c r="B41" s="31" t="s">
        <v>996</v>
      </c>
      <c r="C41" s="31" t="s">
        <v>3155</v>
      </c>
      <c r="D41" s="31" t="s">
        <v>71</v>
      </c>
      <c r="E41" s="43" t="s">
        <v>57</v>
      </c>
      <c r="F41" s="31" t="s">
        <v>6</v>
      </c>
      <c r="G41" s="35" t="s">
        <v>3195</v>
      </c>
      <c r="H41" s="31" t="s">
        <v>3154</v>
      </c>
      <c r="I41" s="44" t="s">
        <v>2602</v>
      </c>
      <c r="J41" s="44" t="s">
        <v>2391</v>
      </c>
      <c r="K41" s="44" t="s">
        <v>1070</v>
      </c>
      <c r="L41" s="44" t="s">
        <v>1039</v>
      </c>
      <c r="M41" s="44" t="s">
        <v>1071</v>
      </c>
      <c r="N41" s="44" t="s">
        <v>1072</v>
      </c>
      <c r="O41" s="44" t="s">
        <v>1073</v>
      </c>
      <c r="P41" s="44"/>
      <c r="Q41" s="44" t="s">
        <v>1074</v>
      </c>
      <c r="R41" s="44" t="s">
        <v>2890</v>
      </c>
    </row>
    <row r="42" spans="1:18" s="24" customFormat="1" ht="191.25" customHeight="1" x14ac:dyDescent="0.3">
      <c r="A42" s="21" t="str">
        <f t="shared" si="0"/>
        <v>01.13.34.000-003</v>
      </c>
      <c r="B42" s="31" t="s">
        <v>996</v>
      </c>
      <c r="C42" s="31" t="s">
        <v>2969</v>
      </c>
      <c r="D42" s="31" t="s">
        <v>71</v>
      </c>
      <c r="E42" s="31" t="s">
        <v>43</v>
      </c>
      <c r="F42" s="31" t="s">
        <v>6</v>
      </c>
      <c r="G42" s="35" t="s">
        <v>3031</v>
      </c>
      <c r="H42" s="31" t="s">
        <v>3103</v>
      </c>
      <c r="I42" s="44" t="s">
        <v>2602</v>
      </c>
      <c r="J42" s="44" t="s">
        <v>2391</v>
      </c>
      <c r="K42" s="44" t="s">
        <v>1070</v>
      </c>
      <c r="L42" s="44" t="s">
        <v>1039</v>
      </c>
      <c r="M42" s="44" t="s">
        <v>1071</v>
      </c>
      <c r="N42" s="44" t="s">
        <v>1072</v>
      </c>
      <c r="O42" s="44" t="s">
        <v>1073</v>
      </c>
      <c r="P42" s="44"/>
      <c r="Q42" s="44" t="s">
        <v>1074</v>
      </c>
      <c r="R42" s="44" t="s">
        <v>2890</v>
      </c>
    </row>
    <row r="43" spans="1:18" s="24" customFormat="1" ht="191.25" customHeight="1" x14ac:dyDescent="0.3">
      <c r="A43" s="21" t="str">
        <f t="shared" si="0"/>
        <v>01.13.34.000-006</v>
      </c>
      <c r="B43" s="31" t="s">
        <v>996</v>
      </c>
      <c r="C43" s="31" t="s">
        <v>3156</v>
      </c>
      <c r="D43" s="31" t="s">
        <v>71</v>
      </c>
      <c r="E43" s="43" t="s">
        <v>239</v>
      </c>
      <c r="F43" s="31" t="s">
        <v>6</v>
      </c>
      <c r="G43" s="35" t="s">
        <v>3196</v>
      </c>
      <c r="H43" s="31" t="s">
        <v>3154</v>
      </c>
      <c r="I43" s="44" t="s">
        <v>2602</v>
      </c>
      <c r="J43" s="44" t="s">
        <v>2391</v>
      </c>
      <c r="K43" s="44" t="s">
        <v>1070</v>
      </c>
      <c r="L43" s="44" t="s">
        <v>1039</v>
      </c>
      <c r="M43" s="44" t="s">
        <v>1071</v>
      </c>
      <c r="N43" s="44" t="s">
        <v>1072</v>
      </c>
      <c r="O43" s="44" t="s">
        <v>1073</v>
      </c>
      <c r="P43" s="44"/>
      <c r="Q43" s="44" t="s">
        <v>1074</v>
      </c>
      <c r="R43" s="44" t="s">
        <v>2890</v>
      </c>
    </row>
    <row r="44" spans="1:18" s="24" customFormat="1" ht="192" customHeight="1" x14ac:dyDescent="0.3">
      <c r="A44" s="21" t="str">
        <f t="shared" si="0"/>
        <v>01.13.34.000-002</v>
      </c>
      <c r="B44" s="31" t="s">
        <v>996</v>
      </c>
      <c r="C44" s="31" t="s">
        <v>73</v>
      </c>
      <c r="D44" s="31" t="s">
        <v>71</v>
      </c>
      <c r="E44" s="31" t="s">
        <v>9</v>
      </c>
      <c r="F44" s="31" t="s">
        <v>6</v>
      </c>
      <c r="G44" s="35" t="s">
        <v>3032</v>
      </c>
      <c r="H44" s="31" t="s">
        <v>3102</v>
      </c>
      <c r="I44" s="44" t="s">
        <v>2602</v>
      </c>
      <c r="J44" s="44" t="s">
        <v>2391</v>
      </c>
      <c r="K44" s="44" t="s">
        <v>1070</v>
      </c>
      <c r="L44" s="44" t="s">
        <v>1039</v>
      </c>
      <c r="M44" s="44" t="s">
        <v>1071</v>
      </c>
      <c r="N44" s="44" t="s">
        <v>1072</v>
      </c>
      <c r="O44" s="44" t="s">
        <v>1073</v>
      </c>
      <c r="P44" s="44"/>
      <c r="Q44" s="44" t="s">
        <v>1074</v>
      </c>
      <c r="R44" s="44" t="s">
        <v>2890</v>
      </c>
    </row>
    <row r="45" spans="1:18" s="24" customFormat="1" ht="192" customHeight="1" x14ac:dyDescent="0.3">
      <c r="A45" s="21" t="str">
        <f t="shared" si="0"/>
        <v>01.13.34.000-004</v>
      </c>
      <c r="B45" s="31" t="s">
        <v>996</v>
      </c>
      <c r="C45" s="31" t="s">
        <v>2970</v>
      </c>
      <c r="D45" s="31" t="s">
        <v>71</v>
      </c>
      <c r="E45" s="31" t="s">
        <v>152</v>
      </c>
      <c r="F45" s="31" t="s">
        <v>6</v>
      </c>
      <c r="G45" s="35" t="s">
        <v>3033</v>
      </c>
      <c r="H45" s="31" t="s">
        <v>3103</v>
      </c>
      <c r="I45" s="44" t="s">
        <v>2602</v>
      </c>
      <c r="J45" s="44" t="s">
        <v>2391</v>
      </c>
      <c r="K45" s="44" t="s">
        <v>1070</v>
      </c>
      <c r="L45" s="44" t="s">
        <v>1039</v>
      </c>
      <c r="M45" s="44" t="s">
        <v>1071</v>
      </c>
      <c r="N45" s="44" t="s">
        <v>1072</v>
      </c>
      <c r="O45" s="44" t="s">
        <v>1073</v>
      </c>
      <c r="P45" s="44"/>
      <c r="Q45" s="44" t="s">
        <v>1074</v>
      </c>
      <c r="R45" s="44" t="s">
        <v>2890</v>
      </c>
    </row>
    <row r="46" spans="1:18" s="24" customFormat="1" ht="159.75" customHeight="1" x14ac:dyDescent="0.3">
      <c r="A46" s="21" t="str">
        <f t="shared" si="0"/>
        <v>01.13.39.110-001</v>
      </c>
      <c r="B46" s="31" t="s">
        <v>997</v>
      </c>
      <c r="C46" s="31" t="s">
        <v>74</v>
      </c>
      <c r="D46" s="31" t="s">
        <v>75</v>
      </c>
      <c r="E46" s="31" t="s">
        <v>5</v>
      </c>
      <c r="F46" s="31" t="s">
        <v>6</v>
      </c>
      <c r="G46" s="35" t="s">
        <v>2694</v>
      </c>
      <c r="H46" s="31" t="s">
        <v>76</v>
      </c>
      <c r="I46" s="44" t="s">
        <v>2602</v>
      </c>
      <c r="J46" s="44" t="s">
        <v>2391</v>
      </c>
      <c r="K46" s="44" t="s">
        <v>1070</v>
      </c>
      <c r="L46" s="44" t="s">
        <v>1039</v>
      </c>
      <c r="M46" s="44" t="s">
        <v>1071</v>
      </c>
      <c r="N46" s="44" t="s">
        <v>1072</v>
      </c>
      <c r="O46" s="44" t="s">
        <v>1073</v>
      </c>
      <c r="P46" s="44"/>
      <c r="Q46" s="44" t="s">
        <v>1074</v>
      </c>
      <c r="R46" s="44" t="s">
        <v>2890</v>
      </c>
    </row>
    <row r="47" spans="1:18" s="24" customFormat="1" ht="159.75" customHeight="1" x14ac:dyDescent="0.3">
      <c r="A47" s="21" t="str">
        <f t="shared" si="0"/>
        <v>01.13.39.110-002</v>
      </c>
      <c r="B47" s="31" t="s">
        <v>997</v>
      </c>
      <c r="C47" s="31" t="s">
        <v>77</v>
      </c>
      <c r="D47" s="31" t="s">
        <v>75</v>
      </c>
      <c r="E47" s="31" t="s">
        <v>9</v>
      </c>
      <c r="F47" s="31" t="s">
        <v>6</v>
      </c>
      <c r="G47" s="35" t="s">
        <v>2695</v>
      </c>
      <c r="H47" s="31" t="s">
        <v>78</v>
      </c>
      <c r="I47" s="44" t="s">
        <v>2602</v>
      </c>
      <c r="J47" s="44" t="s">
        <v>2391</v>
      </c>
      <c r="K47" s="44" t="s">
        <v>1070</v>
      </c>
      <c r="L47" s="44" t="s">
        <v>1039</v>
      </c>
      <c r="M47" s="44" t="s">
        <v>1071</v>
      </c>
      <c r="N47" s="44" t="s">
        <v>1072</v>
      </c>
      <c r="O47" s="44" t="s">
        <v>1073</v>
      </c>
      <c r="P47" s="44"/>
      <c r="Q47" s="44" t="s">
        <v>1074</v>
      </c>
      <c r="R47" s="44" t="s">
        <v>2890</v>
      </c>
    </row>
    <row r="48" spans="1:18" s="24" customFormat="1" ht="126" customHeight="1" x14ac:dyDescent="0.3">
      <c r="A48" s="21" t="str">
        <f t="shared" si="0"/>
        <v>01.13.39.130-001</v>
      </c>
      <c r="B48" s="31" t="s">
        <v>931</v>
      </c>
      <c r="C48" s="31" t="s">
        <v>79</v>
      </c>
      <c r="D48" s="31" t="s">
        <v>80</v>
      </c>
      <c r="E48" s="31" t="s">
        <v>5</v>
      </c>
      <c r="F48" s="31" t="s">
        <v>6</v>
      </c>
      <c r="G48" s="35" t="s">
        <v>2417</v>
      </c>
      <c r="H48" s="31" t="s">
        <v>24</v>
      </c>
      <c r="I48" s="44" t="s">
        <v>2602</v>
      </c>
      <c r="J48" s="44" t="s">
        <v>2391</v>
      </c>
      <c r="K48" s="44" t="s">
        <v>1070</v>
      </c>
      <c r="L48" s="44" t="s">
        <v>1039</v>
      </c>
      <c r="M48" s="44" t="s">
        <v>1071</v>
      </c>
      <c r="N48" s="44" t="s">
        <v>1072</v>
      </c>
      <c r="O48" s="44" t="s">
        <v>1073</v>
      </c>
      <c r="P48" s="44"/>
      <c r="Q48" s="44" t="s">
        <v>1074</v>
      </c>
      <c r="R48" s="44" t="s">
        <v>2890</v>
      </c>
    </row>
    <row r="49" spans="1:18" s="24" customFormat="1" ht="126" customHeight="1" x14ac:dyDescent="0.3">
      <c r="A49" s="21" t="str">
        <f t="shared" si="0"/>
        <v>01.13.39.190-001</v>
      </c>
      <c r="B49" s="31" t="s">
        <v>2392</v>
      </c>
      <c r="C49" s="31" t="s">
        <v>81</v>
      </c>
      <c r="D49" s="31" t="s">
        <v>82</v>
      </c>
      <c r="E49" s="31" t="s">
        <v>5</v>
      </c>
      <c r="F49" s="31" t="s">
        <v>6</v>
      </c>
      <c r="G49" s="35" t="s">
        <v>2418</v>
      </c>
      <c r="H49" s="31" t="s">
        <v>24</v>
      </c>
      <c r="I49" s="44" t="s">
        <v>2602</v>
      </c>
      <c r="J49" s="44" t="s">
        <v>2391</v>
      </c>
      <c r="K49" s="44" t="s">
        <v>1070</v>
      </c>
      <c r="L49" s="44" t="s">
        <v>1039</v>
      </c>
      <c r="M49" s="44" t="s">
        <v>1071</v>
      </c>
      <c r="N49" s="44" t="s">
        <v>1072</v>
      </c>
      <c r="O49" s="44" t="s">
        <v>1073</v>
      </c>
      <c r="P49" s="44"/>
      <c r="Q49" s="44" t="s">
        <v>1074</v>
      </c>
      <c r="R49" s="44" t="s">
        <v>2890</v>
      </c>
    </row>
    <row r="50" spans="1:18" s="24" customFormat="1" ht="159.75" customHeight="1" x14ac:dyDescent="0.3">
      <c r="A50" s="21" t="str">
        <f t="shared" si="0"/>
        <v>01.13.41.110-001</v>
      </c>
      <c r="B50" s="31" t="s">
        <v>2220</v>
      </c>
      <c r="C50" s="31" t="s">
        <v>83</v>
      </c>
      <c r="D50" s="31" t="s">
        <v>84</v>
      </c>
      <c r="E50" s="31" t="s">
        <v>5</v>
      </c>
      <c r="F50" s="31" t="s">
        <v>6</v>
      </c>
      <c r="G50" s="35" t="s">
        <v>2696</v>
      </c>
      <c r="H50" s="31" t="s">
        <v>85</v>
      </c>
      <c r="I50" s="44" t="s">
        <v>2602</v>
      </c>
      <c r="J50" s="44" t="s">
        <v>2391</v>
      </c>
      <c r="K50" s="44" t="s">
        <v>1070</v>
      </c>
      <c r="L50" s="44" t="s">
        <v>1039</v>
      </c>
      <c r="M50" s="44" t="s">
        <v>1071</v>
      </c>
      <c r="N50" s="44" t="s">
        <v>1072</v>
      </c>
      <c r="O50" s="44" t="s">
        <v>1073</v>
      </c>
      <c r="P50" s="44"/>
      <c r="Q50" s="44" t="s">
        <v>1074</v>
      </c>
      <c r="R50" s="44" t="s">
        <v>2890</v>
      </c>
    </row>
    <row r="51" spans="1:18" s="24" customFormat="1" ht="160.5" customHeight="1" x14ac:dyDescent="0.3">
      <c r="A51" s="21" t="str">
        <f t="shared" si="0"/>
        <v>01.13.41.110-003</v>
      </c>
      <c r="B51" s="31" t="s">
        <v>2220</v>
      </c>
      <c r="C51" s="31" t="s">
        <v>86</v>
      </c>
      <c r="D51" s="31" t="s">
        <v>84</v>
      </c>
      <c r="E51" s="31" t="s">
        <v>43</v>
      </c>
      <c r="F51" s="31" t="s">
        <v>6</v>
      </c>
      <c r="G51" s="35" t="s">
        <v>2697</v>
      </c>
      <c r="H51" s="31" t="s">
        <v>85</v>
      </c>
      <c r="I51" s="44" t="s">
        <v>2602</v>
      </c>
      <c r="J51" s="44" t="s">
        <v>2391</v>
      </c>
      <c r="K51" s="44" t="s">
        <v>1070</v>
      </c>
      <c r="L51" s="44" t="s">
        <v>1039</v>
      </c>
      <c r="M51" s="44" t="s">
        <v>1071</v>
      </c>
      <c r="N51" s="44" t="s">
        <v>1072</v>
      </c>
      <c r="O51" s="44" t="s">
        <v>1073</v>
      </c>
      <c r="P51" s="44"/>
      <c r="Q51" s="44" t="s">
        <v>1074</v>
      </c>
      <c r="R51" s="44" t="s">
        <v>2890</v>
      </c>
    </row>
    <row r="52" spans="1:18" s="24" customFormat="1" ht="142.5" customHeight="1" x14ac:dyDescent="0.3">
      <c r="A52" s="21" t="str">
        <f t="shared" si="0"/>
        <v>01.13.41.120-001</v>
      </c>
      <c r="B52" s="31" t="s">
        <v>999</v>
      </c>
      <c r="C52" s="31" t="s">
        <v>88</v>
      </c>
      <c r="D52" s="31" t="s">
        <v>89</v>
      </c>
      <c r="E52" s="31" t="s">
        <v>5</v>
      </c>
      <c r="F52" s="31" t="s">
        <v>6</v>
      </c>
      <c r="G52" s="35" t="s">
        <v>2787</v>
      </c>
      <c r="H52" s="31" t="s">
        <v>24</v>
      </c>
      <c r="I52" s="44" t="s">
        <v>2602</v>
      </c>
      <c r="J52" s="44" t="s">
        <v>2391</v>
      </c>
      <c r="K52" s="44" t="s">
        <v>1070</v>
      </c>
      <c r="L52" s="44" t="s">
        <v>1039</v>
      </c>
      <c r="M52" s="44" t="s">
        <v>1071</v>
      </c>
      <c r="N52" s="44" t="s">
        <v>1072</v>
      </c>
      <c r="O52" s="44" t="s">
        <v>1073</v>
      </c>
      <c r="P52" s="44"/>
      <c r="Q52" s="44" t="s">
        <v>1074</v>
      </c>
      <c r="R52" s="44" t="s">
        <v>2890</v>
      </c>
    </row>
    <row r="53" spans="1:18" s="24" customFormat="1" ht="160.5" customHeight="1" x14ac:dyDescent="0.3">
      <c r="A53" s="21" t="str">
        <f t="shared" si="0"/>
        <v>01.13.41.120-002</v>
      </c>
      <c r="B53" s="31" t="s">
        <v>998</v>
      </c>
      <c r="C53" s="31" t="s">
        <v>90</v>
      </c>
      <c r="D53" s="31" t="s">
        <v>89</v>
      </c>
      <c r="E53" s="31" t="s">
        <v>9</v>
      </c>
      <c r="F53" s="31" t="s">
        <v>6</v>
      </c>
      <c r="G53" s="35" t="s">
        <v>2788</v>
      </c>
      <c r="H53" s="31" t="s">
        <v>24</v>
      </c>
      <c r="I53" s="44" t="s">
        <v>2602</v>
      </c>
      <c r="J53" s="44" t="s">
        <v>2391</v>
      </c>
      <c r="K53" s="44" t="s">
        <v>1070</v>
      </c>
      <c r="L53" s="44" t="s">
        <v>1039</v>
      </c>
      <c r="M53" s="44" t="s">
        <v>1071</v>
      </c>
      <c r="N53" s="44" t="s">
        <v>1072</v>
      </c>
      <c r="O53" s="44" t="s">
        <v>1073</v>
      </c>
      <c r="P53" s="44"/>
      <c r="Q53" s="44" t="s">
        <v>1074</v>
      </c>
      <c r="R53" s="44" t="s">
        <v>2890</v>
      </c>
    </row>
    <row r="54" spans="1:18" s="24" customFormat="1" ht="126" customHeight="1" x14ac:dyDescent="0.3">
      <c r="A54" s="21" t="str">
        <f t="shared" si="0"/>
        <v>01.13.41.130-001</v>
      </c>
      <c r="B54" s="31" t="s">
        <v>924</v>
      </c>
      <c r="C54" s="31" t="s">
        <v>91</v>
      </c>
      <c r="D54" s="31" t="s">
        <v>92</v>
      </c>
      <c r="E54" s="31" t="s">
        <v>5</v>
      </c>
      <c r="F54" s="31" t="s">
        <v>6</v>
      </c>
      <c r="G54" s="35" t="s">
        <v>2419</v>
      </c>
      <c r="H54" s="31" t="s">
        <v>24</v>
      </c>
      <c r="I54" s="44" t="s">
        <v>2602</v>
      </c>
      <c r="J54" s="44" t="s">
        <v>2391</v>
      </c>
      <c r="K54" s="44" t="s">
        <v>1070</v>
      </c>
      <c r="L54" s="44" t="s">
        <v>1039</v>
      </c>
      <c r="M54" s="44" t="s">
        <v>1071</v>
      </c>
      <c r="N54" s="44" t="s">
        <v>1072</v>
      </c>
      <c r="O54" s="44" t="s">
        <v>1073</v>
      </c>
      <c r="P54" s="44"/>
      <c r="Q54" s="44" t="s">
        <v>1074</v>
      </c>
      <c r="R54" s="44" t="s">
        <v>2890</v>
      </c>
    </row>
    <row r="55" spans="1:18" s="24" customFormat="1" ht="144" customHeight="1" x14ac:dyDescent="0.3">
      <c r="A55" s="21" t="str">
        <f t="shared" si="0"/>
        <v>01.13.42.000-001</v>
      </c>
      <c r="B55" s="31" t="s">
        <v>1000</v>
      </c>
      <c r="C55" s="31" t="s">
        <v>93</v>
      </c>
      <c r="D55" s="31" t="s">
        <v>94</v>
      </c>
      <c r="E55" s="31" t="s">
        <v>5</v>
      </c>
      <c r="F55" s="31" t="s">
        <v>6</v>
      </c>
      <c r="G55" s="35" t="s">
        <v>2420</v>
      </c>
      <c r="H55" s="31" t="s">
        <v>95</v>
      </c>
      <c r="I55" s="44" t="s">
        <v>2602</v>
      </c>
      <c r="J55" s="44" t="s">
        <v>2391</v>
      </c>
      <c r="K55" s="44" t="s">
        <v>1070</v>
      </c>
      <c r="L55" s="44" t="s">
        <v>1039</v>
      </c>
      <c r="M55" s="44" t="s">
        <v>1071</v>
      </c>
      <c r="N55" s="44" t="s">
        <v>1072</v>
      </c>
      <c r="O55" s="44" t="s">
        <v>1073</v>
      </c>
      <c r="P55" s="44"/>
      <c r="Q55" s="44" t="s">
        <v>1074</v>
      </c>
      <c r="R55" s="44" t="s">
        <v>2890</v>
      </c>
    </row>
    <row r="56" spans="1:18" s="24" customFormat="1" ht="144" customHeight="1" x14ac:dyDescent="0.3">
      <c r="A56" s="21" t="str">
        <f t="shared" si="0"/>
        <v>01.13.42.000-002</v>
      </c>
      <c r="B56" s="21" t="s">
        <v>1000</v>
      </c>
      <c r="C56" s="21" t="s">
        <v>96</v>
      </c>
      <c r="D56" s="21" t="s">
        <v>94</v>
      </c>
      <c r="E56" s="21" t="s">
        <v>9</v>
      </c>
      <c r="F56" s="21" t="s">
        <v>6</v>
      </c>
      <c r="G56" s="35" t="s">
        <v>2421</v>
      </c>
      <c r="H56" s="21" t="s">
        <v>95</v>
      </c>
      <c r="I56" s="44" t="s">
        <v>2602</v>
      </c>
      <c r="J56" s="44" t="s">
        <v>2391</v>
      </c>
      <c r="K56" s="44" t="s">
        <v>1070</v>
      </c>
      <c r="L56" s="44" t="s">
        <v>1039</v>
      </c>
      <c r="M56" s="44" t="s">
        <v>1071</v>
      </c>
      <c r="N56" s="44" t="s">
        <v>1072</v>
      </c>
      <c r="O56" s="44" t="s">
        <v>1073</v>
      </c>
      <c r="P56" s="44"/>
      <c r="Q56" s="44" t="s">
        <v>1074</v>
      </c>
      <c r="R56" s="44" t="s">
        <v>2890</v>
      </c>
    </row>
    <row r="57" spans="1:18" s="24" customFormat="1" ht="177.75" customHeight="1" x14ac:dyDescent="0.3">
      <c r="A57" s="21" t="str">
        <f t="shared" si="0"/>
        <v>01.13.43.110-001</v>
      </c>
      <c r="B57" s="31" t="s">
        <v>1001</v>
      </c>
      <c r="C57" s="31" t="s">
        <v>98</v>
      </c>
      <c r="D57" s="31" t="s">
        <v>99</v>
      </c>
      <c r="E57" s="31" t="s">
        <v>5</v>
      </c>
      <c r="F57" s="31" t="s">
        <v>6</v>
      </c>
      <c r="G57" s="35" t="s">
        <v>2646</v>
      </c>
      <c r="H57" s="31" t="s">
        <v>100</v>
      </c>
      <c r="I57" s="44" t="s">
        <v>2602</v>
      </c>
      <c r="J57" s="44" t="s">
        <v>2391</v>
      </c>
      <c r="K57" s="44" t="s">
        <v>1070</v>
      </c>
      <c r="L57" s="44" t="s">
        <v>1039</v>
      </c>
      <c r="M57" s="44" t="s">
        <v>1071</v>
      </c>
      <c r="N57" s="44" t="s">
        <v>1072</v>
      </c>
      <c r="O57" s="44" t="s">
        <v>1073</v>
      </c>
      <c r="P57" s="44"/>
      <c r="Q57" s="44" t="s">
        <v>1074</v>
      </c>
      <c r="R57" s="44" t="s">
        <v>2890</v>
      </c>
    </row>
    <row r="58" spans="1:18" s="24" customFormat="1" ht="162.75" customHeight="1" x14ac:dyDescent="0.3">
      <c r="A58" s="21" t="str">
        <f t="shared" si="0"/>
        <v>01.13.43.110-002</v>
      </c>
      <c r="B58" s="31" t="s">
        <v>1054</v>
      </c>
      <c r="C58" s="31" t="s">
        <v>101</v>
      </c>
      <c r="D58" s="31" t="s">
        <v>99</v>
      </c>
      <c r="E58" s="31" t="s">
        <v>9</v>
      </c>
      <c r="F58" s="31" t="s">
        <v>6</v>
      </c>
      <c r="G58" s="35" t="s">
        <v>2422</v>
      </c>
      <c r="H58" s="31" t="s">
        <v>100</v>
      </c>
      <c r="I58" s="44" t="s">
        <v>2602</v>
      </c>
      <c r="J58" s="44" t="s">
        <v>2391</v>
      </c>
      <c r="K58" s="44" t="s">
        <v>1070</v>
      </c>
      <c r="L58" s="44" t="s">
        <v>1039</v>
      </c>
      <c r="M58" s="44" t="s">
        <v>1071</v>
      </c>
      <c r="N58" s="44" t="s">
        <v>1072</v>
      </c>
      <c r="O58" s="44" t="s">
        <v>1073</v>
      </c>
      <c r="P58" s="44"/>
      <c r="Q58" s="44" t="s">
        <v>1074</v>
      </c>
      <c r="R58" s="44" t="s">
        <v>2890</v>
      </c>
    </row>
    <row r="59" spans="1:18" s="24" customFormat="1" ht="129" customHeight="1" x14ac:dyDescent="0.3">
      <c r="A59" s="21" t="str">
        <f t="shared" si="0"/>
        <v>01.13.44.000-001</v>
      </c>
      <c r="B59" s="31" t="s">
        <v>2221</v>
      </c>
      <c r="C59" s="31" t="s">
        <v>102</v>
      </c>
      <c r="D59" s="31" t="s">
        <v>2635</v>
      </c>
      <c r="E59" s="31" t="s">
        <v>5</v>
      </c>
      <c r="F59" s="31" t="s">
        <v>6</v>
      </c>
      <c r="G59" s="35" t="s">
        <v>2423</v>
      </c>
      <c r="H59" s="31" t="s">
        <v>24</v>
      </c>
      <c r="I59" s="44"/>
      <c r="J59" s="44"/>
      <c r="K59" s="44" t="s">
        <v>1070</v>
      </c>
      <c r="L59" s="44" t="s">
        <v>1039</v>
      </c>
      <c r="M59" s="44" t="s">
        <v>1071</v>
      </c>
      <c r="N59" s="44" t="s">
        <v>1072</v>
      </c>
      <c r="O59" s="44" t="s">
        <v>1073</v>
      </c>
      <c r="P59" s="44"/>
      <c r="Q59" s="44" t="s">
        <v>1074</v>
      </c>
      <c r="R59" s="44" t="s">
        <v>2890</v>
      </c>
    </row>
    <row r="60" spans="1:18" s="24" customFormat="1" ht="144" customHeight="1" x14ac:dyDescent="0.3">
      <c r="A60" s="21" t="str">
        <f t="shared" si="0"/>
        <v>01.13.43.190-001</v>
      </c>
      <c r="B60" s="31" t="s">
        <v>2222</v>
      </c>
      <c r="C60" s="31" t="s">
        <v>104</v>
      </c>
      <c r="D60" s="31" t="s">
        <v>103</v>
      </c>
      <c r="E60" s="31" t="s">
        <v>5</v>
      </c>
      <c r="F60" s="31" t="s">
        <v>6</v>
      </c>
      <c r="G60" s="35" t="s">
        <v>2789</v>
      </c>
      <c r="H60" s="31" t="s">
        <v>105</v>
      </c>
      <c r="I60" s="44" t="s">
        <v>2602</v>
      </c>
      <c r="J60" s="44" t="s">
        <v>2391</v>
      </c>
      <c r="K60" s="44" t="s">
        <v>1070</v>
      </c>
      <c r="L60" s="44" t="s">
        <v>1039</v>
      </c>
      <c r="M60" s="44" t="s">
        <v>1071</v>
      </c>
      <c r="N60" s="44" t="s">
        <v>1072</v>
      </c>
      <c r="O60" s="44" t="s">
        <v>1073</v>
      </c>
      <c r="P60" s="44"/>
      <c r="Q60" s="44" t="s">
        <v>1074</v>
      </c>
      <c r="R60" s="44" t="s">
        <v>2890</v>
      </c>
    </row>
    <row r="61" spans="1:18" s="24" customFormat="1" ht="160.5" customHeight="1" x14ac:dyDescent="0.3">
      <c r="A61" s="21" t="str">
        <f t="shared" si="0"/>
        <v>01.13.49.110-001</v>
      </c>
      <c r="B61" s="31" t="s">
        <v>1002</v>
      </c>
      <c r="C61" s="31" t="s">
        <v>106</v>
      </c>
      <c r="D61" s="31" t="s">
        <v>107</v>
      </c>
      <c r="E61" s="31" t="s">
        <v>5</v>
      </c>
      <c r="F61" s="31" t="s">
        <v>6</v>
      </c>
      <c r="G61" s="35" t="s">
        <v>2698</v>
      </c>
      <c r="H61" s="31" t="s">
        <v>108</v>
      </c>
      <c r="I61" s="44" t="s">
        <v>2602</v>
      </c>
      <c r="J61" s="44" t="s">
        <v>2391</v>
      </c>
      <c r="K61" s="44" t="s">
        <v>1070</v>
      </c>
      <c r="L61" s="44" t="s">
        <v>1039</v>
      </c>
      <c r="M61" s="44" t="s">
        <v>1071</v>
      </c>
      <c r="N61" s="44" t="s">
        <v>1072</v>
      </c>
      <c r="O61" s="44" t="s">
        <v>1073</v>
      </c>
      <c r="P61" s="44"/>
      <c r="Q61" s="44" t="s">
        <v>1074</v>
      </c>
      <c r="R61" s="44" t="s">
        <v>2890</v>
      </c>
    </row>
    <row r="62" spans="1:18" s="24" customFormat="1" ht="160.5" customHeight="1" x14ac:dyDescent="0.3">
      <c r="A62" s="21" t="str">
        <f t="shared" si="0"/>
        <v>01.13.49.110-002</v>
      </c>
      <c r="B62" s="31" t="s">
        <v>1002</v>
      </c>
      <c r="C62" s="31" t="s">
        <v>109</v>
      </c>
      <c r="D62" s="31" t="s">
        <v>107</v>
      </c>
      <c r="E62" s="31" t="s">
        <v>9</v>
      </c>
      <c r="F62" s="31" t="s">
        <v>6</v>
      </c>
      <c r="G62" s="35" t="s">
        <v>2699</v>
      </c>
      <c r="H62" s="31" t="s">
        <v>108</v>
      </c>
      <c r="I62" s="44" t="s">
        <v>2602</v>
      </c>
      <c r="J62" s="44" t="s">
        <v>2391</v>
      </c>
      <c r="K62" s="44" t="s">
        <v>1070</v>
      </c>
      <c r="L62" s="44" t="s">
        <v>1039</v>
      </c>
      <c r="M62" s="44" t="s">
        <v>1071</v>
      </c>
      <c r="N62" s="44" t="s">
        <v>1072</v>
      </c>
      <c r="O62" s="44" t="s">
        <v>1073</v>
      </c>
      <c r="P62" s="44"/>
      <c r="Q62" s="44" t="s">
        <v>1074</v>
      </c>
      <c r="R62" s="44" t="s">
        <v>2890</v>
      </c>
    </row>
    <row r="63" spans="1:18" s="24" customFormat="1" ht="176.25" customHeight="1" x14ac:dyDescent="0.3">
      <c r="A63" s="21" t="str">
        <f t="shared" si="0"/>
        <v>01.13.49.120-001</v>
      </c>
      <c r="B63" s="31" t="s">
        <v>928</v>
      </c>
      <c r="C63" s="31" t="s">
        <v>111</v>
      </c>
      <c r="D63" s="31" t="s">
        <v>112</v>
      </c>
      <c r="E63" s="31" t="s">
        <v>5</v>
      </c>
      <c r="F63" s="31" t="s">
        <v>6</v>
      </c>
      <c r="G63" s="35" t="s">
        <v>3034</v>
      </c>
      <c r="H63" s="31" t="s">
        <v>3104</v>
      </c>
      <c r="I63" s="44"/>
      <c r="J63" s="44"/>
      <c r="K63" s="44" t="s">
        <v>1070</v>
      </c>
      <c r="L63" s="44"/>
      <c r="M63" s="44"/>
      <c r="N63" s="44" t="s">
        <v>1072</v>
      </c>
      <c r="O63" s="44" t="s">
        <v>1073</v>
      </c>
      <c r="P63" s="44"/>
      <c r="Q63" s="44" t="s">
        <v>1074</v>
      </c>
      <c r="R63" s="44" t="s">
        <v>2890</v>
      </c>
    </row>
    <row r="64" spans="1:18" s="24" customFormat="1" ht="176.25" customHeight="1" x14ac:dyDescent="0.3">
      <c r="A64" s="21" t="str">
        <f t="shared" si="0"/>
        <v>01.13.49.120-002</v>
      </c>
      <c r="B64" s="31" t="s">
        <v>928</v>
      </c>
      <c r="C64" s="31" t="s">
        <v>2971</v>
      </c>
      <c r="D64" s="31" t="s">
        <v>112</v>
      </c>
      <c r="E64" s="31" t="s">
        <v>9</v>
      </c>
      <c r="F64" s="31" t="s">
        <v>6</v>
      </c>
      <c r="G64" s="35" t="s">
        <v>3035</v>
      </c>
      <c r="H64" s="31" t="s">
        <v>3105</v>
      </c>
      <c r="I64" s="44"/>
      <c r="J64" s="44"/>
      <c r="K64" s="44" t="s">
        <v>1070</v>
      </c>
      <c r="L64" s="44"/>
      <c r="M64" s="44"/>
      <c r="N64" s="44" t="s">
        <v>1072</v>
      </c>
      <c r="O64" s="44" t="s">
        <v>1073</v>
      </c>
      <c r="P64" s="44"/>
      <c r="Q64" s="44" t="s">
        <v>1074</v>
      </c>
      <c r="R64" s="44" t="s">
        <v>2890</v>
      </c>
    </row>
    <row r="65" spans="1:18" s="24" customFormat="1" ht="160.5" customHeight="1" x14ac:dyDescent="0.3">
      <c r="A65" s="21" t="str">
        <f t="shared" si="0"/>
        <v>01.13.49.130-001</v>
      </c>
      <c r="B65" s="31" t="s">
        <v>2223</v>
      </c>
      <c r="C65" s="31" t="s">
        <v>114</v>
      </c>
      <c r="D65" s="31" t="s">
        <v>115</v>
      </c>
      <c r="E65" s="31" t="s">
        <v>5</v>
      </c>
      <c r="F65" s="31" t="s">
        <v>6</v>
      </c>
      <c r="G65" s="35" t="s">
        <v>2790</v>
      </c>
      <c r="H65" s="31" t="s">
        <v>116</v>
      </c>
      <c r="I65" s="44"/>
      <c r="J65" s="44"/>
      <c r="K65" s="44" t="s">
        <v>1070</v>
      </c>
      <c r="L65" s="44"/>
      <c r="M65" s="44"/>
      <c r="N65" s="44" t="s">
        <v>1072</v>
      </c>
      <c r="O65" s="44" t="s">
        <v>1073</v>
      </c>
      <c r="P65" s="44"/>
      <c r="Q65" s="44" t="s">
        <v>1074</v>
      </c>
      <c r="R65" s="44" t="s">
        <v>2890</v>
      </c>
    </row>
    <row r="66" spans="1:18" s="24" customFormat="1" ht="160.5" customHeight="1" x14ac:dyDescent="0.3">
      <c r="A66" s="21" t="str">
        <f t="shared" si="0"/>
        <v>01.13.49.190-001</v>
      </c>
      <c r="B66" s="31" t="s">
        <v>929</v>
      </c>
      <c r="C66" s="31" t="s">
        <v>117</v>
      </c>
      <c r="D66" s="31" t="s">
        <v>118</v>
      </c>
      <c r="E66" s="31" t="s">
        <v>5</v>
      </c>
      <c r="F66" s="31" t="s">
        <v>6</v>
      </c>
      <c r="G66" s="35" t="s">
        <v>2791</v>
      </c>
      <c r="H66" s="31" t="s">
        <v>24</v>
      </c>
      <c r="I66" s="44" t="s">
        <v>2602</v>
      </c>
      <c r="J66" s="44" t="s">
        <v>2391</v>
      </c>
      <c r="K66" s="44" t="s">
        <v>1070</v>
      </c>
      <c r="L66" s="44" t="s">
        <v>1039</v>
      </c>
      <c r="M66" s="44" t="s">
        <v>1071</v>
      </c>
      <c r="N66" s="44" t="s">
        <v>1072</v>
      </c>
      <c r="O66" s="44"/>
      <c r="P66" s="44"/>
      <c r="Q66" s="44" t="s">
        <v>1074</v>
      </c>
      <c r="R66" s="44" t="s">
        <v>2890</v>
      </c>
    </row>
    <row r="67" spans="1:18" s="24" customFormat="1" ht="177.75" customHeight="1" x14ac:dyDescent="0.3">
      <c r="A67" s="21" t="str">
        <f t="shared" si="0"/>
        <v>01.13.51.110-001</v>
      </c>
      <c r="B67" s="31" t="s">
        <v>1003</v>
      </c>
      <c r="C67" s="31" t="s">
        <v>119</v>
      </c>
      <c r="D67" s="31" t="s">
        <v>120</v>
      </c>
      <c r="E67" s="31" t="s">
        <v>5</v>
      </c>
      <c r="F67" s="31" t="s">
        <v>6</v>
      </c>
      <c r="G67" s="35" t="s">
        <v>2424</v>
      </c>
      <c r="H67" s="31" t="s">
        <v>121</v>
      </c>
      <c r="I67" s="44" t="s">
        <v>2602</v>
      </c>
      <c r="J67" s="44" t="s">
        <v>2391</v>
      </c>
      <c r="K67" s="44" t="s">
        <v>1070</v>
      </c>
      <c r="L67" s="44" t="s">
        <v>1039</v>
      </c>
      <c r="M67" s="44" t="s">
        <v>1071</v>
      </c>
      <c r="N67" s="44" t="s">
        <v>1072</v>
      </c>
      <c r="O67" s="44" t="s">
        <v>1073</v>
      </c>
      <c r="P67" s="44"/>
      <c r="Q67" s="44" t="s">
        <v>1074</v>
      </c>
      <c r="R67" s="44" t="s">
        <v>2890</v>
      </c>
    </row>
    <row r="68" spans="1:18" s="24" customFormat="1" ht="176.25" customHeight="1" x14ac:dyDescent="0.3">
      <c r="A68" s="21" t="str">
        <f t="shared" ref="A68:A131" si="1">D68&amp;"-"&amp;E68</f>
        <v>01.13.51.120-001</v>
      </c>
      <c r="B68" s="31" t="s">
        <v>2224</v>
      </c>
      <c r="C68" s="31" t="s">
        <v>122</v>
      </c>
      <c r="D68" s="31" t="s">
        <v>123</v>
      </c>
      <c r="E68" s="31" t="s">
        <v>5</v>
      </c>
      <c r="F68" s="31" t="s">
        <v>6</v>
      </c>
      <c r="G68" s="35" t="s">
        <v>2425</v>
      </c>
      <c r="H68" s="31" t="s">
        <v>121</v>
      </c>
      <c r="I68" s="44" t="s">
        <v>2602</v>
      </c>
      <c r="J68" s="44" t="s">
        <v>2391</v>
      </c>
      <c r="K68" s="44" t="s">
        <v>1070</v>
      </c>
      <c r="L68" s="44" t="s">
        <v>1039</v>
      </c>
      <c r="M68" s="44" t="s">
        <v>1071</v>
      </c>
      <c r="N68" s="44" t="s">
        <v>1072</v>
      </c>
      <c r="O68" s="44" t="s">
        <v>1073</v>
      </c>
      <c r="P68" s="44"/>
      <c r="Q68" s="44" t="s">
        <v>1074</v>
      </c>
      <c r="R68" s="44" t="s">
        <v>2890</v>
      </c>
    </row>
    <row r="69" spans="1:18" s="24" customFormat="1" ht="160.5" customHeight="1" x14ac:dyDescent="0.3">
      <c r="A69" s="21" t="str">
        <f t="shared" si="1"/>
        <v>01.13.51.120-002</v>
      </c>
      <c r="B69" s="31" t="s">
        <v>1055</v>
      </c>
      <c r="C69" s="31" t="s">
        <v>125</v>
      </c>
      <c r="D69" s="31" t="s">
        <v>123</v>
      </c>
      <c r="E69" s="43" t="s">
        <v>9</v>
      </c>
      <c r="F69" s="31" t="s">
        <v>6</v>
      </c>
      <c r="G69" s="35" t="s">
        <v>2426</v>
      </c>
      <c r="H69" s="31" t="s">
        <v>121</v>
      </c>
      <c r="I69" s="44" t="s">
        <v>2602</v>
      </c>
      <c r="J69" s="44" t="s">
        <v>2391</v>
      </c>
      <c r="K69" s="44" t="s">
        <v>1070</v>
      </c>
      <c r="L69" s="44" t="s">
        <v>1039</v>
      </c>
      <c r="M69" s="44" t="s">
        <v>1071</v>
      </c>
      <c r="N69" s="44" t="s">
        <v>1072</v>
      </c>
      <c r="O69" s="44" t="s">
        <v>1073</v>
      </c>
      <c r="P69" s="44"/>
      <c r="Q69" s="44" t="s">
        <v>1074</v>
      </c>
      <c r="R69" s="44" t="s">
        <v>2890</v>
      </c>
    </row>
    <row r="70" spans="1:18" s="24" customFormat="1" ht="175.5" customHeight="1" x14ac:dyDescent="0.3">
      <c r="A70" s="21" t="str">
        <f t="shared" si="1"/>
        <v>01.21.11.000-001</v>
      </c>
      <c r="B70" s="31" t="s">
        <v>1004</v>
      </c>
      <c r="C70" s="31" t="s">
        <v>127</v>
      </c>
      <c r="D70" s="31" t="s">
        <v>128</v>
      </c>
      <c r="E70" s="31" t="s">
        <v>5</v>
      </c>
      <c r="F70" s="31" t="s">
        <v>6</v>
      </c>
      <c r="G70" s="35" t="s">
        <v>2647</v>
      </c>
      <c r="H70" s="31" t="s">
        <v>129</v>
      </c>
      <c r="I70" s="44" t="s">
        <v>2602</v>
      </c>
      <c r="J70" s="44" t="s">
        <v>2391</v>
      </c>
      <c r="K70" s="44" t="s">
        <v>1070</v>
      </c>
      <c r="L70" s="44" t="s">
        <v>1039</v>
      </c>
      <c r="M70" s="44" t="s">
        <v>1071</v>
      </c>
      <c r="N70" s="44" t="s">
        <v>1072</v>
      </c>
      <c r="O70" s="44"/>
      <c r="P70" s="44"/>
      <c r="Q70" s="44" t="s">
        <v>1074</v>
      </c>
      <c r="R70" s="44" t="s">
        <v>2890</v>
      </c>
    </row>
    <row r="71" spans="1:18" s="24" customFormat="1" ht="144.75" customHeight="1" x14ac:dyDescent="0.3">
      <c r="A71" s="21" t="str">
        <f t="shared" si="1"/>
        <v>01.22.12.000-001</v>
      </c>
      <c r="B71" s="31" t="s">
        <v>1005</v>
      </c>
      <c r="C71" s="31" t="s">
        <v>130</v>
      </c>
      <c r="D71" s="31" t="s">
        <v>131</v>
      </c>
      <c r="E71" s="31" t="s">
        <v>5</v>
      </c>
      <c r="F71" s="31" t="s">
        <v>6</v>
      </c>
      <c r="G71" s="35" t="s">
        <v>3302</v>
      </c>
      <c r="H71" s="31" t="s">
        <v>132</v>
      </c>
      <c r="I71" s="44" t="s">
        <v>2602</v>
      </c>
      <c r="J71" s="44" t="s">
        <v>2391</v>
      </c>
      <c r="K71" s="44" t="s">
        <v>1070</v>
      </c>
      <c r="L71" s="44" t="s">
        <v>1039</v>
      </c>
      <c r="M71" s="44" t="s">
        <v>1071</v>
      </c>
      <c r="N71" s="44" t="s">
        <v>1072</v>
      </c>
      <c r="O71" s="44" t="s">
        <v>1073</v>
      </c>
      <c r="P71" s="44"/>
      <c r="Q71" s="44" t="s">
        <v>1074</v>
      </c>
      <c r="R71" s="44" t="s">
        <v>2890</v>
      </c>
    </row>
    <row r="72" spans="1:18" s="24" customFormat="1" ht="146.25" customHeight="1" x14ac:dyDescent="0.3">
      <c r="A72" s="21" t="str">
        <f t="shared" si="1"/>
        <v>01.23.12.000-001</v>
      </c>
      <c r="B72" s="31" t="s">
        <v>1006</v>
      </c>
      <c r="C72" s="31" t="s">
        <v>133</v>
      </c>
      <c r="D72" s="31" t="s">
        <v>134</v>
      </c>
      <c r="E72" s="31" t="s">
        <v>5</v>
      </c>
      <c r="F72" s="31" t="s">
        <v>6</v>
      </c>
      <c r="G72" s="35" t="s">
        <v>2700</v>
      </c>
      <c r="H72" s="31" t="s">
        <v>135</v>
      </c>
      <c r="I72" s="44" t="s">
        <v>2602</v>
      </c>
      <c r="J72" s="44" t="s">
        <v>2391</v>
      </c>
      <c r="K72" s="44" t="s">
        <v>1070</v>
      </c>
      <c r="L72" s="44" t="s">
        <v>1039</v>
      </c>
      <c r="M72" s="44" t="s">
        <v>1071</v>
      </c>
      <c r="N72" s="44" t="s">
        <v>1072</v>
      </c>
      <c r="O72" s="44" t="s">
        <v>1073</v>
      </c>
      <c r="P72" s="44"/>
      <c r="Q72" s="44" t="s">
        <v>1074</v>
      </c>
      <c r="R72" s="44" t="s">
        <v>2890</v>
      </c>
    </row>
    <row r="73" spans="1:18" ht="147" customHeight="1" x14ac:dyDescent="0.25">
      <c r="A73" s="21" t="str">
        <f t="shared" si="1"/>
        <v>01.23.12.000-002</v>
      </c>
      <c r="B73" s="31" t="s">
        <v>1006</v>
      </c>
      <c r="C73" s="31" t="s">
        <v>136</v>
      </c>
      <c r="D73" s="31" t="s">
        <v>134</v>
      </c>
      <c r="E73" s="31" t="s">
        <v>9</v>
      </c>
      <c r="F73" s="31" t="s">
        <v>6</v>
      </c>
      <c r="G73" s="35" t="s">
        <v>2701</v>
      </c>
      <c r="H73" s="31" t="s">
        <v>137</v>
      </c>
      <c r="I73" s="44" t="s">
        <v>2602</v>
      </c>
      <c r="J73" s="44" t="s">
        <v>2391</v>
      </c>
      <c r="K73" s="44" t="s">
        <v>1070</v>
      </c>
      <c r="L73" s="44" t="s">
        <v>1039</v>
      </c>
      <c r="M73" s="44" t="s">
        <v>1071</v>
      </c>
      <c r="N73" s="44" t="s">
        <v>1072</v>
      </c>
      <c r="O73" s="44" t="s">
        <v>1073</v>
      </c>
      <c r="P73" s="44"/>
      <c r="Q73" s="44" t="s">
        <v>1074</v>
      </c>
      <c r="R73" s="44" t="s">
        <v>2890</v>
      </c>
    </row>
    <row r="74" spans="1:18" ht="146.25" customHeight="1" x14ac:dyDescent="0.25">
      <c r="A74" s="21" t="str">
        <f t="shared" si="1"/>
        <v>01.23.13.000-001</v>
      </c>
      <c r="B74" s="31" t="s">
        <v>2225</v>
      </c>
      <c r="C74" s="31" t="s">
        <v>138</v>
      </c>
      <c r="D74" s="31" t="s">
        <v>139</v>
      </c>
      <c r="E74" s="31" t="s">
        <v>5</v>
      </c>
      <c r="F74" s="31" t="s">
        <v>6</v>
      </c>
      <c r="G74" s="35" t="s">
        <v>2700</v>
      </c>
      <c r="H74" s="31" t="s">
        <v>140</v>
      </c>
      <c r="I74" s="44" t="s">
        <v>2602</v>
      </c>
      <c r="J74" s="44" t="s">
        <v>2391</v>
      </c>
      <c r="K74" s="44" t="s">
        <v>1070</v>
      </c>
      <c r="L74" s="44" t="s">
        <v>1039</v>
      </c>
      <c r="M74" s="44" t="s">
        <v>1071</v>
      </c>
      <c r="N74" s="44" t="s">
        <v>1072</v>
      </c>
      <c r="O74" s="44" t="s">
        <v>1073</v>
      </c>
      <c r="P74" s="44"/>
      <c r="Q74" s="44" t="s">
        <v>1074</v>
      </c>
      <c r="R74" s="44" t="s">
        <v>2890</v>
      </c>
    </row>
    <row r="75" spans="1:18" s="26" customFormat="1" ht="146.25" customHeight="1" x14ac:dyDescent="0.3">
      <c r="A75" s="21" t="str">
        <f t="shared" si="1"/>
        <v>01.23.13.000-002</v>
      </c>
      <c r="B75" s="31" t="s">
        <v>2225</v>
      </c>
      <c r="C75" s="31" t="s">
        <v>141</v>
      </c>
      <c r="D75" s="31" t="s">
        <v>139</v>
      </c>
      <c r="E75" s="31" t="s">
        <v>9</v>
      </c>
      <c r="F75" s="31" t="s">
        <v>6</v>
      </c>
      <c r="G75" s="35" t="s">
        <v>2701</v>
      </c>
      <c r="H75" s="31" t="s">
        <v>142</v>
      </c>
      <c r="I75" s="44" t="s">
        <v>2602</v>
      </c>
      <c r="J75" s="44" t="s">
        <v>2391</v>
      </c>
      <c r="K75" s="44" t="s">
        <v>1070</v>
      </c>
      <c r="L75" s="44" t="s">
        <v>1039</v>
      </c>
      <c r="M75" s="44" t="s">
        <v>1071</v>
      </c>
      <c r="N75" s="44" t="s">
        <v>1072</v>
      </c>
      <c r="O75" s="44" t="s">
        <v>1073</v>
      </c>
      <c r="P75" s="44"/>
      <c r="Q75" s="44" t="s">
        <v>1074</v>
      </c>
      <c r="R75" s="44" t="s">
        <v>2890</v>
      </c>
    </row>
    <row r="76" spans="1:18" s="26" customFormat="1" ht="162" customHeight="1" x14ac:dyDescent="0.3">
      <c r="A76" s="21" t="str">
        <f t="shared" si="1"/>
        <v>01.23.14.000-001</v>
      </c>
      <c r="B76" s="31" t="s">
        <v>1007</v>
      </c>
      <c r="C76" s="31" t="s">
        <v>143</v>
      </c>
      <c r="D76" s="31" t="s">
        <v>144</v>
      </c>
      <c r="E76" s="31" t="s">
        <v>5</v>
      </c>
      <c r="F76" s="31" t="s">
        <v>6</v>
      </c>
      <c r="G76" s="35" t="s">
        <v>2702</v>
      </c>
      <c r="H76" s="31" t="s">
        <v>145</v>
      </c>
      <c r="I76" s="44" t="s">
        <v>2602</v>
      </c>
      <c r="J76" s="44" t="s">
        <v>2391</v>
      </c>
      <c r="K76" s="44" t="s">
        <v>1070</v>
      </c>
      <c r="L76" s="44" t="s">
        <v>1039</v>
      </c>
      <c r="M76" s="44" t="s">
        <v>1071</v>
      </c>
      <c r="N76" s="44" t="s">
        <v>1072</v>
      </c>
      <c r="O76" s="44" t="s">
        <v>1073</v>
      </c>
      <c r="P76" s="44"/>
      <c r="Q76" s="44" t="s">
        <v>1074</v>
      </c>
      <c r="R76" s="44" t="s">
        <v>2890</v>
      </c>
    </row>
    <row r="77" spans="1:18" s="26" customFormat="1" ht="159.75" customHeight="1" x14ac:dyDescent="0.3">
      <c r="A77" s="21" t="str">
        <f t="shared" si="1"/>
        <v>01.23.14.000-002</v>
      </c>
      <c r="B77" s="31" t="s">
        <v>1007</v>
      </c>
      <c r="C77" s="31" t="s">
        <v>146</v>
      </c>
      <c r="D77" s="31" t="s">
        <v>144</v>
      </c>
      <c r="E77" s="31" t="s">
        <v>9</v>
      </c>
      <c r="F77" s="31" t="s">
        <v>6</v>
      </c>
      <c r="G77" s="35" t="s">
        <v>2703</v>
      </c>
      <c r="H77" s="31" t="s">
        <v>147</v>
      </c>
      <c r="I77" s="44" t="s">
        <v>2602</v>
      </c>
      <c r="J77" s="44" t="s">
        <v>2391</v>
      </c>
      <c r="K77" s="44" t="s">
        <v>1070</v>
      </c>
      <c r="L77" s="44" t="s">
        <v>1039</v>
      </c>
      <c r="M77" s="44" t="s">
        <v>1071</v>
      </c>
      <c r="N77" s="44" t="s">
        <v>1072</v>
      </c>
      <c r="O77" s="44" t="s">
        <v>1073</v>
      </c>
      <c r="P77" s="44"/>
      <c r="Q77" s="44" t="s">
        <v>1074</v>
      </c>
      <c r="R77" s="44" t="s">
        <v>2890</v>
      </c>
    </row>
    <row r="78" spans="1:18" s="26" customFormat="1" ht="159.75" customHeight="1" x14ac:dyDescent="0.3">
      <c r="A78" s="21" t="str">
        <f t="shared" si="1"/>
        <v>01.24.10.000-003</v>
      </c>
      <c r="B78" s="31" t="s">
        <v>2226</v>
      </c>
      <c r="C78" s="31" t="s">
        <v>148</v>
      </c>
      <c r="D78" s="31" t="s">
        <v>149</v>
      </c>
      <c r="E78" s="31" t="s">
        <v>43</v>
      </c>
      <c r="F78" s="31" t="s">
        <v>6</v>
      </c>
      <c r="G78" s="35" t="s">
        <v>2704</v>
      </c>
      <c r="H78" s="31" t="s">
        <v>2331</v>
      </c>
      <c r="I78" s="44" t="s">
        <v>2602</v>
      </c>
      <c r="J78" s="44" t="s">
        <v>2391</v>
      </c>
      <c r="K78" s="44" t="s">
        <v>1070</v>
      </c>
      <c r="L78" s="44" t="s">
        <v>1039</v>
      </c>
      <c r="M78" s="44" t="s">
        <v>1071</v>
      </c>
      <c r="N78" s="44" t="s">
        <v>1072</v>
      </c>
      <c r="O78" s="44" t="s">
        <v>1073</v>
      </c>
      <c r="P78" s="44"/>
      <c r="Q78" s="44" t="s">
        <v>1074</v>
      </c>
      <c r="R78" s="44" t="s">
        <v>2890</v>
      </c>
    </row>
    <row r="79" spans="1:18" s="26" customFormat="1" ht="160.5" customHeight="1" x14ac:dyDescent="0.3">
      <c r="A79" s="21" t="str">
        <f t="shared" si="1"/>
        <v>01.24.10.000-004</v>
      </c>
      <c r="B79" s="31" t="s">
        <v>2226</v>
      </c>
      <c r="C79" s="31" t="s">
        <v>151</v>
      </c>
      <c r="D79" s="31" t="s">
        <v>149</v>
      </c>
      <c r="E79" s="31" t="s">
        <v>152</v>
      </c>
      <c r="F79" s="31" t="s">
        <v>6</v>
      </c>
      <c r="G79" s="35" t="s">
        <v>2705</v>
      </c>
      <c r="H79" s="31" t="s">
        <v>153</v>
      </c>
      <c r="I79" s="44" t="s">
        <v>2602</v>
      </c>
      <c r="J79" s="44" t="s">
        <v>2391</v>
      </c>
      <c r="K79" s="44" t="s">
        <v>1070</v>
      </c>
      <c r="L79" s="44" t="s">
        <v>1039</v>
      </c>
      <c r="M79" s="44" t="s">
        <v>1071</v>
      </c>
      <c r="N79" s="44" t="s">
        <v>1072</v>
      </c>
      <c r="O79" s="44" t="s">
        <v>1073</v>
      </c>
      <c r="P79" s="44"/>
      <c r="Q79" s="44" t="s">
        <v>1074</v>
      </c>
      <c r="R79" s="44" t="s">
        <v>2890</v>
      </c>
    </row>
    <row r="80" spans="1:18" s="26" customFormat="1" ht="176.25" customHeight="1" x14ac:dyDescent="0.3">
      <c r="A80" s="21" t="str">
        <f t="shared" si="1"/>
        <v>01.24.21.000-001</v>
      </c>
      <c r="B80" s="31" t="s">
        <v>2227</v>
      </c>
      <c r="C80" s="31" t="s">
        <v>154</v>
      </c>
      <c r="D80" s="31" t="s">
        <v>155</v>
      </c>
      <c r="E80" s="31" t="s">
        <v>5</v>
      </c>
      <c r="F80" s="31" t="s">
        <v>6</v>
      </c>
      <c r="G80" s="35" t="s">
        <v>2706</v>
      </c>
      <c r="H80" s="31" t="s">
        <v>156</v>
      </c>
      <c r="I80" s="44" t="s">
        <v>2602</v>
      </c>
      <c r="J80" s="44" t="s">
        <v>2391</v>
      </c>
      <c r="K80" s="44" t="s">
        <v>1070</v>
      </c>
      <c r="L80" s="44" t="s">
        <v>1039</v>
      </c>
      <c r="M80" s="44" t="s">
        <v>1071</v>
      </c>
      <c r="N80" s="44" t="s">
        <v>1072</v>
      </c>
      <c r="O80" s="44" t="s">
        <v>1073</v>
      </c>
      <c r="P80" s="44"/>
      <c r="Q80" s="44" t="s">
        <v>1074</v>
      </c>
      <c r="R80" s="44" t="s">
        <v>2890</v>
      </c>
    </row>
    <row r="81" spans="1:18" s="26" customFormat="1" ht="175.5" customHeight="1" x14ac:dyDescent="0.3">
      <c r="A81" s="21" t="str">
        <f t="shared" si="1"/>
        <v>01.24.21.000-002</v>
      </c>
      <c r="B81" s="31" t="s">
        <v>1008</v>
      </c>
      <c r="C81" s="31" t="s">
        <v>157</v>
      </c>
      <c r="D81" s="31" t="s">
        <v>155</v>
      </c>
      <c r="E81" s="31" t="s">
        <v>9</v>
      </c>
      <c r="F81" s="31" t="s">
        <v>6</v>
      </c>
      <c r="G81" s="35" t="s">
        <v>2707</v>
      </c>
      <c r="H81" s="31" t="s">
        <v>156</v>
      </c>
      <c r="I81" s="44" t="s">
        <v>2602</v>
      </c>
      <c r="J81" s="44" t="s">
        <v>2391</v>
      </c>
      <c r="K81" s="44" t="s">
        <v>1070</v>
      </c>
      <c r="L81" s="44" t="s">
        <v>1039</v>
      </c>
      <c r="M81" s="44" t="s">
        <v>1071</v>
      </c>
      <c r="N81" s="44" t="s">
        <v>1072</v>
      </c>
      <c r="O81" s="44" t="s">
        <v>1073</v>
      </c>
      <c r="P81" s="44"/>
      <c r="Q81" s="44" t="s">
        <v>1074</v>
      </c>
      <c r="R81" s="44" t="s">
        <v>2890</v>
      </c>
    </row>
    <row r="82" spans="1:18" s="26" customFormat="1" ht="160.5" customHeight="1" x14ac:dyDescent="0.3">
      <c r="A82" s="21" t="str">
        <f t="shared" si="1"/>
        <v>01.24.23.000-001</v>
      </c>
      <c r="B82" s="31" t="s">
        <v>1009</v>
      </c>
      <c r="C82" s="31" t="s">
        <v>158</v>
      </c>
      <c r="D82" s="31" t="s">
        <v>159</v>
      </c>
      <c r="E82" s="31" t="s">
        <v>5</v>
      </c>
      <c r="F82" s="31" t="s">
        <v>6</v>
      </c>
      <c r="G82" s="35" t="s">
        <v>2427</v>
      </c>
      <c r="H82" s="31" t="s">
        <v>160</v>
      </c>
      <c r="I82" s="44" t="s">
        <v>2602</v>
      </c>
      <c r="J82" s="44" t="s">
        <v>2391</v>
      </c>
      <c r="K82" s="44" t="s">
        <v>1070</v>
      </c>
      <c r="L82" s="44" t="s">
        <v>1039</v>
      </c>
      <c r="M82" s="44" t="s">
        <v>1071</v>
      </c>
      <c r="N82" s="44" t="s">
        <v>1072</v>
      </c>
      <c r="O82" s="44" t="s">
        <v>1073</v>
      </c>
      <c r="P82" s="44"/>
      <c r="Q82" s="44" t="s">
        <v>1074</v>
      </c>
      <c r="R82" s="44" t="s">
        <v>2890</v>
      </c>
    </row>
    <row r="83" spans="1:18" s="26" customFormat="1" ht="144.75" customHeight="1" x14ac:dyDescent="0.3">
      <c r="A83" s="21" t="str">
        <f t="shared" si="1"/>
        <v>01.24.24.000-001</v>
      </c>
      <c r="B83" s="31" t="s">
        <v>2228</v>
      </c>
      <c r="C83" s="31" t="s">
        <v>161</v>
      </c>
      <c r="D83" s="31" t="s">
        <v>162</v>
      </c>
      <c r="E83" s="31" t="s">
        <v>5</v>
      </c>
      <c r="F83" s="31" t="s">
        <v>6</v>
      </c>
      <c r="G83" s="35" t="s">
        <v>2428</v>
      </c>
      <c r="H83" s="31" t="s">
        <v>24</v>
      </c>
      <c r="I83" s="44" t="s">
        <v>2602</v>
      </c>
      <c r="J83" s="44" t="s">
        <v>2391</v>
      </c>
      <c r="K83" s="44" t="s">
        <v>1070</v>
      </c>
      <c r="L83" s="44" t="s">
        <v>1039</v>
      </c>
      <c r="M83" s="44" t="s">
        <v>1071</v>
      </c>
      <c r="N83" s="44" t="s">
        <v>1072</v>
      </c>
      <c r="O83" s="44"/>
      <c r="P83" s="44"/>
      <c r="Q83" s="44" t="s">
        <v>1074</v>
      </c>
      <c r="R83" s="44" t="s">
        <v>2890</v>
      </c>
    </row>
    <row r="84" spans="1:18" s="26" customFormat="1" ht="144" customHeight="1" x14ac:dyDescent="0.3">
      <c r="A84" s="21" t="str">
        <f t="shared" si="1"/>
        <v>01.24.25.000-001</v>
      </c>
      <c r="B84" s="31" t="s">
        <v>1010</v>
      </c>
      <c r="C84" s="31" t="s">
        <v>163</v>
      </c>
      <c r="D84" s="31" t="s">
        <v>164</v>
      </c>
      <c r="E84" s="31" t="s">
        <v>5</v>
      </c>
      <c r="F84" s="31" t="s">
        <v>6</v>
      </c>
      <c r="G84" s="35" t="s">
        <v>2429</v>
      </c>
      <c r="H84" s="31" t="s">
        <v>165</v>
      </c>
      <c r="I84" s="44" t="s">
        <v>2602</v>
      </c>
      <c r="J84" s="44" t="s">
        <v>2391</v>
      </c>
      <c r="K84" s="44" t="s">
        <v>1070</v>
      </c>
      <c r="L84" s="44" t="s">
        <v>1039</v>
      </c>
      <c r="M84" s="44" t="s">
        <v>1071</v>
      </c>
      <c r="N84" s="44" t="s">
        <v>1072</v>
      </c>
      <c r="O84" s="44" t="s">
        <v>1073</v>
      </c>
      <c r="P84" s="44"/>
      <c r="Q84" s="44" t="s">
        <v>1074</v>
      </c>
      <c r="R84" s="44" t="s">
        <v>2890</v>
      </c>
    </row>
    <row r="85" spans="1:18" s="26" customFormat="1" ht="144" customHeight="1" x14ac:dyDescent="0.3">
      <c r="A85" s="21" t="str">
        <f t="shared" si="1"/>
        <v>01.24.25.000-002</v>
      </c>
      <c r="B85" s="31" t="s">
        <v>1010</v>
      </c>
      <c r="C85" s="31" t="s">
        <v>166</v>
      </c>
      <c r="D85" s="31" t="s">
        <v>164</v>
      </c>
      <c r="E85" s="31" t="s">
        <v>9</v>
      </c>
      <c r="F85" s="31" t="s">
        <v>6</v>
      </c>
      <c r="G85" s="35" t="s">
        <v>2430</v>
      </c>
      <c r="H85" s="31" t="s">
        <v>167</v>
      </c>
      <c r="I85" s="44" t="s">
        <v>2602</v>
      </c>
      <c r="J85" s="44" t="s">
        <v>2391</v>
      </c>
      <c r="K85" s="44" t="s">
        <v>1070</v>
      </c>
      <c r="L85" s="44" t="s">
        <v>1039</v>
      </c>
      <c r="M85" s="44" t="s">
        <v>1071</v>
      </c>
      <c r="N85" s="44" t="s">
        <v>1072</v>
      </c>
      <c r="O85" s="44" t="s">
        <v>1073</v>
      </c>
      <c r="P85" s="44"/>
      <c r="Q85" s="44" t="s">
        <v>1074</v>
      </c>
      <c r="R85" s="44" t="s">
        <v>2890</v>
      </c>
    </row>
    <row r="86" spans="1:18" s="26" customFormat="1" ht="160.5" customHeight="1" x14ac:dyDescent="0.3">
      <c r="A86" s="21" t="str">
        <f t="shared" si="1"/>
        <v>01.24.27.000-001</v>
      </c>
      <c r="B86" s="31" t="s">
        <v>1011</v>
      </c>
      <c r="C86" s="31" t="s">
        <v>168</v>
      </c>
      <c r="D86" s="31" t="s">
        <v>169</v>
      </c>
      <c r="E86" s="31" t="s">
        <v>5</v>
      </c>
      <c r="F86" s="31" t="s">
        <v>6</v>
      </c>
      <c r="G86" s="35" t="s">
        <v>3036</v>
      </c>
      <c r="H86" s="31" t="s">
        <v>3106</v>
      </c>
      <c r="I86" s="44" t="s">
        <v>2602</v>
      </c>
      <c r="J86" s="44" t="s">
        <v>2391</v>
      </c>
      <c r="K86" s="44" t="s">
        <v>1070</v>
      </c>
      <c r="L86" s="44" t="s">
        <v>1039</v>
      </c>
      <c r="M86" s="44" t="s">
        <v>1071</v>
      </c>
      <c r="N86" s="44" t="s">
        <v>1072</v>
      </c>
      <c r="O86" s="44" t="s">
        <v>1073</v>
      </c>
      <c r="P86" s="44"/>
      <c r="Q86" s="44" t="s">
        <v>1074</v>
      </c>
      <c r="R86" s="44" t="s">
        <v>2890</v>
      </c>
    </row>
    <row r="87" spans="1:18" s="26" customFormat="1" ht="160.5" customHeight="1" x14ac:dyDescent="0.3">
      <c r="A87" s="21" t="str">
        <f t="shared" si="1"/>
        <v>01.24.27.000-003</v>
      </c>
      <c r="B87" s="31" t="s">
        <v>1011</v>
      </c>
      <c r="C87" s="31" t="s">
        <v>2972</v>
      </c>
      <c r="D87" s="31" t="s">
        <v>169</v>
      </c>
      <c r="E87" s="31" t="s">
        <v>43</v>
      </c>
      <c r="F87" s="31" t="s">
        <v>6</v>
      </c>
      <c r="G87" s="35" t="s">
        <v>3037</v>
      </c>
      <c r="H87" s="31" t="s">
        <v>3107</v>
      </c>
      <c r="I87" s="44" t="s">
        <v>2602</v>
      </c>
      <c r="J87" s="44" t="s">
        <v>2391</v>
      </c>
      <c r="K87" s="44" t="s">
        <v>1070</v>
      </c>
      <c r="L87" s="44" t="s">
        <v>1039</v>
      </c>
      <c r="M87" s="44" t="s">
        <v>1071</v>
      </c>
      <c r="N87" s="44" t="s">
        <v>1072</v>
      </c>
      <c r="O87" s="44" t="s">
        <v>1073</v>
      </c>
      <c r="P87" s="44"/>
      <c r="Q87" s="44" t="s">
        <v>1074</v>
      </c>
      <c r="R87" s="44" t="s">
        <v>2890</v>
      </c>
    </row>
    <row r="88" spans="1:18" s="26" customFormat="1" ht="158.25" customHeight="1" x14ac:dyDescent="0.3">
      <c r="A88" s="21" t="str">
        <f t="shared" si="1"/>
        <v>01.24.27.000-002</v>
      </c>
      <c r="B88" s="31" t="s">
        <v>1011</v>
      </c>
      <c r="C88" s="31" t="s">
        <v>171</v>
      </c>
      <c r="D88" s="31" t="s">
        <v>169</v>
      </c>
      <c r="E88" s="31" t="s">
        <v>9</v>
      </c>
      <c r="F88" s="31" t="s">
        <v>6</v>
      </c>
      <c r="G88" s="35" t="s">
        <v>3038</v>
      </c>
      <c r="H88" s="31" t="s">
        <v>3108</v>
      </c>
      <c r="I88" s="44" t="s">
        <v>2602</v>
      </c>
      <c r="J88" s="44" t="s">
        <v>2391</v>
      </c>
      <c r="K88" s="44" t="s">
        <v>1070</v>
      </c>
      <c r="L88" s="44" t="s">
        <v>1039</v>
      </c>
      <c r="M88" s="44" t="s">
        <v>1071</v>
      </c>
      <c r="N88" s="44" t="s">
        <v>1072</v>
      </c>
      <c r="O88" s="44" t="s">
        <v>1073</v>
      </c>
      <c r="P88" s="44"/>
      <c r="Q88" s="44" t="s">
        <v>1074</v>
      </c>
      <c r="R88" s="44" t="s">
        <v>2890</v>
      </c>
    </row>
    <row r="89" spans="1:18" s="26" customFormat="1" ht="158.25" customHeight="1" x14ac:dyDescent="0.3">
      <c r="A89" s="21" t="str">
        <f t="shared" si="1"/>
        <v>01.24.27.000-004</v>
      </c>
      <c r="B89" s="31" t="s">
        <v>1011</v>
      </c>
      <c r="C89" s="31" t="s">
        <v>2973</v>
      </c>
      <c r="D89" s="31" t="s">
        <v>169</v>
      </c>
      <c r="E89" s="31" t="s">
        <v>152</v>
      </c>
      <c r="F89" s="31" t="s">
        <v>6</v>
      </c>
      <c r="G89" s="35" t="s">
        <v>3039</v>
      </c>
      <c r="H89" s="31" t="s">
        <v>3109</v>
      </c>
      <c r="I89" s="44" t="s">
        <v>2602</v>
      </c>
      <c r="J89" s="44" t="s">
        <v>2391</v>
      </c>
      <c r="K89" s="44" t="s">
        <v>1070</v>
      </c>
      <c r="L89" s="44" t="s">
        <v>1039</v>
      </c>
      <c r="M89" s="44" t="s">
        <v>1071</v>
      </c>
      <c r="N89" s="44" t="s">
        <v>1072</v>
      </c>
      <c r="O89" s="44" t="s">
        <v>1073</v>
      </c>
      <c r="P89" s="44"/>
      <c r="Q89" s="44" t="s">
        <v>1074</v>
      </c>
      <c r="R89" s="44" t="s">
        <v>2890</v>
      </c>
    </row>
    <row r="90" spans="1:18" s="26" customFormat="1" ht="144.75" customHeight="1" x14ac:dyDescent="0.3">
      <c r="A90" s="21" t="str">
        <f t="shared" si="1"/>
        <v>01.24.29.110-001</v>
      </c>
      <c r="B90" s="31" t="s">
        <v>1012</v>
      </c>
      <c r="C90" s="31" t="s">
        <v>173</v>
      </c>
      <c r="D90" s="31" t="s">
        <v>174</v>
      </c>
      <c r="E90" s="31" t="s">
        <v>5</v>
      </c>
      <c r="F90" s="31" t="s">
        <v>6</v>
      </c>
      <c r="G90" s="35" t="s">
        <v>2428</v>
      </c>
      <c r="H90" s="31" t="s">
        <v>24</v>
      </c>
      <c r="I90" s="44" t="s">
        <v>2602</v>
      </c>
      <c r="J90" s="44" t="s">
        <v>2391</v>
      </c>
      <c r="K90" s="44" t="s">
        <v>1070</v>
      </c>
      <c r="L90" s="44" t="s">
        <v>1039</v>
      </c>
      <c r="M90" s="44" t="s">
        <v>1071</v>
      </c>
      <c r="N90" s="44" t="s">
        <v>1072</v>
      </c>
      <c r="O90" s="44"/>
      <c r="P90" s="44"/>
      <c r="Q90" s="44" t="s">
        <v>1074</v>
      </c>
      <c r="R90" s="44" t="s">
        <v>2890</v>
      </c>
    </row>
    <row r="91" spans="1:18" s="26" customFormat="1" ht="146.25" customHeight="1" x14ac:dyDescent="0.3">
      <c r="A91" s="21" t="str">
        <f t="shared" si="1"/>
        <v>01.25.11.000-001</v>
      </c>
      <c r="B91" s="31" t="s">
        <v>177</v>
      </c>
      <c r="C91" s="31" t="s">
        <v>175</v>
      </c>
      <c r="D91" s="31" t="s">
        <v>176</v>
      </c>
      <c r="E91" s="31" t="s">
        <v>5</v>
      </c>
      <c r="F91" s="31" t="s">
        <v>6</v>
      </c>
      <c r="G91" s="35" t="s">
        <v>2708</v>
      </c>
      <c r="H91" s="31" t="s">
        <v>896</v>
      </c>
      <c r="I91" s="44" t="s">
        <v>2602</v>
      </c>
      <c r="J91" s="44" t="s">
        <v>2391</v>
      </c>
      <c r="K91" s="44" t="s">
        <v>1070</v>
      </c>
      <c r="L91" s="44" t="s">
        <v>1039</v>
      </c>
      <c r="M91" s="44" t="s">
        <v>1071</v>
      </c>
      <c r="N91" s="44" t="s">
        <v>1072</v>
      </c>
      <c r="O91" s="44"/>
      <c r="P91" s="44"/>
      <c r="Q91" s="44" t="s">
        <v>1074</v>
      </c>
      <c r="R91" s="44" t="s">
        <v>2890</v>
      </c>
    </row>
    <row r="92" spans="1:18" s="26" customFormat="1" ht="126.75" customHeight="1" x14ac:dyDescent="0.3">
      <c r="A92" s="21" t="str">
        <f t="shared" si="1"/>
        <v>01.25.19.150-001</v>
      </c>
      <c r="B92" s="31" t="s">
        <v>2229</v>
      </c>
      <c r="C92" s="31" t="s">
        <v>178</v>
      </c>
      <c r="D92" s="31" t="s">
        <v>179</v>
      </c>
      <c r="E92" s="31" t="s">
        <v>5</v>
      </c>
      <c r="F92" s="31" t="s">
        <v>6</v>
      </c>
      <c r="G92" s="35" t="s">
        <v>2431</v>
      </c>
      <c r="H92" s="31" t="s">
        <v>24</v>
      </c>
      <c r="I92" s="44" t="s">
        <v>2602</v>
      </c>
      <c r="J92" s="44" t="s">
        <v>2391</v>
      </c>
      <c r="K92" s="44" t="s">
        <v>1070</v>
      </c>
      <c r="L92" s="44" t="s">
        <v>1039</v>
      </c>
      <c r="M92" s="44" t="s">
        <v>1071</v>
      </c>
      <c r="N92" s="44" t="s">
        <v>1072</v>
      </c>
      <c r="O92" s="44" t="s">
        <v>1073</v>
      </c>
      <c r="P92" s="44"/>
      <c r="Q92" s="44" t="s">
        <v>1074</v>
      </c>
      <c r="R92" s="44" t="s">
        <v>2890</v>
      </c>
    </row>
    <row r="93" spans="1:18" s="26" customFormat="1" ht="126" customHeight="1" x14ac:dyDescent="0.3">
      <c r="A93" s="21" t="str">
        <f t="shared" si="1"/>
        <v>01.25.19.160-001</v>
      </c>
      <c r="B93" s="31" t="s">
        <v>182</v>
      </c>
      <c r="C93" s="31" t="s">
        <v>180</v>
      </c>
      <c r="D93" s="31" t="s">
        <v>181</v>
      </c>
      <c r="E93" s="31" t="s">
        <v>5</v>
      </c>
      <c r="F93" s="31" t="s">
        <v>6</v>
      </c>
      <c r="G93" s="35" t="s">
        <v>2432</v>
      </c>
      <c r="H93" s="31" t="s">
        <v>24</v>
      </c>
      <c r="I93" s="44" t="s">
        <v>2602</v>
      </c>
      <c r="J93" s="44" t="s">
        <v>2391</v>
      </c>
      <c r="K93" s="44" t="s">
        <v>1070</v>
      </c>
      <c r="L93" s="44" t="s">
        <v>1039</v>
      </c>
      <c r="M93" s="44" t="s">
        <v>1071</v>
      </c>
      <c r="N93" s="44" t="s">
        <v>1072</v>
      </c>
      <c r="O93" s="44" t="s">
        <v>1073</v>
      </c>
      <c r="P93" s="44"/>
      <c r="Q93" s="44" t="s">
        <v>1074</v>
      </c>
      <c r="R93" s="44" t="s">
        <v>2890</v>
      </c>
    </row>
    <row r="94" spans="1:18" s="26" customFormat="1" ht="176.25" customHeight="1" x14ac:dyDescent="0.3">
      <c r="A94" s="21" t="str">
        <f t="shared" si="1"/>
        <v>01.25.31.000-001</v>
      </c>
      <c r="B94" s="31" t="s">
        <v>2230</v>
      </c>
      <c r="C94" s="31" t="s">
        <v>183</v>
      </c>
      <c r="D94" s="31" t="s">
        <v>184</v>
      </c>
      <c r="E94" s="31" t="s">
        <v>5</v>
      </c>
      <c r="F94" s="31" t="s">
        <v>6</v>
      </c>
      <c r="G94" s="35" t="s">
        <v>2433</v>
      </c>
      <c r="H94" s="31" t="s">
        <v>24</v>
      </c>
      <c r="I94" s="44" t="s">
        <v>2602</v>
      </c>
      <c r="J94" s="44" t="s">
        <v>2391</v>
      </c>
      <c r="K94" s="44" t="s">
        <v>1070</v>
      </c>
      <c r="L94" s="44"/>
      <c r="M94" s="44" t="s">
        <v>1071</v>
      </c>
      <c r="N94" s="44" t="s">
        <v>1072</v>
      </c>
      <c r="O94" s="44"/>
      <c r="P94" s="44"/>
      <c r="Q94" s="44" t="s">
        <v>1074</v>
      </c>
      <c r="R94" s="44"/>
    </row>
    <row r="95" spans="1:18" s="26" customFormat="1" ht="175.5" customHeight="1" x14ac:dyDescent="0.3">
      <c r="A95" s="21" t="str">
        <f t="shared" si="1"/>
        <v>01.25.33.000-001</v>
      </c>
      <c r="B95" s="31" t="s">
        <v>1013</v>
      </c>
      <c r="C95" s="31" t="s">
        <v>185</v>
      </c>
      <c r="D95" s="31" t="s">
        <v>186</v>
      </c>
      <c r="E95" s="31" t="s">
        <v>5</v>
      </c>
      <c r="F95" s="31" t="s">
        <v>6</v>
      </c>
      <c r="G95" s="35" t="s">
        <v>2434</v>
      </c>
      <c r="H95" s="31" t="s">
        <v>24</v>
      </c>
      <c r="I95" s="44" t="s">
        <v>2602</v>
      </c>
      <c r="J95" s="44" t="s">
        <v>2391</v>
      </c>
      <c r="K95" s="44" t="s">
        <v>1070</v>
      </c>
      <c r="L95" s="44"/>
      <c r="M95" s="44" t="s">
        <v>1071</v>
      </c>
      <c r="N95" s="44" t="s">
        <v>1072</v>
      </c>
      <c r="O95" s="44"/>
      <c r="P95" s="44"/>
      <c r="Q95" s="44" t="s">
        <v>1074</v>
      </c>
      <c r="R95" s="44"/>
    </row>
    <row r="96" spans="1:18" s="26" customFormat="1" ht="160.5" customHeight="1" x14ac:dyDescent="0.3">
      <c r="A96" s="21" t="str">
        <f t="shared" si="1"/>
        <v>01.25.35.000-001</v>
      </c>
      <c r="B96" s="31" t="s">
        <v>2393</v>
      </c>
      <c r="C96" s="31" t="s">
        <v>815</v>
      </c>
      <c r="D96" s="31" t="s">
        <v>187</v>
      </c>
      <c r="E96" s="31" t="s">
        <v>5</v>
      </c>
      <c r="F96" s="31" t="s">
        <v>6</v>
      </c>
      <c r="G96" s="35" t="s">
        <v>2709</v>
      </c>
      <c r="H96" s="31" t="s">
        <v>897</v>
      </c>
      <c r="I96" s="44"/>
      <c r="J96" s="44"/>
      <c r="K96" s="44" t="s">
        <v>1070</v>
      </c>
      <c r="L96" s="44"/>
      <c r="M96" s="44" t="s">
        <v>1071</v>
      </c>
      <c r="N96" s="44" t="s">
        <v>1072</v>
      </c>
      <c r="O96" s="44"/>
      <c r="P96" s="44"/>
      <c r="Q96" s="44" t="s">
        <v>1074</v>
      </c>
      <c r="R96" s="44"/>
    </row>
    <row r="97" spans="1:18" s="26" customFormat="1" ht="144.75" customHeight="1" x14ac:dyDescent="0.3">
      <c r="A97" s="21" t="str">
        <f t="shared" si="1"/>
        <v>01.25.39.000-001</v>
      </c>
      <c r="B97" s="31" t="s">
        <v>933</v>
      </c>
      <c r="C97" s="31" t="s">
        <v>188</v>
      </c>
      <c r="D97" s="31" t="s">
        <v>189</v>
      </c>
      <c r="E97" s="31" t="s">
        <v>5</v>
      </c>
      <c r="F97" s="31" t="s">
        <v>6</v>
      </c>
      <c r="G97" s="35" t="s">
        <v>2435</v>
      </c>
      <c r="H97" s="31" t="s">
        <v>24</v>
      </c>
      <c r="I97" s="44"/>
      <c r="J97" s="44"/>
      <c r="K97" s="44" t="s">
        <v>1070</v>
      </c>
      <c r="L97" s="44"/>
      <c r="M97" s="44" t="s">
        <v>1071</v>
      </c>
      <c r="N97" s="44" t="s">
        <v>1072</v>
      </c>
      <c r="O97" s="44"/>
      <c r="P97" s="44"/>
      <c r="Q97" s="44" t="s">
        <v>1074</v>
      </c>
      <c r="R97" s="44"/>
    </row>
    <row r="98" spans="1:18" s="26" customFormat="1" ht="176.25" customHeight="1" x14ac:dyDescent="0.3">
      <c r="A98" s="21" t="str">
        <f t="shared" si="1"/>
        <v>01.25.19.190-001</v>
      </c>
      <c r="B98" s="31" t="s">
        <v>934</v>
      </c>
      <c r="C98" s="31" t="s">
        <v>2346</v>
      </c>
      <c r="D98" s="31" t="s">
        <v>2347</v>
      </c>
      <c r="E98" s="31" t="s">
        <v>5</v>
      </c>
      <c r="F98" s="31" t="s">
        <v>6</v>
      </c>
      <c r="G98" s="35" t="s">
        <v>2792</v>
      </c>
      <c r="H98" s="31" t="s">
        <v>2348</v>
      </c>
      <c r="I98" s="44" t="s">
        <v>2602</v>
      </c>
      <c r="J98" s="44" t="s">
        <v>2391</v>
      </c>
      <c r="K98" s="44" t="s">
        <v>1070</v>
      </c>
      <c r="L98" s="44" t="s">
        <v>1039</v>
      </c>
      <c r="M98" s="44" t="s">
        <v>1071</v>
      </c>
      <c r="N98" s="44" t="s">
        <v>1072</v>
      </c>
      <c r="O98" s="44" t="s">
        <v>1073</v>
      </c>
      <c r="P98" s="44"/>
      <c r="Q98" s="44" t="s">
        <v>1074</v>
      </c>
      <c r="R98" s="44" t="s">
        <v>2890</v>
      </c>
    </row>
    <row r="99" spans="1:18" s="26" customFormat="1" ht="191.25" customHeight="1" x14ac:dyDescent="0.3">
      <c r="A99" s="21" t="str">
        <f t="shared" si="1"/>
        <v>01.25.19.190-002</v>
      </c>
      <c r="B99" s="31" t="s">
        <v>934</v>
      </c>
      <c r="C99" s="31" t="s">
        <v>2349</v>
      </c>
      <c r="D99" s="31" t="s">
        <v>2347</v>
      </c>
      <c r="E99" s="31" t="s">
        <v>9</v>
      </c>
      <c r="F99" s="31" t="s">
        <v>6</v>
      </c>
      <c r="G99" s="35" t="s">
        <v>2793</v>
      </c>
      <c r="H99" s="31" t="s">
        <v>2348</v>
      </c>
      <c r="I99" s="44" t="s">
        <v>2602</v>
      </c>
      <c r="J99" s="44" t="s">
        <v>2391</v>
      </c>
      <c r="K99" s="44" t="s">
        <v>1070</v>
      </c>
      <c r="L99" s="44" t="s">
        <v>1039</v>
      </c>
      <c r="M99" s="44" t="s">
        <v>1071</v>
      </c>
      <c r="N99" s="44" t="s">
        <v>1072</v>
      </c>
      <c r="O99" s="44" t="s">
        <v>1073</v>
      </c>
      <c r="P99" s="44"/>
      <c r="Q99" s="44" t="s">
        <v>1074</v>
      </c>
      <c r="R99" s="44" t="s">
        <v>2890</v>
      </c>
    </row>
    <row r="100" spans="1:18" s="26" customFormat="1" ht="159.75" customHeight="1" x14ac:dyDescent="0.3">
      <c r="A100" s="21" t="str">
        <f t="shared" si="1"/>
        <v>01.47.21.000-001</v>
      </c>
      <c r="B100" s="31" t="s">
        <v>2394</v>
      </c>
      <c r="C100" s="31" t="s">
        <v>193</v>
      </c>
      <c r="D100" s="31" t="s">
        <v>194</v>
      </c>
      <c r="E100" s="31" t="s">
        <v>5</v>
      </c>
      <c r="F100" s="31" t="s">
        <v>195</v>
      </c>
      <c r="G100" s="35" t="s">
        <v>2436</v>
      </c>
      <c r="H100" s="31" t="s">
        <v>196</v>
      </c>
      <c r="I100" s="44" t="s">
        <v>2602</v>
      </c>
      <c r="J100" s="44" t="s">
        <v>2391</v>
      </c>
      <c r="K100" s="44" t="s">
        <v>1070</v>
      </c>
      <c r="L100" s="44" t="s">
        <v>1039</v>
      </c>
      <c r="M100" s="44" t="s">
        <v>1071</v>
      </c>
      <c r="N100" s="44" t="s">
        <v>1072</v>
      </c>
      <c r="O100" s="44" t="s">
        <v>1073</v>
      </c>
      <c r="P100" s="44"/>
      <c r="Q100" s="44" t="s">
        <v>1074</v>
      </c>
      <c r="R100" s="44"/>
    </row>
    <row r="101" spans="1:18" s="26" customFormat="1" ht="222.75" customHeight="1" x14ac:dyDescent="0.3">
      <c r="A101" s="21" t="str">
        <f t="shared" si="1"/>
        <v>01.47.21.000-002</v>
      </c>
      <c r="B101" s="31" t="s">
        <v>2395</v>
      </c>
      <c r="C101" s="31" t="s">
        <v>197</v>
      </c>
      <c r="D101" s="31" t="s">
        <v>194</v>
      </c>
      <c r="E101" s="31" t="s">
        <v>9</v>
      </c>
      <c r="F101" s="31" t="s">
        <v>195</v>
      </c>
      <c r="G101" s="35" t="s">
        <v>2437</v>
      </c>
      <c r="H101" s="31" t="s">
        <v>198</v>
      </c>
      <c r="I101" s="44" t="s">
        <v>2602</v>
      </c>
      <c r="J101" s="44" t="s">
        <v>2391</v>
      </c>
      <c r="K101" s="44" t="s">
        <v>1070</v>
      </c>
      <c r="L101" s="44" t="s">
        <v>1039</v>
      </c>
      <c r="M101" s="44" t="s">
        <v>1071</v>
      </c>
      <c r="N101" s="44" t="s">
        <v>1072</v>
      </c>
      <c r="O101" s="44" t="s">
        <v>1073</v>
      </c>
      <c r="P101" s="44"/>
      <c r="Q101" s="44" t="s">
        <v>1074</v>
      </c>
      <c r="R101" s="44"/>
    </row>
    <row r="102" spans="1:18" s="26" customFormat="1" ht="176.25" customHeight="1" x14ac:dyDescent="0.3">
      <c r="A102" s="21" t="str">
        <f t="shared" si="1"/>
        <v>01.49.21.110-001</v>
      </c>
      <c r="B102" s="31" t="s">
        <v>200</v>
      </c>
      <c r="C102" s="31" t="s">
        <v>816</v>
      </c>
      <c r="D102" s="31" t="s">
        <v>199</v>
      </c>
      <c r="E102" s="31" t="s">
        <v>5</v>
      </c>
      <c r="F102" s="31" t="s">
        <v>6</v>
      </c>
      <c r="G102" s="35" t="s">
        <v>3040</v>
      </c>
      <c r="H102" s="31" t="s">
        <v>3110</v>
      </c>
      <c r="I102" s="44" t="s">
        <v>2602</v>
      </c>
      <c r="J102" s="44" t="s">
        <v>2391</v>
      </c>
      <c r="K102" s="44" t="s">
        <v>1070</v>
      </c>
      <c r="L102" s="44" t="s">
        <v>1039</v>
      </c>
      <c r="M102" s="44" t="s">
        <v>1071</v>
      </c>
      <c r="N102" s="44" t="s">
        <v>1072</v>
      </c>
      <c r="O102" s="44" t="s">
        <v>1073</v>
      </c>
      <c r="P102" s="44"/>
      <c r="Q102" s="44" t="s">
        <v>1074</v>
      </c>
      <c r="R102" s="44" t="s">
        <v>2890</v>
      </c>
    </row>
    <row r="103" spans="1:18" s="26" customFormat="1" ht="176.25" customHeight="1" x14ac:dyDescent="0.3">
      <c r="A103" s="21" t="str">
        <f t="shared" si="1"/>
        <v>01.49.21.110-002</v>
      </c>
      <c r="B103" s="31" t="s">
        <v>200</v>
      </c>
      <c r="C103" s="31" t="s">
        <v>2974</v>
      </c>
      <c r="D103" s="31" t="s">
        <v>199</v>
      </c>
      <c r="E103" s="31" t="s">
        <v>9</v>
      </c>
      <c r="F103" s="31" t="s">
        <v>6</v>
      </c>
      <c r="G103" s="35" t="s">
        <v>3041</v>
      </c>
      <c r="H103" s="31" t="s">
        <v>3111</v>
      </c>
      <c r="I103" s="44" t="s">
        <v>2602</v>
      </c>
      <c r="J103" s="44" t="s">
        <v>2391</v>
      </c>
      <c r="K103" s="44" t="s">
        <v>1070</v>
      </c>
      <c r="L103" s="44" t="s">
        <v>1039</v>
      </c>
      <c r="M103" s="44" t="s">
        <v>1071</v>
      </c>
      <c r="N103" s="44" t="s">
        <v>1072</v>
      </c>
      <c r="O103" s="44" t="s">
        <v>1073</v>
      </c>
      <c r="P103" s="44"/>
      <c r="Q103" s="44" t="s">
        <v>1074</v>
      </c>
      <c r="R103" s="44" t="s">
        <v>2890</v>
      </c>
    </row>
    <row r="104" spans="1:18" s="26" customFormat="1" ht="207.75" customHeight="1" x14ac:dyDescent="0.3">
      <c r="A104" s="21" t="str">
        <f t="shared" si="1"/>
        <v>03.11.63.120-001</v>
      </c>
      <c r="B104" s="31" t="s">
        <v>2231</v>
      </c>
      <c r="C104" s="31" t="s">
        <v>201</v>
      </c>
      <c r="D104" s="31" t="s">
        <v>202</v>
      </c>
      <c r="E104" s="31" t="s">
        <v>5</v>
      </c>
      <c r="F104" s="31" t="s">
        <v>6</v>
      </c>
      <c r="G104" s="35" t="s">
        <v>3157</v>
      </c>
      <c r="H104" s="31"/>
      <c r="I104" s="44" t="s">
        <v>2602</v>
      </c>
      <c r="J104" s="44"/>
      <c r="K104" s="44"/>
      <c r="L104" s="44"/>
      <c r="M104" s="44" t="s">
        <v>1071</v>
      </c>
      <c r="N104" s="44"/>
      <c r="O104" s="44"/>
      <c r="P104" s="44"/>
      <c r="Q104" s="44" t="s">
        <v>1074</v>
      </c>
      <c r="R104" s="44"/>
    </row>
    <row r="105" spans="1:18" s="26" customFormat="1" ht="191.25" customHeight="1" x14ac:dyDescent="0.3">
      <c r="A105" s="21" t="str">
        <f t="shared" si="1"/>
        <v>10.11.31.110-003</v>
      </c>
      <c r="B105" s="31" t="s">
        <v>1014</v>
      </c>
      <c r="C105" s="31" t="s">
        <v>203</v>
      </c>
      <c r="D105" s="31" t="s">
        <v>204</v>
      </c>
      <c r="E105" s="31" t="s">
        <v>43</v>
      </c>
      <c r="F105" s="31" t="s">
        <v>6</v>
      </c>
      <c r="G105" s="35" t="s">
        <v>2438</v>
      </c>
      <c r="H105" s="31" t="s">
        <v>205</v>
      </c>
      <c r="I105" s="44"/>
      <c r="J105" s="44"/>
      <c r="K105" s="44" t="s">
        <v>1070</v>
      </c>
      <c r="L105" s="44" t="s">
        <v>1039</v>
      </c>
      <c r="M105" s="44" t="s">
        <v>1071</v>
      </c>
      <c r="N105" s="44" t="s">
        <v>1072</v>
      </c>
      <c r="O105" s="44" t="s">
        <v>1073</v>
      </c>
      <c r="P105" s="44"/>
      <c r="Q105" s="44" t="s">
        <v>1074</v>
      </c>
      <c r="R105" s="44"/>
    </row>
    <row r="106" spans="1:18" s="26" customFormat="1" ht="193.5" customHeight="1" x14ac:dyDescent="0.3">
      <c r="A106" s="21" t="str">
        <f t="shared" si="1"/>
        <v>10.11.31.110-004</v>
      </c>
      <c r="B106" s="31" t="s">
        <v>2232</v>
      </c>
      <c r="C106" s="31" t="s">
        <v>206</v>
      </c>
      <c r="D106" s="31" t="s">
        <v>204</v>
      </c>
      <c r="E106" s="31" t="s">
        <v>152</v>
      </c>
      <c r="F106" s="31" t="s">
        <v>6</v>
      </c>
      <c r="G106" s="35" t="s">
        <v>2439</v>
      </c>
      <c r="H106" s="31" t="s">
        <v>207</v>
      </c>
      <c r="I106" s="44"/>
      <c r="J106" s="44"/>
      <c r="K106" s="44" t="s">
        <v>1070</v>
      </c>
      <c r="L106" s="44" t="s">
        <v>1039</v>
      </c>
      <c r="M106" s="44" t="s">
        <v>1071</v>
      </c>
      <c r="N106" s="44" t="s">
        <v>1072</v>
      </c>
      <c r="O106" s="44" t="s">
        <v>1073</v>
      </c>
      <c r="P106" s="44"/>
      <c r="Q106" s="44" t="s">
        <v>1074</v>
      </c>
      <c r="R106" s="44"/>
    </row>
    <row r="107" spans="1:18" s="26" customFormat="1" ht="191.25" customHeight="1" x14ac:dyDescent="0.3">
      <c r="A107" s="21" t="str">
        <f t="shared" si="1"/>
        <v>10.11.31.110-001</v>
      </c>
      <c r="B107" s="31" t="s">
        <v>1015</v>
      </c>
      <c r="C107" s="31" t="s">
        <v>208</v>
      </c>
      <c r="D107" s="31" t="s">
        <v>204</v>
      </c>
      <c r="E107" s="31" t="s">
        <v>5</v>
      </c>
      <c r="F107" s="31" t="s">
        <v>6</v>
      </c>
      <c r="G107" s="35" t="s">
        <v>2721</v>
      </c>
      <c r="H107" s="31" t="s">
        <v>209</v>
      </c>
      <c r="I107" s="44" t="s">
        <v>2602</v>
      </c>
      <c r="J107" s="44" t="s">
        <v>2391</v>
      </c>
      <c r="K107" s="44" t="s">
        <v>1070</v>
      </c>
      <c r="L107" s="44" t="s">
        <v>1039</v>
      </c>
      <c r="M107" s="44" t="s">
        <v>1071</v>
      </c>
      <c r="N107" s="44" t="s">
        <v>1072</v>
      </c>
      <c r="O107" s="44" t="s">
        <v>1073</v>
      </c>
      <c r="P107" s="44"/>
      <c r="Q107" s="44" t="s">
        <v>1074</v>
      </c>
      <c r="R107" s="44"/>
    </row>
    <row r="108" spans="1:18" s="26" customFormat="1" ht="192.75" customHeight="1" x14ac:dyDescent="0.3">
      <c r="A108" s="21" t="str">
        <f t="shared" si="1"/>
        <v>10.11.31.110-002</v>
      </c>
      <c r="B108" s="31" t="s">
        <v>960</v>
      </c>
      <c r="C108" s="31" t="s">
        <v>210</v>
      </c>
      <c r="D108" s="31" t="s">
        <v>204</v>
      </c>
      <c r="E108" s="31" t="s">
        <v>9</v>
      </c>
      <c r="F108" s="31" t="s">
        <v>6</v>
      </c>
      <c r="G108" s="35" t="s">
        <v>2722</v>
      </c>
      <c r="H108" s="31" t="s">
        <v>209</v>
      </c>
      <c r="I108" s="44" t="s">
        <v>2602</v>
      </c>
      <c r="J108" s="44" t="s">
        <v>2391</v>
      </c>
      <c r="K108" s="44" t="s">
        <v>1070</v>
      </c>
      <c r="L108" s="44" t="s">
        <v>1039</v>
      </c>
      <c r="M108" s="44" t="s">
        <v>1071</v>
      </c>
      <c r="N108" s="44" t="s">
        <v>1072</v>
      </c>
      <c r="O108" s="44" t="s">
        <v>1073</v>
      </c>
      <c r="P108" s="44"/>
      <c r="Q108" s="44" t="s">
        <v>1074</v>
      </c>
      <c r="R108" s="44"/>
    </row>
    <row r="109" spans="1:18" s="26" customFormat="1" ht="193.5" customHeight="1" x14ac:dyDescent="0.3">
      <c r="A109" s="21" t="str">
        <f t="shared" si="1"/>
        <v>10.11.31.110-005</v>
      </c>
      <c r="B109" s="31" t="s">
        <v>959</v>
      </c>
      <c r="C109" s="31" t="s">
        <v>211</v>
      </c>
      <c r="D109" s="31" t="s">
        <v>204</v>
      </c>
      <c r="E109" s="31" t="s">
        <v>57</v>
      </c>
      <c r="F109" s="31" t="s">
        <v>6</v>
      </c>
      <c r="G109" s="35" t="s">
        <v>2723</v>
      </c>
      <c r="H109" s="31" t="s">
        <v>209</v>
      </c>
      <c r="I109" s="44" t="s">
        <v>2602</v>
      </c>
      <c r="J109" s="44" t="s">
        <v>2391</v>
      </c>
      <c r="K109" s="44" t="s">
        <v>1070</v>
      </c>
      <c r="L109" s="44" t="s">
        <v>1039</v>
      </c>
      <c r="M109" s="44" t="s">
        <v>1071</v>
      </c>
      <c r="N109" s="44" t="s">
        <v>1072</v>
      </c>
      <c r="O109" s="44" t="s">
        <v>1073</v>
      </c>
      <c r="P109" s="44"/>
      <c r="Q109" s="44" t="s">
        <v>1074</v>
      </c>
      <c r="R109" s="44"/>
    </row>
    <row r="110" spans="1:18" s="26" customFormat="1" ht="177.75" customHeight="1" x14ac:dyDescent="0.3">
      <c r="A110" s="21" t="str">
        <f t="shared" si="1"/>
        <v>10.11.31.120-001</v>
      </c>
      <c r="B110" s="31" t="s">
        <v>962</v>
      </c>
      <c r="C110" s="31" t="s">
        <v>212</v>
      </c>
      <c r="D110" s="31" t="s">
        <v>213</v>
      </c>
      <c r="E110" s="31" t="s">
        <v>5</v>
      </c>
      <c r="F110" s="31" t="s">
        <v>6</v>
      </c>
      <c r="G110" s="35" t="s">
        <v>2724</v>
      </c>
      <c r="H110" s="31" t="s">
        <v>214</v>
      </c>
      <c r="I110" s="44" t="s">
        <v>2602</v>
      </c>
      <c r="J110" s="44" t="s">
        <v>2391</v>
      </c>
      <c r="K110" s="44" t="s">
        <v>1070</v>
      </c>
      <c r="L110" s="44" t="s">
        <v>1039</v>
      </c>
      <c r="M110" s="44" t="s">
        <v>1071</v>
      </c>
      <c r="N110" s="44" t="s">
        <v>1072</v>
      </c>
      <c r="O110" s="44" t="s">
        <v>1073</v>
      </c>
      <c r="P110" s="44"/>
      <c r="Q110" s="44" t="s">
        <v>1074</v>
      </c>
      <c r="R110" s="44"/>
    </row>
    <row r="111" spans="1:18" s="26" customFormat="1" ht="192" customHeight="1" x14ac:dyDescent="0.3">
      <c r="A111" s="21" t="str">
        <f t="shared" si="1"/>
        <v>10.11.31.140-001</v>
      </c>
      <c r="B111" s="31" t="s">
        <v>2233</v>
      </c>
      <c r="C111" s="31" t="s">
        <v>3167</v>
      </c>
      <c r="D111" s="31" t="s">
        <v>215</v>
      </c>
      <c r="E111" s="31" t="s">
        <v>5</v>
      </c>
      <c r="F111" s="31" t="s">
        <v>6</v>
      </c>
      <c r="G111" s="35" t="s">
        <v>2794</v>
      </c>
      <c r="H111" s="31" t="s">
        <v>900</v>
      </c>
      <c r="I111" s="44" t="s">
        <v>2602</v>
      </c>
      <c r="J111" s="44" t="s">
        <v>2391</v>
      </c>
      <c r="K111" s="44" t="s">
        <v>1070</v>
      </c>
      <c r="L111" s="44" t="s">
        <v>1039</v>
      </c>
      <c r="M111" s="44" t="s">
        <v>1071</v>
      </c>
      <c r="N111" s="44" t="s">
        <v>1072</v>
      </c>
      <c r="O111" s="44" t="s">
        <v>1073</v>
      </c>
      <c r="P111" s="44"/>
      <c r="Q111" s="44" t="s">
        <v>1074</v>
      </c>
      <c r="R111" s="44"/>
    </row>
    <row r="112" spans="1:18" s="26" customFormat="1" ht="191.25" customHeight="1" x14ac:dyDescent="0.3">
      <c r="A112" s="21" t="str">
        <f t="shared" si="1"/>
        <v>10.11.31.140-002</v>
      </c>
      <c r="B112" s="31" t="s">
        <v>2396</v>
      </c>
      <c r="C112" s="31" t="s">
        <v>3168</v>
      </c>
      <c r="D112" s="31" t="s">
        <v>215</v>
      </c>
      <c r="E112" s="31" t="s">
        <v>9</v>
      </c>
      <c r="F112" s="31" t="s">
        <v>6</v>
      </c>
      <c r="G112" s="35" t="s">
        <v>2725</v>
      </c>
      <c r="H112" s="31" t="s">
        <v>900</v>
      </c>
      <c r="I112" s="44" t="s">
        <v>2602</v>
      </c>
      <c r="J112" s="44" t="s">
        <v>2391</v>
      </c>
      <c r="K112" s="44" t="s">
        <v>1070</v>
      </c>
      <c r="L112" s="44" t="s">
        <v>1039</v>
      </c>
      <c r="M112" s="44" t="s">
        <v>1071</v>
      </c>
      <c r="N112" s="44" t="s">
        <v>1072</v>
      </c>
      <c r="O112" s="44" t="s">
        <v>1073</v>
      </c>
      <c r="P112" s="44"/>
      <c r="Q112" s="44" t="s">
        <v>1074</v>
      </c>
      <c r="R112" s="44"/>
    </row>
    <row r="113" spans="1:18" s="26" customFormat="1" ht="192.75" customHeight="1" x14ac:dyDescent="0.3">
      <c r="A113" s="21" t="str">
        <f t="shared" si="1"/>
        <v>10.11.31.140-003</v>
      </c>
      <c r="B113" s="31" t="s">
        <v>964</v>
      </c>
      <c r="C113" s="31" t="s">
        <v>3169</v>
      </c>
      <c r="D113" s="31" t="s">
        <v>215</v>
      </c>
      <c r="E113" s="31" t="s">
        <v>43</v>
      </c>
      <c r="F113" s="31" t="s">
        <v>6</v>
      </c>
      <c r="G113" s="35" t="s">
        <v>2726</v>
      </c>
      <c r="H113" s="31" t="s">
        <v>900</v>
      </c>
      <c r="I113" s="44" t="s">
        <v>2602</v>
      </c>
      <c r="J113" s="44" t="s">
        <v>2391</v>
      </c>
      <c r="K113" s="44" t="s">
        <v>1070</v>
      </c>
      <c r="L113" s="44" t="s">
        <v>1039</v>
      </c>
      <c r="M113" s="44" t="s">
        <v>1071</v>
      </c>
      <c r="N113" s="44" t="s">
        <v>1072</v>
      </c>
      <c r="O113" s="44" t="s">
        <v>1073</v>
      </c>
      <c r="P113" s="44"/>
      <c r="Q113" s="44" t="s">
        <v>1074</v>
      </c>
      <c r="R113" s="44"/>
    </row>
    <row r="114" spans="1:18" s="26" customFormat="1" ht="192" customHeight="1" x14ac:dyDescent="0.3">
      <c r="A114" s="21" t="str">
        <f t="shared" si="1"/>
        <v>10.11.32.110-001</v>
      </c>
      <c r="B114" s="31" t="s">
        <v>2234</v>
      </c>
      <c r="C114" s="31" t="s">
        <v>216</v>
      </c>
      <c r="D114" s="31" t="s">
        <v>217</v>
      </c>
      <c r="E114" s="31" t="s">
        <v>5</v>
      </c>
      <c r="F114" s="31" t="s">
        <v>6</v>
      </c>
      <c r="G114" s="35" t="s">
        <v>2440</v>
      </c>
      <c r="H114" s="31" t="s">
        <v>218</v>
      </c>
      <c r="I114" s="44"/>
      <c r="J114" s="44"/>
      <c r="K114" s="44" t="s">
        <v>1070</v>
      </c>
      <c r="L114" s="44"/>
      <c r="M114" s="44" t="s">
        <v>1071</v>
      </c>
      <c r="N114" s="44" t="s">
        <v>1072</v>
      </c>
      <c r="O114" s="44"/>
      <c r="P114" s="44"/>
      <c r="Q114" s="44" t="s">
        <v>1074</v>
      </c>
      <c r="R114" s="44"/>
    </row>
    <row r="115" spans="1:18" s="26" customFormat="1" ht="190.5" customHeight="1" x14ac:dyDescent="0.3">
      <c r="A115" s="21" t="str">
        <f t="shared" si="1"/>
        <v>10.11.32.110-004</v>
      </c>
      <c r="B115" s="31" t="s">
        <v>1016</v>
      </c>
      <c r="C115" s="31" t="s">
        <v>219</v>
      </c>
      <c r="D115" s="31" t="s">
        <v>217</v>
      </c>
      <c r="E115" s="31" t="s">
        <v>152</v>
      </c>
      <c r="F115" s="31" t="s">
        <v>6</v>
      </c>
      <c r="G115" s="35" t="s">
        <v>2441</v>
      </c>
      <c r="H115" s="31" t="s">
        <v>220</v>
      </c>
      <c r="I115" s="44"/>
      <c r="J115" s="44"/>
      <c r="K115" s="44" t="s">
        <v>1070</v>
      </c>
      <c r="L115" s="44"/>
      <c r="M115" s="44" t="s">
        <v>1071</v>
      </c>
      <c r="N115" s="44" t="s">
        <v>1072</v>
      </c>
      <c r="O115" s="44"/>
      <c r="P115" s="44"/>
      <c r="Q115" s="44" t="s">
        <v>1074</v>
      </c>
      <c r="R115" s="44"/>
    </row>
    <row r="116" spans="1:18" s="26" customFormat="1" ht="192" customHeight="1" x14ac:dyDescent="0.3">
      <c r="A116" s="21" t="str">
        <f t="shared" si="1"/>
        <v>10.11.32.110-002</v>
      </c>
      <c r="B116" s="31" t="s">
        <v>961</v>
      </c>
      <c r="C116" s="31" t="s">
        <v>221</v>
      </c>
      <c r="D116" s="31" t="s">
        <v>217</v>
      </c>
      <c r="E116" s="31" t="s">
        <v>9</v>
      </c>
      <c r="F116" s="31" t="s">
        <v>6</v>
      </c>
      <c r="G116" s="35" t="s">
        <v>2727</v>
      </c>
      <c r="H116" s="31" t="s">
        <v>222</v>
      </c>
      <c r="I116" s="44" t="s">
        <v>2602</v>
      </c>
      <c r="J116" s="44" t="s">
        <v>2391</v>
      </c>
      <c r="K116" s="44" t="s">
        <v>1070</v>
      </c>
      <c r="L116" s="44" t="s">
        <v>1039</v>
      </c>
      <c r="M116" s="44" t="s">
        <v>1071</v>
      </c>
      <c r="N116" s="44" t="s">
        <v>1072</v>
      </c>
      <c r="O116" s="44" t="s">
        <v>1073</v>
      </c>
      <c r="P116" s="44"/>
      <c r="Q116" s="44" t="s">
        <v>1074</v>
      </c>
      <c r="R116" s="44"/>
    </row>
    <row r="117" spans="1:18" s="26" customFormat="1" ht="191.25" customHeight="1" x14ac:dyDescent="0.3">
      <c r="A117" s="21" t="str">
        <f t="shared" si="1"/>
        <v>10.11.32.110-003</v>
      </c>
      <c r="B117" s="31" t="s">
        <v>2235</v>
      </c>
      <c r="C117" s="31" t="s">
        <v>223</v>
      </c>
      <c r="D117" s="31" t="s">
        <v>217</v>
      </c>
      <c r="E117" s="31" t="s">
        <v>43</v>
      </c>
      <c r="F117" s="31" t="s">
        <v>6</v>
      </c>
      <c r="G117" s="35" t="s">
        <v>2728</v>
      </c>
      <c r="H117" s="31" t="s">
        <v>222</v>
      </c>
      <c r="I117" s="44" t="s">
        <v>2602</v>
      </c>
      <c r="J117" s="44" t="s">
        <v>2391</v>
      </c>
      <c r="K117" s="44" t="s">
        <v>1070</v>
      </c>
      <c r="L117" s="44" t="s">
        <v>1039</v>
      </c>
      <c r="M117" s="44" t="s">
        <v>1071</v>
      </c>
      <c r="N117" s="44" t="s">
        <v>1072</v>
      </c>
      <c r="O117" s="44" t="s">
        <v>1073</v>
      </c>
      <c r="P117" s="44"/>
      <c r="Q117" s="44" t="s">
        <v>1074</v>
      </c>
      <c r="R117" s="44"/>
    </row>
    <row r="118" spans="1:18" s="26" customFormat="1" ht="177" customHeight="1" x14ac:dyDescent="0.3">
      <c r="A118" s="21" t="str">
        <f t="shared" si="1"/>
        <v>10.11.32.140-001</v>
      </c>
      <c r="B118" s="31" t="s">
        <v>2397</v>
      </c>
      <c r="C118" s="31" t="s">
        <v>820</v>
      </c>
      <c r="D118" s="31" t="s">
        <v>224</v>
      </c>
      <c r="E118" s="31" t="s">
        <v>5</v>
      </c>
      <c r="F118" s="31" t="s">
        <v>6</v>
      </c>
      <c r="G118" s="35" t="s">
        <v>2729</v>
      </c>
      <c r="H118" s="31" t="s">
        <v>901</v>
      </c>
      <c r="I118" s="44"/>
      <c r="J118" s="44"/>
      <c r="K118" s="44"/>
      <c r="L118" s="44"/>
      <c r="M118" s="44"/>
      <c r="N118" s="44"/>
      <c r="O118" s="44"/>
      <c r="P118" s="44"/>
      <c r="Q118" s="44" t="s">
        <v>1074</v>
      </c>
      <c r="R118" s="44"/>
    </row>
    <row r="119" spans="1:18" s="26" customFormat="1" ht="175.5" customHeight="1" x14ac:dyDescent="0.3">
      <c r="A119" s="21" t="str">
        <f t="shared" si="1"/>
        <v>10.11.32.140-002</v>
      </c>
      <c r="B119" s="31" t="s">
        <v>965</v>
      </c>
      <c r="C119" s="31" t="s">
        <v>821</v>
      </c>
      <c r="D119" s="31" t="s">
        <v>224</v>
      </c>
      <c r="E119" s="31" t="s">
        <v>9</v>
      </c>
      <c r="F119" s="31" t="s">
        <v>6</v>
      </c>
      <c r="G119" s="35" t="s">
        <v>2730</v>
      </c>
      <c r="H119" s="31" t="s">
        <v>901</v>
      </c>
      <c r="I119" s="44"/>
      <c r="J119" s="44"/>
      <c r="K119" s="44"/>
      <c r="L119" s="44"/>
      <c r="M119" s="44"/>
      <c r="N119" s="44"/>
      <c r="O119" s="44"/>
      <c r="P119" s="44"/>
      <c r="Q119" s="44" t="s">
        <v>1074</v>
      </c>
      <c r="R119" s="44"/>
    </row>
    <row r="120" spans="1:18" s="26" customFormat="1" ht="175.5" customHeight="1" x14ac:dyDescent="0.3">
      <c r="A120" s="21" t="str">
        <f t="shared" si="1"/>
        <v>10.11.39.110-001</v>
      </c>
      <c r="B120" s="31" t="s">
        <v>2236</v>
      </c>
      <c r="C120" s="31" t="s">
        <v>225</v>
      </c>
      <c r="D120" s="31" t="s">
        <v>226</v>
      </c>
      <c r="E120" s="31" t="s">
        <v>5</v>
      </c>
      <c r="F120" s="31" t="s">
        <v>6</v>
      </c>
      <c r="G120" s="35" t="s">
        <v>2442</v>
      </c>
      <c r="H120" s="31" t="s">
        <v>24</v>
      </c>
      <c r="I120" s="44" t="s">
        <v>2602</v>
      </c>
      <c r="J120" s="44" t="s">
        <v>2391</v>
      </c>
      <c r="K120" s="44" t="s">
        <v>1070</v>
      </c>
      <c r="L120" s="44" t="s">
        <v>1039</v>
      </c>
      <c r="M120" s="44" t="s">
        <v>1071</v>
      </c>
      <c r="N120" s="44" t="s">
        <v>1072</v>
      </c>
      <c r="O120" s="44" t="s">
        <v>1073</v>
      </c>
      <c r="P120" s="44"/>
      <c r="Q120" s="44" t="s">
        <v>1074</v>
      </c>
      <c r="R120" s="44"/>
    </row>
    <row r="121" spans="1:18" s="26" customFormat="1" ht="159.75" customHeight="1" x14ac:dyDescent="0.3">
      <c r="A121" s="21" t="str">
        <f t="shared" si="1"/>
        <v>10.12.10.110-001</v>
      </c>
      <c r="B121" s="31" t="s">
        <v>958</v>
      </c>
      <c r="C121" s="31" t="s">
        <v>822</v>
      </c>
      <c r="D121" s="31" t="s">
        <v>227</v>
      </c>
      <c r="E121" s="31" t="s">
        <v>5</v>
      </c>
      <c r="F121" s="31" t="s">
        <v>6</v>
      </c>
      <c r="G121" s="35" t="s">
        <v>2795</v>
      </c>
      <c r="H121" s="31" t="s">
        <v>902</v>
      </c>
      <c r="I121" s="44" t="s">
        <v>2602</v>
      </c>
      <c r="J121" s="44" t="s">
        <v>2391</v>
      </c>
      <c r="K121" s="44" t="s">
        <v>1070</v>
      </c>
      <c r="L121" s="44" t="s">
        <v>1039</v>
      </c>
      <c r="M121" s="44" t="s">
        <v>1071</v>
      </c>
      <c r="N121" s="44" t="s">
        <v>1072</v>
      </c>
      <c r="O121" s="44" t="s">
        <v>1073</v>
      </c>
      <c r="P121" s="44"/>
      <c r="Q121" s="44" t="s">
        <v>1074</v>
      </c>
      <c r="R121" s="44"/>
    </row>
    <row r="122" spans="1:18" s="26" customFormat="1" ht="158.25" customHeight="1" x14ac:dyDescent="0.3">
      <c r="A122" s="21" t="str">
        <f t="shared" si="1"/>
        <v>10.12.10.110-002</v>
      </c>
      <c r="B122" s="31" t="s">
        <v>2398</v>
      </c>
      <c r="C122" s="31" t="s">
        <v>823</v>
      </c>
      <c r="D122" s="31" t="s">
        <v>227</v>
      </c>
      <c r="E122" s="31" t="s">
        <v>9</v>
      </c>
      <c r="F122" s="31" t="s">
        <v>6</v>
      </c>
      <c r="G122" s="55" t="s">
        <v>2796</v>
      </c>
      <c r="H122" s="31" t="s">
        <v>903</v>
      </c>
      <c r="I122" s="44" t="s">
        <v>2602</v>
      </c>
      <c r="J122" s="44" t="s">
        <v>2391</v>
      </c>
      <c r="K122" s="44" t="s">
        <v>1070</v>
      </c>
      <c r="L122" s="44" t="s">
        <v>1039</v>
      </c>
      <c r="M122" s="44" t="s">
        <v>1071</v>
      </c>
      <c r="N122" s="44" t="s">
        <v>1072</v>
      </c>
      <c r="O122" s="44" t="s">
        <v>1073</v>
      </c>
      <c r="P122" s="44"/>
      <c r="Q122" s="44" t="s">
        <v>1074</v>
      </c>
      <c r="R122" s="44"/>
    </row>
    <row r="123" spans="1:18" s="26" customFormat="1" ht="177" customHeight="1" x14ac:dyDescent="0.3">
      <c r="A123" s="21" t="str">
        <f t="shared" si="1"/>
        <v>10.12.10.110-003</v>
      </c>
      <c r="B123" s="31" t="s">
        <v>1017</v>
      </c>
      <c r="C123" s="31" t="s">
        <v>824</v>
      </c>
      <c r="D123" s="31" t="s">
        <v>227</v>
      </c>
      <c r="E123" s="31" t="s">
        <v>43</v>
      </c>
      <c r="F123" s="31" t="s">
        <v>6</v>
      </c>
      <c r="G123" s="35" t="s">
        <v>2797</v>
      </c>
      <c r="H123" s="31" t="s">
        <v>902</v>
      </c>
      <c r="I123" s="44" t="s">
        <v>2602</v>
      </c>
      <c r="J123" s="44" t="s">
        <v>2391</v>
      </c>
      <c r="K123" s="44" t="s">
        <v>1070</v>
      </c>
      <c r="L123" s="44" t="s">
        <v>1039</v>
      </c>
      <c r="M123" s="44" t="s">
        <v>1071</v>
      </c>
      <c r="N123" s="44" t="s">
        <v>1072</v>
      </c>
      <c r="O123" s="44" t="s">
        <v>1073</v>
      </c>
      <c r="P123" s="44"/>
      <c r="Q123" s="44" t="s">
        <v>1074</v>
      </c>
      <c r="R123" s="44"/>
    </row>
    <row r="124" spans="1:18" s="26" customFormat="1" ht="176.25" customHeight="1" x14ac:dyDescent="0.3">
      <c r="A124" s="21" t="str">
        <f t="shared" si="1"/>
        <v>10.12.10.120-001</v>
      </c>
      <c r="B124" s="31" t="s">
        <v>229</v>
      </c>
      <c r="C124" s="31" t="s">
        <v>825</v>
      </c>
      <c r="D124" s="31" t="s">
        <v>228</v>
      </c>
      <c r="E124" s="31" t="s">
        <v>5</v>
      </c>
      <c r="F124" s="31" t="s">
        <v>6</v>
      </c>
      <c r="G124" s="35" t="s">
        <v>2798</v>
      </c>
      <c r="H124" s="31" t="s">
        <v>904</v>
      </c>
      <c r="I124" s="44" t="s">
        <v>2602</v>
      </c>
      <c r="J124" s="44" t="s">
        <v>2391</v>
      </c>
      <c r="K124" s="44" t="s">
        <v>1070</v>
      </c>
      <c r="L124" s="44" t="s">
        <v>1039</v>
      </c>
      <c r="M124" s="44" t="s">
        <v>1071</v>
      </c>
      <c r="N124" s="44" t="s">
        <v>1072</v>
      </c>
      <c r="O124" s="44" t="s">
        <v>1073</v>
      </c>
      <c r="P124" s="44"/>
      <c r="Q124" s="44" t="s">
        <v>1074</v>
      </c>
      <c r="R124" s="44"/>
    </row>
    <row r="125" spans="1:18" s="26" customFormat="1" ht="161.25" customHeight="1" x14ac:dyDescent="0.3">
      <c r="A125" s="21" t="str">
        <f t="shared" si="1"/>
        <v>10.12.10.170-001</v>
      </c>
      <c r="B125" s="21" t="s">
        <v>3251</v>
      </c>
      <c r="C125" s="21" t="s">
        <v>2399</v>
      </c>
      <c r="D125" s="21" t="s">
        <v>2161</v>
      </c>
      <c r="E125" s="21" t="s">
        <v>5</v>
      </c>
      <c r="F125" s="21" t="s">
        <v>6</v>
      </c>
      <c r="G125" s="35" t="s">
        <v>3268</v>
      </c>
      <c r="H125" s="21" t="s">
        <v>2162</v>
      </c>
      <c r="I125" s="44" t="s">
        <v>2602</v>
      </c>
      <c r="J125" s="44" t="s">
        <v>2391</v>
      </c>
      <c r="K125" s="44" t="s">
        <v>1070</v>
      </c>
      <c r="L125" s="44" t="s">
        <v>1039</v>
      </c>
      <c r="M125" s="44" t="s">
        <v>1071</v>
      </c>
      <c r="N125" s="44" t="s">
        <v>1072</v>
      </c>
      <c r="O125" s="44" t="s">
        <v>1073</v>
      </c>
      <c r="P125" s="44"/>
      <c r="Q125" s="44" t="s">
        <v>1074</v>
      </c>
      <c r="R125" s="44"/>
    </row>
    <row r="126" spans="1:18" s="26" customFormat="1" ht="200.25" customHeight="1" x14ac:dyDescent="0.3">
      <c r="A126" s="21" t="str">
        <f t="shared" si="1"/>
        <v>10.12.20.170-001</v>
      </c>
      <c r="B126" s="21" t="s">
        <v>3252</v>
      </c>
      <c r="C126" s="21" t="s">
        <v>2400</v>
      </c>
      <c r="D126" s="21" t="s">
        <v>2332</v>
      </c>
      <c r="E126" s="21" t="s">
        <v>5</v>
      </c>
      <c r="F126" s="21" t="s">
        <v>6</v>
      </c>
      <c r="G126" s="35" t="s">
        <v>3301</v>
      </c>
      <c r="H126" s="21" t="s">
        <v>236</v>
      </c>
      <c r="I126" s="44" t="s">
        <v>2602</v>
      </c>
      <c r="J126" s="44" t="s">
        <v>2391</v>
      </c>
      <c r="K126" s="44" t="s">
        <v>1070</v>
      </c>
      <c r="L126" s="44" t="s">
        <v>1039</v>
      </c>
      <c r="M126" s="44" t="s">
        <v>1071</v>
      </c>
      <c r="N126" s="44" t="s">
        <v>1072</v>
      </c>
      <c r="O126" s="44" t="s">
        <v>1073</v>
      </c>
      <c r="P126" s="44"/>
      <c r="Q126" s="44" t="s">
        <v>1074</v>
      </c>
      <c r="R126" s="44"/>
    </row>
    <row r="127" spans="1:18" s="26" customFormat="1" ht="176.25" customHeight="1" x14ac:dyDescent="0.3">
      <c r="A127" s="21" t="str">
        <f t="shared" si="1"/>
        <v>10.12.20.110-004</v>
      </c>
      <c r="B127" s="31" t="s">
        <v>232</v>
      </c>
      <c r="C127" s="31" t="s">
        <v>230</v>
      </c>
      <c r="D127" s="31" t="s">
        <v>231</v>
      </c>
      <c r="E127" s="31" t="s">
        <v>152</v>
      </c>
      <c r="F127" s="31" t="s">
        <v>6</v>
      </c>
      <c r="G127" s="35" t="s">
        <v>2799</v>
      </c>
      <c r="H127" s="31" t="s">
        <v>233</v>
      </c>
      <c r="I127" s="44" t="s">
        <v>2602</v>
      </c>
      <c r="J127" s="44" t="s">
        <v>2391</v>
      </c>
      <c r="K127" s="44" t="s">
        <v>1070</v>
      </c>
      <c r="L127" s="44" t="s">
        <v>1039</v>
      </c>
      <c r="M127" s="44" t="s">
        <v>1071</v>
      </c>
      <c r="N127" s="44" t="s">
        <v>1072</v>
      </c>
      <c r="O127" s="44" t="s">
        <v>1073</v>
      </c>
      <c r="P127" s="44"/>
      <c r="Q127" s="44" t="s">
        <v>1074</v>
      </c>
      <c r="R127" s="44"/>
    </row>
    <row r="128" spans="1:18" s="26" customFormat="1" ht="192" customHeight="1" x14ac:dyDescent="0.3">
      <c r="A128" s="21" t="str">
        <f t="shared" si="1"/>
        <v>10.12.20.110-003</v>
      </c>
      <c r="B128" s="31" t="s">
        <v>2237</v>
      </c>
      <c r="C128" s="31" t="s">
        <v>234</v>
      </c>
      <c r="D128" s="31" t="s">
        <v>231</v>
      </c>
      <c r="E128" s="31" t="s">
        <v>43</v>
      </c>
      <c r="F128" s="31" t="s">
        <v>6</v>
      </c>
      <c r="G128" s="35" t="s">
        <v>2800</v>
      </c>
      <c r="H128" s="31" t="s">
        <v>233</v>
      </c>
      <c r="I128" s="44" t="s">
        <v>2602</v>
      </c>
      <c r="J128" s="44" t="s">
        <v>2391</v>
      </c>
      <c r="K128" s="44" t="s">
        <v>1070</v>
      </c>
      <c r="L128" s="44" t="s">
        <v>1039</v>
      </c>
      <c r="M128" s="44" t="s">
        <v>1071</v>
      </c>
      <c r="N128" s="44" t="s">
        <v>1072</v>
      </c>
      <c r="O128" s="44" t="s">
        <v>1073</v>
      </c>
      <c r="P128" s="44"/>
      <c r="Q128" s="44" t="s">
        <v>1074</v>
      </c>
      <c r="R128" s="44"/>
    </row>
    <row r="129" spans="1:18" s="26" customFormat="1" ht="175.5" customHeight="1" x14ac:dyDescent="0.3">
      <c r="A129" s="21" t="str">
        <f t="shared" si="1"/>
        <v>10.12.20.110-001</v>
      </c>
      <c r="B129" s="31" t="s">
        <v>2401</v>
      </c>
      <c r="C129" s="31" t="s">
        <v>235</v>
      </c>
      <c r="D129" s="31" t="s">
        <v>231</v>
      </c>
      <c r="E129" s="31" t="s">
        <v>5</v>
      </c>
      <c r="F129" s="31" t="s">
        <v>6</v>
      </c>
      <c r="G129" s="35" t="s">
        <v>2801</v>
      </c>
      <c r="H129" s="31" t="s">
        <v>236</v>
      </c>
      <c r="I129" s="44" t="s">
        <v>2602</v>
      </c>
      <c r="J129" s="44" t="s">
        <v>2391</v>
      </c>
      <c r="K129" s="44" t="s">
        <v>1070</v>
      </c>
      <c r="L129" s="44" t="s">
        <v>1039</v>
      </c>
      <c r="M129" s="44" t="s">
        <v>1071</v>
      </c>
      <c r="N129" s="44" t="s">
        <v>1072</v>
      </c>
      <c r="O129" s="44" t="s">
        <v>1073</v>
      </c>
      <c r="P129" s="44"/>
      <c r="Q129" s="44" t="s">
        <v>1074</v>
      </c>
      <c r="R129" s="44"/>
    </row>
    <row r="130" spans="1:18" s="26" customFormat="1" ht="192" customHeight="1" x14ac:dyDescent="0.3">
      <c r="A130" s="21" t="str">
        <f t="shared" si="1"/>
        <v>10.12.20.110-005</v>
      </c>
      <c r="B130" s="31" t="s">
        <v>2238</v>
      </c>
      <c r="C130" s="31" t="s">
        <v>237</v>
      </c>
      <c r="D130" s="31" t="s">
        <v>231</v>
      </c>
      <c r="E130" s="31" t="s">
        <v>57</v>
      </c>
      <c r="F130" s="31" t="s">
        <v>6</v>
      </c>
      <c r="G130" s="35" t="s">
        <v>2802</v>
      </c>
      <c r="H130" s="31" t="s">
        <v>233</v>
      </c>
      <c r="I130" s="44" t="s">
        <v>2602</v>
      </c>
      <c r="J130" s="44" t="s">
        <v>2391</v>
      </c>
      <c r="K130" s="44" t="s">
        <v>1070</v>
      </c>
      <c r="L130" s="44" t="s">
        <v>1039</v>
      </c>
      <c r="M130" s="44" t="s">
        <v>1071</v>
      </c>
      <c r="N130" s="44" t="s">
        <v>1072</v>
      </c>
      <c r="O130" s="44" t="s">
        <v>1073</v>
      </c>
      <c r="P130" s="44"/>
      <c r="Q130" s="44" t="s">
        <v>1074</v>
      </c>
      <c r="R130" s="44"/>
    </row>
    <row r="131" spans="1:18" s="26" customFormat="1" ht="192" customHeight="1" x14ac:dyDescent="0.3">
      <c r="A131" s="21" t="str">
        <f t="shared" si="1"/>
        <v>10.12.20.120-001</v>
      </c>
      <c r="B131" s="31" t="s">
        <v>963</v>
      </c>
      <c r="C131" s="31" t="s">
        <v>240</v>
      </c>
      <c r="D131" s="31" t="s">
        <v>241</v>
      </c>
      <c r="E131" s="31" t="s">
        <v>5</v>
      </c>
      <c r="F131" s="31" t="s">
        <v>6</v>
      </c>
      <c r="G131" s="35" t="s">
        <v>2803</v>
      </c>
      <c r="H131" s="31" t="s">
        <v>242</v>
      </c>
      <c r="I131" s="44" t="s">
        <v>2602</v>
      </c>
      <c r="J131" s="44" t="s">
        <v>2391</v>
      </c>
      <c r="K131" s="44" t="s">
        <v>1070</v>
      </c>
      <c r="L131" s="44" t="s">
        <v>1039</v>
      </c>
      <c r="M131" s="44" t="s">
        <v>1071</v>
      </c>
      <c r="N131" s="44" t="s">
        <v>1072</v>
      </c>
      <c r="O131" s="44" t="s">
        <v>1073</v>
      </c>
      <c r="P131" s="44"/>
      <c r="Q131" s="44" t="s">
        <v>1074</v>
      </c>
      <c r="R131" s="44"/>
    </row>
    <row r="132" spans="1:18" s="26" customFormat="1" ht="175.5" customHeight="1" x14ac:dyDescent="0.3">
      <c r="A132" s="21" t="str">
        <f t="shared" ref="A132:A195" si="2">D132&amp;"-"&amp;E132</f>
        <v>10.13.14.111-001</v>
      </c>
      <c r="B132" s="31" t="s">
        <v>2309</v>
      </c>
      <c r="C132" s="31" t="s">
        <v>243</v>
      </c>
      <c r="D132" s="31" t="s">
        <v>244</v>
      </c>
      <c r="E132" s="31" t="s">
        <v>5</v>
      </c>
      <c r="F132" s="31" t="s">
        <v>6</v>
      </c>
      <c r="G132" s="35" t="s">
        <v>2804</v>
      </c>
      <c r="H132" s="31" t="s">
        <v>245</v>
      </c>
      <c r="I132" s="44"/>
      <c r="J132" s="44"/>
      <c r="K132" s="44" t="s">
        <v>1070</v>
      </c>
      <c r="L132" s="44"/>
      <c r="M132" s="44" t="s">
        <v>1071</v>
      </c>
      <c r="N132" s="44" t="s">
        <v>1072</v>
      </c>
      <c r="O132" s="44"/>
      <c r="P132" s="44"/>
      <c r="Q132" s="44" t="s">
        <v>1074</v>
      </c>
      <c r="R132" s="44"/>
    </row>
    <row r="133" spans="1:18" s="26" customFormat="1" ht="176.25" customHeight="1" x14ac:dyDescent="0.3">
      <c r="A133" s="21" t="str">
        <f t="shared" si="2"/>
        <v>10.13.14.111-002</v>
      </c>
      <c r="B133" s="31" t="s">
        <v>1018</v>
      </c>
      <c r="C133" s="31" t="s">
        <v>246</v>
      </c>
      <c r="D133" s="31" t="s">
        <v>244</v>
      </c>
      <c r="E133" s="31" t="s">
        <v>9</v>
      </c>
      <c r="F133" s="31" t="s">
        <v>6</v>
      </c>
      <c r="G133" s="35" t="s">
        <v>2443</v>
      </c>
      <c r="H133" s="31" t="s">
        <v>24</v>
      </c>
      <c r="I133" s="44" t="s">
        <v>2602</v>
      </c>
      <c r="J133" s="44"/>
      <c r="K133" s="44"/>
      <c r="L133" s="44"/>
      <c r="M133" s="44"/>
      <c r="N133" s="44"/>
      <c r="O133" s="44"/>
      <c r="P133" s="44"/>
      <c r="Q133" s="44"/>
      <c r="R133" s="44"/>
    </row>
    <row r="134" spans="1:18" s="26" customFormat="1" ht="175.5" customHeight="1" x14ac:dyDescent="0.3">
      <c r="A134" s="57" t="str">
        <f t="shared" si="2"/>
        <v>10.13.14.112-004</v>
      </c>
      <c r="B134" s="49" t="s">
        <v>1019</v>
      </c>
      <c r="C134" s="49" t="s">
        <v>247</v>
      </c>
      <c r="D134" s="49" t="s">
        <v>248</v>
      </c>
      <c r="E134" s="49" t="s">
        <v>152</v>
      </c>
      <c r="F134" s="49" t="s">
        <v>6</v>
      </c>
      <c r="G134" s="56" t="s">
        <v>3042</v>
      </c>
      <c r="H134" s="49" t="s">
        <v>3112</v>
      </c>
      <c r="I134" s="44"/>
      <c r="J134" s="44"/>
      <c r="K134" s="44" t="s">
        <v>1070</v>
      </c>
      <c r="L134" s="44"/>
      <c r="M134" s="44" t="s">
        <v>1071</v>
      </c>
      <c r="N134" s="44" t="s">
        <v>1072</v>
      </c>
      <c r="O134" s="44"/>
      <c r="P134" s="44"/>
      <c r="Q134" s="44" t="s">
        <v>1074</v>
      </c>
      <c r="R134" s="44"/>
    </row>
    <row r="135" spans="1:18" s="26" customFormat="1" ht="175.5" customHeight="1" x14ac:dyDescent="0.3">
      <c r="A135" s="57" t="str">
        <f t="shared" si="2"/>
        <v>10.13.14.112-008</v>
      </c>
      <c r="B135" s="49" t="s">
        <v>1019</v>
      </c>
      <c r="C135" s="49" t="s">
        <v>2975</v>
      </c>
      <c r="D135" s="49" t="s">
        <v>248</v>
      </c>
      <c r="E135" s="49" t="s">
        <v>377</v>
      </c>
      <c r="F135" s="49" t="s">
        <v>6</v>
      </c>
      <c r="G135" s="56" t="s">
        <v>3043</v>
      </c>
      <c r="H135" s="49" t="s">
        <v>3113</v>
      </c>
      <c r="I135" s="44"/>
      <c r="J135" s="44"/>
      <c r="K135" s="44" t="s">
        <v>1070</v>
      </c>
      <c r="L135" s="44"/>
      <c r="M135" s="44" t="s">
        <v>1071</v>
      </c>
      <c r="N135" s="44" t="s">
        <v>1072</v>
      </c>
      <c r="O135" s="44"/>
      <c r="P135" s="44"/>
      <c r="Q135" s="44" t="s">
        <v>1074</v>
      </c>
      <c r="R135" s="44"/>
    </row>
    <row r="136" spans="1:18" s="26" customFormat="1" ht="160.5" customHeight="1" x14ac:dyDescent="0.3">
      <c r="A136" s="21" t="str">
        <f t="shared" si="2"/>
        <v>10.13.14.112-007</v>
      </c>
      <c r="B136" s="31" t="s">
        <v>1020</v>
      </c>
      <c r="C136" s="31" t="s">
        <v>249</v>
      </c>
      <c r="D136" s="31" t="s">
        <v>248</v>
      </c>
      <c r="E136" s="31" t="s">
        <v>250</v>
      </c>
      <c r="F136" s="31" t="s">
        <v>6</v>
      </c>
      <c r="G136" s="35" t="s">
        <v>2444</v>
      </c>
      <c r="H136" s="31" t="s">
        <v>24</v>
      </c>
      <c r="I136" s="44" t="s">
        <v>2602</v>
      </c>
      <c r="J136" s="44"/>
      <c r="K136" s="44"/>
      <c r="L136" s="44"/>
      <c r="M136" s="44"/>
      <c r="N136" s="44"/>
      <c r="O136" s="44"/>
      <c r="P136" s="44"/>
      <c r="Q136" s="44"/>
      <c r="R136" s="44"/>
    </row>
    <row r="137" spans="1:18" s="26" customFormat="1" ht="192.75" customHeight="1" x14ac:dyDescent="0.3">
      <c r="A137" s="21" t="str">
        <f t="shared" si="2"/>
        <v>10.13.14.113-001</v>
      </c>
      <c r="B137" s="31" t="s">
        <v>1021</v>
      </c>
      <c r="C137" s="31" t="s">
        <v>251</v>
      </c>
      <c r="D137" s="31" t="s">
        <v>252</v>
      </c>
      <c r="E137" s="31" t="s">
        <v>5</v>
      </c>
      <c r="F137" s="31" t="s">
        <v>6</v>
      </c>
      <c r="G137" s="35" t="s">
        <v>2805</v>
      </c>
      <c r="H137" s="31" t="s">
        <v>253</v>
      </c>
      <c r="I137" s="44"/>
      <c r="J137" s="44"/>
      <c r="K137" s="44"/>
      <c r="L137" s="44"/>
      <c r="M137" s="44" t="s">
        <v>1071</v>
      </c>
      <c r="N137" s="44" t="s">
        <v>1072</v>
      </c>
      <c r="O137" s="44"/>
      <c r="P137" s="44"/>
      <c r="Q137" s="44" t="s">
        <v>1074</v>
      </c>
      <c r="R137" s="44"/>
    </row>
    <row r="138" spans="1:18" s="26" customFormat="1" ht="192" customHeight="1" x14ac:dyDescent="0.3">
      <c r="A138" s="21" t="str">
        <f t="shared" si="2"/>
        <v>10.13.14.411-001</v>
      </c>
      <c r="B138" s="31" t="s">
        <v>2310</v>
      </c>
      <c r="C138" s="31" t="s">
        <v>826</v>
      </c>
      <c r="D138" s="31" t="s">
        <v>254</v>
      </c>
      <c r="E138" s="31" t="s">
        <v>5</v>
      </c>
      <c r="F138" s="31" t="s">
        <v>6</v>
      </c>
      <c r="G138" s="35" t="s">
        <v>2710</v>
      </c>
      <c r="H138" s="31" t="s">
        <v>905</v>
      </c>
      <c r="I138" s="44"/>
      <c r="J138" s="44"/>
      <c r="K138" s="44"/>
      <c r="L138" s="44"/>
      <c r="M138" s="44" t="s">
        <v>1071</v>
      </c>
      <c r="N138" s="44" t="s">
        <v>1072</v>
      </c>
      <c r="O138" s="44"/>
      <c r="P138" s="44"/>
      <c r="Q138" s="44" t="s">
        <v>1074</v>
      </c>
      <c r="R138" s="44"/>
    </row>
    <row r="139" spans="1:18" s="26" customFormat="1" ht="192" customHeight="1" x14ac:dyDescent="0.3">
      <c r="A139" s="21" t="str">
        <f t="shared" si="2"/>
        <v>10.13.14.412-001</v>
      </c>
      <c r="B139" s="31" t="s">
        <v>1022</v>
      </c>
      <c r="C139" s="31" t="s">
        <v>827</v>
      </c>
      <c r="D139" s="31" t="s">
        <v>255</v>
      </c>
      <c r="E139" s="31" t="s">
        <v>5</v>
      </c>
      <c r="F139" s="31" t="s">
        <v>6</v>
      </c>
      <c r="G139" s="35" t="s">
        <v>2711</v>
      </c>
      <c r="H139" s="31" t="s">
        <v>906</v>
      </c>
      <c r="I139" s="44"/>
      <c r="J139" s="44"/>
      <c r="K139" s="44"/>
      <c r="L139" s="44"/>
      <c r="M139" s="44" t="s">
        <v>1071</v>
      </c>
      <c r="N139" s="44" t="s">
        <v>1072</v>
      </c>
      <c r="O139" s="44"/>
      <c r="P139" s="44"/>
      <c r="Q139" s="44" t="s">
        <v>1074</v>
      </c>
      <c r="R139" s="44"/>
    </row>
    <row r="140" spans="1:18" s="26" customFormat="1" ht="160.5" customHeight="1" x14ac:dyDescent="0.3">
      <c r="A140" s="21" t="str">
        <f t="shared" si="2"/>
        <v>10.13.14.529-001</v>
      </c>
      <c r="B140" s="31" t="s">
        <v>966</v>
      </c>
      <c r="C140" s="31" t="s">
        <v>256</v>
      </c>
      <c r="D140" s="31" t="s">
        <v>257</v>
      </c>
      <c r="E140" s="31" t="s">
        <v>5</v>
      </c>
      <c r="F140" s="31" t="s">
        <v>6</v>
      </c>
      <c r="G140" s="35" t="s">
        <v>2445</v>
      </c>
      <c r="H140" s="31" t="s">
        <v>24</v>
      </c>
      <c r="I140" s="44"/>
      <c r="J140" s="44"/>
      <c r="K140" s="44"/>
      <c r="L140" s="44"/>
      <c r="M140" s="44" t="s">
        <v>1071</v>
      </c>
      <c r="N140" s="44"/>
      <c r="O140" s="44"/>
      <c r="P140" s="44"/>
      <c r="Q140" s="44" t="s">
        <v>1074</v>
      </c>
      <c r="R140" s="44"/>
    </row>
    <row r="141" spans="1:18" s="26" customFormat="1" ht="160.5" customHeight="1" x14ac:dyDescent="0.3">
      <c r="A141" s="21" t="str">
        <f t="shared" si="2"/>
        <v>10.13.14.529-002</v>
      </c>
      <c r="B141" s="31" t="s">
        <v>967</v>
      </c>
      <c r="C141" s="31" t="s">
        <v>258</v>
      </c>
      <c r="D141" s="31" t="s">
        <v>257</v>
      </c>
      <c r="E141" s="31" t="s">
        <v>9</v>
      </c>
      <c r="F141" s="31" t="s">
        <v>6</v>
      </c>
      <c r="G141" s="35" t="s">
        <v>2446</v>
      </c>
      <c r="H141" s="31" t="s">
        <v>24</v>
      </c>
      <c r="I141" s="44"/>
      <c r="J141" s="44"/>
      <c r="K141" s="44"/>
      <c r="L141" s="44"/>
      <c r="M141" s="44" t="s">
        <v>1071</v>
      </c>
      <c r="N141" s="44"/>
      <c r="O141" s="44"/>
      <c r="P141" s="44"/>
      <c r="Q141" s="44" t="s">
        <v>1074</v>
      </c>
      <c r="R141" s="44"/>
    </row>
    <row r="142" spans="1:18" s="26" customFormat="1" ht="160.5" customHeight="1" x14ac:dyDescent="0.3">
      <c r="A142" s="21" t="str">
        <f t="shared" si="2"/>
        <v>10.13.14.529-003</v>
      </c>
      <c r="B142" s="31" t="s">
        <v>968</v>
      </c>
      <c r="C142" s="31" t="s">
        <v>259</v>
      </c>
      <c r="D142" s="31" t="s">
        <v>257</v>
      </c>
      <c r="E142" s="31" t="s">
        <v>43</v>
      </c>
      <c r="F142" s="31" t="s">
        <v>6</v>
      </c>
      <c r="G142" s="35" t="s">
        <v>2447</v>
      </c>
      <c r="H142" s="31" t="s">
        <v>24</v>
      </c>
      <c r="I142" s="44"/>
      <c r="J142" s="44"/>
      <c r="K142" s="44"/>
      <c r="L142" s="44"/>
      <c r="M142" s="44" t="s">
        <v>1071</v>
      </c>
      <c r="N142" s="44"/>
      <c r="O142" s="44"/>
      <c r="P142" s="44"/>
      <c r="Q142" s="44" t="s">
        <v>1074</v>
      </c>
      <c r="R142" s="44"/>
    </row>
    <row r="143" spans="1:18" s="26" customFormat="1" ht="237.75" customHeight="1" x14ac:dyDescent="0.3">
      <c r="A143" s="21" t="str">
        <f t="shared" si="2"/>
        <v>10.13.14.529-004</v>
      </c>
      <c r="B143" s="31" t="s">
        <v>2239</v>
      </c>
      <c r="C143" s="31" t="s">
        <v>260</v>
      </c>
      <c r="D143" s="31" t="s">
        <v>257</v>
      </c>
      <c r="E143" s="31" t="s">
        <v>152</v>
      </c>
      <c r="F143" s="31" t="s">
        <v>6</v>
      </c>
      <c r="G143" s="35" t="s">
        <v>2870</v>
      </c>
      <c r="H143" s="31" t="s">
        <v>24</v>
      </c>
      <c r="I143" s="44"/>
      <c r="J143" s="44"/>
      <c r="K143" s="44"/>
      <c r="L143" s="44"/>
      <c r="M143" s="44" t="s">
        <v>1071</v>
      </c>
      <c r="N143" s="44"/>
      <c r="O143" s="44"/>
      <c r="P143" s="44"/>
      <c r="Q143" s="44" t="s">
        <v>1074</v>
      </c>
      <c r="R143" s="44"/>
    </row>
    <row r="144" spans="1:18" s="26" customFormat="1" ht="176.25" customHeight="1" x14ac:dyDescent="0.3">
      <c r="A144" s="21" t="str">
        <f t="shared" si="2"/>
        <v>10.13.14.612-001</v>
      </c>
      <c r="B144" s="31" t="s">
        <v>2240</v>
      </c>
      <c r="C144" s="31" t="s">
        <v>261</v>
      </c>
      <c r="D144" s="31" t="s">
        <v>262</v>
      </c>
      <c r="E144" s="31" t="s">
        <v>5</v>
      </c>
      <c r="F144" s="31" t="s">
        <v>6</v>
      </c>
      <c r="G144" s="35" t="s">
        <v>2448</v>
      </c>
      <c r="H144" s="31" t="s">
        <v>24</v>
      </c>
      <c r="I144" s="44"/>
      <c r="J144" s="44"/>
      <c r="K144" s="44"/>
      <c r="L144" s="44"/>
      <c r="M144" s="44" t="s">
        <v>1071</v>
      </c>
      <c r="N144" s="44"/>
      <c r="O144" s="44"/>
      <c r="P144" s="44"/>
      <c r="Q144" s="44" t="s">
        <v>1074</v>
      </c>
      <c r="R144" s="44"/>
    </row>
    <row r="145" spans="1:18" s="26" customFormat="1" ht="177.75" customHeight="1" x14ac:dyDescent="0.3">
      <c r="A145" s="21" t="str">
        <f t="shared" si="2"/>
        <v>10.13.14.612-002</v>
      </c>
      <c r="B145" s="31" t="s">
        <v>969</v>
      </c>
      <c r="C145" s="31" t="s">
        <v>263</v>
      </c>
      <c r="D145" s="31" t="s">
        <v>262</v>
      </c>
      <c r="E145" s="31" t="s">
        <v>9</v>
      </c>
      <c r="F145" s="31" t="s">
        <v>6</v>
      </c>
      <c r="G145" s="35" t="s">
        <v>2449</v>
      </c>
      <c r="H145" s="31" t="s">
        <v>24</v>
      </c>
      <c r="I145" s="44"/>
      <c r="J145" s="44"/>
      <c r="K145" s="44"/>
      <c r="L145" s="44"/>
      <c r="M145" s="44" t="s">
        <v>1071</v>
      </c>
      <c r="N145" s="44"/>
      <c r="O145" s="44"/>
      <c r="P145" s="44"/>
      <c r="Q145" s="44" t="s">
        <v>1074</v>
      </c>
      <c r="R145" s="44"/>
    </row>
    <row r="146" spans="1:18" s="26" customFormat="1" ht="175.5" customHeight="1" x14ac:dyDescent="0.3">
      <c r="A146" s="21" t="str">
        <f t="shared" si="2"/>
        <v>10.13.14.612-005</v>
      </c>
      <c r="B146" s="31" t="s">
        <v>2241</v>
      </c>
      <c r="C146" s="31" t="s">
        <v>264</v>
      </c>
      <c r="D146" s="31" t="s">
        <v>262</v>
      </c>
      <c r="E146" s="31" t="s">
        <v>57</v>
      </c>
      <c r="F146" s="31" t="s">
        <v>6</v>
      </c>
      <c r="G146" s="35" t="s">
        <v>2450</v>
      </c>
      <c r="H146" s="31" t="s">
        <v>24</v>
      </c>
      <c r="I146" s="44"/>
      <c r="J146" s="44"/>
      <c r="K146" s="44"/>
      <c r="L146" s="44"/>
      <c r="M146" s="44"/>
      <c r="N146" s="44"/>
      <c r="O146" s="44"/>
      <c r="P146" s="44"/>
      <c r="Q146" s="44" t="s">
        <v>1074</v>
      </c>
      <c r="R146" s="44"/>
    </row>
    <row r="147" spans="1:18" s="26" customFormat="1" ht="175.5" customHeight="1" x14ac:dyDescent="0.3">
      <c r="A147" s="21" t="str">
        <f t="shared" si="2"/>
        <v>10.13.14.612-006</v>
      </c>
      <c r="B147" s="31" t="s">
        <v>2242</v>
      </c>
      <c r="C147" s="31" t="s">
        <v>265</v>
      </c>
      <c r="D147" s="31" t="s">
        <v>262</v>
      </c>
      <c r="E147" s="31" t="s">
        <v>239</v>
      </c>
      <c r="F147" s="31" t="s">
        <v>6</v>
      </c>
      <c r="G147" s="35" t="s">
        <v>2451</v>
      </c>
      <c r="H147" s="31" t="s">
        <v>24</v>
      </c>
      <c r="I147" s="44"/>
      <c r="J147" s="44"/>
      <c r="K147" s="44"/>
      <c r="L147" s="44"/>
      <c r="M147" s="44"/>
      <c r="N147" s="44"/>
      <c r="O147" s="44"/>
      <c r="P147" s="44"/>
      <c r="Q147" s="44" t="s">
        <v>1074</v>
      </c>
      <c r="R147" s="44"/>
    </row>
    <row r="148" spans="1:18" s="26" customFormat="1" ht="175.5" customHeight="1" x14ac:dyDescent="0.3">
      <c r="A148" s="21" t="str">
        <f t="shared" si="2"/>
        <v>10.13.14.612-003</v>
      </c>
      <c r="B148" s="31" t="s">
        <v>971</v>
      </c>
      <c r="C148" s="31" t="s">
        <v>266</v>
      </c>
      <c r="D148" s="31" t="s">
        <v>262</v>
      </c>
      <c r="E148" s="31" t="s">
        <v>43</v>
      </c>
      <c r="F148" s="31" t="s">
        <v>6</v>
      </c>
      <c r="G148" s="35" t="s">
        <v>2452</v>
      </c>
      <c r="H148" s="31" t="s">
        <v>24</v>
      </c>
      <c r="I148" s="44"/>
      <c r="J148" s="44"/>
      <c r="K148" s="44"/>
      <c r="L148" s="44"/>
      <c r="M148" s="44"/>
      <c r="N148" s="44"/>
      <c r="O148" s="44"/>
      <c r="P148" s="44"/>
      <c r="Q148" s="44" t="s">
        <v>1074</v>
      </c>
      <c r="R148" s="44"/>
    </row>
    <row r="149" spans="1:18" s="26" customFormat="1" ht="175.5" customHeight="1" x14ac:dyDescent="0.3">
      <c r="A149" s="21" t="str">
        <f t="shared" si="2"/>
        <v>10.13.14.612-004</v>
      </c>
      <c r="B149" s="31" t="s">
        <v>970</v>
      </c>
      <c r="C149" s="31" t="s">
        <v>267</v>
      </c>
      <c r="D149" s="31" t="s">
        <v>262</v>
      </c>
      <c r="E149" s="31" t="s">
        <v>152</v>
      </c>
      <c r="F149" s="31" t="s">
        <v>6</v>
      </c>
      <c r="G149" s="35" t="s">
        <v>2453</v>
      </c>
      <c r="H149" s="31" t="s">
        <v>24</v>
      </c>
      <c r="I149" s="44"/>
      <c r="J149" s="44"/>
      <c r="K149" s="44"/>
      <c r="L149" s="44"/>
      <c r="M149" s="44"/>
      <c r="N149" s="44"/>
      <c r="O149" s="44"/>
      <c r="P149" s="44"/>
      <c r="Q149" s="44" t="s">
        <v>1074</v>
      </c>
      <c r="R149" s="44"/>
    </row>
    <row r="150" spans="1:18" s="26" customFormat="1" ht="255" customHeight="1" x14ac:dyDescent="0.3">
      <c r="A150" s="21" t="str">
        <f t="shared" si="2"/>
        <v>10.13.15.111-001</v>
      </c>
      <c r="B150" s="31" t="s">
        <v>2243</v>
      </c>
      <c r="C150" s="31" t="s">
        <v>268</v>
      </c>
      <c r="D150" s="31" t="s">
        <v>269</v>
      </c>
      <c r="E150" s="31" t="s">
        <v>5</v>
      </c>
      <c r="F150" s="31" t="s">
        <v>6</v>
      </c>
      <c r="G150" s="35" t="s">
        <v>2454</v>
      </c>
      <c r="H150" s="31" t="s">
        <v>907</v>
      </c>
      <c r="I150" s="44"/>
      <c r="J150" s="44"/>
      <c r="K150" s="44" t="s">
        <v>1070</v>
      </c>
      <c r="L150" s="44" t="s">
        <v>1039</v>
      </c>
      <c r="M150" s="44" t="s">
        <v>1071</v>
      </c>
      <c r="N150" s="44" t="s">
        <v>1072</v>
      </c>
      <c r="O150" s="44"/>
      <c r="P150" s="44"/>
      <c r="Q150" s="44" t="s">
        <v>1074</v>
      </c>
      <c r="R150" s="44"/>
    </row>
    <row r="151" spans="1:18" s="26" customFormat="1" ht="240.75" customHeight="1" x14ac:dyDescent="0.3">
      <c r="A151" s="21" t="str">
        <f t="shared" si="2"/>
        <v>10.13.15.140-001</v>
      </c>
      <c r="B151" s="31" t="s">
        <v>2311</v>
      </c>
      <c r="C151" s="31" t="s">
        <v>828</v>
      </c>
      <c r="D151" s="31" t="s">
        <v>270</v>
      </c>
      <c r="E151" s="31" t="s">
        <v>5</v>
      </c>
      <c r="F151" s="31" t="s">
        <v>6</v>
      </c>
      <c r="G151" s="35" t="s">
        <v>2806</v>
      </c>
      <c r="H151" s="31" t="s">
        <v>908</v>
      </c>
      <c r="I151" s="44"/>
      <c r="J151" s="44"/>
      <c r="K151" s="44"/>
      <c r="L151" s="44" t="s">
        <v>1039</v>
      </c>
      <c r="M151" s="44"/>
      <c r="N151" s="44" t="s">
        <v>1072</v>
      </c>
      <c r="O151" s="44" t="s">
        <v>1073</v>
      </c>
      <c r="P151" s="44"/>
      <c r="Q151" s="44" t="s">
        <v>1074</v>
      </c>
      <c r="R151" s="44"/>
    </row>
    <row r="152" spans="1:18" s="26" customFormat="1" ht="256.5" customHeight="1" x14ac:dyDescent="0.3">
      <c r="A152" s="21" t="str">
        <f t="shared" si="2"/>
        <v>10.20.13.110-001</v>
      </c>
      <c r="B152" s="31" t="s">
        <v>1023</v>
      </c>
      <c r="C152" s="31" t="s">
        <v>271</v>
      </c>
      <c r="D152" s="31" t="s">
        <v>272</v>
      </c>
      <c r="E152" s="31" t="s">
        <v>5</v>
      </c>
      <c r="F152" s="31" t="s">
        <v>6</v>
      </c>
      <c r="G152" s="35" t="s">
        <v>2648</v>
      </c>
      <c r="H152" s="31" t="s">
        <v>2855</v>
      </c>
      <c r="I152" s="44" t="s">
        <v>2602</v>
      </c>
      <c r="J152" s="44" t="s">
        <v>2391</v>
      </c>
      <c r="K152" s="44" t="s">
        <v>1070</v>
      </c>
      <c r="L152" s="44" t="s">
        <v>1039</v>
      </c>
      <c r="M152" s="44" t="s">
        <v>1071</v>
      </c>
      <c r="N152" s="44" t="s">
        <v>1072</v>
      </c>
      <c r="O152" s="44" t="s">
        <v>1073</v>
      </c>
      <c r="P152" s="44"/>
      <c r="Q152" s="44" t="s">
        <v>1074</v>
      </c>
      <c r="R152" s="44"/>
    </row>
    <row r="153" spans="1:18" s="26" customFormat="1" ht="255" customHeight="1" x14ac:dyDescent="0.3">
      <c r="A153" s="21" t="str">
        <f t="shared" si="2"/>
        <v>10.20.13.122-003</v>
      </c>
      <c r="B153" s="31" t="s">
        <v>2244</v>
      </c>
      <c r="C153" s="31" t="s">
        <v>2163</v>
      </c>
      <c r="D153" s="31" t="s">
        <v>275</v>
      </c>
      <c r="E153" s="31" t="s">
        <v>43</v>
      </c>
      <c r="F153" s="31" t="s">
        <v>6</v>
      </c>
      <c r="G153" s="35" t="s">
        <v>2712</v>
      </c>
      <c r="H153" s="31" t="s">
        <v>2856</v>
      </c>
      <c r="I153" s="44" t="s">
        <v>2602</v>
      </c>
      <c r="J153" s="44" t="s">
        <v>2391</v>
      </c>
      <c r="K153" s="44" t="s">
        <v>1070</v>
      </c>
      <c r="L153" s="44" t="s">
        <v>1039</v>
      </c>
      <c r="M153" s="44" t="s">
        <v>1071</v>
      </c>
      <c r="N153" s="44" t="s">
        <v>1072</v>
      </c>
      <c r="O153" s="44" t="s">
        <v>1073</v>
      </c>
      <c r="P153" s="44"/>
      <c r="Q153" s="44" t="s">
        <v>1074</v>
      </c>
      <c r="R153" s="44"/>
    </row>
    <row r="154" spans="1:18" s="26" customFormat="1" ht="255" customHeight="1" x14ac:dyDescent="0.3">
      <c r="A154" s="21" t="str">
        <f t="shared" si="2"/>
        <v>10.20.13.122-005</v>
      </c>
      <c r="B154" s="31" t="s">
        <v>1024</v>
      </c>
      <c r="C154" s="31" t="s">
        <v>2164</v>
      </c>
      <c r="D154" s="31" t="s">
        <v>275</v>
      </c>
      <c r="E154" s="31" t="s">
        <v>57</v>
      </c>
      <c r="F154" s="31" t="s">
        <v>6</v>
      </c>
      <c r="G154" s="35" t="s">
        <v>2713</v>
      </c>
      <c r="H154" s="31" t="s">
        <v>2856</v>
      </c>
      <c r="I154" s="44" t="s">
        <v>2602</v>
      </c>
      <c r="J154" s="44" t="s">
        <v>2391</v>
      </c>
      <c r="K154" s="44" t="s">
        <v>1070</v>
      </c>
      <c r="L154" s="44" t="s">
        <v>1039</v>
      </c>
      <c r="M154" s="44" t="s">
        <v>1071</v>
      </c>
      <c r="N154" s="44" t="s">
        <v>1072</v>
      </c>
      <c r="O154" s="44" t="s">
        <v>1073</v>
      </c>
      <c r="P154" s="44"/>
      <c r="Q154" s="44" t="s">
        <v>1074</v>
      </c>
      <c r="R154" s="44"/>
    </row>
    <row r="155" spans="1:18" s="26" customFormat="1" ht="256.5" customHeight="1" x14ac:dyDescent="0.3">
      <c r="A155" s="21" t="str">
        <f t="shared" si="2"/>
        <v>10.20.13.122-002</v>
      </c>
      <c r="B155" s="31" t="s">
        <v>1025</v>
      </c>
      <c r="C155" s="31" t="s">
        <v>2165</v>
      </c>
      <c r="D155" s="31" t="s">
        <v>275</v>
      </c>
      <c r="E155" s="31" t="s">
        <v>9</v>
      </c>
      <c r="F155" s="31" t="s">
        <v>6</v>
      </c>
      <c r="G155" s="35" t="s">
        <v>2714</v>
      </c>
      <c r="H155" s="31" t="s">
        <v>2856</v>
      </c>
      <c r="I155" s="44" t="s">
        <v>2602</v>
      </c>
      <c r="J155" s="44" t="s">
        <v>2391</v>
      </c>
      <c r="K155" s="44" t="s">
        <v>1070</v>
      </c>
      <c r="L155" s="44" t="s">
        <v>1039</v>
      </c>
      <c r="M155" s="44" t="s">
        <v>1071</v>
      </c>
      <c r="N155" s="44" t="s">
        <v>1072</v>
      </c>
      <c r="O155" s="44" t="s">
        <v>1073</v>
      </c>
      <c r="P155" s="44"/>
      <c r="Q155" s="44" t="s">
        <v>1074</v>
      </c>
      <c r="R155" s="44"/>
    </row>
    <row r="156" spans="1:18" s="26" customFormat="1" ht="255" customHeight="1" x14ac:dyDescent="0.3">
      <c r="A156" s="21" t="str">
        <f t="shared" si="2"/>
        <v>10.20.13.122-001</v>
      </c>
      <c r="B156" s="31" t="s">
        <v>1026</v>
      </c>
      <c r="C156" s="31" t="s">
        <v>2166</v>
      </c>
      <c r="D156" s="31" t="s">
        <v>275</v>
      </c>
      <c r="E156" s="31" t="s">
        <v>5</v>
      </c>
      <c r="F156" s="31" t="s">
        <v>6</v>
      </c>
      <c r="G156" s="35" t="s">
        <v>2715</v>
      </c>
      <c r="H156" s="31" t="s">
        <v>2856</v>
      </c>
      <c r="I156" s="44" t="s">
        <v>2602</v>
      </c>
      <c r="J156" s="44" t="s">
        <v>2391</v>
      </c>
      <c r="K156" s="44" t="s">
        <v>1070</v>
      </c>
      <c r="L156" s="44" t="s">
        <v>1039</v>
      </c>
      <c r="M156" s="44" t="s">
        <v>1071</v>
      </c>
      <c r="N156" s="44" t="s">
        <v>1072</v>
      </c>
      <c r="O156" s="44" t="s">
        <v>1073</v>
      </c>
      <c r="P156" s="44"/>
      <c r="Q156" s="44" t="s">
        <v>1074</v>
      </c>
      <c r="R156" s="44"/>
    </row>
    <row r="157" spans="1:18" s="26" customFormat="1" ht="256.5" customHeight="1" x14ac:dyDescent="0.3">
      <c r="A157" s="21" t="str">
        <f t="shared" si="2"/>
        <v>10.20.13.122-006</v>
      </c>
      <c r="B157" s="31" t="s">
        <v>2245</v>
      </c>
      <c r="C157" s="31" t="s">
        <v>2167</v>
      </c>
      <c r="D157" s="31" t="s">
        <v>275</v>
      </c>
      <c r="E157" s="31" t="s">
        <v>239</v>
      </c>
      <c r="F157" s="31" t="s">
        <v>6</v>
      </c>
      <c r="G157" s="35" t="s">
        <v>2716</v>
      </c>
      <c r="H157" s="31" t="s">
        <v>2856</v>
      </c>
      <c r="I157" s="44" t="s">
        <v>2602</v>
      </c>
      <c r="J157" s="44" t="s">
        <v>2391</v>
      </c>
      <c r="K157" s="44" t="s">
        <v>1070</v>
      </c>
      <c r="L157" s="44" t="s">
        <v>1039</v>
      </c>
      <c r="M157" s="44" t="s">
        <v>1071</v>
      </c>
      <c r="N157" s="44" t="s">
        <v>1072</v>
      </c>
      <c r="O157" s="44" t="s">
        <v>1073</v>
      </c>
      <c r="P157" s="44"/>
      <c r="Q157" s="44" t="s">
        <v>1074</v>
      </c>
      <c r="R157" s="44"/>
    </row>
    <row r="158" spans="1:18" s="26" customFormat="1" ht="255" customHeight="1" x14ac:dyDescent="0.3">
      <c r="A158" s="21" t="str">
        <f t="shared" si="2"/>
        <v>10.20.13.122-007</v>
      </c>
      <c r="B158" s="31" t="s">
        <v>1027</v>
      </c>
      <c r="C158" s="31" t="s">
        <v>280</v>
      </c>
      <c r="D158" s="31" t="s">
        <v>275</v>
      </c>
      <c r="E158" s="31" t="s">
        <v>250</v>
      </c>
      <c r="F158" s="31" t="s">
        <v>6</v>
      </c>
      <c r="G158" s="35" t="s">
        <v>2455</v>
      </c>
      <c r="H158" s="31" t="s">
        <v>24</v>
      </c>
      <c r="I158" s="44" t="s">
        <v>2602</v>
      </c>
      <c r="J158" s="44" t="s">
        <v>2391</v>
      </c>
      <c r="K158" s="44" t="s">
        <v>1070</v>
      </c>
      <c r="L158" s="44" t="s">
        <v>1039</v>
      </c>
      <c r="M158" s="44" t="s">
        <v>1071</v>
      </c>
      <c r="N158" s="44" t="s">
        <v>1072</v>
      </c>
      <c r="O158" s="44" t="s">
        <v>1073</v>
      </c>
      <c r="P158" s="44"/>
      <c r="Q158" s="44" t="s">
        <v>1074</v>
      </c>
      <c r="R158" s="44"/>
    </row>
    <row r="159" spans="1:18" s="26" customFormat="1" ht="259.5" customHeight="1" x14ac:dyDescent="0.3">
      <c r="A159" s="21" t="str">
        <f t="shared" si="2"/>
        <v>10.20.14.110-084</v>
      </c>
      <c r="B159" s="31" t="s">
        <v>1028</v>
      </c>
      <c r="C159" s="31" t="s">
        <v>281</v>
      </c>
      <c r="D159" s="31" t="s">
        <v>282</v>
      </c>
      <c r="E159" s="31" t="s">
        <v>283</v>
      </c>
      <c r="F159" s="31" t="s">
        <v>6</v>
      </c>
      <c r="G159" s="35" t="s">
        <v>2456</v>
      </c>
      <c r="H159" s="31" t="s">
        <v>284</v>
      </c>
      <c r="I159" s="44" t="s">
        <v>2602</v>
      </c>
      <c r="J159" s="44" t="s">
        <v>2391</v>
      </c>
      <c r="K159" s="44" t="s">
        <v>1070</v>
      </c>
      <c r="L159" s="44" t="s">
        <v>1039</v>
      </c>
      <c r="M159" s="44" t="s">
        <v>1071</v>
      </c>
      <c r="N159" s="44" t="s">
        <v>1072</v>
      </c>
      <c r="O159" s="44" t="s">
        <v>1073</v>
      </c>
      <c r="P159" s="44"/>
      <c r="Q159" s="44" t="s">
        <v>1074</v>
      </c>
      <c r="R159" s="44"/>
    </row>
    <row r="160" spans="1:18" s="26" customFormat="1" ht="258.75" customHeight="1" x14ac:dyDescent="0.3">
      <c r="A160" s="21" t="str">
        <f t="shared" si="2"/>
        <v>10.20.14.110-017</v>
      </c>
      <c r="B160" s="31" t="s">
        <v>1028</v>
      </c>
      <c r="C160" s="31" t="s">
        <v>285</v>
      </c>
      <c r="D160" s="31" t="s">
        <v>282</v>
      </c>
      <c r="E160" s="31" t="s">
        <v>286</v>
      </c>
      <c r="F160" s="31" t="s">
        <v>6</v>
      </c>
      <c r="G160" s="35" t="s">
        <v>2457</v>
      </c>
      <c r="H160" s="31" t="s">
        <v>287</v>
      </c>
      <c r="I160" s="44" t="s">
        <v>2602</v>
      </c>
      <c r="J160" s="44" t="s">
        <v>2391</v>
      </c>
      <c r="K160" s="44" t="s">
        <v>1070</v>
      </c>
      <c r="L160" s="44" t="s">
        <v>1039</v>
      </c>
      <c r="M160" s="44" t="s">
        <v>1071</v>
      </c>
      <c r="N160" s="44" t="s">
        <v>1072</v>
      </c>
      <c r="O160" s="44" t="s">
        <v>1073</v>
      </c>
      <c r="P160" s="44"/>
      <c r="Q160" s="44" t="s">
        <v>1074</v>
      </c>
      <c r="R160" s="44"/>
    </row>
    <row r="161" spans="1:18" s="26" customFormat="1" ht="238.5" customHeight="1" x14ac:dyDescent="0.3">
      <c r="A161" s="21" t="str">
        <f t="shared" si="2"/>
        <v>10.20.14.120-004</v>
      </c>
      <c r="B161" s="31" t="s">
        <v>1029</v>
      </c>
      <c r="C161" s="31" t="s">
        <v>288</v>
      </c>
      <c r="D161" s="31" t="s">
        <v>289</v>
      </c>
      <c r="E161" s="31" t="s">
        <v>152</v>
      </c>
      <c r="F161" s="31" t="s">
        <v>6</v>
      </c>
      <c r="G161" s="35" t="s">
        <v>2458</v>
      </c>
      <c r="H161" s="31" t="s">
        <v>24</v>
      </c>
      <c r="I161" s="44" t="s">
        <v>2602</v>
      </c>
      <c r="J161" s="44" t="s">
        <v>2391</v>
      </c>
      <c r="K161" s="44" t="s">
        <v>1070</v>
      </c>
      <c r="L161" s="44" t="s">
        <v>1039</v>
      </c>
      <c r="M161" s="44" t="s">
        <v>1071</v>
      </c>
      <c r="N161" s="44" t="s">
        <v>1072</v>
      </c>
      <c r="O161" s="44" t="s">
        <v>1073</v>
      </c>
      <c r="P161" s="44"/>
      <c r="Q161" s="44" t="s">
        <v>1074</v>
      </c>
      <c r="R161" s="44"/>
    </row>
    <row r="162" spans="1:18" s="26" customFormat="1" ht="257.25" customHeight="1" x14ac:dyDescent="0.3">
      <c r="A162" s="21" t="str">
        <f t="shared" si="2"/>
        <v>10.20.14.120-007</v>
      </c>
      <c r="B162" s="31" t="s">
        <v>1030</v>
      </c>
      <c r="C162" s="31" t="s">
        <v>290</v>
      </c>
      <c r="D162" s="31" t="s">
        <v>289</v>
      </c>
      <c r="E162" s="31" t="s">
        <v>250</v>
      </c>
      <c r="F162" s="31" t="s">
        <v>6</v>
      </c>
      <c r="G162" s="35" t="s">
        <v>2459</v>
      </c>
      <c r="H162" s="31" t="s">
        <v>291</v>
      </c>
      <c r="I162" s="44" t="s">
        <v>2602</v>
      </c>
      <c r="J162" s="44" t="s">
        <v>2391</v>
      </c>
      <c r="K162" s="44" t="s">
        <v>1070</v>
      </c>
      <c r="L162" s="44" t="s">
        <v>1039</v>
      </c>
      <c r="M162" s="44" t="s">
        <v>1071</v>
      </c>
      <c r="N162" s="44" t="s">
        <v>1072</v>
      </c>
      <c r="O162" s="44" t="s">
        <v>1073</v>
      </c>
      <c r="P162" s="44"/>
      <c r="Q162" s="44" t="s">
        <v>1074</v>
      </c>
      <c r="R162" s="44"/>
    </row>
    <row r="163" spans="1:18" s="26" customFormat="1" ht="256.5" customHeight="1" x14ac:dyDescent="0.3">
      <c r="A163" s="21" t="str">
        <f t="shared" si="2"/>
        <v>10.20.14.120-003</v>
      </c>
      <c r="B163" s="31" t="s">
        <v>1031</v>
      </c>
      <c r="C163" s="31" t="s">
        <v>292</v>
      </c>
      <c r="D163" s="31" t="s">
        <v>289</v>
      </c>
      <c r="E163" s="31" t="s">
        <v>43</v>
      </c>
      <c r="F163" s="31" t="s">
        <v>6</v>
      </c>
      <c r="G163" s="35" t="s">
        <v>2460</v>
      </c>
      <c r="H163" s="31" t="s">
        <v>291</v>
      </c>
      <c r="I163" s="44" t="s">
        <v>2602</v>
      </c>
      <c r="J163" s="44" t="s">
        <v>2391</v>
      </c>
      <c r="K163" s="44" t="s">
        <v>1070</v>
      </c>
      <c r="L163" s="44" t="s">
        <v>1039</v>
      </c>
      <c r="M163" s="44" t="s">
        <v>1071</v>
      </c>
      <c r="N163" s="44" t="s">
        <v>1072</v>
      </c>
      <c r="O163" s="44" t="s">
        <v>1073</v>
      </c>
      <c r="P163" s="44"/>
      <c r="Q163" s="44" t="s">
        <v>1074</v>
      </c>
      <c r="R163" s="44"/>
    </row>
    <row r="164" spans="1:18" s="26" customFormat="1" ht="257.25" customHeight="1" x14ac:dyDescent="0.3">
      <c r="A164" s="21" t="str">
        <f t="shared" si="2"/>
        <v>10.20.14.120-005</v>
      </c>
      <c r="B164" s="31" t="s">
        <v>1032</v>
      </c>
      <c r="C164" s="31" t="s">
        <v>293</v>
      </c>
      <c r="D164" s="31" t="s">
        <v>289</v>
      </c>
      <c r="E164" s="31" t="s">
        <v>57</v>
      </c>
      <c r="F164" s="31" t="s">
        <v>6</v>
      </c>
      <c r="G164" s="35" t="s">
        <v>2461</v>
      </c>
      <c r="H164" s="31" t="s">
        <v>291</v>
      </c>
      <c r="I164" s="44" t="s">
        <v>2602</v>
      </c>
      <c r="J164" s="44" t="s">
        <v>2391</v>
      </c>
      <c r="K164" s="44" t="s">
        <v>1070</v>
      </c>
      <c r="L164" s="44" t="s">
        <v>1039</v>
      </c>
      <c r="M164" s="44" t="s">
        <v>1071</v>
      </c>
      <c r="N164" s="44" t="s">
        <v>1072</v>
      </c>
      <c r="O164" s="44" t="s">
        <v>1073</v>
      </c>
      <c r="P164" s="44"/>
      <c r="Q164" s="44" t="s">
        <v>1074</v>
      </c>
      <c r="R164" s="44"/>
    </row>
    <row r="165" spans="1:18" s="26" customFormat="1" ht="258.75" customHeight="1" x14ac:dyDescent="0.3">
      <c r="A165" s="21" t="str">
        <f t="shared" si="2"/>
        <v>10.20.14.120-002</v>
      </c>
      <c r="B165" s="31" t="s">
        <v>1033</v>
      </c>
      <c r="C165" s="31" t="s">
        <v>294</v>
      </c>
      <c r="D165" s="31" t="s">
        <v>289</v>
      </c>
      <c r="E165" s="31" t="s">
        <v>9</v>
      </c>
      <c r="F165" s="31" t="s">
        <v>6</v>
      </c>
      <c r="G165" s="35" t="s">
        <v>2462</v>
      </c>
      <c r="H165" s="31" t="s">
        <v>291</v>
      </c>
      <c r="I165" s="44" t="s">
        <v>2602</v>
      </c>
      <c r="J165" s="44" t="s">
        <v>2391</v>
      </c>
      <c r="K165" s="44" t="s">
        <v>1070</v>
      </c>
      <c r="L165" s="44" t="s">
        <v>1039</v>
      </c>
      <c r="M165" s="44" t="s">
        <v>1071</v>
      </c>
      <c r="N165" s="44" t="s">
        <v>1072</v>
      </c>
      <c r="O165" s="44" t="s">
        <v>1073</v>
      </c>
      <c r="P165" s="44"/>
      <c r="Q165" s="44" t="s">
        <v>1074</v>
      </c>
      <c r="R165" s="44"/>
    </row>
    <row r="166" spans="1:18" s="26" customFormat="1" ht="260.25" customHeight="1" x14ac:dyDescent="0.3">
      <c r="A166" s="21" t="str">
        <f t="shared" si="2"/>
        <v>10.20.14.120-006</v>
      </c>
      <c r="B166" s="31" t="s">
        <v>2246</v>
      </c>
      <c r="C166" s="31" t="s">
        <v>295</v>
      </c>
      <c r="D166" s="31" t="s">
        <v>289</v>
      </c>
      <c r="E166" s="31" t="s">
        <v>239</v>
      </c>
      <c r="F166" s="31" t="s">
        <v>6</v>
      </c>
      <c r="G166" s="35" t="s">
        <v>2463</v>
      </c>
      <c r="H166" s="31" t="s">
        <v>291</v>
      </c>
      <c r="I166" s="44" t="s">
        <v>2602</v>
      </c>
      <c r="J166" s="44" t="s">
        <v>2391</v>
      </c>
      <c r="K166" s="44" t="s">
        <v>1070</v>
      </c>
      <c r="L166" s="44" t="s">
        <v>1039</v>
      </c>
      <c r="M166" s="44" t="s">
        <v>1071</v>
      </c>
      <c r="N166" s="44" t="s">
        <v>1072</v>
      </c>
      <c r="O166" s="44" t="s">
        <v>1073</v>
      </c>
      <c r="P166" s="44"/>
      <c r="Q166" s="44" t="s">
        <v>1074</v>
      </c>
      <c r="R166" s="44"/>
    </row>
    <row r="167" spans="1:18" s="26" customFormat="1" ht="259.5" customHeight="1" x14ac:dyDescent="0.3">
      <c r="A167" s="21" t="str">
        <f t="shared" si="2"/>
        <v>10.20.14.120-009</v>
      </c>
      <c r="B167" s="31" t="s">
        <v>1030</v>
      </c>
      <c r="C167" s="31" t="s">
        <v>296</v>
      </c>
      <c r="D167" s="31" t="s">
        <v>289</v>
      </c>
      <c r="E167" s="31" t="s">
        <v>297</v>
      </c>
      <c r="F167" s="31" t="s">
        <v>6</v>
      </c>
      <c r="G167" s="35" t="s">
        <v>2464</v>
      </c>
      <c r="H167" s="31" t="s">
        <v>298</v>
      </c>
      <c r="I167" s="44" t="s">
        <v>2602</v>
      </c>
      <c r="J167" s="44" t="s">
        <v>2391</v>
      </c>
      <c r="K167" s="44" t="s">
        <v>1070</v>
      </c>
      <c r="L167" s="44" t="s">
        <v>1039</v>
      </c>
      <c r="M167" s="44" t="s">
        <v>1071</v>
      </c>
      <c r="N167" s="44" t="s">
        <v>1072</v>
      </c>
      <c r="O167" s="44" t="s">
        <v>1073</v>
      </c>
      <c r="P167" s="44"/>
      <c r="Q167" s="44" t="s">
        <v>1074</v>
      </c>
      <c r="R167" s="44"/>
    </row>
    <row r="168" spans="1:18" s="26" customFormat="1" ht="259.5" customHeight="1" x14ac:dyDescent="0.3">
      <c r="A168" s="21" t="str">
        <f t="shared" si="2"/>
        <v>10.20.14.120-010</v>
      </c>
      <c r="B168" s="31" t="s">
        <v>1031</v>
      </c>
      <c r="C168" s="31" t="s">
        <v>299</v>
      </c>
      <c r="D168" s="31" t="s">
        <v>289</v>
      </c>
      <c r="E168" s="31" t="s">
        <v>300</v>
      </c>
      <c r="F168" s="31" t="s">
        <v>6</v>
      </c>
      <c r="G168" s="35" t="s">
        <v>2465</v>
      </c>
      <c r="H168" s="31" t="s">
        <v>298</v>
      </c>
      <c r="I168" s="44" t="s">
        <v>2602</v>
      </c>
      <c r="J168" s="44" t="s">
        <v>2391</v>
      </c>
      <c r="K168" s="44" t="s">
        <v>1070</v>
      </c>
      <c r="L168" s="44" t="s">
        <v>1039</v>
      </c>
      <c r="M168" s="44" t="s">
        <v>1071</v>
      </c>
      <c r="N168" s="44" t="s">
        <v>1072</v>
      </c>
      <c r="O168" s="44" t="s">
        <v>1073</v>
      </c>
      <c r="P168" s="44"/>
      <c r="Q168" s="44" t="s">
        <v>1074</v>
      </c>
      <c r="R168" s="44"/>
    </row>
    <row r="169" spans="1:18" s="26" customFormat="1" ht="259.5" customHeight="1" x14ac:dyDescent="0.3">
      <c r="A169" s="21" t="str">
        <f t="shared" si="2"/>
        <v>10.20.14.120-011</v>
      </c>
      <c r="B169" s="31" t="s">
        <v>1032</v>
      </c>
      <c r="C169" s="31" t="s">
        <v>301</v>
      </c>
      <c r="D169" s="31" t="s">
        <v>289</v>
      </c>
      <c r="E169" s="31" t="s">
        <v>302</v>
      </c>
      <c r="F169" s="31" t="s">
        <v>6</v>
      </c>
      <c r="G169" s="35" t="s">
        <v>2466</v>
      </c>
      <c r="H169" s="31" t="s">
        <v>298</v>
      </c>
      <c r="I169" s="44" t="s">
        <v>2602</v>
      </c>
      <c r="J169" s="44" t="s">
        <v>2391</v>
      </c>
      <c r="K169" s="44" t="s">
        <v>1070</v>
      </c>
      <c r="L169" s="44" t="s">
        <v>1039</v>
      </c>
      <c r="M169" s="44" t="s">
        <v>1071</v>
      </c>
      <c r="N169" s="44" t="s">
        <v>1072</v>
      </c>
      <c r="O169" s="44" t="s">
        <v>1073</v>
      </c>
      <c r="P169" s="44"/>
      <c r="Q169" s="44" t="s">
        <v>1074</v>
      </c>
      <c r="R169" s="44"/>
    </row>
    <row r="170" spans="1:18" s="26" customFormat="1" ht="255" customHeight="1" x14ac:dyDescent="0.3">
      <c r="A170" s="21" t="str">
        <f t="shared" si="2"/>
        <v>10.20.14.120-012</v>
      </c>
      <c r="B170" s="31" t="s">
        <v>1033</v>
      </c>
      <c r="C170" s="31" t="s">
        <v>303</v>
      </c>
      <c r="D170" s="31" t="s">
        <v>289</v>
      </c>
      <c r="E170" s="31" t="s">
        <v>304</v>
      </c>
      <c r="F170" s="31" t="s">
        <v>6</v>
      </c>
      <c r="G170" s="35" t="s">
        <v>2467</v>
      </c>
      <c r="H170" s="31" t="s">
        <v>298</v>
      </c>
      <c r="I170" s="44" t="s">
        <v>2602</v>
      </c>
      <c r="J170" s="44" t="s">
        <v>2391</v>
      </c>
      <c r="K170" s="44" t="s">
        <v>1070</v>
      </c>
      <c r="L170" s="44" t="s">
        <v>1039</v>
      </c>
      <c r="M170" s="44" t="s">
        <v>1071</v>
      </c>
      <c r="N170" s="44" t="s">
        <v>1072</v>
      </c>
      <c r="O170" s="44" t="s">
        <v>1073</v>
      </c>
      <c r="P170" s="44"/>
      <c r="Q170" s="44" t="s">
        <v>1074</v>
      </c>
      <c r="R170" s="44"/>
    </row>
    <row r="171" spans="1:18" s="26" customFormat="1" ht="258" customHeight="1" x14ac:dyDescent="0.3">
      <c r="A171" s="21" t="str">
        <f t="shared" si="2"/>
        <v>10.20.14.120-013</v>
      </c>
      <c r="B171" s="31" t="s">
        <v>1034</v>
      </c>
      <c r="C171" s="31" t="s">
        <v>305</v>
      </c>
      <c r="D171" s="31" t="s">
        <v>289</v>
      </c>
      <c r="E171" s="31" t="s">
        <v>306</v>
      </c>
      <c r="F171" s="31" t="s">
        <v>6</v>
      </c>
      <c r="G171" s="35" t="s">
        <v>2468</v>
      </c>
      <c r="H171" s="31" t="s">
        <v>298</v>
      </c>
      <c r="I171" s="44" t="s">
        <v>2602</v>
      </c>
      <c r="J171" s="44" t="s">
        <v>2391</v>
      </c>
      <c r="K171" s="44" t="s">
        <v>1070</v>
      </c>
      <c r="L171" s="44" t="s">
        <v>1039</v>
      </c>
      <c r="M171" s="44" t="s">
        <v>1071</v>
      </c>
      <c r="N171" s="44" t="s">
        <v>1072</v>
      </c>
      <c r="O171" s="44" t="s">
        <v>1073</v>
      </c>
      <c r="P171" s="44"/>
      <c r="Q171" s="44" t="s">
        <v>1074</v>
      </c>
      <c r="R171" s="44"/>
    </row>
    <row r="172" spans="1:18" s="26" customFormat="1" ht="209.25" customHeight="1" x14ac:dyDescent="0.3">
      <c r="A172" s="21" t="str">
        <f t="shared" si="2"/>
        <v>10.20.23.121-004</v>
      </c>
      <c r="B172" s="31" t="s">
        <v>1035</v>
      </c>
      <c r="C172" s="31" t="s">
        <v>831</v>
      </c>
      <c r="D172" s="31" t="s">
        <v>307</v>
      </c>
      <c r="E172" s="31" t="s">
        <v>152</v>
      </c>
      <c r="F172" s="31" t="s">
        <v>6</v>
      </c>
      <c r="G172" s="35" t="s">
        <v>3197</v>
      </c>
      <c r="H172" s="31" t="s">
        <v>910</v>
      </c>
      <c r="I172" s="44" t="s">
        <v>2602</v>
      </c>
      <c r="J172" s="44" t="s">
        <v>2391</v>
      </c>
      <c r="K172" s="44" t="s">
        <v>1070</v>
      </c>
      <c r="L172" s="44" t="s">
        <v>1039</v>
      </c>
      <c r="M172" s="44" t="s">
        <v>1071</v>
      </c>
      <c r="N172" s="44" t="s">
        <v>1072</v>
      </c>
      <c r="O172" s="44" t="s">
        <v>1073</v>
      </c>
      <c r="P172" s="44"/>
      <c r="Q172" s="44" t="s">
        <v>1074</v>
      </c>
      <c r="R172" s="44"/>
    </row>
    <row r="173" spans="1:18" s="26" customFormat="1" ht="225.75" customHeight="1" x14ac:dyDescent="0.3">
      <c r="A173" s="21" t="str">
        <f t="shared" si="2"/>
        <v>10.20.23.121-002</v>
      </c>
      <c r="B173" s="31" t="s">
        <v>1035</v>
      </c>
      <c r="C173" s="31" t="s">
        <v>832</v>
      </c>
      <c r="D173" s="31" t="s">
        <v>307</v>
      </c>
      <c r="E173" s="31" t="s">
        <v>9</v>
      </c>
      <c r="F173" s="31" t="s">
        <v>6</v>
      </c>
      <c r="G173" s="35" t="s">
        <v>3198</v>
      </c>
      <c r="H173" s="31" t="s">
        <v>910</v>
      </c>
      <c r="I173" s="44" t="s">
        <v>2602</v>
      </c>
      <c r="J173" s="44" t="s">
        <v>2391</v>
      </c>
      <c r="K173" s="44" t="s">
        <v>1070</v>
      </c>
      <c r="L173" s="44" t="s">
        <v>1039</v>
      </c>
      <c r="M173" s="44" t="s">
        <v>1071</v>
      </c>
      <c r="N173" s="44" t="s">
        <v>1072</v>
      </c>
      <c r="O173" s="44" t="s">
        <v>1073</v>
      </c>
      <c r="P173" s="44"/>
      <c r="Q173" s="44" t="s">
        <v>1074</v>
      </c>
      <c r="R173" s="44"/>
    </row>
    <row r="174" spans="1:18" s="26" customFormat="1" ht="209.25" customHeight="1" x14ac:dyDescent="0.3">
      <c r="A174" s="21" t="str">
        <f t="shared" si="2"/>
        <v>10.20.23.121-003</v>
      </c>
      <c r="B174" s="31" t="s">
        <v>2247</v>
      </c>
      <c r="C174" s="31" t="s">
        <v>829</v>
      </c>
      <c r="D174" s="31" t="s">
        <v>307</v>
      </c>
      <c r="E174" s="31" t="s">
        <v>43</v>
      </c>
      <c r="F174" s="31" t="s">
        <v>6</v>
      </c>
      <c r="G174" s="35" t="s">
        <v>2469</v>
      </c>
      <c r="H174" s="31" t="s">
        <v>909</v>
      </c>
      <c r="I174" s="44" t="s">
        <v>2602</v>
      </c>
      <c r="J174" s="44" t="s">
        <v>2391</v>
      </c>
      <c r="K174" s="44" t="s">
        <v>1070</v>
      </c>
      <c r="L174" s="44" t="s">
        <v>1039</v>
      </c>
      <c r="M174" s="44" t="s">
        <v>1071</v>
      </c>
      <c r="N174" s="44" t="s">
        <v>1072</v>
      </c>
      <c r="O174" s="44" t="s">
        <v>1073</v>
      </c>
      <c r="P174" s="44"/>
      <c r="Q174" s="44" t="s">
        <v>1074</v>
      </c>
      <c r="R174" s="44"/>
    </row>
    <row r="175" spans="1:18" s="26" customFormat="1" ht="225" customHeight="1" x14ac:dyDescent="0.3">
      <c r="A175" s="21" t="str">
        <f t="shared" si="2"/>
        <v>10.20.23.121-001</v>
      </c>
      <c r="B175" s="31" t="s">
        <v>2247</v>
      </c>
      <c r="C175" s="31" t="s">
        <v>830</v>
      </c>
      <c r="D175" s="31" t="s">
        <v>307</v>
      </c>
      <c r="E175" s="31" t="s">
        <v>5</v>
      </c>
      <c r="F175" s="31" t="s">
        <v>6</v>
      </c>
      <c r="G175" s="35" t="s">
        <v>2470</v>
      </c>
      <c r="H175" s="31" t="s">
        <v>909</v>
      </c>
      <c r="I175" s="44" t="s">
        <v>2602</v>
      </c>
      <c r="J175" s="44" t="s">
        <v>2391</v>
      </c>
      <c r="K175" s="44" t="s">
        <v>1070</v>
      </c>
      <c r="L175" s="44" t="s">
        <v>1039</v>
      </c>
      <c r="M175" s="44" t="s">
        <v>1071</v>
      </c>
      <c r="N175" s="44" t="s">
        <v>1072</v>
      </c>
      <c r="O175" s="44" t="s">
        <v>1073</v>
      </c>
      <c r="P175" s="44"/>
      <c r="Q175" s="44" t="s">
        <v>1074</v>
      </c>
      <c r="R175" s="44"/>
    </row>
    <row r="176" spans="1:18" s="26" customFormat="1" ht="227.25" customHeight="1" x14ac:dyDescent="0.3">
      <c r="A176" s="21" t="str">
        <f t="shared" si="2"/>
        <v>10.20.23.122-001</v>
      </c>
      <c r="B176" s="31" t="s">
        <v>2248</v>
      </c>
      <c r="C176" s="31" t="s">
        <v>308</v>
      </c>
      <c r="D176" s="31" t="s">
        <v>309</v>
      </c>
      <c r="E176" s="31" t="s">
        <v>5</v>
      </c>
      <c r="F176" s="31" t="s">
        <v>6</v>
      </c>
      <c r="G176" s="35" t="s">
        <v>2471</v>
      </c>
      <c r="H176" s="31" t="s">
        <v>2154</v>
      </c>
      <c r="I176" s="44" t="s">
        <v>2602</v>
      </c>
      <c r="J176" s="44" t="s">
        <v>2391</v>
      </c>
      <c r="K176" s="44" t="s">
        <v>1070</v>
      </c>
      <c r="L176" s="44" t="s">
        <v>1039</v>
      </c>
      <c r="M176" s="44" t="s">
        <v>1071</v>
      </c>
      <c r="N176" s="44" t="s">
        <v>1072</v>
      </c>
      <c r="O176" s="44" t="s">
        <v>1073</v>
      </c>
      <c r="P176" s="44"/>
      <c r="Q176" s="44" t="s">
        <v>1074</v>
      </c>
      <c r="R176" s="44"/>
    </row>
    <row r="177" spans="1:18" s="26" customFormat="1" ht="210" customHeight="1" x14ac:dyDescent="0.3">
      <c r="A177" s="21" t="str">
        <f t="shared" si="2"/>
        <v>10.20.25.111-001</v>
      </c>
      <c r="B177" s="31" t="s">
        <v>2249</v>
      </c>
      <c r="C177" s="31" t="s">
        <v>311</v>
      </c>
      <c r="D177" s="31" t="s">
        <v>312</v>
      </c>
      <c r="E177" s="31" t="s">
        <v>5</v>
      </c>
      <c r="F177" s="31" t="s">
        <v>6</v>
      </c>
      <c r="G177" s="35" t="s">
        <v>2472</v>
      </c>
      <c r="H177" s="31" t="s">
        <v>313</v>
      </c>
      <c r="I177" s="44"/>
      <c r="J177" s="44"/>
      <c r="K177" s="44" t="s">
        <v>1070</v>
      </c>
      <c r="L177" s="44" t="s">
        <v>1039</v>
      </c>
      <c r="M177" s="44" t="s">
        <v>1071</v>
      </c>
      <c r="N177" s="44" t="s">
        <v>1072</v>
      </c>
      <c r="O177" s="44" t="s">
        <v>1073</v>
      </c>
      <c r="P177" s="44"/>
      <c r="Q177" s="44" t="s">
        <v>1074</v>
      </c>
      <c r="R177" s="44"/>
    </row>
    <row r="178" spans="1:18" s="26" customFormat="1" ht="210" customHeight="1" x14ac:dyDescent="0.3">
      <c r="A178" s="21" t="str">
        <f t="shared" si="2"/>
        <v>10.20.25.111-002</v>
      </c>
      <c r="B178" s="31" t="s">
        <v>1471</v>
      </c>
      <c r="C178" s="31" t="s">
        <v>314</v>
      </c>
      <c r="D178" s="31" t="s">
        <v>312</v>
      </c>
      <c r="E178" s="31" t="s">
        <v>9</v>
      </c>
      <c r="F178" s="31" t="s">
        <v>6</v>
      </c>
      <c r="G178" s="35" t="s">
        <v>2918</v>
      </c>
      <c r="H178" s="31" t="s">
        <v>313</v>
      </c>
      <c r="I178" s="44"/>
      <c r="J178" s="44"/>
      <c r="K178" s="44" t="s">
        <v>1070</v>
      </c>
      <c r="L178" s="44" t="s">
        <v>1039</v>
      </c>
      <c r="M178" s="44" t="s">
        <v>1071</v>
      </c>
      <c r="N178" s="44" t="s">
        <v>1072</v>
      </c>
      <c r="O178" s="44" t="s">
        <v>1073</v>
      </c>
      <c r="P178" s="44"/>
      <c r="Q178" s="44" t="s">
        <v>1074</v>
      </c>
      <c r="R178" s="44"/>
    </row>
    <row r="179" spans="1:18" s="26" customFormat="1" ht="225.75" customHeight="1" x14ac:dyDescent="0.3">
      <c r="A179" s="21" t="str">
        <f t="shared" si="2"/>
        <v>10.20.25.113-001</v>
      </c>
      <c r="B179" s="31" t="s">
        <v>2250</v>
      </c>
      <c r="C179" s="31" t="s">
        <v>315</v>
      </c>
      <c r="D179" s="31" t="s">
        <v>316</v>
      </c>
      <c r="E179" s="31" t="s">
        <v>5</v>
      </c>
      <c r="F179" s="31" t="s">
        <v>6</v>
      </c>
      <c r="G179" s="35" t="s">
        <v>2692</v>
      </c>
      <c r="H179" s="31" t="s">
        <v>317</v>
      </c>
      <c r="I179" s="44"/>
      <c r="J179" s="44"/>
      <c r="K179" s="44"/>
      <c r="L179" s="44"/>
      <c r="M179" s="44"/>
      <c r="N179" s="44"/>
      <c r="O179" s="44"/>
      <c r="P179" s="44"/>
      <c r="Q179" s="44" t="s">
        <v>1074</v>
      </c>
      <c r="R179" s="44"/>
    </row>
    <row r="180" spans="1:18" s="26" customFormat="1" ht="240.75" customHeight="1" x14ac:dyDescent="0.3">
      <c r="A180" s="21" t="str">
        <f t="shared" si="2"/>
        <v>10.20.25.115-001</v>
      </c>
      <c r="B180" s="31" t="s">
        <v>2251</v>
      </c>
      <c r="C180" s="31" t="s">
        <v>2350</v>
      </c>
      <c r="D180" s="31" t="s">
        <v>319</v>
      </c>
      <c r="E180" s="31" t="s">
        <v>5</v>
      </c>
      <c r="F180" s="31" t="s">
        <v>6</v>
      </c>
      <c r="G180" s="35" t="s">
        <v>2473</v>
      </c>
      <c r="H180" s="31" t="s">
        <v>24</v>
      </c>
      <c r="I180" s="44"/>
      <c r="J180" s="44"/>
      <c r="K180" s="44"/>
      <c r="L180" s="44"/>
      <c r="M180" s="44" t="s">
        <v>1071</v>
      </c>
      <c r="N180" s="44"/>
      <c r="O180" s="44"/>
      <c r="P180" s="44"/>
      <c r="Q180" s="44" t="s">
        <v>1074</v>
      </c>
      <c r="R180" s="44"/>
    </row>
    <row r="181" spans="1:18" s="26" customFormat="1" ht="306" customHeight="1" x14ac:dyDescent="0.3">
      <c r="A181" s="21" t="str">
        <f t="shared" si="2"/>
        <v>10.20.26.112-001</v>
      </c>
      <c r="B181" s="31" t="s">
        <v>2252</v>
      </c>
      <c r="C181" s="31" t="s">
        <v>835</v>
      </c>
      <c r="D181" s="31" t="s">
        <v>320</v>
      </c>
      <c r="E181" s="31" t="s">
        <v>5</v>
      </c>
      <c r="F181" s="31" t="s">
        <v>6</v>
      </c>
      <c r="G181" s="35" t="s">
        <v>2807</v>
      </c>
      <c r="H181" s="31" t="s">
        <v>913</v>
      </c>
      <c r="I181" s="44" t="s">
        <v>2602</v>
      </c>
      <c r="J181" s="44" t="s">
        <v>2391</v>
      </c>
      <c r="K181" s="44" t="s">
        <v>1070</v>
      </c>
      <c r="L181" s="44"/>
      <c r="M181" s="44" t="s">
        <v>1071</v>
      </c>
      <c r="N181" s="44" t="s">
        <v>1072</v>
      </c>
      <c r="O181" s="44"/>
      <c r="P181" s="44"/>
      <c r="Q181" s="44" t="s">
        <v>1074</v>
      </c>
      <c r="R181" s="44"/>
    </row>
    <row r="182" spans="1:18" s="26" customFormat="1" ht="192" customHeight="1" x14ac:dyDescent="0.3">
      <c r="A182" s="21" t="str">
        <f t="shared" si="2"/>
        <v>10.20.32.110-001</v>
      </c>
      <c r="B182" s="31" t="s">
        <v>2253</v>
      </c>
      <c r="C182" s="31" t="s">
        <v>836</v>
      </c>
      <c r="D182" s="31" t="s">
        <v>914</v>
      </c>
      <c r="E182" s="31" t="s">
        <v>5</v>
      </c>
      <c r="F182" s="31" t="s">
        <v>6</v>
      </c>
      <c r="G182" s="35" t="s">
        <v>2474</v>
      </c>
      <c r="H182" s="31" t="s">
        <v>915</v>
      </c>
      <c r="I182" s="44"/>
      <c r="J182" s="44"/>
      <c r="K182" s="44" t="s">
        <v>1070</v>
      </c>
      <c r="L182" s="44"/>
      <c r="M182" s="44" t="s">
        <v>1071</v>
      </c>
      <c r="N182" s="44" t="s">
        <v>1072</v>
      </c>
      <c r="O182" s="44"/>
      <c r="P182" s="44"/>
      <c r="Q182" s="44" t="s">
        <v>1074</v>
      </c>
      <c r="R182" s="44"/>
    </row>
    <row r="183" spans="1:18" s="26" customFormat="1" ht="228" customHeight="1" x14ac:dyDescent="0.3">
      <c r="A183" s="21" t="str">
        <f t="shared" si="2"/>
        <v>10.20.34.110-001</v>
      </c>
      <c r="B183" s="31" t="s">
        <v>2254</v>
      </c>
      <c r="C183" s="31" t="s">
        <v>833</v>
      </c>
      <c r="D183" s="31" t="s">
        <v>911</v>
      </c>
      <c r="E183" s="31" t="s">
        <v>5</v>
      </c>
      <c r="F183" s="31" t="s">
        <v>6</v>
      </c>
      <c r="G183" s="35" t="s">
        <v>2808</v>
      </c>
      <c r="H183" s="31" t="s">
        <v>912</v>
      </c>
      <c r="I183" s="44"/>
      <c r="J183" s="44"/>
      <c r="K183" s="44"/>
      <c r="L183" s="44"/>
      <c r="M183" s="44" t="s">
        <v>1071</v>
      </c>
      <c r="N183" s="44"/>
      <c r="O183" s="44"/>
      <c r="P183" s="44"/>
      <c r="Q183" s="44" t="s">
        <v>1074</v>
      </c>
      <c r="R183" s="44"/>
    </row>
    <row r="184" spans="1:18" s="26" customFormat="1" ht="243.75" customHeight="1" x14ac:dyDescent="0.3">
      <c r="A184" s="21" t="str">
        <f t="shared" si="2"/>
        <v>10.20.34.110-002</v>
      </c>
      <c r="B184" s="31" t="s">
        <v>2254</v>
      </c>
      <c r="C184" s="31" t="s">
        <v>834</v>
      </c>
      <c r="D184" s="31" t="s">
        <v>911</v>
      </c>
      <c r="E184" s="31" t="s">
        <v>9</v>
      </c>
      <c r="F184" s="31" t="s">
        <v>6</v>
      </c>
      <c r="G184" s="35" t="s">
        <v>2809</v>
      </c>
      <c r="H184" s="31" t="s">
        <v>912</v>
      </c>
      <c r="I184" s="44"/>
      <c r="J184" s="44"/>
      <c r="K184" s="44"/>
      <c r="L184" s="44"/>
      <c r="M184" s="44" t="s">
        <v>1071</v>
      </c>
      <c r="N184" s="44"/>
      <c r="O184" s="44"/>
      <c r="P184" s="44"/>
      <c r="Q184" s="44" t="s">
        <v>1074</v>
      </c>
      <c r="R184" s="44"/>
    </row>
    <row r="185" spans="1:18" s="26" customFormat="1" ht="209.25" customHeight="1" x14ac:dyDescent="0.3">
      <c r="A185" s="21" t="str">
        <f t="shared" si="2"/>
        <v>10.20.34.121-001</v>
      </c>
      <c r="B185" s="31" t="s">
        <v>2255</v>
      </c>
      <c r="C185" s="31" t="s">
        <v>321</v>
      </c>
      <c r="D185" s="31" t="s">
        <v>322</v>
      </c>
      <c r="E185" s="31" t="s">
        <v>5</v>
      </c>
      <c r="F185" s="31" t="s">
        <v>6</v>
      </c>
      <c r="G185" s="35" t="s">
        <v>3044</v>
      </c>
      <c r="H185" s="31" t="s">
        <v>24</v>
      </c>
      <c r="I185" s="44"/>
      <c r="J185" s="44"/>
      <c r="K185" s="44"/>
      <c r="L185" s="44"/>
      <c r="M185" s="44" t="s">
        <v>1071</v>
      </c>
      <c r="N185" s="44"/>
      <c r="O185" s="44"/>
      <c r="P185" s="44"/>
      <c r="Q185" s="44" t="s">
        <v>1074</v>
      </c>
      <c r="R185" s="44"/>
    </row>
    <row r="186" spans="1:18" s="26" customFormat="1" ht="322.5" customHeight="1" x14ac:dyDescent="0.3">
      <c r="A186" s="21" t="str">
        <f t="shared" si="2"/>
        <v>10.32.11.110-001</v>
      </c>
      <c r="B186" s="31" t="s">
        <v>936</v>
      </c>
      <c r="C186" s="31" t="s">
        <v>323</v>
      </c>
      <c r="D186" s="31" t="s">
        <v>324</v>
      </c>
      <c r="E186" s="31" t="s">
        <v>5</v>
      </c>
      <c r="F186" s="31" t="s">
        <v>325</v>
      </c>
      <c r="G186" s="35" t="s">
        <v>2872</v>
      </c>
      <c r="H186" s="31" t="s">
        <v>2689</v>
      </c>
      <c r="I186" s="44" t="s">
        <v>2602</v>
      </c>
      <c r="J186" s="44" t="s">
        <v>2391</v>
      </c>
      <c r="K186" s="44"/>
      <c r="L186" s="44"/>
      <c r="M186" s="44" t="s">
        <v>1071</v>
      </c>
      <c r="N186" s="44"/>
      <c r="O186" s="44"/>
      <c r="P186" s="44"/>
      <c r="Q186" s="44" t="s">
        <v>1074</v>
      </c>
      <c r="R186" s="44"/>
    </row>
    <row r="187" spans="1:18" s="26" customFormat="1" ht="321.75" customHeight="1" x14ac:dyDescent="0.3">
      <c r="A187" s="21" t="str">
        <f t="shared" si="2"/>
        <v>10.32.11.110-003</v>
      </c>
      <c r="B187" s="31" t="s">
        <v>936</v>
      </c>
      <c r="C187" s="31" t="s">
        <v>327</v>
      </c>
      <c r="D187" s="31" t="s">
        <v>324</v>
      </c>
      <c r="E187" s="31" t="s">
        <v>43</v>
      </c>
      <c r="F187" s="31" t="s">
        <v>325</v>
      </c>
      <c r="G187" s="35" t="s">
        <v>2873</v>
      </c>
      <c r="H187" s="31" t="s">
        <v>2689</v>
      </c>
      <c r="I187" s="44" t="s">
        <v>2602</v>
      </c>
      <c r="J187" s="44" t="s">
        <v>2391</v>
      </c>
      <c r="K187" s="44"/>
      <c r="L187" s="44"/>
      <c r="M187" s="44" t="s">
        <v>1071</v>
      </c>
      <c r="N187" s="44"/>
      <c r="O187" s="44"/>
      <c r="P187" s="44"/>
      <c r="Q187" s="44" t="s">
        <v>1074</v>
      </c>
      <c r="R187" s="44"/>
    </row>
    <row r="188" spans="1:18" s="26" customFormat="1" ht="323.25" customHeight="1" x14ac:dyDescent="0.3">
      <c r="A188" s="21" t="str">
        <f t="shared" si="2"/>
        <v>10.32.11.120-001</v>
      </c>
      <c r="B188" s="31" t="s">
        <v>937</v>
      </c>
      <c r="C188" s="31" t="s">
        <v>328</v>
      </c>
      <c r="D188" s="31" t="s">
        <v>329</v>
      </c>
      <c r="E188" s="31" t="s">
        <v>5</v>
      </c>
      <c r="F188" s="31" t="s">
        <v>325</v>
      </c>
      <c r="G188" s="35" t="s">
        <v>2874</v>
      </c>
      <c r="H188" s="31" t="s">
        <v>2689</v>
      </c>
      <c r="I188" s="44" t="s">
        <v>2602</v>
      </c>
      <c r="J188" s="44" t="s">
        <v>2391</v>
      </c>
      <c r="K188" s="44" t="s">
        <v>1070</v>
      </c>
      <c r="L188" s="44" t="s">
        <v>1039</v>
      </c>
      <c r="M188" s="44" t="s">
        <v>1071</v>
      </c>
      <c r="N188" s="44" t="s">
        <v>1072</v>
      </c>
      <c r="O188" s="44" t="s">
        <v>1073</v>
      </c>
      <c r="P188" s="44"/>
      <c r="Q188" s="44" t="s">
        <v>1074</v>
      </c>
      <c r="R188" s="44"/>
    </row>
    <row r="189" spans="1:18" s="26" customFormat="1" ht="321.75" customHeight="1" x14ac:dyDescent="0.3">
      <c r="A189" s="21" t="str">
        <f t="shared" si="2"/>
        <v>10.32.11.120-002</v>
      </c>
      <c r="B189" s="31" t="s">
        <v>937</v>
      </c>
      <c r="C189" s="31" t="s">
        <v>331</v>
      </c>
      <c r="D189" s="31" t="s">
        <v>329</v>
      </c>
      <c r="E189" s="31" t="s">
        <v>9</v>
      </c>
      <c r="F189" s="31" t="s">
        <v>325</v>
      </c>
      <c r="G189" s="35" t="s">
        <v>2875</v>
      </c>
      <c r="H189" s="31" t="s">
        <v>2689</v>
      </c>
      <c r="I189" s="44" t="s">
        <v>2602</v>
      </c>
      <c r="J189" s="44" t="s">
        <v>2391</v>
      </c>
      <c r="K189" s="44" t="s">
        <v>1070</v>
      </c>
      <c r="L189" s="44" t="s">
        <v>1039</v>
      </c>
      <c r="M189" s="44" t="s">
        <v>1071</v>
      </c>
      <c r="N189" s="44" t="s">
        <v>1072</v>
      </c>
      <c r="O189" s="44" t="s">
        <v>1073</v>
      </c>
      <c r="P189" s="44"/>
      <c r="Q189" s="44" t="s">
        <v>1074</v>
      </c>
      <c r="R189" s="44"/>
    </row>
    <row r="190" spans="1:18" s="26" customFormat="1" ht="337.5" customHeight="1" x14ac:dyDescent="0.3">
      <c r="A190" s="21" t="str">
        <f t="shared" si="2"/>
        <v>10.32.19.111-006</v>
      </c>
      <c r="B190" s="31" t="s">
        <v>1052</v>
      </c>
      <c r="C190" s="31" t="s">
        <v>332</v>
      </c>
      <c r="D190" s="31" t="s">
        <v>333</v>
      </c>
      <c r="E190" s="31" t="s">
        <v>239</v>
      </c>
      <c r="F190" s="31" t="s">
        <v>325</v>
      </c>
      <c r="G190" s="35" t="s">
        <v>2876</v>
      </c>
      <c r="H190" s="31" t="s">
        <v>2690</v>
      </c>
      <c r="I190" s="44" t="s">
        <v>2602</v>
      </c>
      <c r="J190" s="44"/>
      <c r="K190" s="44" t="s">
        <v>1070</v>
      </c>
      <c r="L190" s="44" t="s">
        <v>1039</v>
      </c>
      <c r="M190" s="44" t="s">
        <v>1071</v>
      </c>
      <c r="N190" s="44" t="s">
        <v>1072</v>
      </c>
      <c r="O190" s="44" t="s">
        <v>1073</v>
      </c>
      <c r="P190" s="44"/>
      <c r="Q190" s="44" t="s">
        <v>1074</v>
      </c>
      <c r="R190" s="44" t="s">
        <v>2890</v>
      </c>
    </row>
    <row r="191" spans="1:18" s="26" customFormat="1" ht="338.25" customHeight="1" x14ac:dyDescent="0.3">
      <c r="A191" s="21" t="str">
        <f t="shared" si="2"/>
        <v>10.32.19.111-007</v>
      </c>
      <c r="B191" s="31" t="s">
        <v>935</v>
      </c>
      <c r="C191" s="31" t="s">
        <v>335</v>
      </c>
      <c r="D191" s="31" t="s">
        <v>333</v>
      </c>
      <c r="E191" s="31" t="s">
        <v>250</v>
      </c>
      <c r="F191" s="31" t="s">
        <v>325</v>
      </c>
      <c r="G191" s="35" t="s">
        <v>2877</v>
      </c>
      <c r="H191" s="31" t="s">
        <v>2690</v>
      </c>
      <c r="I191" s="44" t="s">
        <v>2602</v>
      </c>
      <c r="J191" s="44" t="s">
        <v>2391</v>
      </c>
      <c r="K191" s="44" t="s">
        <v>1070</v>
      </c>
      <c r="L191" s="44" t="s">
        <v>1039</v>
      </c>
      <c r="M191" s="44" t="s">
        <v>1071</v>
      </c>
      <c r="N191" s="44" t="s">
        <v>1072</v>
      </c>
      <c r="O191" s="44" t="s">
        <v>1073</v>
      </c>
      <c r="P191" s="44"/>
      <c r="Q191" s="44" t="s">
        <v>1074</v>
      </c>
      <c r="R191" s="44" t="s">
        <v>2890</v>
      </c>
    </row>
    <row r="192" spans="1:18" s="26" customFormat="1" ht="324.75" customHeight="1" x14ac:dyDescent="0.3">
      <c r="A192" s="21" t="str">
        <f t="shared" si="2"/>
        <v>10.32.19.112-001</v>
      </c>
      <c r="B192" s="31" t="s">
        <v>1512</v>
      </c>
      <c r="C192" s="31" t="s">
        <v>336</v>
      </c>
      <c r="D192" s="31" t="s">
        <v>337</v>
      </c>
      <c r="E192" s="31" t="s">
        <v>5</v>
      </c>
      <c r="F192" s="31" t="s">
        <v>325</v>
      </c>
      <c r="G192" s="35" t="s">
        <v>2878</v>
      </c>
      <c r="H192" s="31" t="s">
        <v>2690</v>
      </c>
      <c r="I192" s="44" t="s">
        <v>2602</v>
      </c>
      <c r="J192" s="44" t="s">
        <v>2391</v>
      </c>
      <c r="K192" s="44" t="s">
        <v>1070</v>
      </c>
      <c r="L192" s="44" t="s">
        <v>1039</v>
      </c>
      <c r="M192" s="44" t="s">
        <v>1071</v>
      </c>
      <c r="N192" s="44" t="s">
        <v>1072</v>
      </c>
      <c r="O192" s="44" t="s">
        <v>1073</v>
      </c>
      <c r="P192" s="44"/>
      <c r="Q192" s="44" t="s">
        <v>1074</v>
      </c>
      <c r="R192" s="44" t="s">
        <v>2890</v>
      </c>
    </row>
    <row r="193" spans="1:18" s="26" customFormat="1" ht="322.5" customHeight="1" x14ac:dyDescent="0.3">
      <c r="A193" s="21" t="str">
        <f t="shared" si="2"/>
        <v>10.32.19.112-003</v>
      </c>
      <c r="B193" s="31" t="s">
        <v>1512</v>
      </c>
      <c r="C193" s="31" t="s">
        <v>339</v>
      </c>
      <c r="D193" s="31" t="s">
        <v>337</v>
      </c>
      <c r="E193" s="31" t="s">
        <v>43</v>
      </c>
      <c r="F193" s="31" t="s">
        <v>325</v>
      </c>
      <c r="G193" s="35" t="s">
        <v>2879</v>
      </c>
      <c r="H193" s="31" t="s">
        <v>2690</v>
      </c>
      <c r="I193" s="44" t="s">
        <v>2602</v>
      </c>
      <c r="J193" s="44" t="s">
        <v>2391</v>
      </c>
      <c r="K193" s="44" t="s">
        <v>1070</v>
      </c>
      <c r="L193" s="44" t="s">
        <v>1039</v>
      </c>
      <c r="M193" s="44" t="s">
        <v>1071</v>
      </c>
      <c r="N193" s="44" t="s">
        <v>1072</v>
      </c>
      <c r="O193" s="44" t="s">
        <v>1073</v>
      </c>
      <c r="P193" s="44"/>
      <c r="Q193" s="44" t="s">
        <v>1074</v>
      </c>
      <c r="R193" s="44" t="s">
        <v>2890</v>
      </c>
    </row>
    <row r="194" spans="1:18" s="26" customFormat="1" ht="292.5" customHeight="1" x14ac:dyDescent="0.3">
      <c r="A194" s="21" t="str">
        <f t="shared" si="2"/>
        <v>10.32.21.110-003</v>
      </c>
      <c r="B194" s="31" t="s">
        <v>342</v>
      </c>
      <c r="C194" s="31" t="s">
        <v>340</v>
      </c>
      <c r="D194" s="31" t="s">
        <v>341</v>
      </c>
      <c r="E194" s="31" t="s">
        <v>43</v>
      </c>
      <c r="F194" s="31" t="s">
        <v>325</v>
      </c>
      <c r="G194" s="35" t="s">
        <v>2880</v>
      </c>
      <c r="H194" s="31" t="s">
        <v>343</v>
      </c>
      <c r="I194" s="44" t="s">
        <v>2602</v>
      </c>
      <c r="J194" s="44" t="s">
        <v>2391</v>
      </c>
      <c r="K194" s="44" t="s">
        <v>1070</v>
      </c>
      <c r="L194" s="44" t="s">
        <v>1039</v>
      </c>
      <c r="M194" s="44" t="s">
        <v>1071</v>
      </c>
      <c r="N194" s="44" t="s">
        <v>1072</v>
      </c>
      <c r="O194" s="44" t="s">
        <v>1073</v>
      </c>
      <c r="P194" s="44"/>
      <c r="Q194" s="44" t="s">
        <v>1074</v>
      </c>
      <c r="R194" s="44" t="s">
        <v>2890</v>
      </c>
    </row>
    <row r="195" spans="1:18" s="26" customFormat="1" ht="291.75" customHeight="1" x14ac:dyDescent="0.3">
      <c r="A195" s="21" t="str">
        <f t="shared" si="2"/>
        <v>10.32.21.110-001</v>
      </c>
      <c r="B195" s="31" t="s">
        <v>342</v>
      </c>
      <c r="C195" s="31" t="s">
        <v>344</v>
      </c>
      <c r="D195" s="31" t="s">
        <v>341</v>
      </c>
      <c r="E195" s="31" t="s">
        <v>5</v>
      </c>
      <c r="F195" s="31" t="s">
        <v>325</v>
      </c>
      <c r="G195" s="35" t="s">
        <v>2881</v>
      </c>
      <c r="H195" s="31" t="s">
        <v>343</v>
      </c>
      <c r="I195" s="44" t="s">
        <v>2602</v>
      </c>
      <c r="J195" s="44" t="s">
        <v>2391</v>
      </c>
      <c r="K195" s="44" t="s">
        <v>1070</v>
      </c>
      <c r="L195" s="44" t="s">
        <v>1039</v>
      </c>
      <c r="M195" s="44" t="s">
        <v>1071</v>
      </c>
      <c r="N195" s="44" t="s">
        <v>1072</v>
      </c>
      <c r="O195" s="44" t="s">
        <v>1073</v>
      </c>
      <c r="P195" s="44"/>
      <c r="Q195" s="44" t="s">
        <v>1074</v>
      </c>
      <c r="R195" s="44" t="s">
        <v>2890</v>
      </c>
    </row>
    <row r="196" spans="1:18" s="26" customFormat="1" ht="370.5" customHeight="1" x14ac:dyDescent="0.3">
      <c r="A196" s="21" t="str">
        <f t="shared" ref="A196:A259" si="3">D196&amp;"-"&amp;E196</f>
        <v>10.39.11.000-001</v>
      </c>
      <c r="B196" s="31" t="s">
        <v>927</v>
      </c>
      <c r="C196" s="31" t="s">
        <v>347</v>
      </c>
      <c r="D196" s="31" t="s">
        <v>346</v>
      </c>
      <c r="E196" s="31" t="s">
        <v>5</v>
      </c>
      <c r="F196" s="31" t="s">
        <v>6</v>
      </c>
      <c r="G196" s="35" t="s">
        <v>3199</v>
      </c>
      <c r="H196" s="31" t="s">
        <v>3114</v>
      </c>
      <c r="I196" s="44" t="s">
        <v>2602</v>
      </c>
      <c r="J196" s="44" t="s">
        <v>2391</v>
      </c>
      <c r="K196" s="44" t="s">
        <v>1070</v>
      </c>
      <c r="L196" s="44" t="s">
        <v>1039</v>
      </c>
      <c r="M196" s="44" t="s">
        <v>1071</v>
      </c>
      <c r="N196" s="44" t="s">
        <v>1072</v>
      </c>
      <c r="O196" s="44" t="s">
        <v>1073</v>
      </c>
      <c r="P196" s="44"/>
      <c r="Q196" s="44" t="s">
        <v>1074</v>
      </c>
      <c r="R196" s="44" t="s">
        <v>2890</v>
      </c>
    </row>
    <row r="197" spans="1:18" s="26" customFormat="1" ht="322.5" customHeight="1" x14ac:dyDescent="0.3">
      <c r="A197" s="21" t="str">
        <f t="shared" si="3"/>
        <v>10.39.11.000-003</v>
      </c>
      <c r="B197" s="31" t="s">
        <v>927</v>
      </c>
      <c r="C197" s="31" t="s">
        <v>2977</v>
      </c>
      <c r="D197" s="31" t="s">
        <v>346</v>
      </c>
      <c r="E197" s="31" t="s">
        <v>43</v>
      </c>
      <c r="F197" s="31" t="s">
        <v>6</v>
      </c>
      <c r="G197" s="35" t="s">
        <v>3200</v>
      </c>
      <c r="H197" s="31" t="s">
        <v>3115</v>
      </c>
      <c r="I197" s="44" t="s">
        <v>2602</v>
      </c>
      <c r="J197" s="44" t="s">
        <v>2391</v>
      </c>
      <c r="K197" s="44" t="s">
        <v>1070</v>
      </c>
      <c r="L197" s="44" t="s">
        <v>1039</v>
      </c>
      <c r="M197" s="44" t="s">
        <v>1071</v>
      </c>
      <c r="N197" s="44" t="s">
        <v>1072</v>
      </c>
      <c r="O197" s="44" t="s">
        <v>1073</v>
      </c>
      <c r="P197" s="44"/>
      <c r="Q197" s="44" t="s">
        <v>1074</v>
      </c>
      <c r="R197" s="44" t="s">
        <v>2890</v>
      </c>
    </row>
    <row r="198" spans="1:18" s="26" customFormat="1" ht="176.25" customHeight="1" x14ac:dyDescent="0.3">
      <c r="A198" s="21" t="str">
        <f t="shared" si="3"/>
        <v>10.39.13.000-001</v>
      </c>
      <c r="B198" s="31" t="s">
        <v>350</v>
      </c>
      <c r="C198" s="31" t="s">
        <v>348</v>
      </c>
      <c r="D198" s="31" t="s">
        <v>349</v>
      </c>
      <c r="E198" s="31" t="s">
        <v>5</v>
      </c>
      <c r="F198" s="31" t="s">
        <v>6</v>
      </c>
      <c r="G198" s="35" t="s">
        <v>2810</v>
      </c>
      <c r="H198" s="31" t="s">
        <v>24</v>
      </c>
      <c r="I198" s="44" t="s">
        <v>2602</v>
      </c>
      <c r="J198" s="44" t="s">
        <v>2391</v>
      </c>
      <c r="K198" s="44" t="s">
        <v>1070</v>
      </c>
      <c r="L198" s="44" t="s">
        <v>1039</v>
      </c>
      <c r="M198" s="44" t="s">
        <v>1071</v>
      </c>
      <c r="N198" s="44" t="s">
        <v>1072</v>
      </c>
      <c r="O198" s="44"/>
      <c r="P198" s="44"/>
      <c r="Q198" s="44" t="s">
        <v>1074</v>
      </c>
      <c r="R198" s="44" t="s">
        <v>2890</v>
      </c>
    </row>
    <row r="199" spans="1:18" s="26" customFormat="1" ht="160.5" customHeight="1" x14ac:dyDescent="0.3">
      <c r="A199" s="21" t="str">
        <f t="shared" si="3"/>
        <v>10.39.13.000-002</v>
      </c>
      <c r="B199" s="31" t="s">
        <v>352</v>
      </c>
      <c r="C199" s="31" t="s">
        <v>351</v>
      </c>
      <c r="D199" s="31" t="s">
        <v>349</v>
      </c>
      <c r="E199" s="31" t="s">
        <v>9</v>
      </c>
      <c r="F199" s="31" t="s">
        <v>6</v>
      </c>
      <c r="G199" s="35" t="s">
        <v>2475</v>
      </c>
      <c r="H199" s="31" t="s">
        <v>24</v>
      </c>
      <c r="I199" s="44" t="s">
        <v>2602</v>
      </c>
      <c r="J199" s="44" t="s">
        <v>2391</v>
      </c>
      <c r="K199" s="44" t="s">
        <v>1070</v>
      </c>
      <c r="L199" s="44" t="s">
        <v>1039</v>
      </c>
      <c r="M199" s="44" t="s">
        <v>1071</v>
      </c>
      <c r="N199" s="44" t="s">
        <v>1072</v>
      </c>
      <c r="O199" s="44"/>
      <c r="P199" s="44"/>
      <c r="Q199" s="44" t="s">
        <v>1074</v>
      </c>
      <c r="R199" s="44" t="s">
        <v>2890</v>
      </c>
    </row>
    <row r="200" spans="1:18" s="26" customFormat="1" ht="159.75" customHeight="1" x14ac:dyDescent="0.3">
      <c r="A200" s="21" t="str">
        <f t="shared" si="3"/>
        <v>10.39.13.000-003</v>
      </c>
      <c r="B200" s="31" t="s">
        <v>352</v>
      </c>
      <c r="C200" s="31" t="s">
        <v>353</v>
      </c>
      <c r="D200" s="31" t="s">
        <v>349</v>
      </c>
      <c r="E200" s="31" t="s">
        <v>43</v>
      </c>
      <c r="F200" s="31" t="s">
        <v>6</v>
      </c>
      <c r="G200" s="35" t="s">
        <v>2476</v>
      </c>
      <c r="H200" s="31" t="s">
        <v>24</v>
      </c>
      <c r="I200" s="44" t="s">
        <v>2602</v>
      </c>
      <c r="J200" s="44" t="s">
        <v>2391</v>
      </c>
      <c r="K200" s="44" t="s">
        <v>1070</v>
      </c>
      <c r="L200" s="44" t="s">
        <v>1039</v>
      </c>
      <c r="M200" s="44" t="s">
        <v>1071</v>
      </c>
      <c r="N200" s="44" t="s">
        <v>1072</v>
      </c>
      <c r="O200" s="44"/>
      <c r="P200" s="44"/>
      <c r="Q200" s="44" t="s">
        <v>1074</v>
      </c>
      <c r="R200" s="44" t="s">
        <v>2890</v>
      </c>
    </row>
    <row r="201" spans="1:18" s="26" customFormat="1" ht="162" customHeight="1" x14ac:dyDescent="0.3">
      <c r="A201" s="21" t="str">
        <f t="shared" si="3"/>
        <v>01.13.41.110-005</v>
      </c>
      <c r="B201" s="31" t="s">
        <v>2256</v>
      </c>
      <c r="C201" s="31" t="s">
        <v>2351</v>
      </c>
      <c r="D201" s="31" t="s">
        <v>84</v>
      </c>
      <c r="E201" s="31" t="s">
        <v>57</v>
      </c>
      <c r="F201" s="31" t="s">
        <v>6</v>
      </c>
      <c r="G201" s="35" t="s">
        <v>2477</v>
      </c>
      <c r="H201" s="31" t="s">
        <v>85</v>
      </c>
      <c r="I201" s="44" t="s">
        <v>2602</v>
      </c>
      <c r="J201" s="44" t="s">
        <v>2391</v>
      </c>
      <c r="K201" s="44" t="s">
        <v>1070</v>
      </c>
      <c r="L201" s="44" t="s">
        <v>1039</v>
      </c>
      <c r="M201" s="44" t="s">
        <v>1071</v>
      </c>
      <c r="N201" s="44" t="s">
        <v>1072</v>
      </c>
      <c r="O201" s="44"/>
      <c r="P201" s="44"/>
      <c r="Q201" s="44" t="s">
        <v>1074</v>
      </c>
      <c r="R201" s="44" t="s">
        <v>2890</v>
      </c>
    </row>
    <row r="202" spans="1:18" s="26" customFormat="1" ht="147" customHeight="1" x14ac:dyDescent="0.3">
      <c r="A202" s="21" t="str">
        <f t="shared" si="3"/>
        <v>01.13.49.110-004</v>
      </c>
      <c r="B202" s="31" t="s">
        <v>2257</v>
      </c>
      <c r="C202" s="31" t="s">
        <v>356</v>
      </c>
      <c r="D202" s="31" t="s">
        <v>107</v>
      </c>
      <c r="E202" s="31" t="s">
        <v>152</v>
      </c>
      <c r="F202" s="31" t="s">
        <v>6</v>
      </c>
      <c r="G202" s="35" t="s">
        <v>2478</v>
      </c>
      <c r="H202" s="31" t="s">
        <v>108</v>
      </c>
      <c r="I202" s="44" t="s">
        <v>2602</v>
      </c>
      <c r="J202" s="44" t="s">
        <v>2391</v>
      </c>
      <c r="K202" s="44" t="s">
        <v>1070</v>
      </c>
      <c r="L202" s="44" t="s">
        <v>1039</v>
      </c>
      <c r="M202" s="44" t="s">
        <v>1071</v>
      </c>
      <c r="N202" s="44" t="s">
        <v>1072</v>
      </c>
      <c r="O202" s="44"/>
      <c r="P202" s="44"/>
      <c r="Q202" s="44" t="s">
        <v>1074</v>
      </c>
      <c r="R202" s="44" t="s">
        <v>2890</v>
      </c>
    </row>
    <row r="203" spans="1:18" s="26" customFormat="1" ht="162.75" customHeight="1" x14ac:dyDescent="0.3">
      <c r="A203" s="21" t="str">
        <f t="shared" si="3"/>
        <v>10.39.15.000-001</v>
      </c>
      <c r="B203" s="31" t="s">
        <v>2258</v>
      </c>
      <c r="C203" s="31" t="s">
        <v>357</v>
      </c>
      <c r="D203" s="31" t="s">
        <v>358</v>
      </c>
      <c r="E203" s="31" t="s">
        <v>5</v>
      </c>
      <c r="F203" s="31" t="s">
        <v>6</v>
      </c>
      <c r="G203" s="35" t="s">
        <v>2479</v>
      </c>
      <c r="H203" s="31" t="s">
        <v>24</v>
      </c>
      <c r="I203" s="44" t="s">
        <v>2602</v>
      </c>
      <c r="J203" s="44"/>
      <c r="K203" s="44"/>
      <c r="L203" s="44"/>
      <c r="M203" s="44" t="s">
        <v>1071</v>
      </c>
      <c r="N203" s="44"/>
      <c r="O203" s="44"/>
      <c r="P203" s="44"/>
      <c r="Q203" s="44" t="s">
        <v>1074</v>
      </c>
      <c r="R203" s="44"/>
    </row>
    <row r="204" spans="1:18" s="26" customFormat="1" ht="144.75" customHeight="1" x14ac:dyDescent="0.3">
      <c r="A204" s="21" t="str">
        <f t="shared" si="3"/>
        <v>10.39.16.000-001</v>
      </c>
      <c r="B204" s="31" t="s">
        <v>361</v>
      </c>
      <c r="C204" s="31" t="s">
        <v>359</v>
      </c>
      <c r="D204" s="31" t="s">
        <v>360</v>
      </c>
      <c r="E204" s="31" t="s">
        <v>5</v>
      </c>
      <c r="F204" s="31" t="s">
        <v>6</v>
      </c>
      <c r="G204" s="35" t="s">
        <v>2480</v>
      </c>
      <c r="H204" s="31" t="s">
        <v>362</v>
      </c>
      <c r="I204" s="44" t="s">
        <v>2602</v>
      </c>
      <c r="J204" s="44" t="s">
        <v>2391</v>
      </c>
      <c r="K204" s="44" t="s">
        <v>1070</v>
      </c>
      <c r="L204" s="44" t="s">
        <v>1039</v>
      </c>
      <c r="M204" s="44" t="s">
        <v>1071</v>
      </c>
      <c r="N204" s="44" t="s">
        <v>1072</v>
      </c>
      <c r="O204" s="44" t="s">
        <v>1073</v>
      </c>
      <c r="P204" s="44"/>
      <c r="Q204" s="44" t="s">
        <v>1074</v>
      </c>
      <c r="R204" s="44"/>
    </row>
    <row r="205" spans="1:18" s="26" customFormat="1" ht="149.25" customHeight="1" x14ac:dyDescent="0.3">
      <c r="A205" s="21" t="str">
        <f t="shared" si="3"/>
        <v>10.39.16.000-002</v>
      </c>
      <c r="B205" s="31" t="s">
        <v>361</v>
      </c>
      <c r="C205" s="31" t="s">
        <v>363</v>
      </c>
      <c r="D205" s="31" t="s">
        <v>360</v>
      </c>
      <c r="E205" s="31" t="s">
        <v>9</v>
      </c>
      <c r="F205" s="31" t="s">
        <v>6</v>
      </c>
      <c r="G205" s="35" t="s">
        <v>2481</v>
      </c>
      <c r="H205" s="31" t="s">
        <v>362</v>
      </c>
      <c r="I205" s="44" t="s">
        <v>2602</v>
      </c>
      <c r="J205" s="44" t="s">
        <v>2391</v>
      </c>
      <c r="K205" s="44" t="s">
        <v>1070</v>
      </c>
      <c r="L205" s="44" t="s">
        <v>1039</v>
      </c>
      <c r="M205" s="44" t="s">
        <v>1071</v>
      </c>
      <c r="N205" s="44" t="s">
        <v>1072</v>
      </c>
      <c r="O205" s="44" t="s">
        <v>1073</v>
      </c>
      <c r="P205" s="44"/>
      <c r="Q205" s="44" t="s">
        <v>1074</v>
      </c>
      <c r="R205" s="44"/>
    </row>
    <row r="206" spans="1:18" s="26" customFormat="1" ht="241.5" customHeight="1" x14ac:dyDescent="0.3">
      <c r="A206" s="21" t="str">
        <f t="shared" si="3"/>
        <v>10.39.17.112-001</v>
      </c>
      <c r="B206" s="31" t="s">
        <v>1056</v>
      </c>
      <c r="C206" s="31" t="s">
        <v>365</v>
      </c>
      <c r="D206" s="31" t="s">
        <v>366</v>
      </c>
      <c r="E206" s="31" t="s">
        <v>5</v>
      </c>
      <c r="F206" s="31" t="s">
        <v>6</v>
      </c>
      <c r="G206" s="35" t="s">
        <v>2882</v>
      </c>
      <c r="H206" s="31" t="s">
        <v>24</v>
      </c>
      <c r="I206" s="44"/>
      <c r="J206" s="44"/>
      <c r="K206" s="44" t="s">
        <v>1070</v>
      </c>
      <c r="L206" s="44" t="s">
        <v>1039</v>
      </c>
      <c r="M206" s="44" t="s">
        <v>1071</v>
      </c>
      <c r="N206" s="44" t="s">
        <v>1072</v>
      </c>
      <c r="O206" s="44" t="s">
        <v>1073</v>
      </c>
      <c r="P206" s="44"/>
      <c r="Q206" s="44" t="s">
        <v>1074</v>
      </c>
      <c r="R206" s="44" t="s">
        <v>2890</v>
      </c>
    </row>
    <row r="207" spans="1:18" s="26" customFormat="1" ht="240.75" customHeight="1" x14ac:dyDescent="0.3">
      <c r="A207" s="21" t="str">
        <f t="shared" si="3"/>
        <v>10.39.17.111-002</v>
      </c>
      <c r="B207" s="31" t="s">
        <v>2160</v>
      </c>
      <c r="C207" s="31" t="s">
        <v>2196</v>
      </c>
      <c r="D207" s="31" t="s">
        <v>2159</v>
      </c>
      <c r="E207" s="31" t="s">
        <v>9</v>
      </c>
      <c r="F207" s="31" t="s">
        <v>6</v>
      </c>
      <c r="G207" s="35" t="s">
        <v>2883</v>
      </c>
      <c r="H207" s="31" t="s">
        <v>24</v>
      </c>
      <c r="I207" s="44"/>
      <c r="J207" s="44"/>
      <c r="K207" s="44" t="s">
        <v>1070</v>
      </c>
      <c r="L207" s="44" t="s">
        <v>1039</v>
      </c>
      <c r="M207" s="44" t="s">
        <v>1071</v>
      </c>
      <c r="N207" s="44" t="s">
        <v>1072</v>
      </c>
      <c r="O207" s="44" t="s">
        <v>1073</v>
      </c>
      <c r="P207" s="44"/>
      <c r="Q207" s="44" t="s">
        <v>1074</v>
      </c>
      <c r="R207" s="44" t="s">
        <v>2890</v>
      </c>
    </row>
    <row r="208" spans="1:18" s="26" customFormat="1" ht="144.75" customHeight="1" x14ac:dyDescent="0.3">
      <c r="A208" s="21" t="str">
        <f t="shared" si="3"/>
        <v>10.39.17.190-001</v>
      </c>
      <c r="B208" s="31" t="s">
        <v>2259</v>
      </c>
      <c r="C208" s="31" t="s">
        <v>367</v>
      </c>
      <c r="D208" s="31" t="s">
        <v>368</v>
      </c>
      <c r="E208" s="31" t="s">
        <v>5</v>
      </c>
      <c r="F208" s="31" t="s">
        <v>6</v>
      </c>
      <c r="G208" s="35" t="s">
        <v>2482</v>
      </c>
      <c r="H208" s="31" t="s">
        <v>24</v>
      </c>
      <c r="I208" s="44" t="s">
        <v>2602</v>
      </c>
      <c r="J208" s="44" t="s">
        <v>2391</v>
      </c>
      <c r="K208" s="44" t="s">
        <v>1070</v>
      </c>
      <c r="L208" s="44" t="s">
        <v>1039</v>
      </c>
      <c r="M208" s="44" t="s">
        <v>1071</v>
      </c>
      <c r="N208" s="44" t="s">
        <v>1072</v>
      </c>
      <c r="O208" s="44" t="s">
        <v>1073</v>
      </c>
      <c r="P208" s="44"/>
      <c r="Q208" s="44" t="s">
        <v>1074</v>
      </c>
      <c r="R208" s="44" t="s">
        <v>2890</v>
      </c>
    </row>
    <row r="209" spans="1:18" s="26" customFormat="1" ht="146.25" customHeight="1" x14ac:dyDescent="0.3">
      <c r="A209" s="21" t="str">
        <f t="shared" si="3"/>
        <v>10.39.17.190-010</v>
      </c>
      <c r="B209" s="31" t="s">
        <v>2260</v>
      </c>
      <c r="C209" s="31" t="s">
        <v>369</v>
      </c>
      <c r="D209" s="31" t="s">
        <v>368</v>
      </c>
      <c r="E209" s="31" t="s">
        <v>300</v>
      </c>
      <c r="F209" s="31" t="s">
        <v>6</v>
      </c>
      <c r="G209" s="35" t="s">
        <v>2483</v>
      </c>
      <c r="H209" s="31" t="s">
        <v>24</v>
      </c>
      <c r="I209" s="44" t="s">
        <v>2602</v>
      </c>
      <c r="J209" s="44" t="s">
        <v>2391</v>
      </c>
      <c r="K209" s="44" t="s">
        <v>1070</v>
      </c>
      <c r="L209" s="44" t="s">
        <v>1039</v>
      </c>
      <c r="M209" s="44" t="s">
        <v>1071</v>
      </c>
      <c r="N209" s="44" t="s">
        <v>1072</v>
      </c>
      <c r="O209" s="44"/>
      <c r="P209" s="44"/>
      <c r="Q209" s="44" t="s">
        <v>1074</v>
      </c>
      <c r="R209" s="44" t="s">
        <v>2890</v>
      </c>
    </row>
    <row r="210" spans="1:18" s="26" customFormat="1" ht="146.25" customHeight="1" x14ac:dyDescent="0.3">
      <c r="A210" s="21" t="str">
        <f t="shared" si="3"/>
        <v>10.39.17.190-006</v>
      </c>
      <c r="B210" s="31" t="s">
        <v>2261</v>
      </c>
      <c r="C210" s="31" t="s">
        <v>371</v>
      </c>
      <c r="D210" s="31" t="s">
        <v>368</v>
      </c>
      <c r="E210" s="31" t="s">
        <v>239</v>
      </c>
      <c r="F210" s="31" t="s">
        <v>6</v>
      </c>
      <c r="G210" s="35" t="s">
        <v>2484</v>
      </c>
      <c r="H210" s="31" t="s">
        <v>24</v>
      </c>
      <c r="I210" s="44" t="s">
        <v>2602</v>
      </c>
      <c r="J210" s="44" t="s">
        <v>2391</v>
      </c>
      <c r="K210" s="44" t="s">
        <v>1070</v>
      </c>
      <c r="L210" s="44" t="s">
        <v>1039</v>
      </c>
      <c r="M210" s="44" t="s">
        <v>1071</v>
      </c>
      <c r="N210" s="44" t="s">
        <v>1072</v>
      </c>
      <c r="O210" s="44" t="s">
        <v>1073</v>
      </c>
      <c r="P210" s="44"/>
      <c r="Q210" s="44" t="s">
        <v>1074</v>
      </c>
      <c r="R210" s="44"/>
    </row>
    <row r="211" spans="1:18" s="26" customFormat="1" ht="162" customHeight="1" x14ac:dyDescent="0.3">
      <c r="A211" s="21" t="str">
        <f t="shared" si="3"/>
        <v>10.39.17.190-005</v>
      </c>
      <c r="B211" s="31" t="s">
        <v>2485</v>
      </c>
      <c r="C211" s="31" t="s">
        <v>372</v>
      </c>
      <c r="D211" s="31" t="s">
        <v>368</v>
      </c>
      <c r="E211" s="31" t="s">
        <v>57</v>
      </c>
      <c r="F211" s="31" t="s">
        <v>6</v>
      </c>
      <c r="G211" s="35" t="s">
        <v>2486</v>
      </c>
      <c r="H211" s="31" t="s">
        <v>24</v>
      </c>
      <c r="I211" s="44"/>
      <c r="J211" s="44"/>
      <c r="K211" s="44"/>
      <c r="L211" s="44"/>
      <c r="M211" s="44" t="s">
        <v>1071</v>
      </c>
      <c r="N211" s="44"/>
      <c r="O211" s="44"/>
      <c r="P211" s="44"/>
      <c r="Q211" s="44" t="s">
        <v>1074</v>
      </c>
      <c r="R211" s="44" t="s">
        <v>2890</v>
      </c>
    </row>
    <row r="212" spans="1:18" s="26" customFormat="1" ht="146.25" customHeight="1" x14ac:dyDescent="0.3">
      <c r="A212" s="21" t="str">
        <f t="shared" si="3"/>
        <v>10.39.17.190-002</v>
      </c>
      <c r="B212" s="31" t="s">
        <v>2487</v>
      </c>
      <c r="C212" s="31" t="s">
        <v>373</v>
      </c>
      <c r="D212" s="31" t="s">
        <v>368</v>
      </c>
      <c r="E212" s="31" t="s">
        <v>9</v>
      </c>
      <c r="F212" s="31" t="s">
        <v>6</v>
      </c>
      <c r="G212" s="35" t="s">
        <v>2488</v>
      </c>
      <c r="H212" s="31" t="s">
        <v>24</v>
      </c>
      <c r="I212" s="44" t="s">
        <v>2602</v>
      </c>
      <c r="J212" s="44" t="s">
        <v>2391</v>
      </c>
      <c r="K212" s="44" t="s">
        <v>1070</v>
      </c>
      <c r="L212" s="44" t="s">
        <v>1039</v>
      </c>
      <c r="M212" s="44" t="s">
        <v>1071</v>
      </c>
      <c r="N212" s="44" t="s">
        <v>1072</v>
      </c>
      <c r="O212" s="44" t="s">
        <v>1073</v>
      </c>
      <c r="P212" s="44"/>
      <c r="Q212" s="44" t="s">
        <v>1074</v>
      </c>
      <c r="R212" s="44" t="s">
        <v>2890</v>
      </c>
    </row>
    <row r="213" spans="1:18" s="26" customFormat="1" ht="176.25" customHeight="1" x14ac:dyDescent="0.3">
      <c r="A213" s="21" t="str">
        <f t="shared" si="3"/>
        <v>10.39.17.190-004</v>
      </c>
      <c r="B213" s="31" t="s">
        <v>2489</v>
      </c>
      <c r="C213" s="31" t="s">
        <v>374</v>
      </c>
      <c r="D213" s="31" t="s">
        <v>368</v>
      </c>
      <c r="E213" s="31" t="s">
        <v>152</v>
      </c>
      <c r="F213" s="31" t="s">
        <v>6</v>
      </c>
      <c r="G213" s="35" t="s">
        <v>2490</v>
      </c>
      <c r="H213" s="31" t="s">
        <v>24</v>
      </c>
      <c r="I213" s="44"/>
      <c r="J213" s="44"/>
      <c r="K213" s="44"/>
      <c r="L213" s="44"/>
      <c r="M213" s="44" t="s">
        <v>1071</v>
      </c>
      <c r="N213" s="44"/>
      <c r="O213" s="44"/>
      <c r="P213" s="44"/>
      <c r="Q213" s="44" t="s">
        <v>1074</v>
      </c>
      <c r="R213" s="44" t="s">
        <v>2890</v>
      </c>
    </row>
    <row r="214" spans="1:18" s="26" customFormat="1" ht="177.75" customHeight="1" x14ac:dyDescent="0.3">
      <c r="A214" s="21" t="str">
        <f t="shared" si="3"/>
        <v>10.39.17.190-007</v>
      </c>
      <c r="B214" s="31" t="s">
        <v>2491</v>
      </c>
      <c r="C214" s="31" t="s">
        <v>375</v>
      </c>
      <c r="D214" s="31" t="s">
        <v>368</v>
      </c>
      <c r="E214" s="31" t="s">
        <v>250</v>
      </c>
      <c r="F214" s="31" t="s">
        <v>6</v>
      </c>
      <c r="G214" s="35" t="s">
        <v>2492</v>
      </c>
      <c r="H214" s="31" t="s">
        <v>24</v>
      </c>
      <c r="I214" s="44"/>
      <c r="J214" s="44"/>
      <c r="K214" s="44"/>
      <c r="L214" s="44"/>
      <c r="M214" s="44" t="s">
        <v>1071</v>
      </c>
      <c r="N214" s="44"/>
      <c r="O214" s="44"/>
      <c r="P214" s="44"/>
      <c r="Q214" s="44" t="s">
        <v>1074</v>
      </c>
      <c r="R214" s="44" t="s">
        <v>2890</v>
      </c>
    </row>
    <row r="215" spans="1:18" s="26" customFormat="1" ht="162" customHeight="1" x14ac:dyDescent="0.3">
      <c r="A215" s="21" t="str">
        <f t="shared" si="3"/>
        <v>10.39.17.190-008</v>
      </c>
      <c r="B215" s="31" t="s">
        <v>378</v>
      </c>
      <c r="C215" s="31" t="s">
        <v>376</v>
      </c>
      <c r="D215" s="31" t="s">
        <v>368</v>
      </c>
      <c r="E215" s="31" t="s">
        <v>377</v>
      </c>
      <c r="F215" s="31" t="s">
        <v>6</v>
      </c>
      <c r="G215" s="35" t="s">
        <v>2871</v>
      </c>
      <c r="H215" s="31" t="s">
        <v>24</v>
      </c>
      <c r="I215" s="44"/>
      <c r="J215" s="44"/>
      <c r="K215" s="44"/>
      <c r="L215" s="44"/>
      <c r="M215" s="44" t="s">
        <v>1071</v>
      </c>
      <c r="N215" s="44"/>
      <c r="O215" s="44"/>
      <c r="P215" s="44"/>
      <c r="Q215" s="44" t="s">
        <v>1074</v>
      </c>
      <c r="R215" s="44"/>
    </row>
    <row r="216" spans="1:18" s="26" customFormat="1" ht="126" customHeight="1" x14ac:dyDescent="0.3">
      <c r="A216" s="21" t="str">
        <f t="shared" si="3"/>
        <v>10.39.17.190-009</v>
      </c>
      <c r="B216" s="31" t="s">
        <v>380</v>
      </c>
      <c r="C216" s="31" t="s">
        <v>379</v>
      </c>
      <c r="D216" s="31" t="s">
        <v>368</v>
      </c>
      <c r="E216" s="31" t="s">
        <v>297</v>
      </c>
      <c r="F216" s="31" t="s">
        <v>6</v>
      </c>
      <c r="G216" s="35" t="s">
        <v>2493</v>
      </c>
      <c r="H216" s="31" t="s">
        <v>24</v>
      </c>
      <c r="I216" s="44" t="s">
        <v>2602</v>
      </c>
      <c r="J216" s="44" t="s">
        <v>2391</v>
      </c>
      <c r="K216" s="44" t="s">
        <v>1070</v>
      </c>
      <c r="L216" s="44" t="s">
        <v>1039</v>
      </c>
      <c r="M216" s="44" t="s">
        <v>1071</v>
      </c>
      <c r="N216" s="44" t="s">
        <v>1072</v>
      </c>
      <c r="O216" s="44"/>
      <c r="P216" s="44"/>
      <c r="Q216" s="44" t="s">
        <v>1074</v>
      </c>
      <c r="R216" s="44"/>
    </row>
    <row r="217" spans="1:18" s="26" customFormat="1" ht="176.25" customHeight="1" x14ac:dyDescent="0.3">
      <c r="A217" s="21" t="str">
        <f t="shared" si="3"/>
        <v>10.39.17.200-001</v>
      </c>
      <c r="B217" s="31" t="s">
        <v>2494</v>
      </c>
      <c r="C217" s="31" t="s">
        <v>381</v>
      </c>
      <c r="D217" s="31" t="s">
        <v>382</v>
      </c>
      <c r="E217" s="31" t="s">
        <v>5</v>
      </c>
      <c r="F217" s="31" t="s">
        <v>6</v>
      </c>
      <c r="G217" s="35" t="s">
        <v>2649</v>
      </c>
      <c r="H217" s="31" t="s">
        <v>24</v>
      </c>
      <c r="I217" s="44"/>
      <c r="J217" s="44"/>
      <c r="K217" s="44"/>
      <c r="L217" s="44"/>
      <c r="M217" s="44" t="s">
        <v>1071</v>
      </c>
      <c r="N217" s="44"/>
      <c r="O217" s="44"/>
      <c r="P217" s="44"/>
      <c r="Q217" s="44" t="s">
        <v>1074</v>
      </c>
      <c r="R217" s="44"/>
    </row>
    <row r="218" spans="1:18" s="26" customFormat="1" ht="177.75" customHeight="1" x14ac:dyDescent="0.3">
      <c r="A218" s="21" t="str">
        <f t="shared" si="3"/>
        <v>10.39.18.110-002</v>
      </c>
      <c r="B218" s="31" t="s">
        <v>385</v>
      </c>
      <c r="C218" s="31" t="s">
        <v>383</v>
      </c>
      <c r="D218" s="31" t="s">
        <v>384</v>
      </c>
      <c r="E218" s="31" t="s">
        <v>9</v>
      </c>
      <c r="F218" s="31" t="s">
        <v>6</v>
      </c>
      <c r="G218" s="35" t="s">
        <v>2495</v>
      </c>
      <c r="H218" s="31" t="s">
        <v>24</v>
      </c>
      <c r="I218" s="44"/>
      <c r="J218" s="44"/>
      <c r="K218" s="44" t="s">
        <v>1070</v>
      </c>
      <c r="L218" s="44"/>
      <c r="M218" s="44" t="s">
        <v>1071</v>
      </c>
      <c r="N218" s="44" t="s">
        <v>1072</v>
      </c>
      <c r="O218" s="44"/>
      <c r="P218" s="44"/>
      <c r="Q218" s="44" t="s">
        <v>1074</v>
      </c>
      <c r="R218" s="44" t="s">
        <v>2890</v>
      </c>
    </row>
    <row r="219" spans="1:18" s="26" customFormat="1" ht="177.75" customHeight="1" x14ac:dyDescent="0.3">
      <c r="A219" s="21" t="str">
        <f t="shared" si="3"/>
        <v>10.39.18.110-005</v>
      </c>
      <c r="B219" s="31" t="s">
        <v>387</v>
      </c>
      <c r="C219" s="31" t="s">
        <v>386</v>
      </c>
      <c r="D219" s="31" t="s">
        <v>384</v>
      </c>
      <c r="E219" s="31" t="s">
        <v>57</v>
      </c>
      <c r="F219" s="31" t="s">
        <v>6</v>
      </c>
      <c r="G219" s="35" t="s">
        <v>2496</v>
      </c>
      <c r="H219" s="31" t="s">
        <v>24</v>
      </c>
      <c r="I219" s="44"/>
      <c r="J219" s="44"/>
      <c r="K219" s="44" t="s">
        <v>1070</v>
      </c>
      <c r="L219" s="44"/>
      <c r="M219" s="44" t="s">
        <v>1071</v>
      </c>
      <c r="N219" s="44" t="s">
        <v>1072</v>
      </c>
      <c r="O219" s="44"/>
      <c r="P219" s="44"/>
      <c r="Q219" s="44" t="s">
        <v>1074</v>
      </c>
      <c r="R219" s="44" t="s">
        <v>2890</v>
      </c>
    </row>
    <row r="220" spans="1:18" s="26" customFormat="1" ht="160.5" customHeight="1" x14ac:dyDescent="0.3">
      <c r="A220" s="21" t="str">
        <f t="shared" si="3"/>
        <v>10.39.18.110-004</v>
      </c>
      <c r="B220" s="31" t="s">
        <v>389</v>
      </c>
      <c r="C220" s="31" t="s">
        <v>2146</v>
      </c>
      <c r="D220" s="31" t="s">
        <v>384</v>
      </c>
      <c r="E220" s="31" t="s">
        <v>152</v>
      </c>
      <c r="F220" s="31" t="s">
        <v>6</v>
      </c>
      <c r="G220" s="35" t="s">
        <v>2497</v>
      </c>
      <c r="H220" s="31" t="s">
        <v>2148</v>
      </c>
      <c r="I220" s="44"/>
      <c r="J220" s="44"/>
      <c r="K220" s="44"/>
      <c r="L220" s="44"/>
      <c r="M220" s="44" t="s">
        <v>1071</v>
      </c>
      <c r="N220" s="44"/>
      <c r="O220" s="44"/>
      <c r="P220" s="44"/>
      <c r="Q220" s="44" t="s">
        <v>1074</v>
      </c>
      <c r="R220" s="44"/>
    </row>
    <row r="221" spans="1:18" s="26" customFormat="1" ht="164.25" customHeight="1" x14ac:dyDescent="0.3">
      <c r="A221" s="21" t="str">
        <f t="shared" si="3"/>
        <v>10.39.18.110-003</v>
      </c>
      <c r="B221" s="31" t="s">
        <v>389</v>
      </c>
      <c r="C221" s="31" t="s">
        <v>2147</v>
      </c>
      <c r="D221" s="31" t="s">
        <v>384</v>
      </c>
      <c r="E221" s="31" t="s">
        <v>43</v>
      </c>
      <c r="F221" s="31" t="s">
        <v>6</v>
      </c>
      <c r="G221" s="35" t="s">
        <v>2498</v>
      </c>
      <c r="H221" s="31" t="s">
        <v>2148</v>
      </c>
      <c r="I221" s="44"/>
      <c r="J221" s="44"/>
      <c r="K221" s="44"/>
      <c r="L221" s="44"/>
      <c r="M221" s="44" t="s">
        <v>1071</v>
      </c>
      <c r="N221" s="44"/>
      <c r="O221" s="44"/>
      <c r="P221" s="44"/>
      <c r="Q221" s="44" t="s">
        <v>1074</v>
      </c>
      <c r="R221" s="44"/>
    </row>
    <row r="222" spans="1:18" s="26" customFormat="1" ht="370.5" customHeight="1" x14ac:dyDescent="0.3">
      <c r="A222" s="21" t="str">
        <f t="shared" si="3"/>
        <v>10.39.22.110-001</v>
      </c>
      <c r="B222" s="31" t="s">
        <v>940</v>
      </c>
      <c r="C222" s="31" t="s">
        <v>393</v>
      </c>
      <c r="D222" s="31" t="s">
        <v>394</v>
      </c>
      <c r="E222" s="31" t="s">
        <v>5</v>
      </c>
      <c r="F222" s="31" t="s">
        <v>6</v>
      </c>
      <c r="G222" s="35" t="s">
        <v>2499</v>
      </c>
      <c r="H222" s="31" t="s">
        <v>3116</v>
      </c>
      <c r="I222" s="44" t="s">
        <v>2602</v>
      </c>
      <c r="J222" s="44" t="s">
        <v>2391</v>
      </c>
      <c r="K222" s="44" t="s">
        <v>1070</v>
      </c>
      <c r="L222" s="44" t="s">
        <v>1039</v>
      </c>
      <c r="M222" s="44" t="s">
        <v>1071</v>
      </c>
      <c r="N222" s="44" t="s">
        <v>1072</v>
      </c>
      <c r="O222" s="44" t="s">
        <v>1073</v>
      </c>
      <c r="P222" s="44"/>
      <c r="Q222" s="44" t="s">
        <v>1074</v>
      </c>
      <c r="R222" s="44" t="s">
        <v>2890</v>
      </c>
    </row>
    <row r="223" spans="1:18" s="26" customFormat="1" ht="207.75" customHeight="1" x14ac:dyDescent="0.3">
      <c r="A223" s="21" t="str">
        <f t="shared" si="3"/>
        <v>10.39.22.110-002</v>
      </c>
      <c r="B223" s="31" t="s">
        <v>2262</v>
      </c>
      <c r="C223" s="31" t="s">
        <v>396</v>
      </c>
      <c r="D223" s="31" t="s">
        <v>394</v>
      </c>
      <c r="E223" s="31" t="s">
        <v>9</v>
      </c>
      <c r="F223" s="31" t="s">
        <v>6</v>
      </c>
      <c r="G223" s="35" t="s">
        <v>2811</v>
      </c>
      <c r="H223" s="31" t="s">
        <v>24</v>
      </c>
      <c r="I223" s="44" t="s">
        <v>2602</v>
      </c>
      <c r="J223" s="44" t="s">
        <v>2391</v>
      </c>
      <c r="K223" s="44" t="s">
        <v>1070</v>
      </c>
      <c r="L223" s="44" t="s">
        <v>1039</v>
      </c>
      <c r="M223" s="44" t="s">
        <v>1071</v>
      </c>
      <c r="N223" s="44" t="s">
        <v>1072</v>
      </c>
      <c r="O223" s="44" t="s">
        <v>1073</v>
      </c>
      <c r="P223" s="44"/>
      <c r="Q223" s="44" t="s">
        <v>1074</v>
      </c>
      <c r="R223" s="44" t="s">
        <v>2890</v>
      </c>
    </row>
    <row r="224" spans="1:18" s="26" customFormat="1" ht="245.25" customHeight="1" x14ac:dyDescent="0.3">
      <c r="A224" s="21" t="str">
        <f t="shared" si="3"/>
        <v>10.39.22.120-001</v>
      </c>
      <c r="B224" s="31" t="s">
        <v>2263</v>
      </c>
      <c r="C224" s="31" t="s">
        <v>2149</v>
      </c>
      <c r="D224" s="31" t="s">
        <v>397</v>
      </c>
      <c r="E224" s="31" t="s">
        <v>5</v>
      </c>
      <c r="F224" s="31" t="s">
        <v>325</v>
      </c>
      <c r="G224" s="35" t="s">
        <v>2500</v>
      </c>
      <c r="H224" s="31" t="s">
        <v>916</v>
      </c>
      <c r="I224" s="44" t="s">
        <v>2602</v>
      </c>
      <c r="J224" s="44" t="s">
        <v>2391</v>
      </c>
      <c r="K224" s="44" t="s">
        <v>1070</v>
      </c>
      <c r="L224" s="44" t="s">
        <v>1039</v>
      </c>
      <c r="M224" s="44" t="s">
        <v>1071</v>
      </c>
      <c r="N224" s="44" t="s">
        <v>1072</v>
      </c>
      <c r="O224" s="44"/>
      <c r="P224" s="44"/>
      <c r="Q224" s="44" t="s">
        <v>1074</v>
      </c>
      <c r="R224" s="44" t="s">
        <v>2890</v>
      </c>
    </row>
    <row r="225" spans="1:18" s="26" customFormat="1" ht="210" customHeight="1" x14ac:dyDescent="0.3">
      <c r="A225" s="21" t="str">
        <f t="shared" si="3"/>
        <v>10.39.22.130-003</v>
      </c>
      <c r="B225" s="31" t="s">
        <v>939</v>
      </c>
      <c r="C225" s="31" t="s">
        <v>398</v>
      </c>
      <c r="D225" s="31" t="s">
        <v>399</v>
      </c>
      <c r="E225" s="31" t="s">
        <v>43</v>
      </c>
      <c r="F225" s="31" t="s">
        <v>6</v>
      </c>
      <c r="G225" s="35" t="s">
        <v>2501</v>
      </c>
      <c r="H225" s="31" t="s">
        <v>24</v>
      </c>
      <c r="I225" s="44" t="s">
        <v>2602</v>
      </c>
      <c r="J225" s="44" t="s">
        <v>2391</v>
      </c>
      <c r="K225" s="44" t="s">
        <v>1070</v>
      </c>
      <c r="L225" s="44" t="s">
        <v>1039</v>
      </c>
      <c r="M225" s="44" t="s">
        <v>1071</v>
      </c>
      <c r="N225" s="44" t="s">
        <v>1072</v>
      </c>
      <c r="O225" s="44" t="s">
        <v>1073</v>
      </c>
      <c r="P225" s="44"/>
      <c r="Q225" s="44" t="s">
        <v>1074</v>
      </c>
      <c r="R225" s="44" t="s">
        <v>2890</v>
      </c>
    </row>
    <row r="226" spans="1:18" s="26" customFormat="1" ht="192" customHeight="1" x14ac:dyDescent="0.3">
      <c r="A226" s="21" t="str">
        <f t="shared" si="3"/>
        <v>10.39.22.130-004</v>
      </c>
      <c r="B226" s="31" t="s">
        <v>2264</v>
      </c>
      <c r="C226" s="31" t="s">
        <v>400</v>
      </c>
      <c r="D226" s="31" t="s">
        <v>399</v>
      </c>
      <c r="E226" s="31" t="s">
        <v>152</v>
      </c>
      <c r="F226" s="31" t="s">
        <v>6</v>
      </c>
      <c r="G226" s="35" t="s">
        <v>2502</v>
      </c>
      <c r="H226" s="31" t="s">
        <v>24</v>
      </c>
      <c r="I226" s="44" t="s">
        <v>2602</v>
      </c>
      <c r="J226" s="44" t="s">
        <v>2391</v>
      </c>
      <c r="K226" s="44" t="s">
        <v>1070</v>
      </c>
      <c r="L226" s="44" t="s">
        <v>1039</v>
      </c>
      <c r="M226" s="44" t="s">
        <v>1071</v>
      </c>
      <c r="N226" s="44" t="s">
        <v>1072</v>
      </c>
      <c r="O226" s="44" t="s">
        <v>1073</v>
      </c>
      <c r="P226" s="44"/>
      <c r="Q226" s="44" t="s">
        <v>1074</v>
      </c>
      <c r="R226" s="44" t="s">
        <v>2890</v>
      </c>
    </row>
    <row r="227" spans="1:18" s="26" customFormat="1" ht="211.5" customHeight="1" x14ac:dyDescent="0.3">
      <c r="A227" s="21" t="str">
        <f t="shared" si="3"/>
        <v>10.39.22.130-005</v>
      </c>
      <c r="B227" s="31" t="s">
        <v>941</v>
      </c>
      <c r="C227" s="31" t="s">
        <v>401</v>
      </c>
      <c r="D227" s="31" t="s">
        <v>399</v>
      </c>
      <c r="E227" s="31" t="s">
        <v>57</v>
      </c>
      <c r="F227" s="31" t="s">
        <v>6</v>
      </c>
      <c r="G227" s="35" t="s">
        <v>2503</v>
      </c>
      <c r="H227" s="31" t="s">
        <v>24</v>
      </c>
      <c r="I227" s="44" t="s">
        <v>2602</v>
      </c>
      <c r="J227" s="44" t="s">
        <v>2391</v>
      </c>
      <c r="K227" s="44" t="s">
        <v>1070</v>
      </c>
      <c r="L227" s="44" t="s">
        <v>1039</v>
      </c>
      <c r="M227" s="44" t="s">
        <v>1071</v>
      </c>
      <c r="N227" s="44" t="s">
        <v>1072</v>
      </c>
      <c r="O227" s="44" t="s">
        <v>1073</v>
      </c>
      <c r="P227" s="44"/>
      <c r="Q227" s="44" t="s">
        <v>1074</v>
      </c>
      <c r="R227" s="44" t="s">
        <v>2890</v>
      </c>
    </row>
    <row r="228" spans="1:18" s="26" customFormat="1" ht="209.25" customHeight="1" x14ac:dyDescent="0.3">
      <c r="A228" s="21" t="str">
        <f t="shared" si="3"/>
        <v>10.39.22.130-001</v>
      </c>
      <c r="B228" s="31" t="s">
        <v>1057</v>
      </c>
      <c r="C228" s="31" t="s">
        <v>402</v>
      </c>
      <c r="D228" s="31" t="s">
        <v>399</v>
      </c>
      <c r="E228" s="31" t="s">
        <v>5</v>
      </c>
      <c r="F228" s="31" t="s">
        <v>6</v>
      </c>
      <c r="G228" s="35" t="s">
        <v>2504</v>
      </c>
      <c r="H228" s="31" t="s">
        <v>24</v>
      </c>
      <c r="I228" s="44" t="s">
        <v>2602</v>
      </c>
      <c r="J228" s="44" t="s">
        <v>2391</v>
      </c>
      <c r="K228" s="44" t="s">
        <v>1070</v>
      </c>
      <c r="L228" s="44" t="s">
        <v>1039</v>
      </c>
      <c r="M228" s="44" t="s">
        <v>1071</v>
      </c>
      <c r="N228" s="44" t="s">
        <v>1072</v>
      </c>
      <c r="O228" s="44" t="s">
        <v>1073</v>
      </c>
      <c r="P228" s="44"/>
      <c r="Q228" s="44" t="s">
        <v>1074</v>
      </c>
      <c r="R228" s="44" t="s">
        <v>2890</v>
      </c>
    </row>
    <row r="229" spans="1:18" s="26" customFormat="1" ht="213" customHeight="1" x14ac:dyDescent="0.3">
      <c r="A229" s="21" t="str">
        <f t="shared" si="3"/>
        <v>10.39.22.130-002</v>
      </c>
      <c r="B229" s="31" t="s">
        <v>1057</v>
      </c>
      <c r="C229" s="31" t="s">
        <v>403</v>
      </c>
      <c r="D229" s="31" t="s">
        <v>399</v>
      </c>
      <c r="E229" s="31" t="s">
        <v>9</v>
      </c>
      <c r="F229" s="31" t="s">
        <v>6</v>
      </c>
      <c r="G229" s="35" t="s">
        <v>2505</v>
      </c>
      <c r="H229" s="31" t="s">
        <v>24</v>
      </c>
      <c r="I229" s="44" t="s">
        <v>2602</v>
      </c>
      <c r="J229" s="44" t="s">
        <v>2391</v>
      </c>
      <c r="K229" s="44" t="s">
        <v>1070</v>
      </c>
      <c r="L229" s="44" t="s">
        <v>1039</v>
      </c>
      <c r="M229" s="44" t="s">
        <v>1071</v>
      </c>
      <c r="N229" s="44" t="s">
        <v>1072</v>
      </c>
      <c r="O229" s="44" t="s">
        <v>1073</v>
      </c>
      <c r="P229" s="44"/>
      <c r="Q229" s="44" t="s">
        <v>1074</v>
      </c>
      <c r="R229" s="44" t="s">
        <v>2890</v>
      </c>
    </row>
    <row r="230" spans="1:18" s="26" customFormat="1" ht="210" customHeight="1" x14ac:dyDescent="0.3">
      <c r="A230" s="21" t="str">
        <f t="shared" si="3"/>
        <v>01.25.19.190-003</v>
      </c>
      <c r="B230" s="31" t="s">
        <v>1058</v>
      </c>
      <c r="C230" s="31" t="s">
        <v>2352</v>
      </c>
      <c r="D230" s="31" t="s">
        <v>2347</v>
      </c>
      <c r="E230" s="31" t="s">
        <v>43</v>
      </c>
      <c r="F230" s="31" t="s">
        <v>6</v>
      </c>
      <c r="G230" s="35" t="s">
        <v>2650</v>
      </c>
      <c r="H230" s="31" t="s">
        <v>2353</v>
      </c>
      <c r="I230" s="44" t="s">
        <v>2602</v>
      </c>
      <c r="J230" s="44" t="s">
        <v>2391</v>
      </c>
      <c r="K230" s="44" t="s">
        <v>1070</v>
      </c>
      <c r="L230" s="44" t="s">
        <v>1039</v>
      </c>
      <c r="M230" s="44" t="s">
        <v>1071</v>
      </c>
      <c r="N230" s="44" t="s">
        <v>1072</v>
      </c>
      <c r="O230" s="44" t="s">
        <v>1073</v>
      </c>
      <c r="P230" s="44"/>
      <c r="Q230" s="44" t="s">
        <v>1074</v>
      </c>
      <c r="R230" s="44" t="s">
        <v>2890</v>
      </c>
    </row>
    <row r="231" spans="1:18" s="26" customFormat="1" ht="210" customHeight="1" x14ac:dyDescent="0.3">
      <c r="A231" s="21" t="str">
        <f t="shared" si="3"/>
        <v>01.25.19.190-004</v>
      </c>
      <c r="B231" s="31" t="s">
        <v>1059</v>
      </c>
      <c r="C231" s="31" t="s">
        <v>2354</v>
      </c>
      <c r="D231" s="31" t="s">
        <v>2347</v>
      </c>
      <c r="E231" s="31" t="s">
        <v>152</v>
      </c>
      <c r="F231" s="31" t="s">
        <v>6</v>
      </c>
      <c r="G231" s="35" t="s">
        <v>2651</v>
      </c>
      <c r="H231" s="31" t="s">
        <v>2353</v>
      </c>
      <c r="I231" s="44" t="s">
        <v>2602</v>
      </c>
      <c r="J231" s="44" t="s">
        <v>2391</v>
      </c>
      <c r="K231" s="44" t="s">
        <v>1070</v>
      </c>
      <c r="L231" s="44" t="s">
        <v>1039</v>
      </c>
      <c r="M231" s="44" t="s">
        <v>1071</v>
      </c>
      <c r="N231" s="44" t="s">
        <v>1072</v>
      </c>
      <c r="O231" s="44" t="s">
        <v>1073</v>
      </c>
      <c r="P231" s="44"/>
      <c r="Q231" s="44" t="s">
        <v>1074</v>
      </c>
      <c r="R231" s="44" t="s">
        <v>2890</v>
      </c>
    </row>
    <row r="232" spans="1:18" s="26" customFormat="1" ht="210" customHeight="1" x14ac:dyDescent="0.3">
      <c r="A232" s="21" t="str">
        <f t="shared" si="3"/>
        <v>01.25.19.190-005</v>
      </c>
      <c r="B232" s="31" t="s">
        <v>1059</v>
      </c>
      <c r="C232" s="31" t="s">
        <v>2355</v>
      </c>
      <c r="D232" s="31" t="s">
        <v>2347</v>
      </c>
      <c r="E232" s="31" t="s">
        <v>57</v>
      </c>
      <c r="F232" s="31" t="s">
        <v>6</v>
      </c>
      <c r="G232" s="35" t="s">
        <v>2652</v>
      </c>
      <c r="H232" s="31" t="s">
        <v>2353</v>
      </c>
      <c r="I232" s="44" t="s">
        <v>2602</v>
      </c>
      <c r="J232" s="44" t="s">
        <v>2391</v>
      </c>
      <c r="K232" s="44" t="s">
        <v>1070</v>
      </c>
      <c r="L232" s="44" t="s">
        <v>1039</v>
      </c>
      <c r="M232" s="44" t="s">
        <v>1071</v>
      </c>
      <c r="N232" s="44" t="s">
        <v>1072</v>
      </c>
      <c r="O232" s="44" t="s">
        <v>1073</v>
      </c>
      <c r="P232" s="44"/>
      <c r="Q232" s="44" t="s">
        <v>1074</v>
      </c>
      <c r="R232" s="44" t="s">
        <v>2890</v>
      </c>
    </row>
    <row r="233" spans="1:18" s="26" customFormat="1" ht="210" customHeight="1" x14ac:dyDescent="0.3">
      <c r="A233" s="21" t="str">
        <f t="shared" si="3"/>
        <v>01.25.19.190-006</v>
      </c>
      <c r="B233" s="31" t="s">
        <v>1058</v>
      </c>
      <c r="C233" s="31" t="s">
        <v>2356</v>
      </c>
      <c r="D233" s="31" t="s">
        <v>2347</v>
      </c>
      <c r="E233" s="31" t="s">
        <v>239</v>
      </c>
      <c r="F233" s="31" t="s">
        <v>6</v>
      </c>
      <c r="G233" s="35" t="s">
        <v>2653</v>
      </c>
      <c r="H233" s="31" t="s">
        <v>2353</v>
      </c>
      <c r="I233" s="44" t="s">
        <v>2602</v>
      </c>
      <c r="J233" s="44" t="s">
        <v>2391</v>
      </c>
      <c r="K233" s="44" t="s">
        <v>1070</v>
      </c>
      <c r="L233" s="44" t="s">
        <v>1039</v>
      </c>
      <c r="M233" s="44" t="s">
        <v>1071</v>
      </c>
      <c r="N233" s="44" t="s">
        <v>1072</v>
      </c>
      <c r="O233" s="44" t="s">
        <v>1073</v>
      </c>
      <c r="P233" s="44"/>
      <c r="Q233" s="44" t="s">
        <v>1074</v>
      </c>
      <c r="R233" s="44" t="s">
        <v>2890</v>
      </c>
    </row>
    <row r="234" spans="1:18" s="26" customFormat="1" ht="194.25" customHeight="1" x14ac:dyDescent="0.3">
      <c r="A234" s="21" t="str">
        <f t="shared" si="3"/>
        <v>10.39.25.132-003</v>
      </c>
      <c r="B234" s="31" t="s">
        <v>2265</v>
      </c>
      <c r="C234" s="31" t="s">
        <v>2357</v>
      </c>
      <c r="D234" s="31" t="s">
        <v>410</v>
      </c>
      <c r="E234" s="31" t="s">
        <v>43</v>
      </c>
      <c r="F234" s="31" t="s">
        <v>6</v>
      </c>
      <c r="G234" s="35" t="s">
        <v>2506</v>
      </c>
      <c r="H234" s="31" t="s">
        <v>2358</v>
      </c>
      <c r="I234" s="44" t="s">
        <v>2602</v>
      </c>
      <c r="J234" s="44" t="s">
        <v>2391</v>
      </c>
      <c r="K234" s="44" t="s">
        <v>1070</v>
      </c>
      <c r="L234" s="44" t="s">
        <v>1039</v>
      </c>
      <c r="M234" s="44" t="s">
        <v>1071</v>
      </c>
      <c r="N234" s="44" t="s">
        <v>1072</v>
      </c>
      <c r="O234" s="44" t="s">
        <v>1073</v>
      </c>
      <c r="P234" s="44"/>
      <c r="Q234" s="44" t="s">
        <v>1074</v>
      </c>
      <c r="R234" s="44" t="s">
        <v>2890</v>
      </c>
    </row>
    <row r="235" spans="1:18" s="26" customFormat="1" ht="196.5" customHeight="1" x14ac:dyDescent="0.3">
      <c r="A235" s="21" t="str">
        <f t="shared" si="3"/>
        <v>10.39.25.132-006</v>
      </c>
      <c r="B235" s="31" t="s">
        <v>2265</v>
      </c>
      <c r="C235" s="31" t="s">
        <v>2359</v>
      </c>
      <c r="D235" s="31" t="s">
        <v>410</v>
      </c>
      <c r="E235" s="31" t="s">
        <v>239</v>
      </c>
      <c r="F235" s="31" t="s">
        <v>6</v>
      </c>
      <c r="G235" s="35" t="s">
        <v>2507</v>
      </c>
      <c r="H235" s="31" t="s">
        <v>2358</v>
      </c>
      <c r="I235" s="44" t="s">
        <v>2602</v>
      </c>
      <c r="J235" s="44" t="s">
        <v>2391</v>
      </c>
      <c r="K235" s="44" t="s">
        <v>1070</v>
      </c>
      <c r="L235" s="44" t="s">
        <v>1039</v>
      </c>
      <c r="M235" s="44" t="s">
        <v>1071</v>
      </c>
      <c r="N235" s="44" t="s">
        <v>1072</v>
      </c>
      <c r="O235" s="44" t="s">
        <v>1073</v>
      </c>
      <c r="P235" s="44"/>
      <c r="Q235" s="44" t="s">
        <v>1074</v>
      </c>
      <c r="R235" s="44" t="s">
        <v>2890</v>
      </c>
    </row>
    <row r="236" spans="1:18" s="26" customFormat="1" ht="196.5" customHeight="1" x14ac:dyDescent="0.3">
      <c r="A236" s="21" t="str">
        <f t="shared" si="3"/>
        <v>10.39.25.132-007</v>
      </c>
      <c r="B236" s="31" t="s">
        <v>2508</v>
      </c>
      <c r="C236" s="31" t="s">
        <v>2360</v>
      </c>
      <c r="D236" s="31" t="s">
        <v>410</v>
      </c>
      <c r="E236" s="31" t="s">
        <v>250</v>
      </c>
      <c r="F236" s="31" t="s">
        <v>6</v>
      </c>
      <c r="G236" s="35" t="s">
        <v>2654</v>
      </c>
      <c r="H236" s="31" t="s">
        <v>2358</v>
      </c>
      <c r="I236" s="44" t="s">
        <v>2602</v>
      </c>
      <c r="J236" s="44" t="s">
        <v>2391</v>
      </c>
      <c r="K236" s="44" t="s">
        <v>1070</v>
      </c>
      <c r="L236" s="44" t="s">
        <v>1039</v>
      </c>
      <c r="M236" s="44" t="s">
        <v>1071</v>
      </c>
      <c r="N236" s="44" t="s">
        <v>1072</v>
      </c>
      <c r="O236" s="44" t="s">
        <v>1073</v>
      </c>
      <c r="P236" s="44"/>
      <c r="Q236" s="44" t="s">
        <v>1074</v>
      </c>
      <c r="R236" s="44" t="s">
        <v>2890</v>
      </c>
    </row>
    <row r="237" spans="1:18" s="26" customFormat="1" ht="197.25" customHeight="1" x14ac:dyDescent="0.3">
      <c r="A237" s="21" t="str">
        <f t="shared" si="3"/>
        <v>10.39.25.132-004</v>
      </c>
      <c r="B237" s="31" t="s">
        <v>2508</v>
      </c>
      <c r="C237" s="31" t="s">
        <v>2361</v>
      </c>
      <c r="D237" s="31" t="s">
        <v>410</v>
      </c>
      <c r="E237" s="31" t="s">
        <v>152</v>
      </c>
      <c r="F237" s="31" t="s">
        <v>6</v>
      </c>
      <c r="G237" s="35" t="s">
        <v>2655</v>
      </c>
      <c r="H237" s="31" t="s">
        <v>2358</v>
      </c>
      <c r="I237" s="44" t="s">
        <v>2602</v>
      </c>
      <c r="J237" s="44" t="s">
        <v>2391</v>
      </c>
      <c r="K237" s="44" t="s">
        <v>1070</v>
      </c>
      <c r="L237" s="44" t="s">
        <v>1039</v>
      </c>
      <c r="M237" s="44" t="s">
        <v>1071</v>
      </c>
      <c r="N237" s="44" t="s">
        <v>1072</v>
      </c>
      <c r="O237" s="44" t="s">
        <v>1073</v>
      </c>
      <c r="P237" s="44"/>
      <c r="Q237" s="44" t="s">
        <v>1074</v>
      </c>
      <c r="R237" s="44" t="s">
        <v>2890</v>
      </c>
    </row>
    <row r="238" spans="1:18" s="26" customFormat="1" ht="195.75" customHeight="1" x14ac:dyDescent="0.3">
      <c r="A238" s="21" t="str">
        <f t="shared" si="3"/>
        <v>10.39.25.132-010</v>
      </c>
      <c r="B238" s="31" t="s">
        <v>2265</v>
      </c>
      <c r="C238" s="31" t="s">
        <v>2362</v>
      </c>
      <c r="D238" s="31" t="s">
        <v>410</v>
      </c>
      <c r="E238" s="31" t="s">
        <v>300</v>
      </c>
      <c r="F238" s="31" t="s">
        <v>6</v>
      </c>
      <c r="G238" s="35" t="s">
        <v>2509</v>
      </c>
      <c r="H238" s="31" t="s">
        <v>2358</v>
      </c>
      <c r="I238" s="44" t="s">
        <v>2602</v>
      </c>
      <c r="J238" s="44" t="s">
        <v>2391</v>
      </c>
      <c r="K238" s="44" t="s">
        <v>1070</v>
      </c>
      <c r="L238" s="44" t="s">
        <v>1039</v>
      </c>
      <c r="M238" s="44" t="s">
        <v>1071</v>
      </c>
      <c r="N238" s="44" t="s">
        <v>1072</v>
      </c>
      <c r="O238" s="44" t="s">
        <v>1073</v>
      </c>
      <c r="P238" s="44"/>
      <c r="Q238" s="44" t="s">
        <v>1074</v>
      </c>
      <c r="R238" s="44" t="s">
        <v>2890</v>
      </c>
    </row>
    <row r="239" spans="1:18" s="26" customFormat="1" ht="196.5" customHeight="1" x14ac:dyDescent="0.3">
      <c r="A239" s="21" t="str">
        <f t="shared" si="3"/>
        <v>10.39.25.132-008</v>
      </c>
      <c r="B239" s="31" t="s">
        <v>2510</v>
      </c>
      <c r="C239" s="31" t="s">
        <v>2363</v>
      </c>
      <c r="D239" s="31" t="s">
        <v>410</v>
      </c>
      <c r="E239" s="31" t="s">
        <v>377</v>
      </c>
      <c r="F239" s="31" t="s">
        <v>6</v>
      </c>
      <c r="G239" s="35" t="s">
        <v>2656</v>
      </c>
      <c r="H239" s="31" t="s">
        <v>2364</v>
      </c>
      <c r="I239" s="44" t="s">
        <v>2602</v>
      </c>
      <c r="J239" s="44" t="s">
        <v>2391</v>
      </c>
      <c r="K239" s="44" t="s">
        <v>1070</v>
      </c>
      <c r="L239" s="44" t="s">
        <v>1039</v>
      </c>
      <c r="M239" s="44" t="s">
        <v>1071</v>
      </c>
      <c r="N239" s="44" t="s">
        <v>1072</v>
      </c>
      <c r="O239" s="44" t="s">
        <v>1073</v>
      </c>
      <c r="P239" s="44"/>
      <c r="Q239" s="44" t="s">
        <v>1074</v>
      </c>
      <c r="R239" s="44" t="s">
        <v>2890</v>
      </c>
    </row>
    <row r="240" spans="1:18" s="26" customFormat="1" ht="195.75" customHeight="1" x14ac:dyDescent="0.3">
      <c r="A240" s="21" t="str">
        <f t="shared" si="3"/>
        <v>10.39.25.132-009</v>
      </c>
      <c r="B240" s="31"/>
      <c r="C240" s="31" t="s">
        <v>2365</v>
      </c>
      <c r="D240" s="31" t="s">
        <v>410</v>
      </c>
      <c r="E240" s="31" t="s">
        <v>297</v>
      </c>
      <c r="F240" s="31" t="s">
        <v>6</v>
      </c>
      <c r="G240" s="35" t="s">
        <v>2657</v>
      </c>
      <c r="H240" s="31" t="s">
        <v>2364</v>
      </c>
      <c r="I240" s="44" t="s">
        <v>2602</v>
      </c>
      <c r="J240" s="44" t="s">
        <v>2391</v>
      </c>
      <c r="K240" s="44" t="s">
        <v>1070</v>
      </c>
      <c r="L240" s="44" t="s">
        <v>1039</v>
      </c>
      <c r="M240" s="44" t="s">
        <v>1071</v>
      </c>
      <c r="N240" s="44" t="s">
        <v>1072</v>
      </c>
      <c r="O240" s="44" t="s">
        <v>1073</v>
      </c>
      <c r="P240" s="44"/>
      <c r="Q240" s="44" t="s">
        <v>1074</v>
      </c>
      <c r="R240" s="44" t="s">
        <v>2890</v>
      </c>
    </row>
    <row r="241" spans="1:18" s="26" customFormat="1" ht="193.5" customHeight="1" x14ac:dyDescent="0.3">
      <c r="A241" s="21" t="str">
        <f t="shared" si="3"/>
        <v>10.39.25.132-005</v>
      </c>
      <c r="B241" s="31" t="s">
        <v>2510</v>
      </c>
      <c r="C241" s="31" t="s">
        <v>2366</v>
      </c>
      <c r="D241" s="31" t="s">
        <v>410</v>
      </c>
      <c r="E241" s="31" t="s">
        <v>57</v>
      </c>
      <c r="F241" s="31" t="s">
        <v>6</v>
      </c>
      <c r="G241" s="35" t="s">
        <v>2658</v>
      </c>
      <c r="H241" s="31" t="s">
        <v>2364</v>
      </c>
      <c r="I241" s="44" t="s">
        <v>2602</v>
      </c>
      <c r="J241" s="44" t="s">
        <v>2391</v>
      </c>
      <c r="K241" s="44" t="s">
        <v>1070</v>
      </c>
      <c r="L241" s="44" t="s">
        <v>1039</v>
      </c>
      <c r="M241" s="44" t="s">
        <v>1071</v>
      </c>
      <c r="N241" s="44" t="s">
        <v>1072</v>
      </c>
      <c r="O241" s="44" t="s">
        <v>1073</v>
      </c>
      <c r="P241" s="44"/>
      <c r="Q241" s="44" t="s">
        <v>1074</v>
      </c>
      <c r="R241" s="44" t="s">
        <v>2890</v>
      </c>
    </row>
    <row r="242" spans="1:18" s="26" customFormat="1" ht="178.5" customHeight="1" x14ac:dyDescent="0.3">
      <c r="A242" s="21" t="str">
        <f t="shared" si="3"/>
        <v>10.39.25.134-002</v>
      </c>
      <c r="B242" s="31" t="s">
        <v>1610</v>
      </c>
      <c r="C242" s="31" t="s">
        <v>2151</v>
      </c>
      <c r="D242" s="31" t="s">
        <v>419</v>
      </c>
      <c r="E242" s="31" t="s">
        <v>9</v>
      </c>
      <c r="F242" s="31" t="s">
        <v>6</v>
      </c>
      <c r="G242" s="35" t="s">
        <v>2812</v>
      </c>
      <c r="H242" s="31" t="s">
        <v>2150</v>
      </c>
      <c r="I242" s="44" t="s">
        <v>2602</v>
      </c>
      <c r="J242" s="44" t="s">
        <v>2391</v>
      </c>
      <c r="K242" s="44" t="s">
        <v>1070</v>
      </c>
      <c r="L242" s="44" t="s">
        <v>1039</v>
      </c>
      <c r="M242" s="44" t="s">
        <v>1071</v>
      </c>
      <c r="N242" s="44" t="s">
        <v>1072</v>
      </c>
      <c r="O242" s="44" t="s">
        <v>1073</v>
      </c>
      <c r="P242" s="44"/>
      <c r="Q242" s="44" t="s">
        <v>1074</v>
      </c>
      <c r="R242" s="44" t="s">
        <v>2890</v>
      </c>
    </row>
    <row r="243" spans="1:18" s="26" customFormat="1" ht="165" customHeight="1" x14ac:dyDescent="0.3">
      <c r="A243" s="21" t="str">
        <f t="shared" si="3"/>
        <v>10.41.53.000-001</v>
      </c>
      <c r="B243" s="31" t="s">
        <v>1611</v>
      </c>
      <c r="C243" s="31" t="s">
        <v>420</v>
      </c>
      <c r="D243" s="31" t="s">
        <v>421</v>
      </c>
      <c r="E243" s="31" t="s">
        <v>5</v>
      </c>
      <c r="F243" s="31" t="s">
        <v>6</v>
      </c>
      <c r="G243" s="35" t="s">
        <v>2511</v>
      </c>
      <c r="H243" s="31" t="s">
        <v>24</v>
      </c>
      <c r="I243" s="44"/>
      <c r="J243" s="44"/>
      <c r="K243" s="44"/>
      <c r="L243" s="44"/>
      <c r="M243" s="44" t="s">
        <v>1071</v>
      </c>
      <c r="N243" s="44"/>
      <c r="O243" s="44"/>
      <c r="P243" s="44"/>
      <c r="Q243" s="44" t="s">
        <v>1074</v>
      </c>
      <c r="R243" s="44"/>
    </row>
    <row r="244" spans="1:18" s="26" customFormat="1" ht="209.25" customHeight="1" x14ac:dyDescent="0.3">
      <c r="A244" s="21" t="str">
        <f t="shared" si="3"/>
        <v>10.41.54.110-001</v>
      </c>
      <c r="B244" s="31" t="s">
        <v>1061</v>
      </c>
      <c r="C244" s="31" t="s">
        <v>422</v>
      </c>
      <c r="D244" s="31" t="s">
        <v>2691</v>
      </c>
      <c r="E244" s="31" t="s">
        <v>5</v>
      </c>
      <c r="F244" s="31" t="s">
        <v>325</v>
      </c>
      <c r="G244" s="35" t="s">
        <v>3045</v>
      </c>
      <c r="H244" s="31" t="s">
        <v>424</v>
      </c>
      <c r="I244" s="44" t="s">
        <v>2602</v>
      </c>
      <c r="J244" s="44" t="s">
        <v>2391</v>
      </c>
      <c r="K244" s="44" t="s">
        <v>1070</v>
      </c>
      <c r="L244" s="44" t="s">
        <v>1039</v>
      </c>
      <c r="M244" s="44" t="s">
        <v>1071</v>
      </c>
      <c r="N244" s="44" t="s">
        <v>1072</v>
      </c>
      <c r="O244" s="44" t="s">
        <v>1073</v>
      </c>
      <c r="P244" s="44"/>
      <c r="Q244" s="44" t="s">
        <v>1074</v>
      </c>
      <c r="R244" s="44" t="s">
        <v>2890</v>
      </c>
    </row>
    <row r="245" spans="1:18" s="26" customFormat="1" ht="209.25" customHeight="1" x14ac:dyDescent="0.3">
      <c r="A245" s="21" t="str">
        <f t="shared" si="3"/>
        <v>10.41.54.110-002</v>
      </c>
      <c r="B245" s="31" t="s">
        <v>1061</v>
      </c>
      <c r="C245" s="31" t="s">
        <v>2976</v>
      </c>
      <c r="D245" s="31" t="s">
        <v>2691</v>
      </c>
      <c r="E245" s="31" t="s">
        <v>9</v>
      </c>
      <c r="F245" s="31" t="s">
        <v>325</v>
      </c>
      <c r="G245" s="35" t="s">
        <v>3046</v>
      </c>
      <c r="H245" s="31" t="s">
        <v>3117</v>
      </c>
      <c r="I245" s="44" t="s">
        <v>2602</v>
      </c>
      <c r="J245" s="44" t="s">
        <v>2391</v>
      </c>
      <c r="K245" s="44" t="s">
        <v>1070</v>
      </c>
      <c r="L245" s="44" t="s">
        <v>1039</v>
      </c>
      <c r="M245" s="44" t="s">
        <v>1071</v>
      </c>
      <c r="N245" s="44" t="s">
        <v>1072</v>
      </c>
      <c r="O245" s="44" t="s">
        <v>1073</v>
      </c>
      <c r="P245" s="44"/>
      <c r="Q245" s="44" t="s">
        <v>1074</v>
      </c>
      <c r="R245" s="44" t="s">
        <v>2890</v>
      </c>
    </row>
    <row r="246" spans="1:18" s="26" customFormat="1" ht="194.25" customHeight="1" x14ac:dyDescent="0.3">
      <c r="A246" s="21" t="str">
        <f t="shared" si="3"/>
        <v>10.42.10.112-001</v>
      </c>
      <c r="B246" s="31" t="s">
        <v>427</v>
      </c>
      <c r="C246" s="31" t="s">
        <v>425</v>
      </c>
      <c r="D246" s="31" t="s">
        <v>426</v>
      </c>
      <c r="E246" s="31" t="s">
        <v>5</v>
      </c>
      <c r="F246" s="31" t="s">
        <v>6</v>
      </c>
      <c r="G246" s="35" t="s">
        <v>2512</v>
      </c>
      <c r="H246" s="31" t="s">
        <v>873</v>
      </c>
      <c r="I246" s="44" t="s">
        <v>2602</v>
      </c>
      <c r="J246" s="44" t="s">
        <v>2391</v>
      </c>
      <c r="K246" s="44" t="s">
        <v>1070</v>
      </c>
      <c r="L246" s="44" t="s">
        <v>1039</v>
      </c>
      <c r="M246" s="44" t="s">
        <v>1071</v>
      </c>
      <c r="N246" s="44" t="s">
        <v>1072</v>
      </c>
      <c r="O246" s="44" t="s">
        <v>1073</v>
      </c>
      <c r="P246" s="44"/>
      <c r="Q246" s="44" t="s">
        <v>1074</v>
      </c>
      <c r="R246" s="44"/>
    </row>
    <row r="247" spans="1:18" s="26" customFormat="1" ht="177.75" customHeight="1" x14ac:dyDescent="0.3">
      <c r="A247" s="21" t="str">
        <f t="shared" si="3"/>
        <v>10.42.10.112-002</v>
      </c>
      <c r="B247" s="31" t="s">
        <v>427</v>
      </c>
      <c r="C247" s="31" t="s">
        <v>428</v>
      </c>
      <c r="D247" s="31" t="s">
        <v>426</v>
      </c>
      <c r="E247" s="31" t="s">
        <v>9</v>
      </c>
      <c r="F247" s="31" t="s">
        <v>6</v>
      </c>
      <c r="G247" s="35" t="s">
        <v>2513</v>
      </c>
      <c r="H247" s="31" t="s">
        <v>873</v>
      </c>
      <c r="I247" s="44" t="s">
        <v>2602</v>
      </c>
      <c r="J247" s="44" t="s">
        <v>2391</v>
      </c>
      <c r="K247" s="44" t="s">
        <v>1070</v>
      </c>
      <c r="L247" s="44" t="s">
        <v>1039</v>
      </c>
      <c r="M247" s="44" t="s">
        <v>1071</v>
      </c>
      <c r="N247" s="44" t="s">
        <v>1072</v>
      </c>
      <c r="O247" s="44" t="s">
        <v>1073</v>
      </c>
      <c r="P247" s="44"/>
      <c r="Q247" s="44" t="s">
        <v>1074</v>
      </c>
      <c r="R247" s="44"/>
    </row>
    <row r="248" spans="1:18" s="26" customFormat="1" ht="259.5" customHeight="1" x14ac:dyDescent="0.3">
      <c r="A248" s="21" t="str">
        <f t="shared" si="3"/>
        <v>10.51.11.111-001</v>
      </c>
      <c r="B248" s="31" t="s">
        <v>1051</v>
      </c>
      <c r="C248" s="31" t="s">
        <v>429</v>
      </c>
      <c r="D248" s="31" t="s">
        <v>430</v>
      </c>
      <c r="E248" s="31" t="s">
        <v>5</v>
      </c>
      <c r="F248" s="31" t="s">
        <v>325</v>
      </c>
      <c r="G248" s="60" t="s">
        <v>3281</v>
      </c>
      <c r="H248" s="31" t="s">
        <v>431</v>
      </c>
      <c r="I248" s="44" t="s">
        <v>2602</v>
      </c>
      <c r="J248" s="44" t="s">
        <v>2391</v>
      </c>
      <c r="K248" s="44" t="s">
        <v>1070</v>
      </c>
      <c r="L248" s="44" t="s">
        <v>1039</v>
      </c>
      <c r="M248" s="44" t="s">
        <v>1071</v>
      </c>
      <c r="N248" s="44" t="s">
        <v>1072</v>
      </c>
      <c r="O248" s="44" t="s">
        <v>1073</v>
      </c>
      <c r="P248" s="44"/>
      <c r="Q248" s="44" t="s">
        <v>1074</v>
      </c>
      <c r="R248" s="44"/>
    </row>
    <row r="249" spans="1:18" s="26" customFormat="1" ht="256.5" customHeight="1" x14ac:dyDescent="0.3">
      <c r="A249" s="21" t="str">
        <f t="shared" si="3"/>
        <v>10.51.11.111-003</v>
      </c>
      <c r="B249" s="31" t="s">
        <v>974</v>
      </c>
      <c r="C249" s="31" t="s">
        <v>432</v>
      </c>
      <c r="D249" s="31" t="s">
        <v>430</v>
      </c>
      <c r="E249" s="31" t="s">
        <v>43</v>
      </c>
      <c r="F249" s="31" t="s">
        <v>325</v>
      </c>
      <c r="G249" s="60" t="s">
        <v>3282</v>
      </c>
      <c r="H249" s="31" t="s">
        <v>431</v>
      </c>
      <c r="I249" s="44" t="s">
        <v>2602</v>
      </c>
      <c r="J249" s="44" t="s">
        <v>2391</v>
      </c>
      <c r="K249" s="44" t="s">
        <v>1070</v>
      </c>
      <c r="L249" s="44" t="s">
        <v>1039</v>
      </c>
      <c r="M249" s="44" t="s">
        <v>1071</v>
      </c>
      <c r="N249" s="44" t="s">
        <v>1072</v>
      </c>
      <c r="O249" s="44" t="s">
        <v>1073</v>
      </c>
      <c r="P249" s="44"/>
      <c r="Q249" s="44" t="s">
        <v>1074</v>
      </c>
      <c r="R249" s="44"/>
    </row>
    <row r="250" spans="1:18" s="26" customFormat="1" ht="258.75" customHeight="1" x14ac:dyDescent="0.3">
      <c r="A250" s="21" t="str">
        <f t="shared" si="3"/>
        <v>10.51.11.111-005</v>
      </c>
      <c r="B250" s="31" t="s">
        <v>975</v>
      </c>
      <c r="C250" s="31" t="s">
        <v>433</v>
      </c>
      <c r="D250" s="31" t="s">
        <v>430</v>
      </c>
      <c r="E250" s="31" t="s">
        <v>57</v>
      </c>
      <c r="F250" s="31" t="s">
        <v>325</v>
      </c>
      <c r="G250" s="60" t="s">
        <v>3283</v>
      </c>
      <c r="H250" s="31" t="s">
        <v>431</v>
      </c>
      <c r="I250" s="44" t="s">
        <v>2602</v>
      </c>
      <c r="J250" s="44" t="s">
        <v>2391</v>
      </c>
      <c r="K250" s="44" t="s">
        <v>1070</v>
      </c>
      <c r="L250" s="44" t="s">
        <v>1039</v>
      </c>
      <c r="M250" s="44" t="s">
        <v>1071</v>
      </c>
      <c r="N250" s="44" t="s">
        <v>1072</v>
      </c>
      <c r="O250" s="44" t="s">
        <v>1073</v>
      </c>
      <c r="P250" s="44"/>
      <c r="Q250" s="44" t="s">
        <v>1074</v>
      </c>
      <c r="R250" s="44"/>
    </row>
    <row r="251" spans="1:18" s="26" customFormat="1" ht="276" customHeight="1" x14ac:dyDescent="0.3">
      <c r="A251" s="21" t="str">
        <f t="shared" si="3"/>
        <v>10.51.11.121-001</v>
      </c>
      <c r="B251" s="31" t="s">
        <v>2266</v>
      </c>
      <c r="C251" s="31" t="s">
        <v>434</v>
      </c>
      <c r="D251" s="31" t="s">
        <v>435</v>
      </c>
      <c r="E251" s="31" t="s">
        <v>5</v>
      </c>
      <c r="F251" s="31" t="s">
        <v>325</v>
      </c>
      <c r="G251" s="60" t="s">
        <v>3284</v>
      </c>
      <c r="H251" s="31" t="s">
        <v>436</v>
      </c>
      <c r="I251" s="44" t="s">
        <v>2602</v>
      </c>
      <c r="J251" s="44" t="s">
        <v>2391</v>
      </c>
      <c r="K251" s="44" t="s">
        <v>1070</v>
      </c>
      <c r="L251" s="44" t="s">
        <v>1039</v>
      </c>
      <c r="M251" s="44" t="s">
        <v>1071</v>
      </c>
      <c r="N251" s="44" t="s">
        <v>1072</v>
      </c>
      <c r="O251" s="44" t="s">
        <v>1073</v>
      </c>
      <c r="P251" s="44"/>
      <c r="Q251" s="44" t="s">
        <v>1074</v>
      </c>
      <c r="R251" s="44"/>
    </row>
    <row r="252" spans="1:18" s="26" customFormat="1" ht="272.25" customHeight="1" x14ac:dyDescent="0.3">
      <c r="A252" s="21" t="str">
        <f t="shared" si="3"/>
        <v>10.51.11.141-001</v>
      </c>
      <c r="B252" s="31" t="s">
        <v>2267</v>
      </c>
      <c r="C252" s="31" t="s">
        <v>437</v>
      </c>
      <c r="D252" s="31" t="s">
        <v>438</v>
      </c>
      <c r="E252" s="31" t="s">
        <v>5</v>
      </c>
      <c r="F252" s="31" t="s">
        <v>325</v>
      </c>
      <c r="G252" s="60" t="s">
        <v>3285</v>
      </c>
      <c r="H252" s="31" t="s">
        <v>439</v>
      </c>
      <c r="I252" s="44" t="s">
        <v>2602</v>
      </c>
      <c r="J252" s="44" t="s">
        <v>2391</v>
      </c>
      <c r="K252" s="44" t="s">
        <v>1070</v>
      </c>
      <c r="L252" s="44" t="s">
        <v>1039</v>
      </c>
      <c r="M252" s="44" t="s">
        <v>1071</v>
      </c>
      <c r="N252" s="44" t="s">
        <v>1072</v>
      </c>
      <c r="O252" s="44" t="s">
        <v>1073</v>
      </c>
      <c r="P252" s="44"/>
      <c r="Q252" s="44" t="s">
        <v>1074</v>
      </c>
      <c r="R252" s="44"/>
    </row>
    <row r="253" spans="1:18" s="26" customFormat="1" ht="226.5" customHeight="1" x14ac:dyDescent="0.3">
      <c r="A253" s="21" t="str">
        <f t="shared" si="3"/>
        <v>10.51.12.111-001</v>
      </c>
      <c r="B253" s="31" t="s">
        <v>977</v>
      </c>
      <c r="C253" s="31" t="s">
        <v>838</v>
      </c>
      <c r="D253" s="31" t="s">
        <v>440</v>
      </c>
      <c r="E253" s="31" t="s">
        <v>5</v>
      </c>
      <c r="F253" s="31" t="s">
        <v>6</v>
      </c>
      <c r="G253" s="35" t="s">
        <v>2659</v>
      </c>
      <c r="H253" s="31" t="s">
        <v>874</v>
      </c>
      <c r="I253" s="44" t="s">
        <v>2602</v>
      </c>
      <c r="J253" s="44" t="s">
        <v>2391</v>
      </c>
      <c r="K253" s="44" t="s">
        <v>1070</v>
      </c>
      <c r="L253" s="44" t="s">
        <v>1039</v>
      </c>
      <c r="M253" s="44" t="s">
        <v>1071</v>
      </c>
      <c r="N253" s="44" t="s">
        <v>1072</v>
      </c>
      <c r="O253" s="44" t="s">
        <v>1073</v>
      </c>
      <c r="P253" s="44"/>
      <c r="Q253" s="44" t="s">
        <v>1074</v>
      </c>
      <c r="R253" s="44"/>
    </row>
    <row r="254" spans="1:18" s="26" customFormat="1" ht="212.25" customHeight="1" x14ac:dyDescent="0.3">
      <c r="A254" s="21" t="str">
        <f t="shared" si="3"/>
        <v>10.51.12.111-003</v>
      </c>
      <c r="B254" s="31" t="s">
        <v>993</v>
      </c>
      <c r="C254" s="31" t="s">
        <v>839</v>
      </c>
      <c r="D254" s="31" t="s">
        <v>440</v>
      </c>
      <c r="E254" s="31" t="s">
        <v>43</v>
      </c>
      <c r="F254" s="31" t="s">
        <v>6</v>
      </c>
      <c r="G254" s="35" t="s">
        <v>2660</v>
      </c>
      <c r="H254" s="31" t="s">
        <v>874</v>
      </c>
      <c r="I254" s="44" t="s">
        <v>2602</v>
      </c>
      <c r="J254" s="44"/>
      <c r="K254" s="44" t="s">
        <v>1070</v>
      </c>
      <c r="L254" s="44"/>
      <c r="M254" s="44" t="s">
        <v>1071</v>
      </c>
      <c r="N254" s="44"/>
      <c r="O254" s="44" t="s">
        <v>1073</v>
      </c>
      <c r="P254" s="44"/>
      <c r="Q254" s="44" t="s">
        <v>1074</v>
      </c>
      <c r="R254" s="44"/>
    </row>
    <row r="255" spans="1:18" s="26" customFormat="1" ht="176.25" customHeight="1" x14ac:dyDescent="0.3">
      <c r="A255" s="21" t="str">
        <f t="shared" si="3"/>
        <v>10.51.22.112-004</v>
      </c>
      <c r="B255" s="31" t="s">
        <v>2514</v>
      </c>
      <c r="C255" s="31" t="s">
        <v>840</v>
      </c>
      <c r="D255" s="31" t="s">
        <v>442</v>
      </c>
      <c r="E255" s="31" t="s">
        <v>152</v>
      </c>
      <c r="F255" s="31" t="s">
        <v>6</v>
      </c>
      <c r="G255" s="35" t="s">
        <v>2717</v>
      </c>
      <c r="H255" s="31" t="s">
        <v>875</v>
      </c>
      <c r="I255" s="44" t="s">
        <v>2602</v>
      </c>
      <c r="J255" s="44" t="s">
        <v>2391</v>
      </c>
      <c r="K255" s="44" t="s">
        <v>1070</v>
      </c>
      <c r="L255" s="44" t="s">
        <v>1039</v>
      </c>
      <c r="M255" s="44" t="s">
        <v>1071</v>
      </c>
      <c r="N255" s="44" t="s">
        <v>1072</v>
      </c>
      <c r="O255" s="44" t="s">
        <v>1073</v>
      </c>
      <c r="P255" s="44"/>
      <c r="Q255" s="44" t="s">
        <v>1074</v>
      </c>
      <c r="R255" s="44"/>
    </row>
    <row r="256" spans="1:18" s="26" customFormat="1" ht="193.5" customHeight="1" x14ac:dyDescent="0.3">
      <c r="A256" s="21" t="str">
        <f t="shared" si="3"/>
        <v>10.51.22.112-005</v>
      </c>
      <c r="B256" s="31" t="s">
        <v>2514</v>
      </c>
      <c r="C256" s="31" t="s">
        <v>841</v>
      </c>
      <c r="D256" s="31" t="s">
        <v>442</v>
      </c>
      <c r="E256" s="31" t="s">
        <v>57</v>
      </c>
      <c r="F256" s="31" t="s">
        <v>6</v>
      </c>
      <c r="G256" s="35" t="s">
        <v>2661</v>
      </c>
      <c r="H256" s="31" t="s">
        <v>875</v>
      </c>
      <c r="I256" s="44" t="s">
        <v>2602</v>
      </c>
      <c r="J256" s="44" t="s">
        <v>2391</v>
      </c>
      <c r="K256" s="44" t="s">
        <v>1070</v>
      </c>
      <c r="L256" s="44" t="s">
        <v>1039</v>
      </c>
      <c r="M256" s="44" t="s">
        <v>1071</v>
      </c>
      <c r="N256" s="44" t="s">
        <v>1072</v>
      </c>
      <c r="O256" s="44" t="s">
        <v>1073</v>
      </c>
      <c r="P256" s="44"/>
      <c r="Q256" s="44" t="s">
        <v>1074</v>
      </c>
      <c r="R256" s="44"/>
    </row>
    <row r="257" spans="1:18" s="26" customFormat="1" ht="194.25" customHeight="1" x14ac:dyDescent="0.3">
      <c r="A257" s="21" t="str">
        <f t="shared" si="3"/>
        <v>10.51.22.112-003</v>
      </c>
      <c r="B257" s="31" t="s">
        <v>976</v>
      </c>
      <c r="C257" s="31" t="s">
        <v>441</v>
      </c>
      <c r="D257" s="31" t="s">
        <v>442</v>
      </c>
      <c r="E257" s="31" t="s">
        <v>43</v>
      </c>
      <c r="F257" s="31" t="s">
        <v>6</v>
      </c>
      <c r="G257" s="35" t="s">
        <v>2515</v>
      </c>
      <c r="H257" s="31" t="s">
        <v>24</v>
      </c>
      <c r="I257" s="44" t="s">
        <v>2602</v>
      </c>
      <c r="J257" s="44" t="s">
        <v>2391</v>
      </c>
      <c r="K257" s="44" t="s">
        <v>1070</v>
      </c>
      <c r="L257" s="44" t="s">
        <v>1039</v>
      </c>
      <c r="M257" s="44" t="s">
        <v>1071</v>
      </c>
      <c r="N257" s="44" t="s">
        <v>1072</v>
      </c>
      <c r="O257" s="44" t="s">
        <v>1073</v>
      </c>
      <c r="P257" s="44"/>
      <c r="Q257" s="44" t="s">
        <v>1074</v>
      </c>
      <c r="R257" s="44"/>
    </row>
    <row r="258" spans="1:18" s="26" customFormat="1" ht="259.5" customHeight="1" x14ac:dyDescent="0.3">
      <c r="A258" s="21" t="str">
        <f t="shared" si="3"/>
        <v>10.51.30.111-001</v>
      </c>
      <c r="B258" s="31" t="s">
        <v>2312</v>
      </c>
      <c r="C258" s="31" t="s">
        <v>443</v>
      </c>
      <c r="D258" s="31" t="s">
        <v>444</v>
      </c>
      <c r="E258" s="31" t="s">
        <v>5</v>
      </c>
      <c r="F258" s="31" t="s">
        <v>6</v>
      </c>
      <c r="G258" s="60" t="s">
        <v>3286</v>
      </c>
      <c r="H258" s="31" t="s">
        <v>870</v>
      </c>
      <c r="I258" s="44" t="s">
        <v>2602</v>
      </c>
      <c r="J258" s="44" t="s">
        <v>2391</v>
      </c>
      <c r="K258" s="44" t="s">
        <v>1070</v>
      </c>
      <c r="L258" s="44" t="s">
        <v>1039</v>
      </c>
      <c r="M258" s="44" t="s">
        <v>1071</v>
      </c>
      <c r="N258" s="44" t="s">
        <v>1072</v>
      </c>
      <c r="O258" s="44" t="s">
        <v>1073</v>
      </c>
      <c r="P258" s="44"/>
      <c r="Q258" s="44" t="s">
        <v>1074</v>
      </c>
      <c r="R258" s="44"/>
    </row>
    <row r="259" spans="1:18" s="26" customFormat="1" ht="246" customHeight="1" x14ac:dyDescent="0.3">
      <c r="A259" s="21" t="str">
        <f t="shared" si="3"/>
        <v>10.51.30.111-007</v>
      </c>
      <c r="B259" s="31" t="s">
        <v>2313</v>
      </c>
      <c r="C259" s="31" t="s">
        <v>445</v>
      </c>
      <c r="D259" s="31" t="s">
        <v>444</v>
      </c>
      <c r="E259" s="31" t="s">
        <v>250</v>
      </c>
      <c r="F259" s="31" t="s">
        <v>6</v>
      </c>
      <c r="G259" s="60" t="s">
        <v>3287</v>
      </c>
      <c r="H259" s="31" t="s">
        <v>870</v>
      </c>
      <c r="I259" s="44" t="s">
        <v>2602</v>
      </c>
      <c r="J259" s="44" t="s">
        <v>2391</v>
      </c>
      <c r="K259" s="44" t="s">
        <v>1070</v>
      </c>
      <c r="L259" s="44" t="s">
        <v>1039</v>
      </c>
      <c r="M259" s="44" t="s">
        <v>1071</v>
      </c>
      <c r="N259" s="44" t="s">
        <v>1072</v>
      </c>
      <c r="O259" s="44" t="s">
        <v>1073</v>
      </c>
      <c r="P259" s="44"/>
      <c r="Q259" s="44" t="s">
        <v>1074</v>
      </c>
      <c r="R259" s="44" t="s">
        <v>2890</v>
      </c>
    </row>
    <row r="260" spans="1:18" s="26" customFormat="1" ht="260.25" customHeight="1" x14ac:dyDescent="0.3">
      <c r="A260" s="21" t="str">
        <f t="shared" ref="A260:A323" si="4">D260&amp;"-"&amp;E260</f>
        <v>10.51.30.111-008</v>
      </c>
      <c r="B260" s="31" t="s">
        <v>2313</v>
      </c>
      <c r="C260" s="31" t="s">
        <v>446</v>
      </c>
      <c r="D260" s="31" t="s">
        <v>444</v>
      </c>
      <c r="E260" s="31" t="s">
        <v>377</v>
      </c>
      <c r="F260" s="31" t="s">
        <v>6</v>
      </c>
      <c r="G260" s="60" t="s">
        <v>3288</v>
      </c>
      <c r="H260" s="31" t="s">
        <v>870</v>
      </c>
      <c r="I260" s="44" t="s">
        <v>2602</v>
      </c>
      <c r="J260" s="44" t="s">
        <v>2391</v>
      </c>
      <c r="K260" s="44" t="s">
        <v>1070</v>
      </c>
      <c r="L260" s="44" t="s">
        <v>1039</v>
      </c>
      <c r="M260" s="44" t="s">
        <v>1071</v>
      </c>
      <c r="N260" s="44" t="s">
        <v>1072</v>
      </c>
      <c r="O260" s="44" t="s">
        <v>1073</v>
      </c>
      <c r="P260" s="44"/>
      <c r="Q260" s="44" t="s">
        <v>1074</v>
      </c>
      <c r="R260" s="44" t="s">
        <v>2890</v>
      </c>
    </row>
    <row r="261" spans="1:18" s="26" customFormat="1" ht="257.25" customHeight="1" x14ac:dyDescent="0.3">
      <c r="A261" s="21" t="str">
        <f t="shared" si="4"/>
        <v>10.51.30.111-009</v>
      </c>
      <c r="B261" s="31" t="s">
        <v>2313</v>
      </c>
      <c r="C261" s="31" t="s">
        <v>447</v>
      </c>
      <c r="D261" s="31" t="s">
        <v>444</v>
      </c>
      <c r="E261" s="31" t="s">
        <v>297</v>
      </c>
      <c r="F261" s="31" t="s">
        <v>6</v>
      </c>
      <c r="G261" s="60" t="s">
        <v>3289</v>
      </c>
      <c r="H261" s="31" t="s">
        <v>870</v>
      </c>
      <c r="I261" s="44" t="s">
        <v>2602</v>
      </c>
      <c r="J261" s="44" t="s">
        <v>2391</v>
      </c>
      <c r="K261" s="44" t="s">
        <v>1070</v>
      </c>
      <c r="L261" s="44" t="s">
        <v>1039</v>
      </c>
      <c r="M261" s="44" t="s">
        <v>1071</v>
      </c>
      <c r="N261" s="44" t="s">
        <v>1072</v>
      </c>
      <c r="O261" s="44" t="s">
        <v>1073</v>
      </c>
      <c r="P261" s="44"/>
      <c r="Q261" s="44" t="s">
        <v>1074</v>
      </c>
      <c r="R261" s="44" t="s">
        <v>2890</v>
      </c>
    </row>
    <row r="262" spans="1:18" s="26" customFormat="1" ht="243" customHeight="1" x14ac:dyDescent="0.3">
      <c r="A262" s="21" t="str">
        <f t="shared" si="4"/>
        <v>10.51.30.111-005</v>
      </c>
      <c r="B262" s="31" t="s">
        <v>2312</v>
      </c>
      <c r="C262" s="31" t="s">
        <v>448</v>
      </c>
      <c r="D262" s="31" t="s">
        <v>444</v>
      </c>
      <c r="E262" s="31" t="s">
        <v>57</v>
      </c>
      <c r="F262" s="31" t="s">
        <v>6</v>
      </c>
      <c r="G262" s="60" t="s">
        <v>3290</v>
      </c>
      <c r="H262" s="31" t="s">
        <v>870</v>
      </c>
      <c r="I262" s="44" t="s">
        <v>2602</v>
      </c>
      <c r="J262" s="44" t="s">
        <v>2391</v>
      </c>
      <c r="K262" s="44" t="s">
        <v>1070</v>
      </c>
      <c r="L262" s="44" t="s">
        <v>1039</v>
      </c>
      <c r="M262" s="44" t="s">
        <v>1071</v>
      </c>
      <c r="N262" s="44" t="s">
        <v>1072</v>
      </c>
      <c r="O262" s="44" t="s">
        <v>1073</v>
      </c>
      <c r="P262" s="44"/>
      <c r="Q262" s="44" t="s">
        <v>1074</v>
      </c>
      <c r="R262" s="44" t="s">
        <v>2890</v>
      </c>
    </row>
    <row r="263" spans="1:18" s="26" customFormat="1" ht="257.25" customHeight="1" x14ac:dyDescent="0.3">
      <c r="A263" s="21" t="str">
        <f t="shared" si="4"/>
        <v>10.51.30.111-004</v>
      </c>
      <c r="B263" s="31" t="s">
        <v>2312</v>
      </c>
      <c r="C263" s="31" t="s">
        <v>449</v>
      </c>
      <c r="D263" s="31" t="s">
        <v>444</v>
      </c>
      <c r="E263" s="31" t="s">
        <v>152</v>
      </c>
      <c r="F263" s="31" t="s">
        <v>6</v>
      </c>
      <c r="G263" s="60" t="s">
        <v>3291</v>
      </c>
      <c r="H263" s="31" t="s">
        <v>870</v>
      </c>
      <c r="I263" s="44" t="s">
        <v>2602</v>
      </c>
      <c r="J263" s="44" t="s">
        <v>2391</v>
      </c>
      <c r="K263" s="44" t="s">
        <v>1070</v>
      </c>
      <c r="L263" s="44" t="s">
        <v>1039</v>
      </c>
      <c r="M263" s="44" t="s">
        <v>1071</v>
      </c>
      <c r="N263" s="44" t="s">
        <v>1072</v>
      </c>
      <c r="O263" s="44" t="s">
        <v>1073</v>
      </c>
      <c r="P263" s="44"/>
      <c r="Q263" s="44" t="s">
        <v>1074</v>
      </c>
      <c r="R263" s="44" t="s">
        <v>2890</v>
      </c>
    </row>
    <row r="264" spans="1:18" s="26" customFormat="1" ht="261" customHeight="1" x14ac:dyDescent="0.3">
      <c r="A264" s="21" t="str">
        <f t="shared" si="4"/>
        <v>10.51.40.111-001</v>
      </c>
      <c r="B264" s="31" t="s">
        <v>450</v>
      </c>
      <c r="C264" s="31" t="s">
        <v>450</v>
      </c>
      <c r="D264" s="31" t="s">
        <v>451</v>
      </c>
      <c r="E264" s="31" t="s">
        <v>5</v>
      </c>
      <c r="F264" s="31" t="s">
        <v>6</v>
      </c>
      <c r="G264" s="35" t="s">
        <v>2813</v>
      </c>
      <c r="H264" s="31" t="s">
        <v>876</v>
      </c>
      <c r="I264" s="44"/>
      <c r="J264" s="44"/>
      <c r="K264" s="44"/>
      <c r="L264" s="44"/>
      <c r="M264" s="44"/>
      <c r="N264" s="44"/>
      <c r="O264" s="44"/>
      <c r="P264" s="44"/>
      <c r="Q264" s="44" t="s">
        <v>1074</v>
      </c>
      <c r="R264" s="44"/>
    </row>
    <row r="265" spans="1:18" s="26" customFormat="1" ht="256.5" customHeight="1" x14ac:dyDescent="0.3">
      <c r="A265" s="21" t="str">
        <f t="shared" si="4"/>
        <v>10.51.40.121-001</v>
      </c>
      <c r="B265" s="31" t="s">
        <v>982</v>
      </c>
      <c r="C265" s="31" t="s">
        <v>452</v>
      </c>
      <c r="D265" s="31" t="s">
        <v>453</v>
      </c>
      <c r="E265" s="31" t="s">
        <v>5</v>
      </c>
      <c r="F265" s="31" t="s">
        <v>6</v>
      </c>
      <c r="G265" s="60" t="s">
        <v>3292</v>
      </c>
      <c r="H265" s="31" t="s">
        <v>454</v>
      </c>
      <c r="I265" s="44" t="s">
        <v>2602</v>
      </c>
      <c r="J265" s="44" t="s">
        <v>2391</v>
      </c>
      <c r="K265" s="44" t="s">
        <v>1070</v>
      </c>
      <c r="L265" s="44" t="s">
        <v>1039</v>
      </c>
      <c r="M265" s="44" t="s">
        <v>1071</v>
      </c>
      <c r="N265" s="44" t="s">
        <v>1072</v>
      </c>
      <c r="O265" s="44" t="s">
        <v>1073</v>
      </c>
      <c r="P265" s="44"/>
      <c r="Q265" s="44" t="s">
        <v>1074</v>
      </c>
      <c r="R265" s="44"/>
    </row>
    <row r="266" spans="1:18" s="26" customFormat="1" ht="275.25" customHeight="1" x14ac:dyDescent="0.3">
      <c r="A266" s="21" t="str">
        <f t="shared" si="4"/>
        <v>10.51.40.121-002</v>
      </c>
      <c r="B266" s="31" t="s">
        <v>982</v>
      </c>
      <c r="C266" s="31" t="s">
        <v>455</v>
      </c>
      <c r="D266" s="31" t="s">
        <v>453</v>
      </c>
      <c r="E266" s="31" t="s">
        <v>9</v>
      </c>
      <c r="F266" s="31" t="s">
        <v>6</v>
      </c>
      <c r="G266" s="60" t="s">
        <v>3293</v>
      </c>
      <c r="H266" s="31" t="s">
        <v>454</v>
      </c>
      <c r="I266" s="44" t="s">
        <v>2602</v>
      </c>
      <c r="J266" s="44" t="s">
        <v>2391</v>
      </c>
      <c r="K266" s="44" t="s">
        <v>1070</v>
      </c>
      <c r="L266" s="44" t="s">
        <v>1039</v>
      </c>
      <c r="M266" s="44" t="s">
        <v>1071</v>
      </c>
      <c r="N266" s="44" t="s">
        <v>1072</v>
      </c>
      <c r="O266" s="44" t="s">
        <v>1073</v>
      </c>
      <c r="P266" s="44"/>
      <c r="Q266" s="44" t="s">
        <v>1074</v>
      </c>
      <c r="R266" s="44"/>
    </row>
    <row r="267" spans="1:18" s="26" customFormat="1" ht="147" customHeight="1" x14ac:dyDescent="0.3">
      <c r="A267" s="21" t="str">
        <f t="shared" si="4"/>
        <v>10.51.40.121-003</v>
      </c>
      <c r="B267" s="31" t="s">
        <v>982</v>
      </c>
      <c r="C267" s="31" t="s">
        <v>871</v>
      </c>
      <c r="D267" s="31" t="s">
        <v>453</v>
      </c>
      <c r="E267" s="31" t="s">
        <v>43</v>
      </c>
      <c r="F267" s="31" t="s">
        <v>6</v>
      </c>
      <c r="G267" s="60" t="s">
        <v>3294</v>
      </c>
      <c r="H267" s="31" t="s">
        <v>24</v>
      </c>
      <c r="I267" s="44" t="s">
        <v>2602</v>
      </c>
      <c r="J267" s="44" t="s">
        <v>2391</v>
      </c>
      <c r="K267" s="44" t="s">
        <v>1070</v>
      </c>
      <c r="L267" s="44" t="s">
        <v>1039</v>
      </c>
      <c r="M267" s="44" t="s">
        <v>1071</v>
      </c>
      <c r="N267" s="44" t="s">
        <v>1072</v>
      </c>
      <c r="O267" s="44" t="s">
        <v>1073</v>
      </c>
      <c r="P267" s="44"/>
      <c r="Q267" s="44" t="s">
        <v>1074</v>
      </c>
      <c r="R267" s="44"/>
    </row>
    <row r="268" spans="1:18" s="26" customFormat="1" ht="162" customHeight="1" x14ac:dyDescent="0.3">
      <c r="A268" s="21" t="str">
        <f t="shared" si="4"/>
        <v>10.51.40.121-004</v>
      </c>
      <c r="B268" s="31" t="s">
        <v>982</v>
      </c>
      <c r="C268" s="31" t="s">
        <v>872</v>
      </c>
      <c r="D268" s="31" t="s">
        <v>453</v>
      </c>
      <c r="E268" s="31" t="s">
        <v>152</v>
      </c>
      <c r="F268" s="31" t="s">
        <v>6</v>
      </c>
      <c r="G268" s="60" t="s">
        <v>3295</v>
      </c>
      <c r="H268" s="31" t="s">
        <v>24</v>
      </c>
      <c r="I268" s="44" t="s">
        <v>2602</v>
      </c>
      <c r="J268" s="44" t="s">
        <v>2391</v>
      </c>
      <c r="K268" s="44" t="s">
        <v>1070</v>
      </c>
      <c r="L268" s="44" t="s">
        <v>1039</v>
      </c>
      <c r="M268" s="44" t="s">
        <v>1071</v>
      </c>
      <c r="N268" s="44" t="s">
        <v>1072</v>
      </c>
      <c r="O268" s="44" t="s">
        <v>1073</v>
      </c>
      <c r="P268" s="44"/>
      <c r="Q268" s="44" t="s">
        <v>1074</v>
      </c>
      <c r="R268" s="44"/>
    </row>
    <row r="269" spans="1:18" s="26" customFormat="1" ht="274.5" customHeight="1" x14ac:dyDescent="0.3">
      <c r="A269" s="21" t="str">
        <f t="shared" si="4"/>
        <v>10.51.40.171-001</v>
      </c>
      <c r="B269" s="31" t="s">
        <v>981</v>
      </c>
      <c r="C269" s="31" t="s">
        <v>456</v>
      </c>
      <c r="D269" s="31" t="s">
        <v>457</v>
      </c>
      <c r="E269" s="31" t="s">
        <v>5</v>
      </c>
      <c r="F269" s="31" t="s">
        <v>6</v>
      </c>
      <c r="G269" s="35" t="s">
        <v>3162</v>
      </c>
      <c r="H269" s="31" t="s">
        <v>3161</v>
      </c>
      <c r="I269" s="44"/>
      <c r="J269" s="44"/>
      <c r="K269" s="44" t="s">
        <v>1070</v>
      </c>
      <c r="L269" s="44" t="s">
        <v>1039</v>
      </c>
      <c r="M269" s="44" t="s">
        <v>1071</v>
      </c>
      <c r="N269" s="44" t="s">
        <v>1072</v>
      </c>
      <c r="O269" s="44"/>
      <c r="P269" s="44"/>
      <c r="Q269" s="44" t="s">
        <v>1074</v>
      </c>
      <c r="R269" s="44"/>
    </row>
    <row r="270" spans="1:18" s="26" customFormat="1" ht="309" customHeight="1" x14ac:dyDescent="0.3">
      <c r="A270" s="21" t="str">
        <f t="shared" si="4"/>
        <v>10.51.40.313-001</v>
      </c>
      <c r="B270" s="31" t="s">
        <v>983</v>
      </c>
      <c r="C270" s="31" t="s">
        <v>458</v>
      </c>
      <c r="D270" s="31" t="s">
        <v>459</v>
      </c>
      <c r="E270" s="31" t="s">
        <v>5</v>
      </c>
      <c r="F270" s="31" t="s">
        <v>6</v>
      </c>
      <c r="G270" s="35" t="s">
        <v>3205</v>
      </c>
      <c r="H270" s="31" t="s">
        <v>3118</v>
      </c>
      <c r="I270" s="44" t="s">
        <v>2602</v>
      </c>
      <c r="J270" s="44" t="s">
        <v>2391</v>
      </c>
      <c r="K270" s="44" t="s">
        <v>1070</v>
      </c>
      <c r="L270" s="44" t="s">
        <v>1039</v>
      </c>
      <c r="M270" s="44" t="s">
        <v>1071</v>
      </c>
      <c r="N270" s="44" t="s">
        <v>1072</v>
      </c>
      <c r="O270" s="44" t="s">
        <v>1073</v>
      </c>
      <c r="P270" s="44"/>
      <c r="Q270" s="44" t="s">
        <v>1074</v>
      </c>
      <c r="R270" s="44"/>
    </row>
    <row r="271" spans="1:18" s="26" customFormat="1" ht="309" customHeight="1" x14ac:dyDescent="0.3">
      <c r="A271" s="21" t="str">
        <f t="shared" si="4"/>
        <v>10.51.40.313-002</v>
      </c>
      <c r="B271" s="31" t="s">
        <v>983</v>
      </c>
      <c r="C271" s="31" t="s">
        <v>2978</v>
      </c>
      <c r="D271" s="31" t="s">
        <v>459</v>
      </c>
      <c r="E271" s="31" t="s">
        <v>9</v>
      </c>
      <c r="F271" s="31" t="s">
        <v>6</v>
      </c>
      <c r="G271" s="35" t="s">
        <v>3206</v>
      </c>
      <c r="H271" s="31" t="s">
        <v>3119</v>
      </c>
      <c r="I271" s="44" t="s">
        <v>2602</v>
      </c>
      <c r="J271" s="44" t="s">
        <v>2391</v>
      </c>
      <c r="K271" s="44" t="s">
        <v>1070</v>
      </c>
      <c r="L271" s="44" t="s">
        <v>1039</v>
      </c>
      <c r="M271" s="44" t="s">
        <v>1071</v>
      </c>
      <c r="N271" s="44" t="s">
        <v>1072</v>
      </c>
      <c r="O271" s="44" t="s">
        <v>1073</v>
      </c>
      <c r="P271" s="44"/>
      <c r="Q271" s="44" t="s">
        <v>1074</v>
      </c>
      <c r="R271" s="44"/>
    </row>
    <row r="272" spans="1:18" s="26" customFormat="1" ht="291.75" customHeight="1" x14ac:dyDescent="0.3">
      <c r="A272" s="21" t="str">
        <f t="shared" si="4"/>
        <v>10.51.40.313-003</v>
      </c>
      <c r="B272" s="31" t="s">
        <v>983</v>
      </c>
      <c r="C272" s="31" t="s">
        <v>461</v>
      </c>
      <c r="D272" s="31" t="s">
        <v>459</v>
      </c>
      <c r="E272" s="31" t="s">
        <v>43</v>
      </c>
      <c r="F272" s="31" t="s">
        <v>6</v>
      </c>
      <c r="G272" s="35" t="s">
        <v>3207</v>
      </c>
      <c r="H272" s="31" t="s">
        <v>3118</v>
      </c>
      <c r="I272" s="44" t="s">
        <v>2602</v>
      </c>
      <c r="J272" s="44" t="s">
        <v>2391</v>
      </c>
      <c r="K272" s="44" t="s">
        <v>1070</v>
      </c>
      <c r="L272" s="44" t="s">
        <v>1039</v>
      </c>
      <c r="M272" s="44" t="s">
        <v>1071</v>
      </c>
      <c r="N272" s="44" t="s">
        <v>1072</v>
      </c>
      <c r="O272" s="44" t="s">
        <v>1073</v>
      </c>
      <c r="P272" s="44"/>
      <c r="Q272" s="44" t="s">
        <v>1074</v>
      </c>
      <c r="R272" s="44"/>
    </row>
    <row r="273" spans="1:18" s="26" customFormat="1" ht="291.75" customHeight="1" x14ac:dyDescent="0.3">
      <c r="A273" s="21" t="str">
        <f t="shared" si="4"/>
        <v>10.51.40.313-004</v>
      </c>
      <c r="B273" s="31" t="s">
        <v>983</v>
      </c>
      <c r="C273" s="31" t="s">
        <v>2979</v>
      </c>
      <c r="D273" s="31" t="s">
        <v>459</v>
      </c>
      <c r="E273" s="31" t="s">
        <v>152</v>
      </c>
      <c r="F273" s="31" t="s">
        <v>6</v>
      </c>
      <c r="G273" s="35" t="s">
        <v>3208</v>
      </c>
      <c r="H273" s="31" t="s">
        <v>3119</v>
      </c>
      <c r="I273" s="44" t="s">
        <v>2602</v>
      </c>
      <c r="J273" s="44" t="s">
        <v>2391</v>
      </c>
      <c r="K273" s="44" t="s">
        <v>1070</v>
      </c>
      <c r="L273" s="44" t="s">
        <v>1039</v>
      </c>
      <c r="M273" s="44" t="s">
        <v>1071</v>
      </c>
      <c r="N273" s="44" t="s">
        <v>1072</v>
      </c>
      <c r="O273" s="44" t="s">
        <v>1073</v>
      </c>
      <c r="P273" s="44"/>
      <c r="Q273" s="44" t="s">
        <v>1074</v>
      </c>
      <c r="R273" s="44"/>
    </row>
    <row r="274" spans="1:18" s="26" customFormat="1" ht="288.75" customHeight="1" x14ac:dyDescent="0.3">
      <c r="A274" s="21" t="str">
        <f t="shared" si="4"/>
        <v>10.51.40.313-005</v>
      </c>
      <c r="B274" s="31" t="s">
        <v>984</v>
      </c>
      <c r="C274" s="31" t="s">
        <v>462</v>
      </c>
      <c r="D274" s="31" t="s">
        <v>459</v>
      </c>
      <c r="E274" s="31" t="s">
        <v>57</v>
      </c>
      <c r="F274" s="31" t="s">
        <v>6</v>
      </c>
      <c r="G274" s="35" t="s">
        <v>3209</v>
      </c>
      <c r="H274" s="31" t="s">
        <v>3118</v>
      </c>
      <c r="I274" s="44" t="s">
        <v>2602</v>
      </c>
      <c r="J274" s="44" t="s">
        <v>2391</v>
      </c>
      <c r="K274" s="44" t="s">
        <v>1070</v>
      </c>
      <c r="L274" s="44" t="s">
        <v>1039</v>
      </c>
      <c r="M274" s="44" t="s">
        <v>1071</v>
      </c>
      <c r="N274" s="44" t="s">
        <v>1072</v>
      </c>
      <c r="O274" s="44" t="s">
        <v>1073</v>
      </c>
      <c r="P274" s="44"/>
      <c r="Q274" s="44" t="s">
        <v>1074</v>
      </c>
      <c r="R274" s="44"/>
    </row>
    <row r="275" spans="1:18" s="26" customFormat="1" ht="288.75" customHeight="1" x14ac:dyDescent="0.3">
      <c r="A275" s="21" t="str">
        <f t="shared" si="4"/>
        <v>10.51.40.313-006</v>
      </c>
      <c r="B275" s="31" t="s">
        <v>984</v>
      </c>
      <c r="C275" s="31" t="s">
        <v>2980</v>
      </c>
      <c r="D275" s="31" t="s">
        <v>459</v>
      </c>
      <c r="E275" s="31" t="s">
        <v>239</v>
      </c>
      <c r="F275" s="31" t="s">
        <v>6</v>
      </c>
      <c r="G275" s="35" t="s">
        <v>3210</v>
      </c>
      <c r="H275" s="31" t="s">
        <v>3119</v>
      </c>
      <c r="I275" s="44" t="s">
        <v>2602</v>
      </c>
      <c r="J275" s="44" t="s">
        <v>2391</v>
      </c>
      <c r="K275" s="44" t="s">
        <v>1070</v>
      </c>
      <c r="L275" s="44" t="s">
        <v>1039</v>
      </c>
      <c r="M275" s="44" t="s">
        <v>1071</v>
      </c>
      <c r="N275" s="44" t="s">
        <v>1072</v>
      </c>
      <c r="O275" s="44" t="s">
        <v>1073</v>
      </c>
      <c r="P275" s="44"/>
      <c r="Q275" s="44" t="s">
        <v>1074</v>
      </c>
      <c r="R275" s="44"/>
    </row>
    <row r="276" spans="1:18" s="26" customFormat="1" ht="311.25" customHeight="1" x14ac:dyDescent="0.3">
      <c r="A276" s="21" t="str">
        <f t="shared" si="4"/>
        <v>10.51.40.313-007</v>
      </c>
      <c r="B276" s="31" t="s">
        <v>984</v>
      </c>
      <c r="C276" s="31" t="s">
        <v>463</v>
      </c>
      <c r="D276" s="31" t="s">
        <v>459</v>
      </c>
      <c r="E276" s="31" t="s">
        <v>250</v>
      </c>
      <c r="F276" s="31" t="s">
        <v>6</v>
      </c>
      <c r="G276" s="35" t="s">
        <v>3211</v>
      </c>
      <c r="H276" s="31" t="s">
        <v>3118</v>
      </c>
      <c r="I276" s="44" t="s">
        <v>2602</v>
      </c>
      <c r="J276" s="44" t="s">
        <v>2391</v>
      </c>
      <c r="K276" s="44" t="s">
        <v>1070</v>
      </c>
      <c r="L276" s="44" t="s">
        <v>1039</v>
      </c>
      <c r="M276" s="44" t="s">
        <v>1071</v>
      </c>
      <c r="N276" s="44" t="s">
        <v>1072</v>
      </c>
      <c r="O276" s="44" t="s">
        <v>1073</v>
      </c>
      <c r="P276" s="44"/>
      <c r="Q276" s="44" t="s">
        <v>1074</v>
      </c>
      <c r="R276" s="44"/>
    </row>
    <row r="277" spans="1:18" s="26" customFormat="1" ht="311.25" customHeight="1" x14ac:dyDescent="0.3">
      <c r="A277" s="21" t="str">
        <f t="shared" si="4"/>
        <v>10.51.40.313-008</v>
      </c>
      <c r="B277" s="31" t="s">
        <v>984</v>
      </c>
      <c r="C277" s="31" t="s">
        <v>2981</v>
      </c>
      <c r="D277" s="31" t="s">
        <v>459</v>
      </c>
      <c r="E277" s="31" t="s">
        <v>377</v>
      </c>
      <c r="F277" s="31" t="s">
        <v>6</v>
      </c>
      <c r="G277" s="35" t="s">
        <v>3212</v>
      </c>
      <c r="H277" s="31" t="s">
        <v>3119</v>
      </c>
      <c r="I277" s="44" t="s">
        <v>2602</v>
      </c>
      <c r="J277" s="44" t="s">
        <v>2391</v>
      </c>
      <c r="K277" s="44" t="s">
        <v>1070</v>
      </c>
      <c r="L277" s="44" t="s">
        <v>1039</v>
      </c>
      <c r="M277" s="44" t="s">
        <v>1071</v>
      </c>
      <c r="N277" s="44" t="s">
        <v>1072</v>
      </c>
      <c r="O277" s="44" t="s">
        <v>1073</v>
      </c>
      <c r="P277" s="44"/>
      <c r="Q277" s="44" t="s">
        <v>1074</v>
      </c>
      <c r="R277" s="44"/>
    </row>
    <row r="278" spans="1:18" s="26" customFormat="1" ht="309.75" customHeight="1" x14ac:dyDescent="0.3">
      <c r="A278" s="21" t="str">
        <f t="shared" si="4"/>
        <v>10.51.40.314-003</v>
      </c>
      <c r="B278" s="31" t="s">
        <v>1050</v>
      </c>
      <c r="C278" s="31" t="s">
        <v>466</v>
      </c>
      <c r="D278" s="31" t="s">
        <v>465</v>
      </c>
      <c r="E278" s="31" t="s">
        <v>43</v>
      </c>
      <c r="F278" s="31" t="s">
        <v>6</v>
      </c>
      <c r="G278" s="35" t="s">
        <v>3213</v>
      </c>
      <c r="H278" s="31" t="s">
        <v>3118</v>
      </c>
      <c r="I278" s="44" t="s">
        <v>2602</v>
      </c>
      <c r="J278" s="44" t="s">
        <v>2391</v>
      </c>
      <c r="K278" s="44"/>
      <c r="L278" s="44"/>
      <c r="M278" s="44" t="s">
        <v>1071</v>
      </c>
      <c r="N278" s="44"/>
      <c r="O278" s="44"/>
      <c r="P278" s="44"/>
      <c r="Q278" s="44" t="s">
        <v>1074</v>
      </c>
      <c r="R278" s="44"/>
    </row>
    <row r="279" spans="1:18" s="26" customFormat="1" ht="309.75" customHeight="1" x14ac:dyDescent="0.3">
      <c r="A279" s="21" t="str">
        <f t="shared" si="4"/>
        <v>10.51.40.314-004</v>
      </c>
      <c r="B279" s="31" t="s">
        <v>1050</v>
      </c>
      <c r="C279" s="31" t="s">
        <v>2982</v>
      </c>
      <c r="D279" s="31" t="s">
        <v>465</v>
      </c>
      <c r="E279" s="31" t="s">
        <v>152</v>
      </c>
      <c r="F279" s="31" t="s">
        <v>6</v>
      </c>
      <c r="G279" s="35" t="s">
        <v>3204</v>
      </c>
      <c r="H279" s="31" t="s">
        <v>3119</v>
      </c>
      <c r="I279" s="44" t="s">
        <v>2602</v>
      </c>
      <c r="J279" s="44" t="s">
        <v>2391</v>
      </c>
      <c r="K279" s="44"/>
      <c r="L279" s="44"/>
      <c r="M279" s="44" t="s">
        <v>1071</v>
      </c>
      <c r="N279" s="44"/>
      <c r="O279" s="44"/>
      <c r="P279" s="44"/>
      <c r="Q279" s="44" t="s">
        <v>1074</v>
      </c>
      <c r="R279" s="44"/>
    </row>
    <row r="280" spans="1:18" s="26" customFormat="1" ht="210" customHeight="1" x14ac:dyDescent="0.3">
      <c r="A280" s="21" t="str">
        <f t="shared" si="4"/>
        <v>10.51.51.113-001</v>
      </c>
      <c r="B280" s="31" t="s">
        <v>2516</v>
      </c>
      <c r="C280" s="31" t="s">
        <v>917</v>
      </c>
      <c r="D280" s="31" t="s">
        <v>467</v>
      </c>
      <c r="E280" s="31" t="s">
        <v>5</v>
      </c>
      <c r="F280" s="31" t="s">
        <v>6</v>
      </c>
      <c r="G280" s="35" t="s">
        <v>2662</v>
      </c>
      <c r="H280" s="31" t="s">
        <v>2198</v>
      </c>
      <c r="I280" s="44" t="s">
        <v>2602</v>
      </c>
      <c r="J280" s="44" t="s">
        <v>2391</v>
      </c>
      <c r="K280" s="44" t="s">
        <v>1070</v>
      </c>
      <c r="L280" s="44" t="s">
        <v>1039</v>
      </c>
      <c r="M280" s="44" t="s">
        <v>1071</v>
      </c>
      <c r="N280" s="44" t="s">
        <v>1072</v>
      </c>
      <c r="O280" s="44" t="s">
        <v>1073</v>
      </c>
      <c r="P280" s="44"/>
      <c r="Q280" s="44" t="s">
        <v>1074</v>
      </c>
      <c r="R280" s="44"/>
    </row>
    <row r="281" spans="1:18" s="26" customFormat="1" ht="293.25" customHeight="1" x14ac:dyDescent="0.3">
      <c r="A281" s="21" t="str">
        <f t="shared" si="4"/>
        <v>10.51.52.111-001</v>
      </c>
      <c r="B281" s="31" t="s">
        <v>2268</v>
      </c>
      <c r="C281" s="31" t="s">
        <v>782</v>
      </c>
      <c r="D281" s="31" t="s">
        <v>468</v>
      </c>
      <c r="E281" s="31" t="s">
        <v>5</v>
      </c>
      <c r="F281" s="31" t="s">
        <v>6</v>
      </c>
      <c r="G281" s="35" t="s">
        <v>3047</v>
      </c>
      <c r="H281" s="31" t="s">
        <v>3120</v>
      </c>
      <c r="I281" s="44" t="s">
        <v>2602</v>
      </c>
      <c r="J281" s="44" t="s">
        <v>2391</v>
      </c>
      <c r="K281" s="44" t="s">
        <v>1070</v>
      </c>
      <c r="L281" s="44" t="s">
        <v>1039</v>
      </c>
      <c r="M281" s="44" t="s">
        <v>1071</v>
      </c>
      <c r="N281" s="44" t="s">
        <v>1072</v>
      </c>
      <c r="O281" s="44" t="s">
        <v>1073</v>
      </c>
      <c r="P281" s="44"/>
      <c r="Q281" s="44" t="s">
        <v>1074</v>
      </c>
      <c r="R281" s="44"/>
    </row>
    <row r="282" spans="1:18" s="26" customFormat="1" ht="293.25" customHeight="1" x14ac:dyDescent="0.3">
      <c r="A282" s="21" t="str">
        <f t="shared" si="4"/>
        <v>10.51.52.111-012</v>
      </c>
      <c r="B282" s="31" t="s">
        <v>2268</v>
      </c>
      <c r="C282" s="31" t="s">
        <v>2983</v>
      </c>
      <c r="D282" s="31" t="s">
        <v>468</v>
      </c>
      <c r="E282" s="31" t="s">
        <v>304</v>
      </c>
      <c r="F282" s="31" t="s">
        <v>6</v>
      </c>
      <c r="G282" s="35" t="s">
        <v>3048</v>
      </c>
      <c r="H282" s="31" t="s">
        <v>3121</v>
      </c>
      <c r="I282" s="44" t="s">
        <v>2602</v>
      </c>
      <c r="J282" s="44" t="s">
        <v>2391</v>
      </c>
      <c r="K282" s="44" t="s">
        <v>1070</v>
      </c>
      <c r="L282" s="44" t="s">
        <v>1039</v>
      </c>
      <c r="M282" s="44" t="s">
        <v>1071</v>
      </c>
      <c r="N282" s="44" t="s">
        <v>1072</v>
      </c>
      <c r="O282" s="44" t="s">
        <v>1073</v>
      </c>
      <c r="P282" s="44"/>
      <c r="Q282" s="44" t="s">
        <v>1074</v>
      </c>
      <c r="R282" s="44"/>
    </row>
    <row r="283" spans="1:18" s="26" customFormat="1" ht="291.75" customHeight="1" x14ac:dyDescent="0.3">
      <c r="A283" s="21" t="str">
        <f t="shared" si="4"/>
        <v>10.51.52.111-002</v>
      </c>
      <c r="B283" s="31" t="s">
        <v>2268</v>
      </c>
      <c r="C283" s="31" t="s">
        <v>783</v>
      </c>
      <c r="D283" s="31" t="s">
        <v>468</v>
      </c>
      <c r="E283" s="31" t="s">
        <v>9</v>
      </c>
      <c r="F283" s="31" t="s">
        <v>6</v>
      </c>
      <c r="G283" s="35" t="s">
        <v>3049</v>
      </c>
      <c r="H283" s="31" t="s">
        <v>3120</v>
      </c>
      <c r="I283" s="44" t="s">
        <v>2602</v>
      </c>
      <c r="J283" s="44" t="s">
        <v>2391</v>
      </c>
      <c r="K283" s="44" t="s">
        <v>1070</v>
      </c>
      <c r="L283" s="44" t="s">
        <v>1039</v>
      </c>
      <c r="M283" s="44" t="s">
        <v>1071</v>
      </c>
      <c r="N283" s="44" t="s">
        <v>1072</v>
      </c>
      <c r="O283" s="44" t="s">
        <v>1073</v>
      </c>
      <c r="P283" s="44"/>
      <c r="Q283" s="44" t="s">
        <v>1074</v>
      </c>
      <c r="R283" s="44"/>
    </row>
    <row r="284" spans="1:18" s="26" customFormat="1" ht="291.75" customHeight="1" x14ac:dyDescent="0.3">
      <c r="A284" s="21" t="str">
        <f t="shared" si="4"/>
        <v>10.51.52.111-013</v>
      </c>
      <c r="B284" s="31" t="s">
        <v>2268</v>
      </c>
      <c r="C284" s="31" t="s">
        <v>2984</v>
      </c>
      <c r="D284" s="31" t="s">
        <v>468</v>
      </c>
      <c r="E284" s="31" t="s">
        <v>306</v>
      </c>
      <c r="F284" s="31" t="s">
        <v>6</v>
      </c>
      <c r="G284" s="35" t="s">
        <v>3050</v>
      </c>
      <c r="H284" s="31" t="s">
        <v>3121</v>
      </c>
      <c r="I284" s="44" t="s">
        <v>2602</v>
      </c>
      <c r="J284" s="44" t="s">
        <v>2391</v>
      </c>
      <c r="K284" s="44" t="s">
        <v>1070</v>
      </c>
      <c r="L284" s="44" t="s">
        <v>1039</v>
      </c>
      <c r="M284" s="44" t="s">
        <v>1071</v>
      </c>
      <c r="N284" s="44" t="s">
        <v>1072</v>
      </c>
      <c r="O284" s="44" t="s">
        <v>1073</v>
      </c>
      <c r="P284" s="44"/>
      <c r="Q284" s="44" t="s">
        <v>1074</v>
      </c>
      <c r="R284" s="44"/>
    </row>
    <row r="285" spans="1:18" s="26" customFormat="1" ht="312" customHeight="1" x14ac:dyDescent="0.3">
      <c r="A285" s="21" t="str">
        <f t="shared" si="4"/>
        <v>10.51.52.112-002</v>
      </c>
      <c r="B285" s="31" t="s">
        <v>2269</v>
      </c>
      <c r="C285" s="31" t="s">
        <v>469</v>
      </c>
      <c r="D285" s="31" t="s">
        <v>470</v>
      </c>
      <c r="E285" s="31" t="s">
        <v>9</v>
      </c>
      <c r="F285" s="31" t="s">
        <v>6</v>
      </c>
      <c r="G285" s="35" t="s">
        <v>2663</v>
      </c>
      <c r="H285" s="31" t="s">
        <v>791</v>
      </c>
      <c r="I285" s="44" t="s">
        <v>2602</v>
      </c>
      <c r="J285" s="44"/>
      <c r="K285" s="44"/>
      <c r="L285" s="44"/>
      <c r="M285" s="44" t="s">
        <v>1071</v>
      </c>
      <c r="N285" s="44"/>
      <c r="O285" s="44"/>
      <c r="P285" s="44"/>
      <c r="Q285" s="44" t="s">
        <v>1074</v>
      </c>
      <c r="R285" s="44"/>
    </row>
    <row r="286" spans="1:18" s="26" customFormat="1" ht="311.25" customHeight="1" x14ac:dyDescent="0.3">
      <c r="A286" s="21" t="str">
        <f t="shared" si="4"/>
        <v>10.51.52.112-009</v>
      </c>
      <c r="B286" s="31" t="s">
        <v>2269</v>
      </c>
      <c r="C286" s="31" t="s">
        <v>471</v>
      </c>
      <c r="D286" s="31" t="s">
        <v>470</v>
      </c>
      <c r="E286" s="31" t="s">
        <v>297</v>
      </c>
      <c r="F286" s="31" t="s">
        <v>6</v>
      </c>
      <c r="G286" s="35" t="s">
        <v>2664</v>
      </c>
      <c r="H286" s="31" t="s">
        <v>791</v>
      </c>
      <c r="I286" s="44" t="s">
        <v>2602</v>
      </c>
      <c r="J286" s="44"/>
      <c r="K286" s="44"/>
      <c r="L286" s="44"/>
      <c r="M286" s="44" t="s">
        <v>1071</v>
      </c>
      <c r="N286" s="44"/>
      <c r="O286" s="44"/>
      <c r="P286" s="44"/>
      <c r="Q286" s="44" t="s">
        <v>1074</v>
      </c>
      <c r="R286" s="44"/>
    </row>
    <row r="287" spans="1:18" s="26" customFormat="1" ht="307.5" customHeight="1" x14ac:dyDescent="0.3">
      <c r="A287" s="21" t="str">
        <f t="shared" si="4"/>
        <v>10.51.52.112-003</v>
      </c>
      <c r="B287" s="31" t="s">
        <v>972</v>
      </c>
      <c r="C287" s="31" t="s">
        <v>472</v>
      </c>
      <c r="D287" s="31" t="s">
        <v>470</v>
      </c>
      <c r="E287" s="31" t="s">
        <v>43</v>
      </c>
      <c r="F287" s="31" t="s">
        <v>6</v>
      </c>
      <c r="G287" s="35" t="s">
        <v>2665</v>
      </c>
      <c r="H287" s="31" t="s">
        <v>2388</v>
      </c>
      <c r="I287" s="44" t="s">
        <v>2602</v>
      </c>
      <c r="J287" s="44" t="s">
        <v>2391</v>
      </c>
      <c r="K287" s="44" t="s">
        <v>1070</v>
      </c>
      <c r="L287" s="44" t="s">
        <v>1039</v>
      </c>
      <c r="M287" s="44" t="s">
        <v>1071</v>
      </c>
      <c r="N287" s="44" t="s">
        <v>1072</v>
      </c>
      <c r="O287" s="44" t="s">
        <v>1073</v>
      </c>
      <c r="P287" s="44"/>
      <c r="Q287" s="44" t="s">
        <v>1074</v>
      </c>
      <c r="R287" s="44"/>
    </row>
    <row r="288" spans="1:18" s="26" customFormat="1" ht="304.5" customHeight="1" x14ac:dyDescent="0.3">
      <c r="A288" s="21" t="str">
        <f t="shared" si="4"/>
        <v>10.51.52.112-004</v>
      </c>
      <c r="B288" s="31" t="s">
        <v>972</v>
      </c>
      <c r="C288" s="31" t="s">
        <v>473</v>
      </c>
      <c r="D288" s="31" t="s">
        <v>470</v>
      </c>
      <c r="E288" s="31" t="s">
        <v>152</v>
      </c>
      <c r="F288" s="31" t="s">
        <v>6</v>
      </c>
      <c r="G288" s="35" t="s">
        <v>2666</v>
      </c>
      <c r="H288" s="31" t="s">
        <v>2388</v>
      </c>
      <c r="I288" s="44" t="s">
        <v>2602</v>
      </c>
      <c r="J288" s="44" t="s">
        <v>2391</v>
      </c>
      <c r="K288" s="44" t="s">
        <v>1070</v>
      </c>
      <c r="L288" s="44" t="s">
        <v>1039</v>
      </c>
      <c r="M288" s="44" t="s">
        <v>1071</v>
      </c>
      <c r="N288" s="44" t="s">
        <v>1072</v>
      </c>
      <c r="O288" s="44" t="s">
        <v>1073</v>
      </c>
      <c r="P288" s="44"/>
      <c r="Q288" s="44" t="s">
        <v>1074</v>
      </c>
      <c r="R288" s="44"/>
    </row>
    <row r="289" spans="1:18" s="26" customFormat="1" ht="309" customHeight="1" x14ac:dyDescent="0.3">
      <c r="A289" s="21" t="str">
        <f t="shared" si="4"/>
        <v>10.51.52.112-006</v>
      </c>
      <c r="B289" s="31" t="s">
        <v>972</v>
      </c>
      <c r="C289" s="31" t="s">
        <v>474</v>
      </c>
      <c r="D289" s="31" t="s">
        <v>470</v>
      </c>
      <c r="E289" s="31" t="s">
        <v>239</v>
      </c>
      <c r="F289" s="31" t="s">
        <v>6</v>
      </c>
      <c r="G289" s="35" t="s">
        <v>2667</v>
      </c>
      <c r="H289" s="31" t="s">
        <v>2388</v>
      </c>
      <c r="I289" s="44" t="s">
        <v>2602</v>
      </c>
      <c r="J289" s="44" t="s">
        <v>2391</v>
      </c>
      <c r="K289" s="44" t="s">
        <v>1070</v>
      </c>
      <c r="L289" s="44" t="s">
        <v>1039</v>
      </c>
      <c r="M289" s="44" t="s">
        <v>1071</v>
      </c>
      <c r="N289" s="44" t="s">
        <v>1072</v>
      </c>
      <c r="O289" s="44" t="s">
        <v>1073</v>
      </c>
      <c r="P289" s="44"/>
      <c r="Q289" s="44" t="s">
        <v>1074</v>
      </c>
      <c r="R289" s="44"/>
    </row>
    <row r="290" spans="1:18" s="26" customFormat="1" ht="227.25" customHeight="1" x14ac:dyDescent="0.3">
      <c r="A290" s="21" t="str">
        <f t="shared" si="4"/>
        <v>10.51.52.130-001</v>
      </c>
      <c r="B290" s="31" t="s">
        <v>2270</v>
      </c>
      <c r="C290" s="31" t="s">
        <v>475</v>
      </c>
      <c r="D290" s="31" t="s">
        <v>476</v>
      </c>
      <c r="E290" s="31" t="s">
        <v>5</v>
      </c>
      <c r="F290" s="31" t="s">
        <v>6</v>
      </c>
      <c r="G290" s="35" t="s">
        <v>2668</v>
      </c>
      <c r="H290" s="31" t="s">
        <v>790</v>
      </c>
      <c r="I290" s="44" t="s">
        <v>2602</v>
      </c>
      <c r="J290" s="44"/>
      <c r="K290" s="44"/>
      <c r="L290" s="44"/>
      <c r="M290" s="44" t="s">
        <v>1071</v>
      </c>
      <c r="N290" s="44"/>
      <c r="O290" s="44"/>
      <c r="P290" s="44"/>
      <c r="Q290" s="44" t="s">
        <v>1074</v>
      </c>
      <c r="R290" s="44"/>
    </row>
    <row r="291" spans="1:18" s="26" customFormat="1" ht="225.75" customHeight="1" x14ac:dyDescent="0.3">
      <c r="A291" s="21" t="str">
        <f t="shared" si="4"/>
        <v>10.51.52.130-002</v>
      </c>
      <c r="B291" s="31" t="s">
        <v>2270</v>
      </c>
      <c r="C291" s="31" t="s">
        <v>477</v>
      </c>
      <c r="D291" s="31" t="s">
        <v>476</v>
      </c>
      <c r="E291" s="31" t="s">
        <v>9</v>
      </c>
      <c r="F291" s="31" t="s">
        <v>6</v>
      </c>
      <c r="G291" s="35" t="s">
        <v>2669</v>
      </c>
      <c r="H291" s="31" t="s">
        <v>790</v>
      </c>
      <c r="I291" s="44" t="s">
        <v>2602</v>
      </c>
      <c r="J291" s="44"/>
      <c r="K291" s="44"/>
      <c r="L291" s="44"/>
      <c r="M291" s="44" t="s">
        <v>1071</v>
      </c>
      <c r="N291" s="44"/>
      <c r="O291" s="44"/>
      <c r="P291" s="44"/>
      <c r="Q291" s="44" t="s">
        <v>1074</v>
      </c>
      <c r="R291" s="44"/>
    </row>
    <row r="292" spans="1:18" s="26" customFormat="1" ht="225.75" customHeight="1" x14ac:dyDescent="0.3">
      <c r="A292" s="21" t="str">
        <f t="shared" si="4"/>
        <v>10.51.52.130-005</v>
      </c>
      <c r="B292" s="31" t="s">
        <v>2271</v>
      </c>
      <c r="C292" s="31" t="s">
        <v>1731</v>
      </c>
      <c r="D292" s="31" t="s">
        <v>476</v>
      </c>
      <c r="E292" s="31" t="s">
        <v>57</v>
      </c>
      <c r="F292" s="31" t="s">
        <v>6</v>
      </c>
      <c r="G292" s="35" t="s">
        <v>2670</v>
      </c>
      <c r="H292" s="31" t="s">
        <v>790</v>
      </c>
      <c r="I292" s="44" t="s">
        <v>2602</v>
      </c>
      <c r="J292" s="44" t="s">
        <v>2391</v>
      </c>
      <c r="K292" s="44" t="s">
        <v>1070</v>
      </c>
      <c r="L292" s="44" t="s">
        <v>1039</v>
      </c>
      <c r="M292" s="44" t="s">
        <v>1071</v>
      </c>
      <c r="N292" s="44" t="s">
        <v>1072</v>
      </c>
      <c r="O292" s="44" t="s">
        <v>1073</v>
      </c>
      <c r="P292" s="44"/>
      <c r="Q292" s="44" t="s">
        <v>1074</v>
      </c>
      <c r="R292" s="44"/>
    </row>
    <row r="293" spans="1:18" s="26" customFormat="1" ht="225.75" customHeight="1" x14ac:dyDescent="0.3">
      <c r="A293" s="21" t="str">
        <f t="shared" si="4"/>
        <v>10.51.52.130-006</v>
      </c>
      <c r="B293" s="31" t="s">
        <v>2271</v>
      </c>
      <c r="C293" s="31" t="s">
        <v>1732</v>
      </c>
      <c r="D293" s="31" t="s">
        <v>476</v>
      </c>
      <c r="E293" s="31" t="s">
        <v>239</v>
      </c>
      <c r="F293" s="31" t="s">
        <v>6</v>
      </c>
      <c r="G293" s="35" t="s">
        <v>2671</v>
      </c>
      <c r="H293" s="31" t="s">
        <v>790</v>
      </c>
      <c r="I293" s="44" t="s">
        <v>2602</v>
      </c>
      <c r="J293" s="44" t="s">
        <v>2391</v>
      </c>
      <c r="K293" s="44" t="s">
        <v>1070</v>
      </c>
      <c r="L293" s="44" t="s">
        <v>1039</v>
      </c>
      <c r="M293" s="44" t="s">
        <v>1071</v>
      </c>
      <c r="N293" s="44" t="s">
        <v>1072</v>
      </c>
      <c r="O293" s="44" t="s">
        <v>1073</v>
      </c>
      <c r="P293" s="44"/>
      <c r="Q293" s="44" t="s">
        <v>1074</v>
      </c>
      <c r="R293" s="44"/>
    </row>
    <row r="294" spans="1:18" s="26" customFormat="1" ht="225" customHeight="1" x14ac:dyDescent="0.3">
      <c r="A294" s="21" t="str">
        <f t="shared" si="4"/>
        <v>10.51.52.140-006</v>
      </c>
      <c r="B294" s="31" t="s">
        <v>2272</v>
      </c>
      <c r="C294" s="31" t="s">
        <v>2718</v>
      </c>
      <c r="D294" s="31" t="s">
        <v>478</v>
      </c>
      <c r="E294" s="43" t="s">
        <v>239</v>
      </c>
      <c r="F294" s="31" t="s">
        <v>6</v>
      </c>
      <c r="G294" s="35" t="s">
        <v>3051</v>
      </c>
      <c r="H294" s="31" t="s">
        <v>3122</v>
      </c>
      <c r="I294" s="44" t="s">
        <v>2602</v>
      </c>
      <c r="J294" s="44" t="s">
        <v>2391</v>
      </c>
      <c r="K294" s="44" t="s">
        <v>1070</v>
      </c>
      <c r="L294" s="44" t="s">
        <v>1039</v>
      </c>
      <c r="M294" s="44" t="s">
        <v>1071</v>
      </c>
      <c r="N294" s="44" t="s">
        <v>1072</v>
      </c>
      <c r="O294" s="44" t="s">
        <v>1073</v>
      </c>
      <c r="P294" s="44"/>
      <c r="Q294" s="44" t="s">
        <v>1074</v>
      </c>
      <c r="R294" s="44"/>
    </row>
    <row r="295" spans="1:18" s="26" customFormat="1" ht="225" customHeight="1" x14ac:dyDescent="0.3">
      <c r="A295" s="21" t="str">
        <f t="shared" si="4"/>
        <v>10.51.52.140-009</v>
      </c>
      <c r="B295" s="31" t="s">
        <v>2272</v>
      </c>
      <c r="C295" s="31" t="s">
        <v>2985</v>
      </c>
      <c r="D295" s="31" t="s">
        <v>478</v>
      </c>
      <c r="E295" s="43" t="s">
        <v>297</v>
      </c>
      <c r="F295" s="31" t="s">
        <v>6</v>
      </c>
      <c r="G295" s="35" t="s">
        <v>3052</v>
      </c>
      <c r="H295" s="31" t="s">
        <v>3123</v>
      </c>
      <c r="I295" s="44" t="s">
        <v>2602</v>
      </c>
      <c r="J295" s="44" t="s">
        <v>2391</v>
      </c>
      <c r="K295" s="44" t="s">
        <v>1070</v>
      </c>
      <c r="L295" s="44" t="s">
        <v>1039</v>
      </c>
      <c r="M295" s="44" t="s">
        <v>1071</v>
      </c>
      <c r="N295" s="44" t="s">
        <v>1072</v>
      </c>
      <c r="O295" s="44" t="s">
        <v>1073</v>
      </c>
      <c r="P295" s="44"/>
      <c r="Q295" s="44" t="s">
        <v>1074</v>
      </c>
      <c r="R295" s="44"/>
    </row>
    <row r="296" spans="1:18" s="26" customFormat="1" ht="227.25" customHeight="1" x14ac:dyDescent="0.3">
      <c r="A296" s="21" t="str">
        <f t="shared" si="4"/>
        <v>10.51.52.140-007</v>
      </c>
      <c r="B296" s="31" t="s">
        <v>2272</v>
      </c>
      <c r="C296" s="31" t="s">
        <v>2719</v>
      </c>
      <c r="D296" s="31" t="s">
        <v>478</v>
      </c>
      <c r="E296" s="43" t="s">
        <v>250</v>
      </c>
      <c r="F296" s="31" t="s">
        <v>6</v>
      </c>
      <c r="G296" s="35" t="s">
        <v>3053</v>
      </c>
      <c r="H296" s="31" t="s">
        <v>3122</v>
      </c>
      <c r="I296" s="44" t="s">
        <v>2602</v>
      </c>
      <c r="J296" s="44" t="s">
        <v>2391</v>
      </c>
      <c r="K296" s="44" t="s">
        <v>1070</v>
      </c>
      <c r="L296" s="44" t="s">
        <v>1039</v>
      </c>
      <c r="M296" s="44" t="s">
        <v>1071</v>
      </c>
      <c r="N296" s="44" t="s">
        <v>1072</v>
      </c>
      <c r="O296" s="44" t="s">
        <v>1073</v>
      </c>
      <c r="P296" s="44"/>
      <c r="Q296" s="44" t="s">
        <v>1074</v>
      </c>
      <c r="R296" s="44"/>
    </row>
    <row r="297" spans="1:18" s="26" customFormat="1" ht="227.25" customHeight="1" x14ac:dyDescent="0.3">
      <c r="A297" s="21" t="str">
        <f t="shared" si="4"/>
        <v>10.51.52.140-010</v>
      </c>
      <c r="B297" s="31" t="s">
        <v>2272</v>
      </c>
      <c r="C297" s="31" t="s">
        <v>2986</v>
      </c>
      <c r="D297" s="31" t="s">
        <v>478</v>
      </c>
      <c r="E297" s="43" t="s">
        <v>300</v>
      </c>
      <c r="F297" s="31" t="s">
        <v>6</v>
      </c>
      <c r="G297" s="35" t="s">
        <v>3054</v>
      </c>
      <c r="H297" s="31" t="s">
        <v>3123</v>
      </c>
      <c r="I297" s="44" t="s">
        <v>2602</v>
      </c>
      <c r="J297" s="44" t="s">
        <v>2391</v>
      </c>
      <c r="K297" s="44" t="s">
        <v>1070</v>
      </c>
      <c r="L297" s="44" t="s">
        <v>1039</v>
      </c>
      <c r="M297" s="44" t="s">
        <v>1071</v>
      </c>
      <c r="N297" s="44" t="s">
        <v>1072</v>
      </c>
      <c r="O297" s="44" t="s">
        <v>1073</v>
      </c>
      <c r="P297" s="44"/>
      <c r="Q297" s="44" t="s">
        <v>1074</v>
      </c>
      <c r="R297" s="44"/>
    </row>
    <row r="298" spans="1:18" ht="243" customHeight="1" x14ac:dyDescent="0.25">
      <c r="A298" s="21" t="str">
        <f t="shared" si="4"/>
        <v>10.51.52.140-008</v>
      </c>
      <c r="B298" s="31" t="s">
        <v>2377</v>
      </c>
      <c r="C298" s="31" t="s">
        <v>2720</v>
      </c>
      <c r="D298" s="31" t="s">
        <v>478</v>
      </c>
      <c r="E298" s="43" t="s">
        <v>377</v>
      </c>
      <c r="F298" s="31" t="s">
        <v>6</v>
      </c>
      <c r="G298" s="35" t="s">
        <v>3244</v>
      </c>
      <c r="H298" s="31" t="s">
        <v>3122</v>
      </c>
      <c r="I298" s="44" t="s">
        <v>2602</v>
      </c>
      <c r="J298" s="44" t="s">
        <v>2391</v>
      </c>
      <c r="K298" s="44" t="s">
        <v>1070</v>
      </c>
      <c r="L298" s="44" t="s">
        <v>1039</v>
      </c>
      <c r="M298" s="44" t="s">
        <v>1071</v>
      </c>
      <c r="N298" s="44" t="s">
        <v>1072</v>
      </c>
      <c r="O298" s="44" t="s">
        <v>1073</v>
      </c>
      <c r="P298" s="44"/>
      <c r="Q298" s="44" t="s">
        <v>1074</v>
      </c>
      <c r="R298" s="44"/>
    </row>
    <row r="299" spans="1:18" ht="243" customHeight="1" x14ac:dyDescent="0.25">
      <c r="A299" s="21" t="str">
        <f t="shared" si="4"/>
        <v>10.51.52.140-011</v>
      </c>
      <c r="B299" s="31" t="s">
        <v>2377</v>
      </c>
      <c r="C299" s="31" t="s">
        <v>2987</v>
      </c>
      <c r="D299" s="31" t="s">
        <v>478</v>
      </c>
      <c r="E299" s="43" t="s">
        <v>302</v>
      </c>
      <c r="F299" s="31" t="s">
        <v>6</v>
      </c>
      <c r="G299" s="35" t="s">
        <v>3245</v>
      </c>
      <c r="H299" s="31" t="s">
        <v>3123</v>
      </c>
      <c r="I299" s="44" t="s">
        <v>2602</v>
      </c>
      <c r="J299" s="44" t="s">
        <v>2391</v>
      </c>
      <c r="K299" s="44" t="s">
        <v>1070</v>
      </c>
      <c r="L299" s="44" t="s">
        <v>1039</v>
      </c>
      <c r="M299" s="44" t="s">
        <v>1071</v>
      </c>
      <c r="N299" s="44" t="s">
        <v>1072</v>
      </c>
      <c r="O299" s="44" t="s">
        <v>1073</v>
      </c>
      <c r="P299" s="44"/>
      <c r="Q299" s="44" t="s">
        <v>1074</v>
      </c>
      <c r="R299" s="44"/>
    </row>
    <row r="300" spans="1:18" s="26" customFormat="1" ht="195.75" customHeight="1" x14ac:dyDescent="0.3">
      <c r="A300" s="21" t="str">
        <f t="shared" si="4"/>
        <v>10.51.52.190-001</v>
      </c>
      <c r="B300" s="31" t="s">
        <v>2273</v>
      </c>
      <c r="C300" s="31" t="s">
        <v>481</v>
      </c>
      <c r="D300" s="31" t="s">
        <v>482</v>
      </c>
      <c r="E300" s="31" t="s">
        <v>5</v>
      </c>
      <c r="F300" s="31" t="s">
        <v>6</v>
      </c>
      <c r="G300" s="35" t="s">
        <v>2672</v>
      </c>
      <c r="H300" s="31" t="s">
        <v>24</v>
      </c>
      <c r="I300" s="44" t="s">
        <v>2602</v>
      </c>
      <c r="J300" s="44" t="s">
        <v>2391</v>
      </c>
      <c r="K300" s="44" t="s">
        <v>1070</v>
      </c>
      <c r="L300" s="44" t="s">
        <v>1039</v>
      </c>
      <c r="M300" s="44" t="s">
        <v>1071</v>
      </c>
      <c r="N300" s="44" t="s">
        <v>1072</v>
      </c>
      <c r="O300" s="44" t="s">
        <v>1073</v>
      </c>
      <c r="P300" s="44"/>
      <c r="Q300" s="44" t="s">
        <v>1074</v>
      </c>
      <c r="R300" s="44"/>
    </row>
    <row r="301" spans="1:18" s="26" customFormat="1" ht="193.5" customHeight="1" x14ac:dyDescent="0.3">
      <c r="A301" s="21" t="str">
        <f t="shared" si="4"/>
        <v>10.51.52.190-004</v>
      </c>
      <c r="B301" s="31" t="s">
        <v>2273</v>
      </c>
      <c r="C301" s="31" t="s">
        <v>483</v>
      </c>
      <c r="D301" s="31" t="s">
        <v>482</v>
      </c>
      <c r="E301" s="31" t="s">
        <v>152</v>
      </c>
      <c r="F301" s="31" t="s">
        <v>6</v>
      </c>
      <c r="G301" s="35" t="s">
        <v>2673</v>
      </c>
      <c r="H301" s="31" t="s">
        <v>24</v>
      </c>
      <c r="I301" s="44" t="s">
        <v>2602</v>
      </c>
      <c r="J301" s="44" t="s">
        <v>2391</v>
      </c>
      <c r="K301" s="44" t="s">
        <v>1070</v>
      </c>
      <c r="L301" s="44" t="s">
        <v>1039</v>
      </c>
      <c r="M301" s="44" t="s">
        <v>1071</v>
      </c>
      <c r="N301" s="44" t="s">
        <v>1072</v>
      </c>
      <c r="O301" s="44" t="s">
        <v>1073</v>
      </c>
      <c r="P301" s="44"/>
      <c r="Q301" s="44" t="s">
        <v>1074</v>
      </c>
      <c r="R301" s="44"/>
    </row>
    <row r="302" spans="1:18" s="26" customFormat="1" ht="192" customHeight="1" x14ac:dyDescent="0.3">
      <c r="A302" s="21" t="str">
        <f t="shared" si="4"/>
        <v>10.51.52.190-008</v>
      </c>
      <c r="B302" s="31" t="s">
        <v>2273</v>
      </c>
      <c r="C302" s="31" t="s">
        <v>484</v>
      </c>
      <c r="D302" s="31" t="s">
        <v>482</v>
      </c>
      <c r="E302" s="31" t="s">
        <v>377</v>
      </c>
      <c r="F302" s="31" t="s">
        <v>6</v>
      </c>
      <c r="G302" s="35" t="s">
        <v>2674</v>
      </c>
      <c r="H302" s="31" t="s">
        <v>24</v>
      </c>
      <c r="I302" s="44" t="s">
        <v>2602</v>
      </c>
      <c r="J302" s="44" t="s">
        <v>2391</v>
      </c>
      <c r="K302" s="44" t="s">
        <v>1070</v>
      </c>
      <c r="L302" s="44" t="s">
        <v>1039</v>
      </c>
      <c r="M302" s="44" t="s">
        <v>1071</v>
      </c>
      <c r="N302" s="44" t="s">
        <v>1072</v>
      </c>
      <c r="O302" s="44" t="s">
        <v>1073</v>
      </c>
      <c r="P302" s="44"/>
      <c r="Q302" s="44" t="s">
        <v>1074</v>
      </c>
      <c r="R302" s="44"/>
    </row>
    <row r="303" spans="1:18" s="26" customFormat="1" ht="210" customHeight="1" x14ac:dyDescent="0.3">
      <c r="A303" s="21" t="str">
        <f t="shared" si="4"/>
        <v>10.51.52.190-005</v>
      </c>
      <c r="B303" s="31" t="s">
        <v>2274</v>
      </c>
      <c r="C303" s="31" t="s">
        <v>485</v>
      </c>
      <c r="D303" s="31" t="s">
        <v>482</v>
      </c>
      <c r="E303" s="31" t="s">
        <v>57</v>
      </c>
      <c r="F303" s="31" t="s">
        <v>6</v>
      </c>
      <c r="G303" s="35" t="s">
        <v>2814</v>
      </c>
      <c r="H303" s="31" t="s">
        <v>24</v>
      </c>
      <c r="I303" s="44" t="s">
        <v>2602</v>
      </c>
      <c r="J303" s="44" t="s">
        <v>2391</v>
      </c>
      <c r="K303" s="44" t="s">
        <v>1070</v>
      </c>
      <c r="L303" s="44" t="s">
        <v>1039</v>
      </c>
      <c r="M303" s="44" t="s">
        <v>1071</v>
      </c>
      <c r="N303" s="44" t="s">
        <v>1072</v>
      </c>
      <c r="O303" s="44" t="s">
        <v>1073</v>
      </c>
      <c r="P303" s="44"/>
      <c r="Q303" s="44" t="s">
        <v>1074</v>
      </c>
      <c r="R303" s="44"/>
    </row>
    <row r="304" spans="1:18" s="26" customFormat="1" ht="273" customHeight="1" x14ac:dyDescent="0.3">
      <c r="A304" s="21" t="str">
        <f t="shared" si="4"/>
        <v>10.51.52.211-001</v>
      </c>
      <c r="B304" s="31" t="s">
        <v>978</v>
      </c>
      <c r="C304" s="31" t="s">
        <v>486</v>
      </c>
      <c r="D304" s="31" t="s">
        <v>487</v>
      </c>
      <c r="E304" s="31" t="s">
        <v>5</v>
      </c>
      <c r="F304" s="31" t="s">
        <v>6</v>
      </c>
      <c r="G304" s="35" t="s">
        <v>2675</v>
      </c>
      <c r="H304" s="31" t="s">
        <v>2197</v>
      </c>
      <c r="I304" s="44" t="s">
        <v>2602</v>
      </c>
      <c r="J304" s="44" t="s">
        <v>2391</v>
      </c>
      <c r="K304" s="44" t="s">
        <v>1070</v>
      </c>
      <c r="L304" s="44" t="s">
        <v>1039</v>
      </c>
      <c r="M304" s="44" t="s">
        <v>1071</v>
      </c>
      <c r="N304" s="44" t="s">
        <v>1072</v>
      </c>
      <c r="O304" s="44" t="s">
        <v>1073</v>
      </c>
      <c r="P304" s="44"/>
      <c r="Q304" s="44" t="s">
        <v>1074</v>
      </c>
      <c r="R304" s="44"/>
    </row>
    <row r="305" spans="1:18" s="26" customFormat="1" ht="272.25" customHeight="1" x14ac:dyDescent="0.3">
      <c r="A305" s="21" t="str">
        <f t="shared" si="4"/>
        <v>10.51.52.212-001</v>
      </c>
      <c r="B305" s="31" t="s">
        <v>979</v>
      </c>
      <c r="C305" s="31" t="s">
        <v>488</v>
      </c>
      <c r="D305" s="31" t="s">
        <v>489</v>
      </c>
      <c r="E305" s="31" t="s">
        <v>5</v>
      </c>
      <c r="F305" s="31" t="s">
        <v>6</v>
      </c>
      <c r="G305" s="35" t="s">
        <v>2676</v>
      </c>
      <c r="H305" s="31" t="s">
        <v>2197</v>
      </c>
      <c r="I305" s="44" t="s">
        <v>2602</v>
      </c>
      <c r="J305" s="44"/>
      <c r="K305" s="44" t="s">
        <v>1070</v>
      </c>
      <c r="L305" s="44" t="s">
        <v>1039</v>
      </c>
      <c r="M305" s="44" t="s">
        <v>1071</v>
      </c>
      <c r="N305" s="44" t="s">
        <v>1072</v>
      </c>
      <c r="O305" s="44" t="s">
        <v>1073</v>
      </c>
      <c r="P305" s="44"/>
      <c r="Q305" s="44" t="s">
        <v>1074</v>
      </c>
      <c r="R305" s="44" t="s">
        <v>2890</v>
      </c>
    </row>
    <row r="306" spans="1:18" s="26" customFormat="1" ht="291.75" customHeight="1" x14ac:dyDescent="0.3">
      <c r="A306" s="21" t="str">
        <f t="shared" si="4"/>
        <v>10.51.56.152-085</v>
      </c>
      <c r="B306" s="31" t="s">
        <v>980</v>
      </c>
      <c r="C306" s="31" t="s">
        <v>490</v>
      </c>
      <c r="D306" s="31" t="s">
        <v>491</v>
      </c>
      <c r="E306" s="31" t="s">
        <v>492</v>
      </c>
      <c r="F306" s="31" t="s">
        <v>6</v>
      </c>
      <c r="G306" s="35" t="s">
        <v>2677</v>
      </c>
      <c r="H306" s="31" t="s">
        <v>493</v>
      </c>
      <c r="I306" s="44" t="s">
        <v>2602</v>
      </c>
      <c r="J306" s="44" t="s">
        <v>2391</v>
      </c>
      <c r="K306" s="44" t="s">
        <v>1070</v>
      </c>
      <c r="L306" s="44"/>
      <c r="M306" s="44" t="s">
        <v>1071</v>
      </c>
      <c r="N306" s="44" t="s">
        <v>1072</v>
      </c>
      <c r="O306" s="44"/>
      <c r="P306" s="44"/>
      <c r="Q306" s="44" t="s">
        <v>1074</v>
      </c>
      <c r="R306" s="44"/>
    </row>
    <row r="307" spans="1:18" s="26" customFormat="1" ht="211.5" customHeight="1" x14ac:dyDescent="0.3">
      <c r="A307" s="21" t="str">
        <f t="shared" si="4"/>
        <v>10.52.10.111-001</v>
      </c>
      <c r="B307" s="21" t="s">
        <v>3234</v>
      </c>
      <c r="C307" s="21" t="s">
        <v>494</v>
      </c>
      <c r="D307" s="21" t="s">
        <v>3238</v>
      </c>
      <c r="E307" s="21" t="s">
        <v>5</v>
      </c>
      <c r="F307" s="21" t="s">
        <v>6</v>
      </c>
      <c r="G307" s="35" t="s">
        <v>3239</v>
      </c>
      <c r="H307" s="21" t="s">
        <v>3266</v>
      </c>
      <c r="I307" s="44"/>
      <c r="J307" s="44"/>
      <c r="K307" s="44"/>
      <c r="L307" s="44"/>
      <c r="M307" s="44" t="s">
        <v>1071</v>
      </c>
      <c r="N307" s="44" t="s">
        <v>1072</v>
      </c>
      <c r="O307" s="44"/>
      <c r="P307" s="44"/>
      <c r="Q307" s="44" t="s">
        <v>1074</v>
      </c>
      <c r="R307" s="44"/>
    </row>
    <row r="308" spans="1:18" s="26" customFormat="1" ht="195.75" customHeight="1" x14ac:dyDescent="0.3">
      <c r="A308" s="21" t="str">
        <f t="shared" si="4"/>
        <v>10.61.12.000-001</v>
      </c>
      <c r="B308" s="31" t="s">
        <v>1049</v>
      </c>
      <c r="C308" s="31" t="s">
        <v>497</v>
      </c>
      <c r="D308" s="31" t="s">
        <v>498</v>
      </c>
      <c r="E308" s="31" t="s">
        <v>5</v>
      </c>
      <c r="F308" s="31" t="s">
        <v>6</v>
      </c>
      <c r="G308" s="35" t="s">
        <v>2815</v>
      </c>
      <c r="H308" s="31" t="s">
        <v>2144</v>
      </c>
      <c r="I308" s="44" t="s">
        <v>2602</v>
      </c>
      <c r="J308" s="44" t="s">
        <v>2391</v>
      </c>
      <c r="K308" s="44" t="s">
        <v>1070</v>
      </c>
      <c r="L308" s="44" t="s">
        <v>1039</v>
      </c>
      <c r="M308" s="44" t="s">
        <v>1071</v>
      </c>
      <c r="N308" s="44" t="s">
        <v>1072</v>
      </c>
      <c r="O308" s="44" t="s">
        <v>1073</v>
      </c>
      <c r="P308" s="44"/>
      <c r="Q308" s="44" t="s">
        <v>1074</v>
      </c>
      <c r="R308" s="44"/>
    </row>
    <row r="309" spans="1:18" s="26" customFormat="1" ht="177.75" customHeight="1" x14ac:dyDescent="0.3">
      <c r="A309" s="21" t="str">
        <f t="shared" si="4"/>
        <v>10.61.12.000-003</v>
      </c>
      <c r="B309" s="31" t="s">
        <v>2314</v>
      </c>
      <c r="C309" s="31" t="s">
        <v>499</v>
      </c>
      <c r="D309" s="31" t="s">
        <v>498</v>
      </c>
      <c r="E309" s="31" t="s">
        <v>43</v>
      </c>
      <c r="F309" s="31" t="s">
        <v>6</v>
      </c>
      <c r="G309" s="35" t="s">
        <v>2816</v>
      </c>
      <c r="H309" s="31" t="s">
        <v>500</v>
      </c>
      <c r="I309" s="44" t="s">
        <v>2602</v>
      </c>
      <c r="J309" s="44" t="s">
        <v>2391</v>
      </c>
      <c r="K309" s="44" t="s">
        <v>1070</v>
      </c>
      <c r="L309" s="44" t="s">
        <v>1039</v>
      </c>
      <c r="M309" s="44" t="s">
        <v>1071</v>
      </c>
      <c r="N309" s="44" t="s">
        <v>1072</v>
      </c>
      <c r="O309" s="44" t="s">
        <v>1073</v>
      </c>
      <c r="P309" s="44"/>
      <c r="Q309" s="44" t="s">
        <v>1074</v>
      </c>
      <c r="R309" s="44"/>
    </row>
    <row r="310" spans="1:18" s="26" customFormat="1" ht="162.75" customHeight="1" x14ac:dyDescent="0.3">
      <c r="A310" s="21" t="str">
        <f t="shared" si="4"/>
        <v>10.61.12.000-004</v>
      </c>
      <c r="B310" s="31" t="s">
        <v>2314</v>
      </c>
      <c r="C310" s="31" t="s">
        <v>501</v>
      </c>
      <c r="D310" s="31" t="s">
        <v>498</v>
      </c>
      <c r="E310" s="31" t="s">
        <v>152</v>
      </c>
      <c r="F310" s="31" t="s">
        <v>6</v>
      </c>
      <c r="G310" s="35" t="s">
        <v>2817</v>
      </c>
      <c r="H310" s="31" t="s">
        <v>500</v>
      </c>
      <c r="I310" s="44" t="s">
        <v>2602</v>
      </c>
      <c r="J310" s="44" t="s">
        <v>2391</v>
      </c>
      <c r="K310" s="44" t="s">
        <v>1070</v>
      </c>
      <c r="L310" s="44" t="s">
        <v>1039</v>
      </c>
      <c r="M310" s="44" t="s">
        <v>1071</v>
      </c>
      <c r="N310" s="44" t="s">
        <v>1072</v>
      </c>
      <c r="O310" s="44" t="s">
        <v>1073</v>
      </c>
      <c r="P310" s="44"/>
      <c r="Q310" s="44" t="s">
        <v>1074</v>
      </c>
      <c r="R310" s="44"/>
    </row>
    <row r="311" spans="1:18" s="26" customFormat="1" ht="175.5" customHeight="1" x14ac:dyDescent="0.3">
      <c r="A311" s="21" t="str">
        <f t="shared" si="4"/>
        <v>10.61.12.000-002</v>
      </c>
      <c r="B311" s="31" t="s">
        <v>1049</v>
      </c>
      <c r="C311" s="31" t="s">
        <v>502</v>
      </c>
      <c r="D311" s="31" t="s">
        <v>498</v>
      </c>
      <c r="E311" s="31" t="s">
        <v>9</v>
      </c>
      <c r="F311" s="31" t="s">
        <v>6</v>
      </c>
      <c r="G311" s="35" t="s">
        <v>2818</v>
      </c>
      <c r="H311" s="31" t="s">
        <v>2144</v>
      </c>
      <c r="I311" s="44" t="s">
        <v>2602</v>
      </c>
      <c r="J311" s="44" t="s">
        <v>2391</v>
      </c>
      <c r="K311" s="44" t="s">
        <v>1070</v>
      </c>
      <c r="L311" s="44" t="s">
        <v>1039</v>
      </c>
      <c r="M311" s="44" t="s">
        <v>1071</v>
      </c>
      <c r="N311" s="44" t="s">
        <v>1072</v>
      </c>
      <c r="O311" s="44" t="s">
        <v>1073</v>
      </c>
      <c r="P311" s="44"/>
      <c r="Q311" s="44" t="s">
        <v>1074</v>
      </c>
      <c r="R311" s="44"/>
    </row>
    <row r="312" spans="1:18" s="26" customFormat="1" ht="177" customHeight="1" x14ac:dyDescent="0.3">
      <c r="A312" s="21" t="str">
        <f t="shared" si="4"/>
        <v>10.61.12.000-005</v>
      </c>
      <c r="B312" s="31" t="s">
        <v>2766</v>
      </c>
      <c r="C312" s="31" t="s">
        <v>503</v>
      </c>
      <c r="D312" s="31" t="s">
        <v>498</v>
      </c>
      <c r="E312" s="31" t="s">
        <v>57</v>
      </c>
      <c r="F312" s="31" t="s">
        <v>6</v>
      </c>
      <c r="G312" s="35" t="s">
        <v>2819</v>
      </c>
      <c r="H312" s="31" t="s">
        <v>24</v>
      </c>
      <c r="I312" s="44" t="s">
        <v>2602</v>
      </c>
      <c r="J312" s="44" t="s">
        <v>2391</v>
      </c>
      <c r="K312" s="44" t="s">
        <v>1070</v>
      </c>
      <c r="L312" s="44" t="s">
        <v>1039</v>
      </c>
      <c r="M312" s="44" t="s">
        <v>1071</v>
      </c>
      <c r="N312" s="44" t="s">
        <v>1072</v>
      </c>
      <c r="O312" s="44" t="s">
        <v>1073</v>
      </c>
      <c r="P312" s="44"/>
      <c r="Q312" s="44" t="s">
        <v>1074</v>
      </c>
      <c r="R312" s="44"/>
    </row>
    <row r="313" spans="1:18" s="26" customFormat="1" ht="162" customHeight="1" x14ac:dyDescent="0.3">
      <c r="A313" s="21" t="str">
        <f t="shared" si="4"/>
        <v>10.61.21.113-001</v>
      </c>
      <c r="B313" s="21" t="s">
        <v>1048</v>
      </c>
      <c r="C313" s="21" t="s">
        <v>3253</v>
      </c>
      <c r="D313" s="21" t="s">
        <v>505</v>
      </c>
      <c r="E313" s="21" t="s">
        <v>5</v>
      </c>
      <c r="F313" s="21" t="s">
        <v>6</v>
      </c>
      <c r="G313" s="35" t="s">
        <v>3269</v>
      </c>
      <c r="H313" s="21" t="s">
        <v>506</v>
      </c>
      <c r="I313" s="44"/>
      <c r="J313" s="44"/>
      <c r="K313" s="44" t="s">
        <v>1070</v>
      </c>
      <c r="L313" s="44" t="s">
        <v>1039</v>
      </c>
      <c r="M313" s="44" t="s">
        <v>1071</v>
      </c>
      <c r="N313" s="44" t="s">
        <v>1072</v>
      </c>
      <c r="O313" s="44" t="s">
        <v>1073</v>
      </c>
      <c r="P313" s="44"/>
      <c r="Q313" s="44" t="s">
        <v>1074</v>
      </c>
      <c r="R313" s="44"/>
    </row>
    <row r="314" spans="1:18" s="26" customFormat="1" ht="144.75" customHeight="1" x14ac:dyDescent="0.3">
      <c r="A314" s="21" t="str">
        <f t="shared" si="4"/>
        <v>10.61.21.113-002</v>
      </c>
      <c r="B314" s="21" t="s">
        <v>1048</v>
      </c>
      <c r="C314" s="21" t="s">
        <v>3254</v>
      </c>
      <c r="D314" s="21" t="s">
        <v>505</v>
      </c>
      <c r="E314" s="21" t="s">
        <v>9</v>
      </c>
      <c r="F314" s="21" t="s">
        <v>6</v>
      </c>
      <c r="G314" s="35" t="s">
        <v>3270</v>
      </c>
      <c r="H314" s="21" t="s">
        <v>506</v>
      </c>
      <c r="I314" s="44"/>
      <c r="J314" s="44"/>
      <c r="K314" s="44" t="s">
        <v>1070</v>
      </c>
      <c r="L314" s="44" t="s">
        <v>1039</v>
      </c>
      <c r="M314" s="44" t="s">
        <v>1071</v>
      </c>
      <c r="N314" s="44" t="s">
        <v>1072</v>
      </c>
      <c r="O314" s="44" t="s">
        <v>1073</v>
      </c>
      <c r="P314" s="44"/>
      <c r="Q314" s="44" t="s">
        <v>1074</v>
      </c>
      <c r="R314" s="44"/>
    </row>
    <row r="315" spans="1:18" s="26" customFormat="1" ht="164.25" customHeight="1" x14ac:dyDescent="0.3">
      <c r="A315" s="21" t="str">
        <f t="shared" si="4"/>
        <v>10.61.22.111-001</v>
      </c>
      <c r="B315" s="31" t="s">
        <v>2275</v>
      </c>
      <c r="C315" s="31" t="s">
        <v>508</v>
      </c>
      <c r="D315" s="31" t="s">
        <v>509</v>
      </c>
      <c r="E315" s="31" t="s">
        <v>5</v>
      </c>
      <c r="F315" s="31" t="s">
        <v>6</v>
      </c>
      <c r="G315" s="35" t="s">
        <v>2517</v>
      </c>
      <c r="H315" s="31" t="s">
        <v>2155</v>
      </c>
      <c r="I315" s="44"/>
      <c r="J315" s="44"/>
      <c r="K315" s="44"/>
      <c r="L315" s="44"/>
      <c r="M315" s="44" t="s">
        <v>1071</v>
      </c>
      <c r="N315" s="44"/>
      <c r="O315" s="44"/>
      <c r="P315" s="44"/>
      <c r="Q315" s="44" t="s">
        <v>1074</v>
      </c>
      <c r="R315" s="44"/>
    </row>
    <row r="316" spans="1:18" s="26" customFormat="1" ht="165" customHeight="1" x14ac:dyDescent="0.3">
      <c r="A316" s="21" t="str">
        <f t="shared" si="4"/>
        <v>10.61.22.120-001</v>
      </c>
      <c r="B316" s="31" t="s">
        <v>2315</v>
      </c>
      <c r="C316" s="31" t="s">
        <v>511</v>
      </c>
      <c r="D316" s="31" t="s">
        <v>512</v>
      </c>
      <c r="E316" s="31" t="s">
        <v>5</v>
      </c>
      <c r="F316" s="31" t="s">
        <v>6</v>
      </c>
      <c r="G316" s="35" t="s">
        <v>3055</v>
      </c>
      <c r="H316" s="31" t="s">
        <v>3124</v>
      </c>
      <c r="I316" s="44" t="s">
        <v>2602</v>
      </c>
      <c r="J316" s="44" t="s">
        <v>2391</v>
      </c>
      <c r="K316" s="44"/>
      <c r="L316" s="44"/>
      <c r="M316" s="44"/>
      <c r="N316" s="44"/>
      <c r="O316" s="44"/>
      <c r="P316" s="44"/>
      <c r="Q316" s="44"/>
      <c r="R316" s="44"/>
    </row>
    <row r="317" spans="1:18" s="26" customFormat="1" ht="165" customHeight="1" x14ac:dyDescent="0.3">
      <c r="A317" s="21" t="str">
        <f t="shared" si="4"/>
        <v>10.61.22.120-002</v>
      </c>
      <c r="B317" s="31" t="s">
        <v>2315</v>
      </c>
      <c r="C317" s="31" t="s">
        <v>2988</v>
      </c>
      <c r="D317" s="31" t="s">
        <v>512</v>
      </c>
      <c r="E317" s="31" t="s">
        <v>9</v>
      </c>
      <c r="F317" s="31" t="s">
        <v>6</v>
      </c>
      <c r="G317" s="35" t="s">
        <v>3056</v>
      </c>
      <c r="H317" s="31" t="s">
        <v>3125</v>
      </c>
      <c r="I317" s="44" t="s">
        <v>2602</v>
      </c>
      <c r="J317" s="44" t="s">
        <v>2391</v>
      </c>
      <c r="K317" s="44"/>
      <c r="L317" s="44"/>
      <c r="M317" s="44"/>
      <c r="N317" s="44"/>
      <c r="O317" s="44"/>
      <c r="P317" s="44"/>
      <c r="Q317" s="44"/>
      <c r="R317" s="44"/>
    </row>
    <row r="318" spans="1:18" s="26" customFormat="1" ht="165" customHeight="1" x14ac:dyDescent="0.3">
      <c r="A318" s="21" t="str">
        <f t="shared" si="4"/>
        <v>10.61.22.120-003</v>
      </c>
      <c r="B318" s="31" t="s">
        <v>2315</v>
      </c>
      <c r="C318" s="31" t="s">
        <v>2989</v>
      </c>
      <c r="D318" s="31" t="s">
        <v>512</v>
      </c>
      <c r="E318" s="31" t="s">
        <v>43</v>
      </c>
      <c r="F318" s="31" t="s">
        <v>6</v>
      </c>
      <c r="G318" s="35" t="s">
        <v>3057</v>
      </c>
      <c r="H318" s="31" t="s">
        <v>3126</v>
      </c>
      <c r="I318" s="44" t="s">
        <v>2602</v>
      </c>
      <c r="J318" s="44" t="s">
        <v>2391</v>
      </c>
      <c r="K318" s="44"/>
      <c r="L318" s="44"/>
      <c r="M318" s="44"/>
      <c r="N318" s="44"/>
      <c r="O318" s="44"/>
      <c r="P318" s="44"/>
      <c r="Q318" s="44"/>
      <c r="R318" s="44"/>
    </row>
    <row r="319" spans="1:18" s="26" customFormat="1" ht="126" customHeight="1" x14ac:dyDescent="0.3">
      <c r="A319" s="21" t="str">
        <f t="shared" si="4"/>
        <v>10.61.22.130-001</v>
      </c>
      <c r="B319" s="31" t="s">
        <v>2316</v>
      </c>
      <c r="C319" s="31" t="s">
        <v>514</v>
      </c>
      <c r="D319" s="31" t="s">
        <v>515</v>
      </c>
      <c r="E319" s="31" t="s">
        <v>5</v>
      </c>
      <c r="F319" s="31" t="s">
        <v>6</v>
      </c>
      <c r="G319" s="35" t="s">
        <v>2820</v>
      </c>
      <c r="H319" s="31" t="s">
        <v>878</v>
      </c>
      <c r="I319" s="44" t="s">
        <v>2602</v>
      </c>
      <c r="J319" s="44" t="s">
        <v>2391</v>
      </c>
      <c r="K319" s="44"/>
      <c r="L319" s="44"/>
      <c r="M319" s="44"/>
      <c r="N319" s="44"/>
      <c r="O319" s="44"/>
      <c r="P319" s="44"/>
      <c r="Q319" s="44"/>
      <c r="R319" s="44"/>
    </row>
    <row r="320" spans="1:18" s="26" customFormat="1" ht="146.25" customHeight="1" x14ac:dyDescent="0.3">
      <c r="A320" s="21" t="str">
        <f t="shared" si="4"/>
        <v>10.61.31.111-001</v>
      </c>
      <c r="B320" s="31" t="s">
        <v>2276</v>
      </c>
      <c r="C320" s="31" t="s">
        <v>516</v>
      </c>
      <c r="D320" s="31" t="s">
        <v>517</v>
      </c>
      <c r="E320" s="31" t="s">
        <v>5</v>
      </c>
      <c r="F320" s="31" t="s">
        <v>6</v>
      </c>
      <c r="G320" s="35" t="s">
        <v>2518</v>
      </c>
      <c r="H320" s="31" t="s">
        <v>518</v>
      </c>
      <c r="I320" s="44"/>
      <c r="J320" s="44"/>
      <c r="K320" s="44" t="s">
        <v>1070</v>
      </c>
      <c r="L320" s="44" t="s">
        <v>1039</v>
      </c>
      <c r="M320" s="44" t="s">
        <v>1071</v>
      </c>
      <c r="N320" s="44" t="s">
        <v>1072</v>
      </c>
      <c r="O320" s="44" t="s">
        <v>1073</v>
      </c>
      <c r="P320" s="44"/>
      <c r="Q320" s="44" t="s">
        <v>1074</v>
      </c>
      <c r="R320" s="44"/>
    </row>
    <row r="321" spans="1:18" s="26" customFormat="1" ht="126" customHeight="1" x14ac:dyDescent="0.3">
      <c r="A321" s="21" t="str">
        <f t="shared" si="4"/>
        <v>10.61.31.111-002</v>
      </c>
      <c r="B321" s="31" t="s">
        <v>2276</v>
      </c>
      <c r="C321" s="31" t="s">
        <v>519</v>
      </c>
      <c r="D321" s="31" t="s">
        <v>517</v>
      </c>
      <c r="E321" s="31" t="s">
        <v>9</v>
      </c>
      <c r="F321" s="31" t="s">
        <v>6</v>
      </c>
      <c r="G321" s="35" t="s">
        <v>2519</v>
      </c>
      <c r="H321" s="31" t="s">
        <v>518</v>
      </c>
      <c r="I321" s="44"/>
      <c r="J321" s="44"/>
      <c r="K321" s="44" t="s">
        <v>1070</v>
      </c>
      <c r="L321" s="44" t="s">
        <v>1039</v>
      </c>
      <c r="M321" s="44" t="s">
        <v>1071</v>
      </c>
      <c r="N321" s="44" t="s">
        <v>1072</v>
      </c>
      <c r="O321" s="44" t="s">
        <v>1073</v>
      </c>
      <c r="P321" s="44"/>
      <c r="Q321" s="44" t="s">
        <v>1074</v>
      </c>
      <c r="R321" s="44"/>
    </row>
    <row r="322" spans="1:18" s="26" customFormat="1" ht="144" customHeight="1" x14ac:dyDescent="0.3">
      <c r="A322" s="21" t="str">
        <f t="shared" si="4"/>
        <v>10.61.31.119-001</v>
      </c>
      <c r="B322" s="31" t="s">
        <v>1046</v>
      </c>
      <c r="C322" s="31" t="s">
        <v>520</v>
      </c>
      <c r="D322" s="31" t="s">
        <v>521</v>
      </c>
      <c r="E322" s="31" t="s">
        <v>5</v>
      </c>
      <c r="F322" s="31" t="s">
        <v>6</v>
      </c>
      <c r="G322" s="35" t="s">
        <v>2678</v>
      </c>
      <c r="H322" s="31" t="s">
        <v>522</v>
      </c>
      <c r="I322" s="44"/>
      <c r="J322" s="44"/>
      <c r="K322" s="44" t="s">
        <v>1070</v>
      </c>
      <c r="L322" s="44" t="s">
        <v>1039</v>
      </c>
      <c r="M322" s="44" t="s">
        <v>1071</v>
      </c>
      <c r="N322" s="44" t="s">
        <v>1072</v>
      </c>
      <c r="O322" s="44" t="s">
        <v>1073</v>
      </c>
      <c r="P322" s="44"/>
      <c r="Q322" s="44" t="s">
        <v>1074</v>
      </c>
      <c r="R322" s="44"/>
    </row>
    <row r="323" spans="1:18" s="26" customFormat="1" ht="126" customHeight="1" x14ac:dyDescent="0.3">
      <c r="A323" s="21" t="str">
        <f t="shared" si="4"/>
        <v>10.61.31.119-002</v>
      </c>
      <c r="B323" s="31" t="s">
        <v>1046</v>
      </c>
      <c r="C323" s="31" t="s">
        <v>523</v>
      </c>
      <c r="D323" s="31" t="s">
        <v>521</v>
      </c>
      <c r="E323" s="31" t="s">
        <v>9</v>
      </c>
      <c r="F323" s="31" t="s">
        <v>6</v>
      </c>
      <c r="G323" s="35" t="s">
        <v>2679</v>
      </c>
      <c r="H323" s="31" t="s">
        <v>522</v>
      </c>
      <c r="I323" s="44"/>
      <c r="J323" s="44"/>
      <c r="K323" s="44" t="s">
        <v>1070</v>
      </c>
      <c r="L323" s="44" t="s">
        <v>1039</v>
      </c>
      <c r="M323" s="44" t="s">
        <v>1071</v>
      </c>
      <c r="N323" s="44" t="s">
        <v>1072</v>
      </c>
      <c r="O323" s="44" t="s">
        <v>1073</v>
      </c>
      <c r="P323" s="44"/>
      <c r="Q323" s="44" t="s">
        <v>1074</v>
      </c>
      <c r="R323" s="44"/>
    </row>
    <row r="324" spans="1:18" s="26" customFormat="1" ht="160.5" customHeight="1" x14ac:dyDescent="0.3">
      <c r="A324" s="21" t="str">
        <f t="shared" ref="A324:A387" si="5">D324&amp;"-"&amp;E324</f>
        <v>10.61.31.119-003</v>
      </c>
      <c r="B324" s="31" t="s">
        <v>1047</v>
      </c>
      <c r="C324" s="31" t="s">
        <v>524</v>
      </c>
      <c r="D324" s="31" t="s">
        <v>521</v>
      </c>
      <c r="E324" s="31" t="s">
        <v>43</v>
      </c>
      <c r="F324" s="31" t="s">
        <v>6</v>
      </c>
      <c r="G324" s="35" t="s">
        <v>2680</v>
      </c>
      <c r="H324" s="31" t="s">
        <v>525</v>
      </c>
      <c r="I324" s="44"/>
      <c r="J324" s="44"/>
      <c r="K324" s="44" t="s">
        <v>1070</v>
      </c>
      <c r="L324" s="44" t="s">
        <v>1039</v>
      </c>
      <c r="M324" s="44" t="s">
        <v>1071</v>
      </c>
      <c r="N324" s="44" t="s">
        <v>1072</v>
      </c>
      <c r="O324" s="44" t="s">
        <v>1073</v>
      </c>
      <c r="P324" s="44"/>
      <c r="Q324" s="44" t="s">
        <v>1074</v>
      </c>
      <c r="R324" s="44"/>
    </row>
    <row r="325" spans="1:18" s="26" customFormat="1" ht="144.75" customHeight="1" x14ac:dyDescent="0.3">
      <c r="A325" s="21" t="str">
        <f t="shared" si="5"/>
        <v>10.61.31.119-004</v>
      </c>
      <c r="B325" s="31" t="s">
        <v>1047</v>
      </c>
      <c r="C325" s="31" t="s">
        <v>526</v>
      </c>
      <c r="D325" s="31" t="s">
        <v>521</v>
      </c>
      <c r="E325" s="31" t="s">
        <v>152</v>
      </c>
      <c r="F325" s="31" t="s">
        <v>6</v>
      </c>
      <c r="G325" s="35" t="s">
        <v>2681</v>
      </c>
      <c r="H325" s="31" t="s">
        <v>525</v>
      </c>
      <c r="I325" s="44"/>
      <c r="J325" s="44"/>
      <c r="K325" s="44" t="s">
        <v>1070</v>
      </c>
      <c r="L325" s="44" t="s">
        <v>1039</v>
      </c>
      <c r="M325" s="44" t="s">
        <v>1071</v>
      </c>
      <c r="N325" s="44" t="s">
        <v>1072</v>
      </c>
      <c r="O325" s="44" t="s">
        <v>1073</v>
      </c>
      <c r="P325" s="44"/>
      <c r="Q325" s="44" t="s">
        <v>1074</v>
      </c>
      <c r="R325" s="44"/>
    </row>
    <row r="326" spans="1:18" s="26" customFormat="1" ht="164.25" customHeight="1" x14ac:dyDescent="0.3">
      <c r="A326" s="21" t="str">
        <f t="shared" si="5"/>
        <v>10.61.32.113-001</v>
      </c>
      <c r="B326" s="31" t="s">
        <v>2520</v>
      </c>
      <c r="C326" s="31" t="s">
        <v>527</v>
      </c>
      <c r="D326" s="31" t="s">
        <v>528</v>
      </c>
      <c r="E326" s="31" t="s">
        <v>5</v>
      </c>
      <c r="F326" s="31" t="s">
        <v>6</v>
      </c>
      <c r="G326" s="35" t="s">
        <v>2821</v>
      </c>
      <c r="H326" s="31" t="s">
        <v>2145</v>
      </c>
      <c r="I326" s="44" t="s">
        <v>2602</v>
      </c>
      <c r="J326" s="44" t="s">
        <v>2391</v>
      </c>
      <c r="K326" s="44" t="s">
        <v>1070</v>
      </c>
      <c r="L326" s="44" t="s">
        <v>1039</v>
      </c>
      <c r="M326" s="44" t="s">
        <v>1071</v>
      </c>
      <c r="N326" s="44" t="s">
        <v>1072</v>
      </c>
      <c r="O326" s="44" t="s">
        <v>1073</v>
      </c>
      <c r="P326" s="44"/>
      <c r="Q326" s="44" t="s">
        <v>1074</v>
      </c>
      <c r="R326" s="44"/>
    </row>
    <row r="327" spans="1:18" s="26" customFormat="1" ht="146.25" customHeight="1" x14ac:dyDescent="0.3">
      <c r="A327" s="21" t="str">
        <f t="shared" si="5"/>
        <v>10.61.32.113-002</v>
      </c>
      <c r="B327" s="31" t="s">
        <v>2520</v>
      </c>
      <c r="C327" s="31" t="s">
        <v>530</v>
      </c>
      <c r="D327" s="31" t="s">
        <v>528</v>
      </c>
      <c r="E327" s="31" t="s">
        <v>9</v>
      </c>
      <c r="F327" s="31" t="s">
        <v>6</v>
      </c>
      <c r="G327" s="35" t="s">
        <v>2822</v>
      </c>
      <c r="H327" s="31" t="s">
        <v>2145</v>
      </c>
      <c r="I327" s="44" t="s">
        <v>2602</v>
      </c>
      <c r="J327" s="44" t="s">
        <v>2391</v>
      </c>
      <c r="K327" s="44" t="s">
        <v>1070</v>
      </c>
      <c r="L327" s="44" t="s">
        <v>1039</v>
      </c>
      <c r="M327" s="44" t="s">
        <v>1071</v>
      </c>
      <c r="N327" s="44" t="s">
        <v>1072</v>
      </c>
      <c r="O327" s="44" t="s">
        <v>1073</v>
      </c>
      <c r="P327" s="44"/>
      <c r="Q327" s="44" t="s">
        <v>1074</v>
      </c>
      <c r="R327" s="44"/>
    </row>
    <row r="328" spans="1:18" s="26" customFormat="1" ht="164.25" customHeight="1" x14ac:dyDescent="0.3">
      <c r="A328" s="21" t="str">
        <f t="shared" si="5"/>
        <v>10.61.32.114-001</v>
      </c>
      <c r="B328" s="21" t="s">
        <v>1060</v>
      </c>
      <c r="C328" s="21" t="s">
        <v>3255</v>
      </c>
      <c r="D328" s="21" t="s">
        <v>532</v>
      </c>
      <c r="E328" s="21" t="s">
        <v>5</v>
      </c>
      <c r="F328" s="21" t="s">
        <v>6</v>
      </c>
      <c r="G328" s="35" t="s">
        <v>3271</v>
      </c>
      <c r="H328" s="21" t="s">
        <v>533</v>
      </c>
      <c r="I328" s="44" t="s">
        <v>2602</v>
      </c>
      <c r="J328" s="44" t="s">
        <v>2391</v>
      </c>
      <c r="K328" s="44" t="s">
        <v>1070</v>
      </c>
      <c r="L328" s="44" t="s">
        <v>1039</v>
      </c>
      <c r="M328" s="44" t="s">
        <v>1071</v>
      </c>
      <c r="N328" s="44" t="s">
        <v>1072</v>
      </c>
      <c r="O328" s="44" t="s">
        <v>1073</v>
      </c>
      <c r="P328" s="44"/>
      <c r="Q328" s="44" t="s">
        <v>1074</v>
      </c>
      <c r="R328" s="44"/>
    </row>
    <row r="329" spans="1:18" s="26" customFormat="1" ht="143.25" customHeight="1" x14ac:dyDescent="0.3">
      <c r="A329" s="21" t="str">
        <f t="shared" si="5"/>
        <v>10.61.32.114-002</v>
      </c>
      <c r="B329" s="21" t="s">
        <v>1060</v>
      </c>
      <c r="C329" s="21" t="s">
        <v>3256</v>
      </c>
      <c r="D329" s="21" t="s">
        <v>532</v>
      </c>
      <c r="E329" s="21" t="s">
        <v>9</v>
      </c>
      <c r="F329" s="21" t="s">
        <v>6</v>
      </c>
      <c r="G329" s="35" t="s">
        <v>3272</v>
      </c>
      <c r="H329" s="21" t="s">
        <v>533</v>
      </c>
      <c r="I329" s="44" t="s">
        <v>2602</v>
      </c>
      <c r="J329" s="44" t="s">
        <v>2391</v>
      </c>
      <c r="K329" s="44" t="s">
        <v>1070</v>
      </c>
      <c r="L329" s="44" t="s">
        <v>1039</v>
      </c>
      <c r="M329" s="44" t="s">
        <v>1071</v>
      </c>
      <c r="N329" s="44" t="s">
        <v>1072</v>
      </c>
      <c r="O329" s="44" t="s">
        <v>1073</v>
      </c>
      <c r="P329" s="44"/>
      <c r="Q329" s="44" t="s">
        <v>1074</v>
      </c>
      <c r="R329" s="44"/>
    </row>
    <row r="330" spans="1:18" s="26" customFormat="1" ht="144" customHeight="1" x14ac:dyDescent="0.3">
      <c r="A330" s="21" t="str">
        <f t="shared" si="5"/>
        <v>10.61.32.114-003</v>
      </c>
      <c r="B330" s="21" t="s">
        <v>1060</v>
      </c>
      <c r="C330" s="21" t="s">
        <v>3257</v>
      </c>
      <c r="D330" s="21" t="s">
        <v>532</v>
      </c>
      <c r="E330" s="21" t="s">
        <v>43</v>
      </c>
      <c r="F330" s="21" t="s">
        <v>6</v>
      </c>
      <c r="G330" s="35" t="s">
        <v>3273</v>
      </c>
      <c r="H330" s="21" t="s">
        <v>536</v>
      </c>
      <c r="I330" s="44" t="s">
        <v>2602</v>
      </c>
      <c r="J330" s="44" t="s">
        <v>2391</v>
      </c>
      <c r="K330" s="44" t="s">
        <v>1070</v>
      </c>
      <c r="L330" s="44" t="s">
        <v>1039</v>
      </c>
      <c r="M330" s="44" t="s">
        <v>1071</v>
      </c>
      <c r="N330" s="44" t="s">
        <v>1072</v>
      </c>
      <c r="O330" s="44" t="s">
        <v>1073</v>
      </c>
      <c r="P330" s="44"/>
      <c r="Q330" s="44" t="s">
        <v>1074</v>
      </c>
      <c r="R330" s="44"/>
    </row>
    <row r="331" spans="1:18" s="26" customFormat="1" ht="160.5" customHeight="1" x14ac:dyDescent="0.3">
      <c r="A331" s="21" t="str">
        <f t="shared" si="5"/>
        <v>10.61.32.114-004</v>
      </c>
      <c r="B331" s="21" t="s">
        <v>1060</v>
      </c>
      <c r="C331" s="21" t="s">
        <v>3258</v>
      </c>
      <c r="D331" s="21" t="s">
        <v>532</v>
      </c>
      <c r="E331" s="21" t="s">
        <v>152</v>
      </c>
      <c r="F331" s="21" t="s">
        <v>6</v>
      </c>
      <c r="G331" s="35" t="s">
        <v>3274</v>
      </c>
      <c r="H331" s="21" t="s">
        <v>536</v>
      </c>
      <c r="I331" s="44" t="s">
        <v>2602</v>
      </c>
      <c r="J331" s="44" t="s">
        <v>2391</v>
      </c>
      <c r="K331" s="44" t="s">
        <v>1070</v>
      </c>
      <c r="L331" s="44" t="s">
        <v>1039</v>
      </c>
      <c r="M331" s="44" t="s">
        <v>1071</v>
      </c>
      <c r="N331" s="44" t="s">
        <v>1072</v>
      </c>
      <c r="O331" s="44" t="s">
        <v>1073</v>
      </c>
      <c r="P331" s="44"/>
      <c r="Q331" s="44" t="s">
        <v>1074</v>
      </c>
      <c r="R331" s="44"/>
    </row>
    <row r="332" spans="1:18" s="26" customFormat="1" ht="144.75" customHeight="1" x14ac:dyDescent="0.3">
      <c r="A332" s="21" t="str">
        <f t="shared" si="5"/>
        <v>10.61.32.115-001</v>
      </c>
      <c r="B332" s="21" t="s">
        <v>1045</v>
      </c>
      <c r="C332" s="21" t="s">
        <v>3259</v>
      </c>
      <c r="D332" s="21" t="s">
        <v>539</v>
      </c>
      <c r="E332" s="21" t="s">
        <v>5</v>
      </c>
      <c r="F332" s="21" t="s">
        <v>6</v>
      </c>
      <c r="G332" s="35" t="s">
        <v>2746</v>
      </c>
      <c r="H332" s="21" t="s">
        <v>540</v>
      </c>
      <c r="I332" s="44"/>
      <c r="J332" s="44"/>
      <c r="K332" s="44" t="s">
        <v>1070</v>
      </c>
      <c r="L332" s="44" t="s">
        <v>1039</v>
      </c>
      <c r="M332" s="44" t="s">
        <v>1071</v>
      </c>
      <c r="N332" s="44" t="s">
        <v>1072</v>
      </c>
      <c r="O332" s="44" t="s">
        <v>1073</v>
      </c>
      <c r="P332" s="44"/>
      <c r="Q332" s="44" t="s">
        <v>1074</v>
      </c>
      <c r="R332" s="44"/>
    </row>
    <row r="333" spans="1:18" s="26" customFormat="1" ht="126" customHeight="1" x14ac:dyDescent="0.3">
      <c r="A333" s="21" t="str">
        <f t="shared" si="5"/>
        <v>10.61.32.115-002</v>
      </c>
      <c r="B333" s="21" t="s">
        <v>1045</v>
      </c>
      <c r="C333" s="21" t="s">
        <v>3260</v>
      </c>
      <c r="D333" s="21" t="s">
        <v>539</v>
      </c>
      <c r="E333" s="21" t="s">
        <v>9</v>
      </c>
      <c r="F333" s="21" t="s">
        <v>6</v>
      </c>
      <c r="G333" s="35" t="s">
        <v>2745</v>
      </c>
      <c r="H333" s="21" t="s">
        <v>540</v>
      </c>
      <c r="I333" s="44"/>
      <c r="J333" s="44"/>
      <c r="K333" s="44" t="s">
        <v>1070</v>
      </c>
      <c r="L333" s="44" t="s">
        <v>1039</v>
      </c>
      <c r="M333" s="44" t="s">
        <v>1071</v>
      </c>
      <c r="N333" s="44" t="s">
        <v>1072</v>
      </c>
      <c r="O333" s="44" t="s">
        <v>1073</v>
      </c>
      <c r="P333" s="44"/>
      <c r="Q333" s="44" t="s">
        <v>1074</v>
      </c>
      <c r="R333" s="44"/>
    </row>
    <row r="334" spans="1:18" s="26" customFormat="1" ht="126" customHeight="1" x14ac:dyDescent="0.3">
      <c r="A334" s="21" t="str">
        <f t="shared" si="5"/>
        <v>10.61.32.116-001</v>
      </c>
      <c r="B334" s="21" t="s">
        <v>2277</v>
      </c>
      <c r="C334" s="21" t="s">
        <v>3261</v>
      </c>
      <c r="D334" s="21" t="s">
        <v>543</v>
      </c>
      <c r="E334" s="21" t="s">
        <v>5</v>
      </c>
      <c r="F334" s="21" t="s">
        <v>6</v>
      </c>
      <c r="G334" s="35" t="s">
        <v>2745</v>
      </c>
      <c r="H334" s="21" t="s">
        <v>544</v>
      </c>
      <c r="I334" s="44"/>
      <c r="J334" s="44"/>
      <c r="K334" s="44" t="s">
        <v>1070</v>
      </c>
      <c r="L334" s="44" t="s">
        <v>1039</v>
      </c>
      <c r="M334" s="44" t="s">
        <v>1071</v>
      </c>
      <c r="N334" s="44" t="s">
        <v>1072</v>
      </c>
      <c r="O334" s="44" t="s">
        <v>1073</v>
      </c>
      <c r="P334" s="44"/>
      <c r="Q334" s="44" t="s">
        <v>1074</v>
      </c>
      <c r="R334" s="44"/>
    </row>
    <row r="335" spans="1:18" s="26" customFormat="1" ht="147" customHeight="1" x14ac:dyDescent="0.3">
      <c r="A335" s="21" t="str">
        <f t="shared" si="5"/>
        <v>10.61.32.116-002</v>
      </c>
      <c r="B335" s="21" t="s">
        <v>2277</v>
      </c>
      <c r="C335" s="21" t="s">
        <v>3262</v>
      </c>
      <c r="D335" s="21" t="s">
        <v>543</v>
      </c>
      <c r="E335" s="21" t="s">
        <v>9</v>
      </c>
      <c r="F335" s="21" t="s">
        <v>6</v>
      </c>
      <c r="G335" s="35" t="s">
        <v>2746</v>
      </c>
      <c r="H335" s="21" t="s">
        <v>544</v>
      </c>
      <c r="I335" s="44"/>
      <c r="J335" s="44"/>
      <c r="K335" s="44" t="s">
        <v>1070</v>
      </c>
      <c r="L335" s="44" t="s">
        <v>1039</v>
      </c>
      <c r="M335" s="44" t="s">
        <v>1071</v>
      </c>
      <c r="N335" s="44" t="s">
        <v>1072</v>
      </c>
      <c r="O335" s="44" t="s">
        <v>1073</v>
      </c>
      <c r="P335" s="44"/>
      <c r="Q335" s="44" t="s">
        <v>1074</v>
      </c>
      <c r="R335" s="44"/>
    </row>
    <row r="336" spans="1:18" s="26" customFormat="1" ht="144.75" customHeight="1" x14ac:dyDescent="0.3">
      <c r="A336" s="21" t="str">
        <f t="shared" si="5"/>
        <v>10.61.32.117-002</v>
      </c>
      <c r="B336" s="31" t="s">
        <v>1044</v>
      </c>
      <c r="C336" s="31" t="s">
        <v>546</v>
      </c>
      <c r="D336" s="31" t="s">
        <v>547</v>
      </c>
      <c r="E336" s="31" t="s">
        <v>9</v>
      </c>
      <c r="F336" s="31" t="s">
        <v>6</v>
      </c>
      <c r="G336" s="35" t="s">
        <v>2747</v>
      </c>
      <c r="H336" s="31" t="s">
        <v>548</v>
      </c>
      <c r="I336" s="44" t="s">
        <v>2602</v>
      </c>
      <c r="J336" s="44" t="s">
        <v>2391</v>
      </c>
      <c r="K336" s="44" t="s">
        <v>1070</v>
      </c>
      <c r="L336" s="44" t="s">
        <v>1039</v>
      </c>
      <c r="M336" s="44" t="s">
        <v>1071</v>
      </c>
      <c r="N336" s="44" t="s">
        <v>1072</v>
      </c>
      <c r="O336" s="44" t="s">
        <v>1073</v>
      </c>
      <c r="P336" s="44"/>
      <c r="Q336" s="44" t="s">
        <v>1074</v>
      </c>
      <c r="R336" s="44"/>
    </row>
    <row r="337" spans="1:18" s="26" customFormat="1" ht="160.5" customHeight="1" x14ac:dyDescent="0.3">
      <c r="A337" s="21" t="str">
        <f t="shared" si="5"/>
        <v>10.61.32.117-001</v>
      </c>
      <c r="B337" s="31" t="s">
        <v>1044</v>
      </c>
      <c r="C337" s="31" t="s">
        <v>549</v>
      </c>
      <c r="D337" s="31" t="s">
        <v>547</v>
      </c>
      <c r="E337" s="31" t="s">
        <v>5</v>
      </c>
      <c r="F337" s="31" t="s">
        <v>6</v>
      </c>
      <c r="G337" s="35" t="s">
        <v>2748</v>
      </c>
      <c r="H337" s="31" t="s">
        <v>548</v>
      </c>
      <c r="I337" s="44" t="s">
        <v>2602</v>
      </c>
      <c r="J337" s="44" t="s">
        <v>2391</v>
      </c>
      <c r="K337" s="44" t="s">
        <v>1070</v>
      </c>
      <c r="L337" s="44" t="s">
        <v>1039</v>
      </c>
      <c r="M337" s="44" t="s">
        <v>1071</v>
      </c>
      <c r="N337" s="44" t="s">
        <v>1072</v>
      </c>
      <c r="O337" s="44" t="s">
        <v>1073</v>
      </c>
      <c r="P337" s="44"/>
      <c r="Q337" s="44" t="s">
        <v>1074</v>
      </c>
      <c r="R337" s="44"/>
    </row>
    <row r="338" spans="1:18" s="26" customFormat="1" ht="146.25" customHeight="1" x14ac:dyDescent="0.3">
      <c r="A338" s="21" t="str">
        <f t="shared" si="5"/>
        <v>10.61.32.117-003</v>
      </c>
      <c r="B338" s="31" t="s">
        <v>1086</v>
      </c>
      <c r="C338" s="31" t="s">
        <v>1797</v>
      </c>
      <c r="D338" s="31" t="s">
        <v>547</v>
      </c>
      <c r="E338" s="31" t="s">
        <v>43</v>
      </c>
      <c r="F338" s="31" t="s">
        <v>6</v>
      </c>
      <c r="G338" s="35" t="s">
        <v>2749</v>
      </c>
      <c r="H338" s="31" t="s">
        <v>548</v>
      </c>
      <c r="I338" s="44" t="s">
        <v>2602</v>
      </c>
      <c r="J338" s="44" t="s">
        <v>2391</v>
      </c>
      <c r="K338" s="44" t="s">
        <v>1070</v>
      </c>
      <c r="L338" s="44" t="s">
        <v>1039</v>
      </c>
      <c r="M338" s="44" t="s">
        <v>1071</v>
      </c>
      <c r="N338" s="44" t="s">
        <v>1072</v>
      </c>
      <c r="O338" s="44" t="s">
        <v>1073</v>
      </c>
      <c r="P338" s="44"/>
      <c r="Q338" s="44" t="s">
        <v>1074</v>
      </c>
      <c r="R338" s="44"/>
    </row>
    <row r="339" spans="1:18" s="26" customFormat="1" ht="160.5" customHeight="1" x14ac:dyDescent="0.3">
      <c r="A339" s="21" t="str">
        <f t="shared" si="5"/>
        <v>10.61.32.117-004</v>
      </c>
      <c r="B339" s="31" t="s">
        <v>1086</v>
      </c>
      <c r="C339" s="31" t="s">
        <v>1798</v>
      </c>
      <c r="D339" s="31" t="s">
        <v>547</v>
      </c>
      <c r="E339" s="31" t="s">
        <v>152</v>
      </c>
      <c r="F339" s="31" t="s">
        <v>6</v>
      </c>
      <c r="G339" s="35" t="s">
        <v>2750</v>
      </c>
      <c r="H339" s="31" t="s">
        <v>548</v>
      </c>
      <c r="I339" s="44" t="s">
        <v>2602</v>
      </c>
      <c r="J339" s="44" t="s">
        <v>2391</v>
      </c>
      <c r="K339" s="44" t="s">
        <v>1070</v>
      </c>
      <c r="L339" s="44" t="s">
        <v>1039</v>
      </c>
      <c r="M339" s="44" t="s">
        <v>1071</v>
      </c>
      <c r="N339" s="44" t="s">
        <v>1072</v>
      </c>
      <c r="O339" s="44" t="s">
        <v>1073</v>
      </c>
      <c r="P339" s="44"/>
      <c r="Q339" s="44" t="s">
        <v>1074</v>
      </c>
      <c r="R339" s="44"/>
    </row>
    <row r="340" spans="1:18" s="26" customFormat="1" ht="146.25" customHeight="1" x14ac:dyDescent="0.3">
      <c r="A340" s="21" t="str">
        <f t="shared" si="5"/>
        <v>10.61.32.117-005</v>
      </c>
      <c r="B340" s="31" t="s">
        <v>1087</v>
      </c>
      <c r="C340" s="31" t="s">
        <v>1799</v>
      </c>
      <c r="D340" s="31" t="s">
        <v>547</v>
      </c>
      <c r="E340" s="31" t="s">
        <v>57</v>
      </c>
      <c r="F340" s="31" t="s">
        <v>6</v>
      </c>
      <c r="G340" s="35" t="s">
        <v>2751</v>
      </c>
      <c r="H340" s="31" t="s">
        <v>548</v>
      </c>
      <c r="I340" s="44" t="s">
        <v>2602</v>
      </c>
      <c r="J340" s="44" t="s">
        <v>2391</v>
      </c>
      <c r="K340" s="44" t="s">
        <v>1070</v>
      </c>
      <c r="L340" s="44" t="s">
        <v>1039</v>
      </c>
      <c r="M340" s="44" t="s">
        <v>1071</v>
      </c>
      <c r="N340" s="44" t="s">
        <v>1072</v>
      </c>
      <c r="O340" s="44" t="s">
        <v>1073</v>
      </c>
      <c r="P340" s="44"/>
      <c r="Q340" s="44" t="s">
        <v>1074</v>
      </c>
      <c r="R340" s="44"/>
    </row>
    <row r="341" spans="1:18" s="26" customFormat="1" ht="162.75" customHeight="1" x14ac:dyDescent="0.3">
      <c r="A341" s="21" t="str">
        <f t="shared" si="5"/>
        <v>10.61.32.117-006</v>
      </c>
      <c r="B341" s="31" t="s">
        <v>1087</v>
      </c>
      <c r="C341" s="31" t="s">
        <v>1800</v>
      </c>
      <c r="D341" s="31" t="s">
        <v>547</v>
      </c>
      <c r="E341" s="31" t="s">
        <v>239</v>
      </c>
      <c r="F341" s="31" t="s">
        <v>6</v>
      </c>
      <c r="G341" s="35" t="s">
        <v>2752</v>
      </c>
      <c r="H341" s="31" t="s">
        <v>548</v>
      </c>
      <c r="I341" s="44" t="s">
        <v>2602</v>
      </c>
      <c r="J341" s="44" t="s">
        <v>2391</v>
      </c>
      <c r="K341" s="44" t="s">
        <v>1070</v>
      </c>
      <c r="L341" s="44" t="s">
        <v>1039</v>
      </c>
      <c r="M341" s="44" t="s">
        <v>1071</v>
      </c>
      <c r="N341" s="44" t="s">
        <v>1072</v>
      </c>
      <c r="O341" s="44" t="s">
        <v>1073</v>
      </c>
      <c r="P341" s="44"/>
      <c r="Q341" s="44" t="s">
        <v>1074</v>
      </c>
      <c r="R341" s="44"/>
    </row>
    <row r="342" spans="1:18" s="26" customFormat="1" ht="146.25" customHeight="1" x14ac:dyDescent="0.3">
      <c r="A342" s="21" t="str">
        <f t="shared" si="5"/>
        <v>10.61.33.111-001</v>
      </c>
      <c r="B342" s="31" t="s">
        <v>921</v>
      </c>
      <c r="C342" s="31" t="s">
        <v>550</v>
      </c>
      <c r="D342" s="31" t="s">
        <v>551</v>
      </c>
      <c r="E342" s="31" t="s">
        <v>5</v>
      </c>
      <c r="F342" s="31" t="s">
        <v>6</v>
      </c>
      <c r="G342" s="35" t="s">
        <v>2742</v>
      </c>
      <c r="H342" s="31" t="s">
        <v>552</v>
      </c>
      <c r="I342" s="44"/>
      <c r="J342" s="44"/>
      <c r="K342" s="44" t="s">
        <v>1070</v>
      </c>
      <c r="L342" s="44" t="s">
        <v>1039</v>
      </c>
      <c r="M342" s="44" t="s">
        <v>1071</v>
      </c>
      <c r="N342" s="44" t="s">
        <v>1072</v>
      </c>
      <c r="O342" s="44" t="s">
        <v>1073</v>
      </c>
      <c r="P342" s="44"/>
      <c r="Q342" s="44" t="s">
        <v>1074</v>
      </c>
      <c r="R342" s="44"/>
    </row>
    <row r="343" spans="1:18" s="26" customFormat="1" ht="144" customHeight="1" x14ac:dyDescent="0.3">
      <c r="A343" s="21" t="str">
        <f t="shared" si="5"/>
        <v>10.61.33.111-003</v>
      </c>
      <c r="B343" s="31" t="s">
        <v>2278</v>
      </c>
      <c r="C343" s="31" t="s">
        <v>553</v>
      </c>
      <c r="D343" s="31" t="s">
        <v>551</v>
      </c>
      <c r="E343" s="31" t="s">
        <v>43</v>
      </c>
      <c r="F343" s="31" t="s">
        <v>6</v>
      </c>
      <c r="G343" s="35" t="s">
        <v>2739</v>
      </c>
      <c r="H343" s="31" t="s">
        <v>554</v>
      </c>
      <c r="I343" s="44"/>
      <c r="J343" s="44"/>
      <c r="K343" s="44" t="s">
        <v>1070</v>
      </c>
      <c r="L343" s="44" t="s">
        <v>1039</v>
      </c>
      <c r="M343" s="44" t="s">
        <v>1071</v>
      </c>
      <c r="N343" s="44" t="s">
        <v>1072</v>
      </c>
      <c r="O343" s="44" t="s">
        <v>1073</v>
      </c>
      <c r="P343" s="44"/>
      <c r="Q343" s="44" t="s">
        <v>1074</v>
      </c>
      <c r="R343" s="44"/>
    </row>
    <row r="344" spans="1:18" s="26" customFormat="1" ht="162.75" customHeight="1" x14ac:dyDescent="0.3">
      <c r="A344" s="21" t="str">
        <f t="shared" si="5"/>
        <v>10.61.33.111-002</v>
      </c>
      <c r="B344" s="31" t="s">
        <v>2278</v>
      </c>
      <c r="C344" s="31" t="s">
        <v>555</v>
      </c>
      <c r="D344" s="31" t="s">
        <v>551</v>
      </c>
      <c r="E344" s="31" t="s">
        <v>9</v>
      </c>
      <c r="F344" s="31" t="s">
        <v>6</v>
      </c>
      <c r="G344" s="35" t="s">
        <v>2740</v>
      </c>
      <c r="H344" s="31" t="s">
        <v>554</v>
      </c>
      <c r="I344" s="44"/>
      <c r="J344" s="44"/>
      <c r="K344" s="44" t="s">
        <v>1070</v>
      </c>
      <c r="L344" s="44" t="s">
        <v>1039</v>
      </c>
      <c r="M344" s="44" t="s">
        <v>1071</v>
      </c>
      <c r="N344" s="44" t="s">
        <v>1072</v>
      </c>
      <c r="O344" s="44" t="s">
        <v>1073</v>
      </c>
      <c r="P344" s="44"/>
      <c r="Q344" s="44" t="s">
        <v>1074</v>
      </c>
      <c r="R344" s="44"/>
    </row>
    <row r="345" spans="1:18" s="26" customFormat="1" ht="126" customHeight="1" x14ac:dyDescent="0.3">
      <c r="A345" s="21" t="str">
        <f t="shared" si="5"/>
        <v>10.61.33.111-004</v>
      </c>
      <c r="B345" s="31" t="s">
        <v>921</v>
      </c>
      <c r="C345" s="31" t="s">
        <v>556</v>
      </c>
      <c r="D345" s="31" t="s">
        <v>551</v>
      </c>
      <c r="E345" s="31" t="s">
        <v>152</v>
      </c>
      <c r="F345" s="31" t="s">
        <v>6</v>
      </c>
      <c r="G345" s="35" t="s">
        <v>2741</v>
      </c>
      <c r="H345" s="31" t="s">
        <v>552</v>
      </c>
      <c r="I345" s="44"/>
      <c r="J345" s="44"/>
      <c r="K345" s="44" t="s">
        <v>1070</v>
      </c>
      <c r="L345" s="44" t="s">
        <v>1039</v>
      </c>
      <c r="M345" s="44" t="s">
        <v>1071</v>
      </c>
      <c r="N345" s="44" t="s">
        <v>1072</v>
      </c>
      <c r="O345" s="44" t="s">
        <v>1073</v>
      </c>
      <c r="P345" s="44"/>
      <c r="Q345" s="44" t="s">
        <v>1074</v>
      </c>
      <c r="R345" s="44"/>
    </row>
    <row r="346" spans="1:18" s="26" customFormat="1" ht="163.5" customHeight="1" x14ac:dyDescent="0.3">
      <c r="A346" s="21" t="str">
        <f t="shared" si="5"/>
        <v>10.61.33.113-001</v>
      </c>
      <c r="B346" s="31" t="s">
        <v>1043</v>
      </c>
      <c r="C346" s="31" t="s">
        <v>557</v>
      </c>
      <c r="D346" s="31" t="s">
        <v>558</v>
      </c>
      <c r="E346" s="31" t="s">
        <v>5</v>
      </c>
      <c r="F346" s="31" t="s">
        <v>6</v>
      </c>
      <c r="G346" s="35" t="s">
        <v>2823</v>
      </c>
      <c r="H346" s="31" t="s">
        <v>24</v>
      </c>
      <c r="I346" s="44"/>
      <c r="J346" s="44"/>
      <c r="K346" s="44" t="s">
        <v>1070</v>
      </c>
      <c r="L346" s="44" t="s">
        <v>1039</v>
      </c>
      <c r="M346" s="44" t="s">
        <v>1071</v>
      </c>
      <c r="N346" s="44" t="s">
        <v>1072</v>
      </c>
      <c r="O346" s="44"/>
      <c r="P346" s="44"/>
      <c r="Q346" s="44" t="s">
        <v>1074</v>
      </c>
      <c r="R346" s="44"/>
    </row>
    <row r="347" spans="1:18" s="26" customFormat="1" ht="162.75" customHeight="1" x14ac:dyDescent="0.3">
      <c r="A347" s="21" t="str">
        <f t="shared" si="5"/>
        <v>10.61.33.115-001</v>
      </c>
      <c r="B347" s="31" t="s">
        <v>1042</v>
      </c>
      <c r="C347" s="31" t="s">
        <v>559</v>
      </c>
      <c r="D347" s="31" t="s">
        <v>560</v>
      </c>
      <c r="E347" s="31" t="s">
        <v>5</v>
      </c>
      <c r="F347" s="31" t="s">
        <v>6</v>
      </c>
      <c r="G347" s="35" t="s">
        <v>2824</v>
      </c>
      <c r="H347" s="31" t="s">
        <v>24</v>
      </c>
      <c r="I347" s="44"/>
      <c r="J347" s="44"/>
      <c r="K347" s="44" t="s">
        <v>1070</v>
      </c>
      <c r="L347" s="44" t="s">
        <v>1039</v>
      </c>
      <c r="M347" s="44" t="s">
        <v>1071</v>
      </c>
      <c r="N347" s="44" t="s">
        <v>1072</v>
      </c>
      <c r="O347" s="44"/>
      <c r="P347" s="44"/>
      <c r="Q347" s="44" t="s">
        <v>1074</v>
      </c>
      <c r="R347" s="44"/>
    </row>
    <row r="348" spans="1:18" s="26" customFormat="1" ht="160.5" customHeight="1" x14ac:dyDescent="0.3">
      <c r="A348" s="21" t="str">
        <f t="shared" si="5"/>
        <v>10.61.33.119-001</v>
      </c>
      <c r="B348" s="31" t="s">
        <v>2279</v>
      </c>
      <c r="C348" s="31" t="s">
        <v>561</v>
      </c>
      <c r="D348" s="31" t="s">
        <v>562</v>
      </c>
      <c r="E348" s="31" t="s">
        <v>5</v>
      </c>
      <c r="F348" s="31" t="s">
        <v>6</v>
      </c>
      <c r="G348" s="35" t="s">
        <v>2521</v>
      </c>
      <c r="H348" s="31" t="s">
        <v>24</v>
      </c>
      <c r="I348" s="44" t="s">
        <v>2602</v>
      </c>
      <c r="J348" s="44" t="s">
        <v>2391</v>
      </c>
      <c r="K348" s="44"/>
      <c r="L348" s="44"/>
      <c r="M348" s="44"/>
      <c r="N348" s="44"/>
      <c r="O348" s="44"/>
      <c r="P348" s="44"/>
      <c r="Q348" s="44"/>
      <c r="R348" s="44"/>
    </row>
    <row r="349" spans="1:18" s="26" customFormat="1" ht="178.5" customHeight="1" x14ac:dyDescent="0.3">
      <c r="A349" s="21" t="str">
        <f t="shared" si="5"/>
        <v>10.61.33.140-001</v>
      </c>
      <c r="B349" s="31" t="s">
        <v>947</v>
      </c>
      <c r="C349" s="31" t="s">
        <v>563</v>
      </c>
      <c r="D349" s="31" t="s">
        <v>564</v>
      </c>
      <c r="E349" s="31" t="s">
        <v>5</v>
      </c>
      <c r="F349" s="31" t="s">
        <v>6</v>
      </c>
      <c r="G349" s="35" t="s">
        <v>2522</v>
      </c>
      <c r="H349" s="31" t="s">
        <v>24</v>
      </c>
      <c r="I349" s="44"/>
      <c r="J349" s="44"/>
      <c r="K349" s="44"/>
      <c r="L349" s="44"/>
      <c r="M349" s="44" t="s">
        <v>1071</v>
      </c>
      <c r="N349" s="44"/>
      <c r="O349" s="44"/>
      <c r="P349" s="44"/>
      <c r="Q349" s="44" t="s">
        <v>1074</v>
      </c>
      <c r="R349" s="44"/>
    </row>
    <row r="350" spans="1:18" s="26" customFormat="1" ht="162" customHeight="1" x14ac:dyDescent="0.3">
      <c r="A350" s="21" t="str">
        <f t="shared" si="5"/>
        <v>10.62.11.111-001</v>
      </c>
      <c r="B350" s="31" t="s">
        <v>1041</v>
      </c>
      <c r="C350" s="31" t="s">
        <v>565</v>
      </c>
      <c r="D350" s="31" t="s">
        <v>566</v>
      </c>
      <c r="E350" s="31" t="s">
        <v>5</v>
      </c>
      <c r="F350" s="31" t="s">
        <v>6</v>
      </c>
      <c r="G350" s="35" t="s">
        <v>2523</v>
      </c>
      <c r="H350" s="31" t="s">
        <v>567</v>
      </c>
      <c r="I350" s="44" t="s">
        <v>2602</v>
      </c>
      <c r="J350" s="44" t="s">
        <v>2391</v>
      </c>
      <c r="K350" s="44" t="s">
        <v>1070</v>
      </c>
      <c r="L350" s="44" t="s">
        <v>1039</v>
      </c>
      <c r="M350" s="44" t="s">
        <v>1071</v>
      </c>
      <c r="N350" s="44" t="s">
        <v>1072</v>
      </c>
      <c r="O350" s="44" t="s">
        <v>1073</v>
      </c>
      <c r="P350" s="44"/>
      <c r="Q350" s="44" t="s">
        <v>1074</v>
      </c>
      <c r="R350" s="44" t="s">
        <v>2890</v>
      </c>
    </row>
    <row r="351" spans="1:18" s="26" customFormat="1" ht="147" customHeight="1" x14ac:dyDescent="0.3">
      <c r="A351" s="21" t="str">
        <f t="shared" si="5"/>
        <v>10.62.11.111-002</v>
      </c>
      <c r="B351" s="31" t="s">
        <v>1041</v>
      </c>
      <c r="C351" s="31" t="s">
        <v>568</v>
      </c>
      <c r="D351" s="31" t="s">
        <v>566</v>
      </c>
      <c r="E351" s="31" t="s">
        <v>9</v>
      </c>
      <c r="F351" s="31" t="s">
        <v>6</v>
      </c>
      <c r="G351" s="35" t="s">
        <v>2524</v>
      </c>
      <c r="H351" s="31" t="s">
        <v>567</v>
      </c>
      <c r="I351" s="44" t="s">
        <v>2602</v>
      </c>
      <c r="J351" s="44" t="s">
        <v>2391</v>
      </c>
      <c r="K351" s="44" t="s">
        <v>1070</v>
      </c>
      <c r="L351" s="44" t="s">
        <v>1039</v>
      </c>
      <c r="M351" s="44" t="s">
        <v>1071</v>
      </c>
      <c r="N351" s="44" t="s">
        <v>1072</v>
      </c>
      <c r="O351" s="44" t="s">
        <v>1073</v>
      </c>
      <c r="P351" s="44"/>
      <c r="Q351" s="44" t="s">
        <v>1074</v>
      </c>
      <c r="R351" s="44" t="s">
        <v>2890</v>
      </c>
    </row>
    <row r="352" spans="1:18" s="26" customFormat="1" ht="146.25" customHeight="1" x14ac:dyDescent="0.3">
      <c r="A352" s="21" t="str">
        <f t="shared" si="5"/>
        <v>10.62.11.112-001</v>
      </c>
      <c r="B352" s="31" t="s">
        <v>2317</v>
      </c>
      <c r="C352" s="31" t="s">
        <v>569</v>
      </c>
      <c r="D352" s="31" t="s">
        <v>570</v>
      </c>
      <c r="E352" s="31" t="s">
        <v>5</v>
      </c>
      <c r="F352" s="31" t="s">
        <v>6</v>
      </c>
      <c r="G352" s="35" t="s">
        <v>2525</v>
      </c>
      <c r="H352" s="31" t="s">
        <v>571</v>
      </c>
      <c r="I352" s="44" t="s">
        <v>2602</v>
      </c>
      <c r="J352" s="44" t="s">
        <v>2391</v>
      </c>
      <c r="K352" s="44" t="s">
        <v>1070</v>
      </c>
      <c r="L352" s="44"/>
      <c r="M352" s="44"/>
      <c r="N352" s="44"/>
      <c r="O352" s="44" t="s">
        <v>1073</v>
      </c>
      <c r="P352" s="44"/>
      <c r="Q352" s="44"/>
      <c r="R352" s="44" t="s">
        <v>2890</v>
      </c>
    </row>
    <row r="353" spans="1:18" s="26" customFormat="1" ht="162" customHeight="1" x14ac:dyDescent="0.3">
      <c r="A353" s="21" t="str">
        <f t="shared" si="5"/>
        <v>10.62.11.112-002</v>
      </c>
      <c r="B353" s="31" t="s">
        <v>2317</v>
      </c>
      <c r="C353" s="31" t="s">
        <v>572</v>
      </c>
      <c r="D353" s="31" t="s">
        <v>570</v>
      </c>
      <c r="E353" s="31" t="s">
        <v>9</v>
      </c>
      <c r="F353" s="31" t="s">
        <v>6</v>
      </c>
      <c r="G353" s="35" t="s">
        <v>2637</v>
      </c>
      <c r="H353" s="31" t="s">
        <v>571</v>
      </c>
      <c r="I353" s="44" t="s">
        <v>2602</v>
      </c>
      <c r="J353" s="44" t="s">
        <v>2391</v>
      </c>
      <c r="K353" s="44" t="s">
        <v>1070</v>
      </c>
      <c r="L353" s="44"/>
      <c r="M353" s="44"/>
      <c r="N353" s="44"/>
      <c r="O353" s="44" t="s">
        <v>1073</v>
      </c>
      <c r="P353" s="44"/>
      <c r="Q353" s="44"/>
      <c r="R353" s="44" t="s">
        <v>2890</v>
      </c>
    </row>
    <row r="354" spans="1:18" s="26" customFormat="1" ht="177.75" customHeight="1" x14ac:dyDescent="0.3">
      <c r="A354" s="21" t="str">
        <f t="shared" si="5"/>
        <v>10.62.13.190-001</v>
      </c>
      <c r="B354" s="31" t="s">
        <v>938</v>
      </c>
      <c r="C354" s="31" t="s">
        <v>573</v>
      </c>
      <c r="D354" s="31" t="s">
        <v>574</v>
      </c>
      <c r="E354" s="31" t="s">
        <v>5</v>
      </c>
      <c r="F354" s="31" t="s">
        <v>325</v>
      </c>
      <c r="G354" s="35" t="s">
        <v>2526</v>
      </c>
      <c r="H354" s="31" t="s">
        <v>24</v>
      </c>
      <c r="I354" s="44" t="s">
        <v>2602</v>
      </c>
      <c r="J354" s="44" t="s">
        <v>2391</v>
      </c>
      <c r="K354" s="44" t="s">
        <v>1070</v>
      </c>
      <c r="L354" s="44" t="s">
        <v>1039</v>
      </c>
      <c r="M354" s="44" t="s">
        <v>1071</v>
      </c>
      <c r="N354" s="44" t="s">
        <v>1072</v>
      </c>
      <c r="O354" s="44" t="s">
        <v>1073</v>
      </c>
      <c r="P354" s="44"/>
      <c r="Q354" s="44" t="s">
        <v>1074</v>
      </c>
      <c r="R354" s="44" t="s">
        <v>2890</v>
      </c>
    </row>
    <row r="355" spans="1:18" s="26" customFormat="1" ht="193.5" customHeight="1" x14ac:dyDescent="0.3">
      <c r="A355" s="21" t="str">
        <f t="shared" si="5"/>
        <v>10.62.14.120-001</v>
      </c>
      <c r="B355" s="31" t="s">
        <v>2280</v>
      </c>
      <c r="C355" s="31" t="s">
        <v>575</v>
      </c>
      <c r="D355" s="31" t="s">
        <v>576</v>
      </c>
      <c r="E355" s="31" t="s">
        <v>5</v>
      </c>
      <c r="F355" s="31" t="s">
        <v>6</v>
      </c>
      <c r="G355" s="35" t="s">
        <v>2527</v>
      </c>
      <c r="H355" s="31" t="s">
        <v>24</v>
      </c>
      <c r="I355" s="44" t="s">
        <v>2602</v>
      </c>
      <c r="J355" s="44" t="s">
        <v>2391</v>
      </c>
      <c r="K355" s="44" t="s">
        <v>1070</v>
      </c>
      <c r="L355" s="44" t="s">
        <v>1039</v>
      </c>
      <c r="M355" s="44" t="s">
        <v>1071</v>
      </c>
      <c r="N355" s="44" t="s">
        <v>1072</v>
      </c>
      <c r="O355" s="44" t="s">
        <v>1073</v>
      </c>
      <c r="P355" s="44"/>
      <c r="Q355" s="44" t="s">
        <v>1074</v>
      </c>
      <c r="R355" s="44"/>
    </row>
    <row r="356" spans="1:18" s="26" customFormat="1" ht="225" customHeight="1" x14ac:dyDescent="0.3">
      <c r="A356" s="21" t="str">
        <f t="shared" si="5"/>
        <v>10.71.11.112-002</v>
      </c>
      <c r="B356" s="31" t="s">
        <v>2281</v>
      </c>
      <c r="C356" s="31" t="s">
        <v>577</v>
      </c>
      <c r="D356" s="31" t="s">
        <v>578</v>
      </c>
      <c r="E356" s="31" t="s">
        <v>9</v>
      </c>
      <c r="F356" s="31" t="s">
        <v>6</v>
      </c>
      <c r="G356" s="35" t="s">
        <v>3165</v>
      </c>
      <c r="H356" s="31" t="s">
        <v>579</v>
      </c>
      <c r="I356" s="44"/>
      <c r="J356" s="44"/>
      <c r="K356" s="44" t="s">
        <v>1070</v>
      </c>
      <c r="L356" s="44" t="s">
        <v>1039</v>
      </c>
      <c r="M356" s="44" t="s">
        <v>1071</v>
      </c>
      <c r="N356" s="44" t="s">
        <v>1072</v>
      </c>
      <c r="O356" s="44" t="s">
        <v>1073</v>
      </c>
      <c r="P356" s="44"/>
      <c r="Q356" s="44" t="s">
        <v>1074</v>
      </c>
      <c r="R356" s="44"/>
    </row>
    <row r="357" spans="1:18" s="26" customFormat="1" ht="227.25" customHeight="1" x14ac:dyDescent="0.3">
      <c r="A357" s="21" t="str">
        <f t="shared" si="5"/>
        <v>10.71.11.112-004</v>
      </c>
      <c r="B357" s="31" t="s">
        <v>2281</v>
      </c>
      <c r="C357" s="31" t="s">
        <v>580</v>
      </c>
      <c r="D357" s="31" t="s">
        <v>578</v>
      </c>
      <c r="E357" s="31" t="s">
        <v>152</v>
      </c>
      <c r="F357" s="31" t="s">
        <v>6</v>
      </c>
      <c r="G357" s="35" t="s">
        <v>3166</v>
      </c>
      <c r="H357" s="31" t="s">
        <v>579</v>
      </c>
      <c r="I357" s="44"/>
      <c r="J357" s="44"/>
      <c r="K357" s="44" t="s">
        <v>1070</v>
      </c>
      <c r="L357" s="44" t="s">
        <v>1039</v>
      </c>
      <c r="M357" s="44" t="s">
        <v>1071</v>
      </c>
      <c r="N357" s="44" t="s">
        <v>1072</v>
      </c>
      <c r="O357" s="44" t="s">
        <v>1073</v>
      </c>
      <c r="P357" s="44"/>
      <c r="Q357" s="44" t="s">
        <v>1074</v>
      </c>
      <c r="R357" s="44"/>
    </row>
    <row r="358" spans="1:18" s="26" customFormat="1" ht="225.75" customHeight="1" x14ac:dyDescent="0.3">
      <c r="A358" s="21" t="str">
        <f t="shared" si="5"/>
        <v>10.71.11.112-001</v>
      </c>
      <c r="B358" s="31" t="s">
        <v>920</v>
      </c>
      <c r="C358" s="31" t="s">
        <v>581</v>
      </c>
      <c r="D358" s="31" t="s">
        <v>578</v>
      </c>
      <c r="E358" s="31" t="s">
        <v>5</v>
      </c>
      <c r="F358" s="31" t="s">
        <v>6</v>
      </c>
      <c r="G358" s="35" t="s">
        <v>3163</v>
      </c>
      <c r="H358" s="31" t="s">
        <v>582</v>
      </c>
      <c r="I358" s="44"/>
      <c r="J358" s="44"/>
      <c r="K358" s="44" t="s">
        <v>1070</v>
      </c>
      <c r="L358" s="44" t="s">
        <v>1039</v>
      </c>
      <c r="M358" s="44" t="s">
        <v>1071</v>
      </c>
      <c r="N358" s="44" t="s">
        <v>1072</v>
      </c>
      <c r="O358" s="44" t="s">
        <v>1073</v>
      </c>
      <c r="P358" s="44"/>
      <c r="Q358" s="44" t="s">
        <v>1074</v>
      </c>
      <c r="R358" s="44"/>
    </row>
    <row r="359" spans="1:18" s="26" customFormat="1" ht="227.25" customHeight="1" x14ac:dyDescent="0.3">
      <c r="A359" s="21" t="str">
        <f t="shared" si="5"/>
        <v>10.71.11.112-003</v>
      </c>
      <c r="B359" s="31" t="s">
        <v>919</v>
      </c>
      <c r="C359" s="31" t="s">
        <v>583</v>
      </c>
      <c r="D359" s="31" t="s">
        <v>578</v>
      </c>
      <c r="E359" s="31" t="s">
        <v>43</v>
      </c>
      <c r="F359" s="31" t="s">
        <v>6</v>
      </c>
      <c r="G359" s="35" t="s">
        <v>3164</v>
      </c>
      <c r="H359" s="31" t="s">
        <v>582</v>
      </c>
      <c r="I359" s="44"/>
      <c r="J359" s="44"/>
      <c r="K359" s="44" t="s">
        <v>1070</v>
      </c>
      <c r="L359" s="44" t="s">
        <v>1039</v>
      </c>
      <c r="M359" s="44" t="s">
        <v>1071</v>
      </c>
      <c r="N359" s="44" t="s">
        <v>1072</v>
      </c>
      <c r="O359" s="44" t="s">
        <v>1073</v>
      </c>
      <c r="P359" s="44"/>
      <c r="Q359" s="44" t="s">
        <v>1074</v>
      </c>
      <c r="R359" s="44"/>
    </row>
    <row r="360" spans="1:18" s="26" customFormat="1" ht="144.75" customHeight="1" x14ac:dyDescent="0.3">
      <c r="A360" s="21" t="str">
        <f t="shared" si="5"/>
        <v>10.71.11.121-001</v>
      </c>
      <c r="B360" s="31" t="s">
        <v>2282</v>
      </c>
      <c r="C360" s="31" t="s">
        <v>584</v>
      </c>
      <c r="D360" s="31" t="s">
        <v>585</v>
      </c>
      <c r="E360" s="31" t="s">
        <v>5</v>
      </c>
      <c r="F360" s="31" t="s">
        <v>6</v>
      </c>
      <c r="G360" s="35" t="s">
        <v>3174</v>
      </c>
      <c r="H360" s="31" t="s">
        <v>24</v>
      </c>
      <c r="I360" s="44"/>
      <c r="J360" s="44"/>
      <c r="K360" s="44" t="s">
        <v>1070</v>
      </c>
      <c r="L360" s="44" t="s">
        <v>1039</v>
      </c>
      <c r="M360" s="44" t="s">
        <v>1071</v>
      </c>
      <c r="N360" s="44" t="s">
        <v>1072</v>
      </c>
      <c r="O360" s="44" t="s">
        <v>1073</v>
      </c>
      <c r="P360" s="44"/>
      <c r="Q360" s="44" t="s">
        <v>1074</v>
      </c>
      <c r="R360" s="44"/>
    </row>
    <row r="361" spans="1:18" s="26" customFormat="1" ht="160.5" customHeight="1" x14ac:dyDescent="0.3">
      <c r="A361" s="21" t="str">
        <f t="shared" si="5"/>
        <v>10.71.11.179-001</v>
      </c>
      <c r="B361" s="31" t="s">
        <v>2283</v>
      </c>
      <c r="C361" s="31" t="s">
        <v>586</v>
      </c>
      <c r="D361" s="31" t="s">
        <v>587</v>
      </c>
      <c r="E361" s="31" t="s">
        <v>5</v>
      </c>
      <c r="F361" s="31" t="s">
        <v>6</v>
      </c>
      <c r="G361" s="35" t="s">
        <v>3175</v>
      </c>
      <c r="H361" s="31" t="s">
        <v>24</v>
      </c>
      <c r="I361" s="44"/>
      <c r="J361" s="44"/>
      <c r="K361" s="44" t="s">
        <v>1070</v>
      </c>
      <c r="L361" s="44" t="s">
        <v>1039</v>
      </c>
      <c r="M361" s="44" t="s">
        <v>1071</v>
      </c>
      <c r="N361" s="44" t="s">
        <v>1072</v>
      </c>
      <c r="O361" s="44" t="s">
        <v>1073</v>
      </c>
      <c r="P361" s="44"/>
      <c r="Q361" s="44" t="s">
        <v>1074</v>
      </c>
      <c r="R361" s="44"/>
    </row>
    <row r="362" spans="1:18" s="26" customFormat="1" ht="177.75" customHeight="1" x14ac:dyDescent="0.3">
      <c r="A362" s="21" t="str">
        <f t="shared" si="5"/>
        <v>10.71.11.179-004</v>
      </c>
      <c r="B362" s="31" t="s">
        <v>944</v>
      </c>
      <c r="C362" s="31" t="s">
        <v>588</v>
      </c>
      <c r="D362" s="31" t="s">
        <v>587</v>
      </c>
      <c r="E362" s="31" t="s">
        <v>152</v>
      </c>
      <c r="F362" s="31" t="s">
        <v>6</v>
      </c>
      <c r="G362" s="35" t="s">
        <v>2528</v>
      </c>
      <c r="H362" s="31" t="s">
        <v>24</v>
      </c>
      <c r="I362" s="44"/>
      <c r="J362" s="44"/>
      <c r="K362" s="44" t="s">
        <v>1070</v>
      </c>
      <c r="L362" s="44" t="s">
        <v>1039</v>
      </c>
      <c r="M362" s="44" t="s">
        <v>1071</v>
      </c>
      <c r="N362" s="44" t="s">
        <v>1072</v>
      </c>
      <c r="O362" s="44" t="s">
        <v>1073</v>
      </c>
      <c r="P362" s="44"/>
      <c r="Q362" s="44" t="s">
        <v>1074</v>
      </c>
      <c r="R362" s="44"/>
    </row>
    <row r="363" spans="1:18" s="26" customFormat="1" ht="193.5" customHeight="1" x14ac:dyDescent="0.3">
      <c r="A363" s="21" t="str">
        <f t="shared" si="5"/>
        <v>10.71.11.179-003</v>
      </c>
      <c r="B363" s="31" t="s">
        <v>944</v>
      </c>
      <c r="C363" s="31" t="s">
        <v>590</v>
      </c>
      <c r="D363" s="31" t="s">
        <v>587</v>
      </c>
      <c r="E363" s="31" t="s">
        <v>43</v>
      </c>
      <c r="F363" s="31" t="s">
        <v>6</v>
      </c>
      <c r="G363" s="35" t="s">
        <v>2529</v>
      </c>
      <c r="H363" s="31" t="s">
        <v>24</v>
      </c>
      <c r="I363" s="44"/>
      <c r="J363" s="44"/>
      <c r="K363" s="44" t="s">
        <v>1070</v>
      </c>
      <c r="L363" s="44" t="s">
        <v>1039</v>
      </c>
      <c r="M363" s="44" t="s">
        <v>1071</v>
      </c>
      <c r="N363" s="44" t="s">
        <v>1072</v>
      </c>
      <c r="O363" s="44" t="s">
        <v>1073</v>
      </c>
      <c r="P363" s="44"/>
      <c r="Q363" s="44" t="s">
        <v>1074</v>
      </c>
      <c r="R363" s="44"/>
    </row>
    <row r="364" spans="1:18" s="26" customFormat="1" ht="162" customHeight="1" x14ac:dyDescent="0.3">
      <c r="A364" s="21" t="str">
        <f t="shared" si="5"/>
        <v>10.71.11.179-005</v>
      </c>
      <c r="B364" s="31" t="s">
        <v>589</v>
      </c>
      <c r="C364" s="31" t="s">
        <v>591</v>
      </c>
      <c r="D364" s="31" t="s">
        <v>587</v>
      </c>
      <c r="E364" s="31" t="s">
        <v>57</v>
      </c>
      <c r="F364" s="31" t="s">
        <v>6</v>
      </c>
      <c r="G364" s="35" t="s">
        <v>2530</v>
      </c>
      <c r="H364" s="31" t="s">
        <v>24</v>
      </c>
      <c r="I364" s="44"/>
      <c r="J364" s="44"/>
      <c r="K364" s="44" t="s">
        <v>1070</v>
      </c>
      <c r="L364" s="44" t="s">
        <v>1039</v>
      </c>
      <c r="M364" s="44" t="s">
        <v>1071</v>
      </c>
      <c r="N364" s="44" t="s">
        <v>1072</v>
      </c>
      <c r="O364" s="44" t="s">
        <v>1073</v>
      </c>
      <c r="P364" s="44"/>
      <c r="Q364" s="44" t="s">
        <v>1074</v>
      </c>
      <c r="R364" s="44"/>
    </row>
    <row r="365" spans="1:18" s="26" customFormat="1" ht="176.25" customHeight="1" x14ac:dyDescent="0.3">
      <c r="A365" s="21" t="str">
        <f t="shared" si="5"/>
        <v>10.71.11.179-006</v>
      </c>
      <c r="B365" s="31" t="s">
        <v>589</v>
      </c>
      <c r="C365" s="31" t="s">
        <v>592</v>
      </c>
      <c r="D365" s="31" t="s">
        <v>587</v>
      </c>
      <c r="E365" s="31" t="s">
        <v>239</v>
      </c>
      <c r="F365" s="31" t="s">
        <v>6</v>
      </c>
      <c r="G365" s="35" t="s">
        <v>2522</v>
      </c>
      <c r="H365" s="31" t="s">
        <v>24</v>
      </c>
      <c r="I365" s="44"/>
      <c r="J365" s="44"/>
      <c r="K365" s="44" t="s">
        <v>1070</v>
      </c>
      <c r="L365" s="44" t="s">
        <v>1039</v>
      </c>
      <c r="M365" s="44" t="s">
        <v>1071</v>
      </c>
      <c r="N365" s="44" t="s">
        <v>1072</v>
      </c>
      <c r="O365" s="44" t="s">
        <v>1073</v>
      </c>
      <c r="P365" s="44"/>
      <c r="Q365" s="44" t="s">
        <v>1074</v>
      </c>
      <c r="R365" s="44"/>
    </row>
    <row r="366" spans="1:18" s="26" customFormat="1" ht="193.5" customHeight="1" x14ac:dyDescent="0.3">
      <c r="A366" s="21" t="str">
        <f t="shared" si="5"/>
        <v>10.71.11.179-008</v>
      </c>
      <c r="B366" s="31" t="s">
        <v>2284</v>
      </c>
      <c r="C366" s="31" t="s">
        <v>593</v>
      </c>
      <c r="D366" s="31" t="s">
        <v>587</v>
      </c>
      <c r="E366" s="31" t="s">
        <v>377</v>
      </c>
      <c r="F366" s="31" t="s">
        <v>6</v>
      </c>
      <c r="G366" s="35" t="s">
        <v>2531</v>
      </c>
      <c r="H366" s="31" t="s">
        <v>24</v>
      </c>
      <c r="I366" s="44" t="s">
        <v>2602</v>
      </c>
      <c r="J366" s="44" t="s">
        <v>2391</v>
      </c>
      <c r="K366" s="44"/>
      <c r="L366" s="44"/>
      <c r="M366" s="44"/>
      <c r="N366" s="44"/>
      <c r="O366" s="44"/>
      <c r="P366" s="44"/>
      <c r="Q366" s="44"/>
      <c r="R366" s="44"/>
    </row>
    <row r="367" spans="1:18" s="26" customFormat="1" ht="193.5" customHeight="1" x14ac:dyDescent="0.3">
      <c r="A367" s="21" t="str">
        <f t="shared" si="5"/>
        <v>10.71.11.179-007</v>
      </c>
      <c r="B367" s="31" t="s">
        <v>2285</v>
      </c>
      <c r="C367" s="31" t="s">
        <v>594</v>
      </c>
      <c r="D367" s="31" t="s">
        <v>587</v>
      </c>
      <c r="E367" s="31" t="s">
        <v>250</v>
      </c>
      <c r="F367" s="31" t="s">
        <v>6</v>
      </c>
      <c r="G367" s="35" t="s">
        <v>2532</v>
      </c>
      <c r="H367" s="31" t="s">
        <v>24</v>
      </c>
      <c r="I367" s="44" t="s">
        <v>2602</v>
      </c>
      <c r="J367" s="44" t="s">
        <v>2391</v>
      </c>
      <c r="K367" s="44"/>
      <c r="L367" s="44"/>
      <c r="M367" s="44"/>
      <c r="N367" s="44"/>
      <c r="O367" s="44"/>
      <c r="P367" s="44"/>
      <c r="Q367" s="44"/>
      <c r="R367" s="44"/>
    </row>
    <row r="368" spans="1:18" s="26" customFormat="1" ht="126" customHeight="1" x14ac:dyDescent="0.3">
      <c r="A368" s="21" t="str">
        <f t="shared" si="5"/>
        <v>10.72.11.110-001</v>
      </c>
      <c r="B368" s="31" t="s">
        <v>3151</v>
      </c>
      <c r="C368" s="31" t="s">
        <v>595</v>
      </c>
      <c r="D368" s="31" t="s">
        <v>596</v>
      </c>
      <c r="E368" s="31" t="s">
        <v>5</v>
      </c>
      <c r="F368" s="31" t="s">
        <v>6</v>
      </c>
      <c r="G368" s="35" t="s">
        <v>3058</v>
      </c>
      <c r="H368" s="31" t="s">
        <v>3127</v>
      </c>
      <c r="I368" s="44"/>
      <c r="J368" s="44"/>
      <c r="K368" s="44" t="s">
        <v>1070</v>
      </c>
      <c r="L368" s="44" t="s">
        <v>1039</v>
      </c>
      <c r="M368" s="44" t="s">
        <v>1071</v>
      </c>
      <c r="N368" s="44" t="s">
        <v>1072</v>
      </c>
      <c r="O368" s="44"/>
      <c r="P368" s="44"/>
      <c r="Q368" s="44" t="s">
        <v>1074</v>
      </c>
      <c r="R368" s="44"/>
    </row>
    <row r="369" spans="1:18" s="26" customFormat="1" ht="126" customHeight="1" x14ac:dyDescent="0.3">
      <c r="A369" s="21" t="str">
        <f t="shared" si="5"/>
        <v>10.72.11.110-005</v>
      </c>
      <c r="B369" s="31" t="s">
        <v>3152</v>
      </c>
      <c r="C369" s="31" t="s">
        <v>2990</v>
      </c>
      <c r="D369" s="31" t="s">
        <v>596</v>
      </c>
      <c r="E369" s="31" t="s">
        <v>57</v>
      </c>
      <c r="F369" s="31" t="s">
        <v>6</v>
      </c>
      <c r="G369" s="35" t="s">
        <v>3059</v>
      </c>
      <c r="H369" s="31" t="s">
        <v>3128</v>
      </c>
      <c r="I369" s="44"/>
      <c r="J369" s="44"/>
      <c r="K369" s="44" t="s">
        <v>1070</v>
      </c>
      <c r="L369" s="44" t="s">
        <v>1039</v>
      </c>
      <c r="M369" s="44" t="s">
        <v>1071</v>
      </c>
      <c r="N369" s="44" t="s">
        <v>1072</v>
      </c>
      <c r="O369" s="44"/>
      <c r="P369" s="44"/>
      <c r="Q369" s="44" t="s">
        <v>1074</v>
      </c>
      <c r="R369" s="44"/>
    </row>
    <row r="370" spans="1:18" s="26" customFormat="1" ht="126" customHeight="1" x14ac:dyDescent="0.3">
      <c r="A370" s="21" t="str">
        <f t="shared" si="5"/>
        <v>10.72.11.110-006</v>
      </c>
      <c r="B370" s="31" t="s">
        <v>3153</v>
      </c>
      <c r="C370" s="31" t="s">
        <v>2991</v>
      </c>
      <c r="D370" s="31" t="s">
        <v>596</v>
      </c>
      <c r="E370" s="31" t="s">
        <v>239</v>
      </c>
      <c r="F370" s="31" t="s">
        <v>6</v>
      </c>
      <c r="G370" s="35" t="s">
        <v>3060</v>
      </c>
      <c r="H370" s="31" t="s">
        <v>3129</v>
      </c>
      <c r="I370" s="44"/>
      <c r="J370" s="44"/>
      <c r="K370" s="44" t="s">
        <v>1070</v>
      </c>
      <c r="L370" s="44" t="s">
        <v>1039</v>
      </c>
      <c r="M370" s="44" t="s">
        <v>1071</v>
      </c>
      <c r="N370" s="44" t="s">
        <v>1072</v>
      </c>
      <c r="O370" s="44"/>
      <c r="P370" s="44"/>
      <c r="Q370" s="44" t="s">
        <v>1074</v>
      </c>
      <c r="R370" s="44"/>
    </row>
    <row r="371" spans="1:18" s="26" customFormat="1" ht="145.5" customHeight="1" x14ac:dyDescent="0.3">
      <c r="A371" s="21" t="str">
        <f t="shared" si="5"/>
        <v>10.72.11.110-002</v>
      </c>
      <c r="B371" s="21" t="s">
        <v>3151</v>
      </c>
      <c r="C371" s="21" t="s">
        <v>598</v>
      </c>
      <c r="D371" s="21" t="s">
        <v>596</v>
      </c>
      <c r="E371" s="21" t="s">
        <v>9</v>
      </c>
      <c r="F371" s="21" t="s">
        <v>6</v>
      </c>
      <c r="G371" s="35" t="s">
        <v>3280</v>
      </c>
      <c r="H371" s="21" t="s">
        <v>3127</v>
      </c>
      <c r="I371" s="44"/>
      <c r="J371" s="44"/>
      <c r="K371" s="44" t="s">
        <v>1070</v>
      </c>
      <c r="L371" s="44" t="s">
        <v>1039</v>
      </c>
      <c r="M371" s="44" t="s">
        <v>1071</v>
      </c>
      <c r="N371" s="44" t="s">
        <v>1072</v>
      </c>
      <c r="O371" s="44"/>
      <c r="P371" s="44"/>
      <c r="Q371" s="44" t="s">
        <v>1074</v>
      </c>
      <c r="R371" s="44"/>
    </row>
    <row r="372" spans="1:18" s="26" customFormat="1" ht="145.5" customHeight="1" x14ac:dyDescent="0.3">
      <c r="A372" s="21" t="str">
        <f t="shared" si="5"/>
        <v>10.72.11.110-007</v>
      </c>
      <c r="B372" s="21" t="s">
        <v>3152</v>
      </c>
      <c r="C372" s="21" t="s">
        <v>2992</v>
      </c>
      <c r="D372" s="21" t="s">
        <v>596</v>
      </c>
      <c r="E372" s="21" t="s">
        <v>250</v>
      </c>
      <c r="F372" s="21" t="s">
        <v>6</v>
      </c>
      <c r="G372" s="35" t="s">
        <v>3279</v>
      </c>
      <c r="H372" s="21" t="s">
        <v>3128</v>
      </c>
      <c r="I372" s="44"/>
      <c r="J372" s="44"/>
      <c r="K372" s="44" t="s">
        <v>1070</v>
      </c>
      <c r="L372" s="44" t="s">
        <v>1039</v>
      </c>
      <c r="M372" s="44" t="s">
        <v>1071</v>
      </c>
      <c r="N372" s="44" t="s">
        <v>1072</v>
      </c>
      <c r="O372" s="44"/>
      <c r="P372" s="44"/>
      <c r="Q372" s="44" t="s">
        <v>1074</v>
      </c>
      <c r="R372" s="44"/>
    </row>
    <row r="373" spans="1:18" s="26" customFormat="1" ht="145.5" customHeight="1" x14ac:dyDescent="0.3">
      <c r="A373" s="21" t="str">
        <f t="shared" si="5"/>
        <v>10.72.11.110-008</v>
      </c>
      <c r="B373" s="21" t="s">
        <v>3153</v>
      </c>
      <c r="C373" s="21" t="s">
        <v>2993</v>
      </c>
      <c r="D373" s="21" t="s">
        <v>596</v>
      </c>
      <c r="E373" s="21" t="s">
        <v>377</v>
      </c>
      <c r="F373" s="21" t="s">
        <v>6</v>
      </c>
      <c r="G373" s="35" t="s">
        <v>3278</v>
      </c>
      <c r="H373" s="21" t="s">
        <v>3129</v>
      </c>
      <c r="I373" s="44"/>
      <c r="J373" s="44"/>
      <c r="K373" s="44" t="s">
        <v>1070</v>
      </c>
      <c r="L373" s="44" t="s">
        <v>1039</v>
      </c>
      <c r="M373" s="44" t="s">
        <v>1071</v>
      </c>
      <c r="N373" s="44" t="s">
        <v>1072</v>
      </c>
      <c r="O373" s="44"/>
      <c r="P373" s="44"/>
      <c r="Q373" s="44" t="s">
        <v>1074</v>
      </c>
      <c r="R373" s="44"/>
    </row>
    <row r="374" spans="1:18" s="26" customFormat="1" ht="144.75" customHeight="1" x14ac:dyDescent="0.3">
      <c r="A374" s="21" t="str">
        <f t="shared" si="5"/>
        <v>10.72.11.110-003</v>
      </c>
      <c r="B374" s="31" t="s">
        <v>3151</v>
      </c>
      <c r="C374" s="31" t="s">
        <v>599</v>
      </c>
      <c r="D374" s="31" t="s">
        <v>596</v>
      </c>
      <c r="E374" s="31" t="s">
        <v>43</v>
      </c>
      <c r="F374" s="31" t="s">
        <v>6</v>
      </c>
      <c r="G374" s="35" t="s">
        <v>3061</v>
      </c>
      <c r="H374" s="31" t="s">
        <v>3127</v>
      </c>
      <c r="I374" s="44"/>
      <c r="J374" s="44"/>
      <c r="K374" s="44" t="s">
        <v>1070</v>
      </c>
      <c r="L374" s="44" t="s">
        <v>1039</v>
      </c>
      <c r="M374" s="44" t="s">
        <v>1071</v>
      </c>
      <c r="N374" s="44" t="s">
        <v>1072</v>
      </c>
      <c r="O374" s="44"/>
      <c r="P374" s="44"/>
      <c r="Q374" s="44" t="s">
        <v>1074</v>
      </c>
      <c r="R374" s="44"/>
    </row>
    <row r="375" spans="1:18" s="26" customFormat="1" ht="144.75" customHeight="1" x14ac:dyDescent="0.3">
      <c r="A375" s="21" t="str">
        <f t="shared" si="5"/>
        <v>10.72.11.110-009</v>
      </c>
      <c r="B375" s="31" t="s">
        <v>3152</v>
      </c>
      <c r="C375" s="31" t="s">
        <v>2994</v>
      </c>
      <c r="D375" s="31" t="s">
        <v>596</v>
      </c>
      <c r="E375" s="31" t="s">
        <v>297</v>
      </c>
      <c r="F375" s="31" t="s">
        <v>6</v>
      </c>
      <c r="G375" s="35" t="s">
        <v>3062</v>
      </c>
      <c r="H375" s="31" t="s">
        <v>3128</v>
      </c>
      <c r="I375" s="44"/>
      <c r="J375" s="44"/>
      <c r="K375" s="44" t="s">
        <v>1070</v>
      </c>
      <c r="L375" s="44" t="s">
        <v>1039</v>
      </c>
      <c r="M375" s="44" t="s">
        <v>1071</v>
      </c>
      <c r="N375" s="44" t="s">
        <v>1072</v>
      </c>
      <c r="O375" s="44"/>
      <c r="P375" s="44"/>
      <c r="Q375" s="44" t="s">
        <v>1074</v>
      </c>
      <c r="R375" s="44"/>
    </row>
    <row r="376" spans="1:18" s="26" customFormat="1" ht="144.75" customHeight="1" x14ac:dyDescent="0.3">
      <c r="A376" s="21" t="str">
        <f t="shared" si="5"/>
        <v>10.72.11.110-010</v>
      </c>
      <c r="B376" s="31" t="s">
        <v>3153</v>
      </c>
      <c r="C376" s="31" t="s">
        <v>2995</v>
      </c>
      <c r="D376" s="31" t="s">
        <v>596</v>
      </c>
      <c r="E376" s="31" t="s">
        <v>300</v>
      </c>
      <c r="F376" s="31" t="s">
        <v>6</v>
      </c>
      <c r="G376" s="35" t="s">
        <v>3063</v>
      </c>
      <c r="H376" s="31" t="s">
        <v>3129</v>
      </c>
      <c r="I376" s="44"/>
      <c r="J376" s="44"/>
      <c r="K376" s="44" t="s">
        <v>1070</v>
      </c>
      <c r="L376" s="44" t="s">
        <v>1039</v>
      </c>
      <c r="M376" s="44" t="s">
        <v>1071</v>
      </c>
      <c r="N376" s="44" t="s">
        <v>1072</v>
      </c>
      <c r="O376" s="44"/>
      <c r="P376" s="44"/>
      <c r="Q376" s="44" t="s">
        <v>1074</v>
      </c>
      <c r="R376" s="44"/>
    </row>
    <row r="377" spans="1:18" s="26" customFormat="1" ht="162" customHeight="1" x14ac:dyDescent="0.3">
      <c r="A377" s="21" t="str">
        <f t="shared" si="5"/>
        <v>10.72.11.110-004</v>
      </c>
      <c r="B377" s="21" t="s">
        <v>3151</v>
      </c>
      <c r="C377" s="21" t="s">
        <v>600</v>
      </c>
      <c r="D377" s="21" t="s">
        <v>596</v>
      </c>
      <c r="E377" s="21" t="s">
        <v>152</v>
      </c>
      <c r="F377" s="21" t="s">
        <v>6</v>
      </c>
      <c r="G377" s="35" t="s">
        <v>3275</v>
      </c>
      <c r="H377" s="21" t="s">
        <v>3127</v>
      </c>
      <c r="I377" s="44"/>
      <c r="J377" s="44"/>
      <c r="K377" s="44" t="s">
        <v>1070</v>
      </c>
      <c r="L377" s="44" t="s">
        <v>1039</v>
      </c>
      <c r="M377" s="44" t="s">
        <v>1071</v>
      </c>
      <c r="N377" s="44" t="s">
        <v>1072</v>
      </c>
      <c r="O377" s="44"/>
      <c r="P377" s="44"/>
      <c r="Q377" s="44" t="s">
        <v>1074</v>
      </c>
      <c r="R377" s="44"/>
    </row>
    <row r="378" spans="1:18" s="26" customFormat="1" ht="162" customHeight="1" x14ac:dyDescent="0.3">
      <c r="A378" s="21" t="str">
        <f t="shared" si="5"/>
        <v>10.72.11.110-011</v>
      </c>
      <c r="B378" s="21" t="s">
        <v>3152</v>
      </c>
      <c r="C378" s="21" t="s">
        <v>3013</v>
      </c>
      <c r="D378" s="21" t="s">
        <v>596</v>
      </c>
      <c r="E378" s="21" t="s">
        <v>302</v>
      </c>
      <c r="F378" s="21" t="s">
        <v>6</v>
      </c>
      <c r="G378" s="35" t="s">
        <v>3276</v>
      </c>
      <c r="H378" s="21" t="s">
        <v>3128</v>
      </c>
      <c r="I378" s="44"/>
      <c r="J378" s="44"/>
      <c r="K378" s="44" t="s">
        <v>1070</v>
      </c>
      <c r="L378" s="44" t="s">
        <v>1039</v>
      </c>
      <c r="M378" s="44" t="s">
        <v>1071</v>
      </c>
      <c r="N378" s="44" t="s">
        <v>1072</v>
      </c>
      <c r="O378" s="44"/>
      <c r="P378" s="44"/>
      <c r="Q378" s="44" t="s">
        <v>1074</v>
      </c>
      <c r="R378" s="44"/>
    </row>
    <row r="379" spans="1:18" s="26" customFormat="1" ht="162" customHeight="1" x14ac:dyDescent="0.3">
      <c r="A379" s="21" t="str">
        <f t="shared" si="5"/>
        <v>10.72.11.110-012</v>
      </c>
      <c r="B379" s="21" t="s">
        <v>3153</v>
      </c>
      <c r="C379" s="21" t="s">
        <v>3014</v>
      </c>
      <c r="D379" s="21" t="s">
        <v>596</v>
      </c>
      <c r="E379" s="21" t="s">
        <v>304</v>
      </c>
      <c r="F379" s="21" t="s">
        <v>6</v>
      </c>
      <c r="G379" s="35" t="s">
        <v>3277</v>
      </c>
      <c r="H379" s="21" t="s">
        <v>3129</v>
      </c>
      <c r="I379" s="44"/>
      <c r="J379" s="44"/>
      <c r="K379" s="44" t="s">
        <v>1070</v>
      </c>
      <c r="L379" s="44" t="s">
        <v>1039</v>
      </c>
      <c r="M379" s="44" t="s">
        <v>1071</v>
      </c>
      <c r="N379" s="44" t="s">
        <v>1072</v>
      </c>
      <c r="O379" s="44"/>
      <c r="P379" s="44"/>
      <c r="Q379" s="44" t="s">
        <v>1074</v>
      </c>
      <c r="R379" s="44"/>
    </row>
    <row r="380" spans="1:18" s="26" customFormat="1" ht="180" customHeight="1" x14ac:dyDescent="0.3">
      <c r="A380" s="21" t="str">
        <f t="shared" si="5"/>
        <v>10.72.11.120-003</v>
      </c>
      <c r="B380" s="31" t="s">
        <v>2286</v>
      </c>
      <c r="C380" s="31" t="s">
        <v>601</v>
      </c>
      <c r="D380" s="31" t="s">
        <v>602</v>
      </c>
      <c r="E380" s="21" t="s">
        <v>43</v>
      </c>
      <c r="F380" s="31" t="s">
        <v>6</v>
      </c>
      <c r="G380" s="35" t="s">
        <v>3230</v>
      </c>
      <c r="H380" s="21" t="s">
        <v>603</v>
      </c>
      <c r="I380" s="44"/>
      <c r="J380" s="44"/>
      <c r="K380" s="44" t="s">
        <v>1070</v>
      </c>
      <c r="L380" s="44" t="s">
        <v>1039</v>
      </c>
      <c r="M380" s="44" t="s">
        <v>1071</v>
      </c>
      <c r="N380" s="44" t="s">
        <v>1072</v>
      </c>
      <c r="O380" s="44"/>
      <c r="P380" s="44"/>
      <c r="Q380" s="44" t="s">
        <v>1074</v>
      </c>
      <c r="R380" s="44"/>
    </row>
    <row r="381" spans="1:18" s="26" customFormat="1" ht="193.5" customHeight="1" x14ac:dyDescent="0.3">
      <c r="A381" s="21" t="str">
        <f t="shared" si="5"/>
        <v>10.72.11.120-002</v>
      </c>
      <c r="B381" s="31" t="s">
        <v>2286</v>
      </c>
      <c r="C381" s="31" t="s">
        <v>604</v>
      </c>
      <c r="D381" s="31" t="s">
        <v>602</v>
      </c>
      <c r="E381" s="21" t="s">
        <v>9</v>
      </c>
      <c r="F381" s="31" t="s">
        <v>6</v>
      </c>
      <c r="G381" s="35" t="s">
        <v>3231</v>
      </c>
      <c r="H381" s="21" t="s">
        <v>603</v>
      </c>
      <c r="I381" s="44"/>
      <c r="J381" s="44"/>
      <c r="K381" s="44" t="s">
        <v>1070</v>
      </c>
      <c r="L381" s="44" t="s">
        <v>1039</v>
      </c>
      <c r="M381" s="44" t="s">
        <v>1071</v>
      </c>
      <c r="N381" s="44" t="s">
        <v>1072</v>
      </c>
      <c r="O381" s="44"/>
      <c r="P381" s="44"/>
      <c r="Q381" s="44" t="s">
        <v>1074</v>
      </c>
      <c r="R381" s="44"/>
    </row>
    <row r="382" spans="1:18" s="26" customFormat="1" ht="162.75" customHeight="1" x14ac:dyDescent="0.3">
      <c r="A382" s="21" t="str">
        <f t="shared" si="5"/>
        <v>10.72.11.120-001</v>
      </c>
      <c r="B382" s="31" t="s">
        <v>606</v>
      </c>
      <c r="C382" s="31" t="s">
        <v>605</v>
      </c>
      <c r="D382" s="31" t="s">
        <v>602</v>
      </c>
      <c r="E382" s="31" t="s">
        <v>5</v>
      </c>
      <c r="F382" s="31" t="s">
        <v>6</v>
      </c>
      <c r="G382" s="35" t="s">
        <v>3064</v>
      </c>
      <c r="H382" s="31" t="s">
        <v>3130</v>
      </c>
      <c r="I382" s="44"/>
      <c r="J382" s="44"/>
      <c r="K382" s="44" t="s">
        <v>1070</v>
      </c>
      <c r="L382" s="44" t="s">
        <v>1039</v>
      </c>
      <c r="M382" s="44" t="s">
        <v>1071</v>
      </c>
      <c r="N382" s="44" t="s">
        <v>1072</v>
      </c>
      <c r="O382" s="44" t="s">
        <v>1073</v>
      </c>
      <c r="P382" s="44"/>
      <c r="Q382" s="44" t="s">
        <v>1074</v>
      </c>
      <c r="R382" s="44"/>
    </row>
    <row r="383" spans="1:18" s="26" customFormat="1" ht="162.75" customHeight="1" x14ac:dyDescent="0.3">
      <c r="A383" s="21" t="str">
        <f t="shared" si="5"/>
        <v>10.72.11.120-005</v>
      </c>
      <c r="B383" s="31" t="s">
        <v>606</v>
      </c>
      <c r="C383" s="31" t="s">
        <v>2996</v>
      </c>
      <c r="D383" s="31" t="s">
        <v>602</v>
      </c>
      <c r="E383" s="31" t="s">
        <v>57</v>
      </c>
      <c r="F383" s="31" t="s">
        <v>6</v>
      </c>
      <c r="G383" s="35" t="s">
        <v>3065</v>
      </c>
      <c r="H383" s="31" t="s">
        <v>3131</v>
      </c>
      <c r="I383" s="44"/>
      <c r="J383" s="44"/>
      <c r="K383" s="44" t="s">
        <v>1070</v>
      </c>
      <c r="L383" s="44" t="s">
        <v>1039</v>
      </c>
      <c r="M383" s="44" t="s">
        <v>1071</v>
      </c>
      <c r="N383" s="44" t="s">
        <v>1072</v>
      </c>
      <c r="O383" s="44" t="s">
        <v>1073</v>
      </c>
      <c r="P383" s="44"/>
      <c r="Q383" s="44" t="s">
        <v>1074</v>
      </c>
      <c r="R383" s="44"/>
    </row>
    <row r="384" spans="1:18" s="26" customFormat="1" ht="162.75" customHeight="1" x14ac:dyDescent="0.3">
      <c r="A384" s="21" t="str">
        <f t="shared" si="5"/>
        <v>10.72.11.120-006</v>
      </c>
      <c r="B384" s="31" t="s">
        <v>606</v>
      </c>
      <c r="C384" s="31" t="s">
        <v>2997</v>
      </c>
      <c r="D384" s="31" t="s">
        <v>602</v>
      </c>
      <c r="E384" s="31" t="s">
        <v>239</v>
      </c>
      <c r="F384" s="31" t="s">
        <v>6</v>
      </c>
      <c r="G384" s="35" t="s">
        <v>3066</v>
      </c>
      <c r="H384" s="31" t="s">
        <v>3132</v>
      </c>
      <c r="I384" s="44"/>
      <c r="J384" s="44"/>
      <c r="K384" s="44" t="s">
        <v>1070</v>
      </c>
      <c r="L384" s="44" t="s">
        <v>1039</v>
      </c>
      <c r="M384" s="44" t="s">
        <v>1071</v>
      </c>
      <c r="N384" s="44" t="s">
        <v>1072</v>
      </c>
      <c r="O384" s="44" t="s">
        <v>1073</v>
      </c>
      <c r="P384" s="44"/>
      <c r="Q384" s="44" t="s">
        <v>1074</v>
      </c>
      <c r="R384" s="44"/>
    </row>
    <row r="385" spans="1:18" s="26" customFormat="1" ht="162.75" customHeight="1" x14ac:dyDescent="0.3">
      <c r="A385" s="21" t="str">
        <f t="shared" si="5"/>
        <v>10.72.11.120-007</v>
      </c>
      <c r="B385" s="31" t="s">
        <v>606</v>
      </c>
      <c r="C385" s="31" t="s">
        <v>2998</v>
      </c>
      <c r="D385" s="31" t="s">
        <v>602</v>
      </c>
      <c r="E385" s="31" t="s">
        <v>250</v>
      </c>
      <c r="F385" s="31" t="s">
        <v>6</v>
      </c>
      <c r="G385" s="35" t="s">
        <v>3067</v>
      </c>
      <c r="H385" s="31" t="s">
        <v>3133</v>
      </c>
      <c r="I385" s="44"/>
      <c r="J385" s="44"/>
      <c r="K385" s="44" t="s">
        <v>1070</v>
      </c>
      <c r="L385" s="44" t="s">
        <v>1039</v>
      </c>
      <c r="M385" s="44" t="s">
        <v>1071</v>
      </c>
      <c r="N385" s="44" t="s">
        <v>1072</v>
      </c>
      <c r="O385" s="44" t="s">
        <v>1073</v>
      </c>
      <c r="P385" s="44"/>
      <c r="Q385" s="44" t="s">
        <v>1074</v>
      </c>
      <c r="R385" s="44"/>
    </row>
    <row r="386" spans="1:18" s="26" customFormat="1" ht="157.5" customHeight="1" x14ac:dyDescent="0.3">
      <c r="A386" s="21" t="str">
        <f t="shared" si="5"/>
        <v>10.72.11.150-001</v>
      </c>
      <c r="B386" s="31" t="s">
        <v>1860</v>
      </c>
      <c r="C386" s="31" t="s">
        <v>608</v>
      </c>
      <c r="D386" s="31" t="s">
        <v>609</v>
      </c>
      <c r="E386" s="31" t="s">
        <v>5</v>
      </c>
      <c r="F386" s="31" t="s">
        <v>6</v>
      </c>
      <c r="G386" s="35" t="s">
        <v>2917</v>
      </c>
      <c r="H386" s="31" t="s">
        <v>610</v>
      </c>
      <c r="I386" s="44"/>
      <c r="J386" s="44"/>
      <c r="K386" s="44" t="s">
        <v>1070</v>
      </c>
      <c r="L386" s="44" t="s">
        <v>1039</v>
      </c>
      <c r="M386" s="44" t="s">
        <v>1071</v>
      </c>
      <c r="N386" s="44" t="s">
        <v>1072</v>
      </c>
      <c r="O386" s="44" t="s">
        <v>1073</v>
      </c>
      <c r="P386" s="44"/>
      <c r="Q386" s="44" t="s">
        <v>1074</v>
      </c>
      <c r="R386" s="44"/>
    </row>
    <row r="387" spans="1:18" s="26" customFormat="1" ht="210" customHeight="1" x14ac:dyDescent="0.3">
      <c r="A387" s="21" t="str">
        <f t="shared" si="5"/>
        <v>10.72.12.112-001</v>
      </c>
      <c r="B387" s="31" t="s">
        <v>950</v>
      </c>
      <c r="C387" s="31" t="s">
        <v>611</v>
      </c>
      <c r="D387" s="31" t="s">
        <v>612</v>
      </c>
      <c r="E387" s="31" t="s">
        <v>5</v>
      </c>
      <c r="F387" s="31" t="s">
        <v>6</v>
      </c>
      <c r="G387" s="54" t="s">
        <v>2858</v>
      </c>
      <c r="H387" s="31" t="s">
        <v>613</v>
      </c>
      <c r="I387" s="44"/>
      <c r="J387" s="44"/>
      <c r="K387" s="44" t="s">
        <v>1070</v>
      </c>
      <c r="L387" s="44" t="s">
        <v>1039</v>
      </c>
      <c r="M387" s="44" t="s">
        <v>1071</v>
      </c>
      <c r="N387" s="44" t="s">
        <v>1072</v>
      </c>
      <c r="O387" s="44" t="s">
        <v>1073</v>
      </c>
      <c r="P387" s="44"/>
      <c r="Q387" s="44" t="s">
        <v>1074</v>
      </c>
      <c r="R387" s="44"/>
    </row>
    <row r="388" spans="1:18" s="26" customFormat="1" ht="227.25" customHeight="1" x14ac:dyDescent="0.3">
      <c r="A388" s="21" t="str">
        <f t="shared" ref="A388:A451" si="6">D388&amp;"-"&amp;E388</f>
        <v>10.72.12.112-002</v>
      </c>
      <c r="B388" s="31" t="s">
        <v>950</v>
      </c>
      <c r="C388" s="31" t="s">
        <v>614</v>
      </c>
      <c r="D388" s="31" t="s">
        <v>612</v>
      </c>
      <c r="E388" s="31" t="s">
        <v>9</v>
      </c>
      <c r="F388" s="31" t="s">
        <v>6</v>
      </c>
      <c r="G388" s="54" t="s">
        <v>2859</v>
      </c>
      <c r="H388" s="31" t="s">
        <v>613</v>
      </c>
      <c r="I388" s="44"/>
      <c r="J388" s="44"/>
      <c r="K388" s="44" t="s">
        <v>1070</v>
      </c>
      <c r="L388" s="44" t="s">
        <v>1039</v>
      </c>
      <c r="M388" s="44" t="s">
        <v>1071</v>
      </c>
      <c r="N388" s="44" t="s">
        <v>1072</v>
      </c>
      <c r="O388" s="44" t="s">
        <v>1073</v>
      </c>
      <c r="P388" s="44"/>
      <c r="Q388" s="44" t="s">
        <v>1074</v>
      </c>
      <c r="R388" s="44"/>
    </row>
    <row r="389" spans="1:18" s="26" customFormat="1" ht="210" customHeight="1" x14ac:dyDescent="0.3">
      <c r="A389" s="21" t="str">
        <f t="shared" si="6"/>
        <v>10.72.12.112-003</v>
      </c>
      <c r="B389" s="31" t="s">
        <v>951</v>
      </c>
      <c r="C389" s="31" t="s">
        <v>615</v>
      </c>
      <c r="D389" s="31" t="s">
        <v>612</v>
      </c>
      <c r="E389" s="31" t="s">
        <v>43</v>
      </c>
      <c r="F389" s="31" t="s">
        <v>6</v>
      </c>
      <c r="G389" s="54" t="s">
        <v>2860</v>
      </c>
      <c r="H389" s="31" t="s">
        <v>613</v>
      </c>
      <c r="I389" s="44"/>
      <c r="J389" s="44"/>
      <c r="K389" s="44" t="s">
        <v>1070</v>
      </c>
      <c r="L389" s="44" t="s">
        <v>1039</v>
      </c>
      <c r="M389" s="44" t="s">
        <v>1071</v>
      </c>
      <c r="N389" s="44" t="s">
        <v>1072</v>
      </c>
      <c r="O389" s="44" t="s">
        <v>1073</v>
      </c>
      <c r="P389" s="44"/>
      <c r="Q389" s="44" t="s">
        <v>1074</v>
      </c>
      <c r="R389" s="44"/>
    </row>
    <row r="390" spans="1:18" s="26" customFormat="1" ht="228" customHeight="1" x14ac:dyDescent="0.3">
      <c r="A390" s="21" t="str">
        <f t="shared" si="6"/>
        <v>10.72.12.112-006</v>
      </c>
      <c r="B390" s="31" t="s">
        <v>951</v>
      </c>
      <c r="C390" s="31" t="s">
        <v>616</v>
      </c>
      <c r="D390" s="31" t="s">
        <v>612</v>
      </c>
      <c r="E390" s="31" t="s">
        <v>239</v>
      </c>
      <c r="F390" s="31" t="s">
        <v>6</v>
      </c>
      <c r="G390" s="54" t="s">
        <v>2861</v>
      </c>
      <c r="H390" s="31" t="s">
        <v>613</v>
      </c>
      <c r="I390" s="44"/>
      <c r="J390" s="44"/>
      <c r="K390" s="44" t="s">
        <v>1070</v>
      </c>
      <c r="L390" s="44" t="s">
        <v>1039</v>
      </c>
      <c r="M390" s="44" t="s">
        <v>1071</v>
      </c>
      <c r="N390" s="44" t="s">
        <v>1072</v>
      </c>
      <c r="O390" s="44" t="s">
        <v>1073</v>
      </c>
      <c r="P390" s="44"/>
      <c r="Q390" s="44" t="s">
        <v>1074</v>
      </c>
      <c r="R390" s="44"/>
    </row>
    <row r="391" spans="1:18" s="26" customFormat="1" ht="276" customHeight="1" x14ac:dyDescent="0.3">
      <c r="A391" s="21" t="str">
        <f t="shared" si="6"/>
        <v>10.72.12.114-001</v>
      </c>
      <c r="B391" s="31" t="s">
        <v>2287</v>
      </c>
      <c r="C391" s="31" t="s">
        <v>617</v>
      </c>
      <c r="D391" s="31" t="s">
        <v>618</v>
      </c>
      <c r="E391" s="31" t="s">
        <v>5</v>
      </c>
      <c r="F391" s="31" t="s">
        <v>6</v>
      </c>
      <c r="G391" s="35" t="s">
        <v>2884</v>
      </c>
      <c r="H391" s="31" t="s">
        <v>619</v>
      </c>
      <c r="I391" s="44"/>
      <c r="J391" s="44"/>
      <c r="K391" s="44" t="s">
        <v>1070</v>
      </c>
      <c r="L391" s="44" t="s">
        <v>1039</v>
      </c>
      <c r="M391" s="44" t="s">
        <v>1071</v>
      </c>
      <c r="N391" s="44" t="s">
        <v>1072</v>
      </c>
      <c r="O391" s="44" t="s">
        <v>1073</v>
      </c>
      <c r="P391" s="44"/>
      <c r="Q391" s="44" t="s">
        <v>1074</v>
      </c>
      <c r="R391" s="44"/>
    </row>
    <row r="392" spans="1:18" s="26" customFormat="1" ht="239.25" customHeight="1" x14ac:dyDescent="0.3">
      <c r="A392" s="21" t="str">
        <f t="shared" si="6"/>
        <v>10.72.12.120-005</v>
      </c>
      <c r="B392" s="31" t="s">
        <v>2288</v>
      </c>
      <c r="C392" s="31" t="s">
        <v>620</v>
      </c>
      <c r="D392" s="31" t="s">
        <v>621</v>
      </c>
      <c r="E392" s="31" t="s">
        <v>57</v>
      </c>
      <c r="F392" s="31" t="s">
        <v>6</v>
      </c>
      <c r="G392" s="35" t="s">
        <v>3177</v>
      </c>
      <c r="H392" s="31" t="s">
        <v>622</v>
      </c>
      <c r="I392" s="44"/>
      <c r="J392" s="44"/>
      <c r="K392" s="44" t="s">
        <v>1070</v>
      </c>
      <c r="L392" s="44" t="s">
        <v>1039</v>
      </c>
      <c r="M392" s="44" t="s">
        <v>1071</v>
      </c>
      <c r="N392" s="44" t="s">
        <v>1072</v>
      </c>
      <c r="O392" s="44" t="s">
        <v>1073</v>
      </c>
      <c r="P392" s="44"/>
      <c r="Q392" s="44" t="s">
        <v>1074</v>
      </c>
      <c r="R392" s="44"/>
    </row>
    <row r="393" spans="1:18" s="26" customFormat="1" ht="246.75" customHeight="1" x14ac:dyDescent="0.3">
      <c r="A393" s="21" t="str">
        <f t="shared" si="6"/>
        <v>10.72.12.120-006</v>
      </c>
      <c r="B393" s="31" t="s">
        <v>2288</v>
      </c>
      <c r="C393" s="31" t="s">
        <v>623</v>
      </c>
      <c r="D393" s="31" t="s">
        <v>621</v>
      </c>
      <c r="E393" s="31" t="s">
        <v>239</v>
      </c>
      <c r="F393" s="31" t="s">
        <v>6</v>
      </c>
      <c r="G393" s="35" t="s">
        <v>3178</v>
      </c>
      <c r="H393" s="31" t="s">
        <v>622</v>
      </c>
      <c r="I393" s="44"/>
      <c r="J393" s="44"/>
      <c r="K393" s="44" t="s">
        <v>1070</v>
      </c>
      <c r="L393" s="44" t="s">
        <v>1039</v>
      </c>
      <c r="M393" s="44" t="s">
        <v>1071</v>
      </c>
      <c r="N393" s="44" t="s">
        <v>1072</v>
      </c>
      <c r="O393" s="44" t="s">
        <v>1073</v>
      </c>
      <c r="P393" s="44"/>
      <c r="Q393" s="44" t="s">
        <v>1074</v>
      </c>
      <c r="R393" s="44"/>
    </row>
    <row r="394" spans="1:18" s="26" customFormat="1" ht="243" customHeight="1" x14ac:dyDescent="0.3">
      <c r="A394" s="21" t="str">
        <f t="shared" si="6"/>
        <v>10.72.12.120-007</v>
      </c>
      <c r="B394" s="31" t="s">
        <v>2318</v>
      </c>
      <c r="C394" s="31" t="s">
        <v>624</v>
      </c>
      <c r="D394" s="31" t="s">
        <v>621</v>
      </c>
      <c r="E394" s="31" t="s">
        <v>250</v>
      </c>
      <c r="F394" s="31" t="s">
        <v>6</v>
      </c>
      <c r="G394" s="35" t="s">
        <v>3179</v>
      </c>
      <c r="H394" s="31" t="s">
        <v>625</v>
      </c>
      <c r="I394" s="44"/>
      <c r="J394" s="44"/>
      <c r="K394" s="44" t="s">
        <v>1070</v>
      </c>
      <c r="L394" s="44" t="s">
        <v>1039</v>
      </c>
      <c r="M394" s="44" t="s">
        <v>1071</v>
      </c>
      <c r="N394" s="44" t="s">
        <v>1072</v>
      </c>
      <c r="O394" s="44" t="s">
        <v>1073</v>
      </c>
      <c r="P394" s="44"/>
      <c r="Q394" s="44" t="s">
        <v>1074</v>
      </c>
      <c r="R394" s="44"/>
    </row>
    <row r="395" spans="1:18" s="26" customFormat="1" ht="238.5" customHeight="1" x14ac:dyDescent="0.3">
      <c r="A395" s="21" t="str">
        <f t="shared" si="6"/>
        <v>10.72.12.120-008</v>
      </c>
      <c r="B395" s="31" t="s">
        <v>2318</v>
      </c>
      <c r="C395" s="31" t="s">
        <v>626</v>
      </c>
      <c r="D395" s="31" t="s">
        <v>621</v>
      </c>
      <c r="E395" s="31" t="s">
        <v>377</v>
      </c>
      <c r="F395" s="31" t="s">
        <v>6</v>
      </c>
      <c r="G395" s="35" t="s">
        <v>3180</v>
      </c>
      <c r="H395" s="31" t="s">
        <v>625</v>
      </c>
      <c r="I395" s="44"/>
      <c r="J395" s="44"/>
      <c r="K395" s="44" t="s">
        <v>1070</v>
      </c>
      <c r="L395" s="44" t="s">
        <v>1039</v>
      </c>
      <c r="M395" s="44" t="s">
        <v>1071</v>
      </c>
      <c r="N395" s="44" t="s">
        <v>1072</v>
      </c>
      <c r="O395" s="44" t="s">
        <v>1073</v>
      </c>
      <c r="P395" s="44"/>
      <c r="Q395" s="44" t="s">
        <v>1074</v>
      </c>
      <c r="R395" s="44"/>
    </row>
    <row r="396" spans="1:18" s="26" customFormat="1" ht="225.75" customHeight="1" x14ac:dyDescent="0.3">
      <c r="A396" s="21" t="str">
        <f t="shared" si="6"/>
        <v>10.72.12.120-002</v>
      </c>
      <c r="B396" s="31" t="s">
        <v>2319</v>
      </c>
      <c r="C396" s="31" t="s">
        <v>627</v>
      </c>
      <c r="D396" s="31" t="s">
        <v>621</v>
      </c>
      <c r="E396" s="31" t="s">
        <v>9</v>
      </c>
      <c r="F396" s="31" t="s">
        <v>6</v>
      </c>
      <c r="G396" s="35" t="s">
        <v>3181</v>
      </c>
      <c r="H396" s="31" t="s">
        <v>628</v>
      </c>
      <c r="I396" s="44"/>
      <c r="J396" s="44"/>
      <c r="K396" s="44" t="s">
        <v>1070</v>
      </c>
      <c r="L396" s="44" t="s">
        <v>1039</v>
      </c>
      <c r="M396" s="44" t="s">
        <v>1071</v>
      </c>
      <c r="N396" s="44" t="s">
        <v>1072</v>
      </c>
      <c r="O396" s="44" t="s">
        <v>1073</v>
      </c>
      <c r="P396" s="44"/>
      <c r="Q396" s="44" t="s">
        <v>1074</v>
      </c>
      <c r="R396" s="44"/>
    </row>
    <row r="397" spans="1:18" s="26" customFormat="1" ht="243" customHeight="1" x14ac:dyDescent="0.3">
      <c r="A397" s="21" t="str">
        <f t="shared" si="6"/>
        <v>10.72.12.120-009</v>
      </c>
      <c r="B397" s="31" t="s">
        <v>2319</v>
      </c>
      <c r="C397" s="31" t="s">
        <v>629</v>
      </c>
      <c r="D397" s="31" t="s">
        <v>621</v>
      </c>
      <c r="E397" s="31" t="s">
        <v>297</v>
      </c>
      <c r="F397" s="31" t="s">
        <v>6</v>
      </c>
      <c r="G397" s="35" t="s">
        <v>3182</v>
      </c>
      <c r="H397" s="31" t="s">
        <v>628</v>
      </c>
      <c r="I397" s="44"/>
      <c r="J397" s="44"/>
      <c r="K397" s="44" t="s">
        <v>1070</v>
      </c>
      <c r="L397" s="44" t="s">
        <v>1039</v>
      </c>
      <c r="M397" s="44" t="s">
        <v>1071</v>
      </c>
      <c r="N397" s="44" t="s">
        <v>1072</v>
      </c>
      <c r="O397" s="44" t="s">
        <v>1073</v>
      </c>
      <c r="P397" s="44"/>
      <c r="Q397" s="44" t="s">
        <v>1074</v>
      </c>
      <c r="R397" s="44"/>
    </row>
    <row r="398" spans="1:18" s="26" customFormat="1" ht="222.75" customHeight="1" x14ac:dyDescent="0.3">
      <c r="A398" s="21" t="str">
        <f t="shared" si="6"/>
        <v>10.72.12.120-004</v>
      </c>
      <c r="B398" s="31" t="s">
        <v>949</v>
      </c>
      <c r="C398" s="31" t="s">
        <v>630</v>
      </c>
      <c r="D398" s="31" t="s">
        <v>621</v>
      </c>
      <c r="E398" s="31" t="s">
        <v>152</v>
      </c>
      <c r="F398" s="31" t="s">
        <v>6</v>
      </c>
      <c r="G398" s="35" t="s">
        <v>3183</v>
      </c>
      <c r="H398" s="31" t="s">
        <v>631</v>
      </c>
      <c r="I398" s="44"/>
      <c r="J398" s="44"/>
      <c r="K398" s="44" t="s">
        <v>1070</v>
      </c>
      <c r="L398" s="44" t="s">
        <v>1039</v>
      </c>
      <c r="M398" s="44" t="s">
        <v>1071</v>
      </c>
      <c r="N398" s="44" t="s">
        <v>1072</v>
      </c>
      <c r="O398" s="44" t="s">
        <v>1073</v>
      </c>
      <c r="P398" s="44"/>
      <c r="Q398" s="44" t="s">
        <v>1074</v>
      </c>
      <c r="R398" s="44"/>
    </row>
    <row r="399" spans="1:18" s="27" customFormat="1" ht="239.25" customHeight="1" x14ac:dyDescent="0.3">
      <c r="A399" s="21" t="str">
        <f t="shared" si="6"/>
        <v>10.72.12.120-003</v>
      </c>
      <c r="B399" s="31" t="s">
        <v>949</v>
      </c>
      <c r="C399" s="31" t="s">
        <v>632</v>
      </c>
      <c r="D399" s="31" t="s">
        <v>621</v>
      </c>
      <c r="E399" s="31" t="s">
        <v>43</v>
      </c>
      <c r="F399" s="31" t="s">
        <v>6</v>
      </c>
      <c r="G399" s="35" t="s">
        <v>3184</v>
      </c>
      <c r="H399" s="31" t="s">
        <v>631</v>
      </c>
      <c r="I399" s="44"/>
      <c r="J399" s="44"/>
      <c r="K399" s="44" t="s">
        <v>1070</v>
      </c>
      <c r="L399" s="44" t="s">
        <v>1039</v>
      </c>
      <c r="M399" s="44" t="s">
        <v>1071</v>
      </c>
      <c r="N399" s="44" t="s">
        <v>1072</v>
      </c>
      <c r="O399" s="44" t="s">
        <v>1073</v>
      </c>
      <c r="P399" s="44"/>
      <c r="Q399" s="44" t="s">
        <v>1074</v>
      </c>
      <c r="R399" s="44"/>
    </row>
    <row r="400" spans="1:18" s="27" customFormat="1" ht="193.5" customHeight="1" x14ac:dyDescent="0.3">
      <c r="A400" s="21" t="str">
        <f t="shared" si="6"/>
        <v>10.72.12.120-001</v>
      </c>
      <c r="B400" s="31" t="s">
        <v>990</v>
      </c>
      <c r="C400" s="31" t="s">
        <v>633</v>
      </c>
      <c r="D400" s="31" t="s">
        <v>621</v>
      </c>
      <c r="E400" s="31" t="s">
        <v>5</v>
      </c>
      <c r="F400" s="31" t="s">
        <v>6</v>
      </c>
      <c r="G400" s="35" t="s">
        <v>2533</v>
      </c>
      <c r="H400" s="31" t="s">
        <v>24</v>
      </c>
      <c r="I400" s="44"/>
      <c r="J400" s="44"/>
      <c r="K400" s="44" t="s">
        <v>1070</v>
      </c>
      <c r="L400" s="44" t="s">
        <v>1039</v>
      </c>
      <c r="M400" s="44" t="s">
        <v>1071</v>
      </c>
      <c r="N400" s="44" t="s">
        <v>1072</v>
      </c>
      <c r="O400" s="44" t="s">
        <v>1073</v>
      </c>
      <c r="P400" s="44"/>
      <c r="Q400" s="44" t="s">
        <v>1074</v>
      </c>
      <c r="R400" s="44"/>
    </row>
    <row r="401" spans="1:18" s="27" customFormat="1" ht="176.25" customHeight="1" x14ac:dyDescent="0.3">
      <c r="A401" s="21" t="str">
        <f t="shared" si="6"/>
        <v>10.72.12.120-010</v>
      </c>
      <c r="B401" s="31" t="s">
        <v>2320</v>
      </c>
      <c r="C401" s="31" t="s">
        <v>634</v>
      </c>
      <c r="D401" s="31" t="s">
        <v>621</v>
      </c>
      <c r="E401" s="31" t="s">
        <v>300</v>
      </c>
      <c r="F401" s="31" t="s">
        <v>6</v>
      </c>
      <c r="G401" s="35" t="s">
        <v>2534</v>
      </c>
      <c r="H401" s="31" t="s">
        <v>24</v>
      </c>
      <c r="I401" s="44" t="s">
        <v>2602</v>
      </c>
      <c r="J401" s="44" t="s">
        <v>2391</v>
      </c>
      <c r="K401" s="44"/>
      <c r="L401" s="44"/>
      <c r="M401" s="44"/>
      <c r="N401" s="44"/>
      <c r="O401" s="44"/>
      <c r="P401" s="44"/>
      <c r="Q401" s="44"/>
      <c r="R401" s="44"/>
    </row>
    <row r="402" spans="1:18" s="27" customFormat="1" ht="192" customHeight="1" x14ac:dyDescent="0.3">
      <c r="A402" s="21" t="str">
        <f t="shared" si="6"/>
        <v>10.72.12.120-011</v>
      </c>
      <c r="B402" s="31" t="s">
        <v>2320</v>
      </c>
      <c r="C402" s="31" t="s">
        <v>635</v>
      </c>
      <c r="D402" s="31" t="s">
        <v>621</v>
      </c>
      <c r="E402" s="31" t="s">
        <v>302</v>
      </c>
      <c r="F402" s="31" t="s">
        <v>6</v>
      </c>
      <c r="G402" s="35" t="s">
        <v>2535</v>
      </c>
      <c r="H402" s="31" t="s">
        <v>24</v>
      </c>
      <c r="I402" s="44" t="s">
        <v>2602</v>
      </c>
      <c r="J402" s="44" t="s">
        <v>2391</v>
      </c>
      <c r="K402" s="44"/>
      <c r="L402" s="44"/>
      <c r="M402" s="44"/>
      <c r="N402" s="44"/>
      <c r="O402" s="44"/>
      <c r="P402" s="44"/>
      <c r="Q402" s="44"/>
      <c r="R402" s="44"/>
    </row>
    <row r="403" spans="1:18" s="27" customFormat="1" ht="225.75" customHeight="1" x14ac:dyDescent="0.3">
      <c r="A403" s="21" t="str">
        <f t="shared" si="6"/>
        <v>10.72.12.130-001</v>
      </c>
      <c r="B403" s="31" t="s">
        <v>2289</v>
      </c>
      <c r="C403" s="31" t="s">
        <v>636</v>
      </c>
      <c r="D403" s="31" t="s">
        <v>637</v>
      </c>
      <c r="E403" s="31" t="s">
        <v>5</v>
      </c>
      <c r="F403" s="31" t="s">
        <v>6</v>
      </c>
      <c r="G403" s="35" t="s">
        <v>2825</v>
      </c>
      <c r="H403" s="31" t="s">
        <v>24</v>
      </c>
      <c r="I403" s="44"/>
      <c r="J403" s="44"/>
      <c r="K403" s="44" t="s">
        <v>1070</v>
      </c>
      <c r="L403" s="44" t="s">
        <v>1039</v>
      </c>
      <c r="M403" s="44" t="s">
        <v>1071</v>
      </c>
      <c r="N403" s="44" t="s">
        <v>1072</v>
      </c>
      <c r="O403" s="44" t="s">
        <v>1073</v>
      </c>
      <c r="P403" s="44"/>
      <c r="Q403" s="44" t="s">
        <v>1074</v>
      </c>
      <c r="R403" s="44"/>
    </row>
    <row r="404" spans="1:18" s="27" customFormat="1" ht="321.75" customHeight="1" x14ac:dyDescent="0.3">
      <c r="A404" s="21" t="str">
        <f t="shared" si="6"/>
        <v>10.72.12.130-004</v>
      </c>
      <c r="B404" s="31" t="s">
        <v>2290</v>
      </c>
      <c r="C404" s="31" t="s">
        <v>638</v>
      </c>
      <c r="D404" s="31" t="s">
        <v>637</v>
      </c>
      <c r="E404" s="31" t="s">
        <v>152</v>
      </c>
      <c r="F404" s="31" t="s">
        <v>6</v>
      </c>
      <c r="G404" s="35" t="s">
        <v>2536</v>
      </c>
      <c r="H404" s="31" t="s">
        <v>639</v>
      </c>
      <c r="I404" s="44"/>
      <c r="J404" s="44"/>
      <c r="K404" s="44" t="s">
        <v>1070</v>
      </c>
      <c r="L404" s="44" t="s">
        <v>1039</v>
      </c>
      <c r="M404" s="44" t="s">
        <v>1071</v>
      </c>
      <c r="N404" s="44" t="s">
        <v>1072</v>
      </c>
      <c r="O404" s="44"/>
      <c r="P404" s="44"/>
      <c r="Q404" s="44" t="s">
        <v>1074</v>
      </c>
      <c r="R404" s="44"/>
    </row>
    <row r="405" spans="1:18" s="27" customFormat="1" ht="335.25" customHeight="1" x14ac:dyDescent="0.3">
      <c r="A405" s="21" t="str">
        <f t="shared" si="6"/>
        <v>10.72.12.130-005</v>
      </c>
      <c r="B405" s="31" t="s">
        <v>2290</v>
      </c>
      <c r="C405" s="31" t="s">
        <v>640</v>
      </c>
      <c r="D405" s="31" t="s">
        <v>637</v>
      </c>
      <c r="E405" s="31" t="s">
        <v>57</v>
      </c>
      <c r="F405" s="31" t="s">
        <v>6</v>
      </c>
      <c r="G405" s="35" t="s">
        <v>2537</v>
      </c>
      <c r="H405" s="31" t="s">
        <v>639</v>
      </c>
      <c r="I405" s="44"/>
      <c r="J405" s="44"/>
      <c r="K405" s="44" t="s">
        <v>1070</v>
      </c>
      <c r="L405" s="44" t="s">
        <v>1039</v>
      </c>
      <c r="M405" s="44" t="s">
        <v>1071</v>
      </c>
      <c r="N405" s="44" t="s">
        <v>1072</v>
      </c>
      <c r="O405" s="44" t="s">
        <v>1073</v>
      </c>
      <c r="P405" s="44"/>
      <c r="Q405" s="44" t="s">
        <v>1074</v>
      </c>
      <c r="R405" s="44"/>
    </row>
    <row r="406" spans="1:18" s="27" customFormat="1" ht="257.25" customHeight="1" x14ac:dyDescent="0.3">
      <c r="A406" s="21" t="str">
        <f t="shared" si="6"/>
        <v>10.72.12.130-003</v>
      </c>
      <c r="B406" s="31" t="s">
        <v>942</v>
      </c>
      <c r="C406" s="31" t="s">
        <v>641</v>
      </c>
      <c r="D406" s="31" t="s">
        <v>637</v>
      </c>
      <c r="E406" s="31" t="s">
        <v>43</v>
      </c>
      <c r="F406" s="31" t="s">
        <v>6</v>
      </c>
      <c r="G406" s="35" t="s">
        <v>2538</v>
      </c>
      <c r="H406" s="31" t="s">
        <v>639</v>
      </c>
      <c r="I406" s="44"/>
      <c r="J406" s="44"/>
      <c r="K406" s="44" t="s">
        <v>1070</v>
      </c>
      <c r="L406" s="44" t="s">
        <v>1039</v>
      </c>
      <c r="M406" s="44" t="s">
        <v>1071</v>
      </c>
      <c r="N406" s="44" t="s">
        <v>1072</v>
      </c>
      <c r="O406" s="44" t="s">
        <v>1073</v>
      </c>
      <c r="P406" s="44"/>
      <c r="Q406" s="44" t="s">
        <v>1074</v>
      </c>
      <c r="R406" s="44"/>
    </row>
    <row r="407" spans="1:18" s="27" customFormat="1" ht="273" customHeight="1" x14ac:dyDescent="0.3">
      <c r="A407" s="21" t="str">
        <f t="shared" si="6"/>
        <v>10.72.12.130-002</v>
      </c>
      <c r="B407" s="31" t="s">
        <v>942</v>
      </c>
      <c r="C407" s="31" t="s">
        <v>642</v>
      </c>
      <c r="D407" s="31" t="s">
        <v>637</v>
      </c>
      <c r="E407" s="31" t="s">
        <v>9</v>
      </c>
      <c r="F407" s="31" t="s">
        <v>6</v>
      </c>
      <c r="G407" s="35" t="s">
        <v>2539</v>
      </c>
      <c r="H407" s="31" t="s">
        <v>639</v>
      </c>
      <c r="I407" s="44"/>
      <c r="J407" s="44"/>
      <c r="K407" s="44" t="s">
        <v>1070</v>
      </c>
      <c r="L407" s="44" t="s">
        <v>1039</v>
      </c>
      <c r="M407" s="44" t="s">
        <v>1071</v>
      </c>
      <c r="N407" s="44" t="s">
        <v>1072</v>
      </c>
      <c r="O407" s="44" t="s">
        <v>1073</v>
      </c>
      <c r="P407" s="44"/>
      <c r="Q407" s="44" t="s">
        <v>1074</v>
      </c>
      <c r="R407" s="44"/>
    </row>
    <row r="408" spans="1:18" s="27" customFormat="1" ht="180.75" customHeight="1" x14ac:dyDescent="0.3">
      <c r="A408" s="21" t="str">
        <f t="shared" si="6"/>
        <v>10.72.12.130-006</v>
      </c>
      <c r="B408" s="31" t="s">
        <v>2321</v>
      </c>
      <c r="C408" s="31" t="s">
        <v>643</v>
      </c>
      <c r="D408" s="31" t="s">
        <v>637</v>
      </c>
      <c r="E408" s="31" t="s">
        <v>239</v>
      </c>
      <c r="F408" s="31" t="s">
        <v>6</v>
      </c>
      <c r="G408" s="35" t="s">
        <v>2534</v>
      </c>
      <c r="H408" s="31" t="s">
        <v>24</v>
      </c>
      <c r="I408" s="44" t="s">
        <v>2602</v>
      </c>
      <c r="J408" s="44" t="s">
        <v>2391</v>
      </c>
      <c r="K408" s="44"/>
      <c r="L408" s="44"/>
      <c r="M408" s="44"/>
      <c r="N408" s="44"/>
      <c r="O408" s="44"/>
      <c r="P408" s="44"/>
      <c r="Q408" s="44"/>
      <c r="R408" s="44"/>
    </row>
    <row r="409" spans="1:18" s="27" customFormat="1" ht="223.5" customHeight="1" x14ac:dyDescent="0.3">
      <c r="A409" s="21" t="str">
        <f t="shared" si="6"/>
        <v>10.72.12.140-001</v>
      </c>
      <c r="B409" s="31" t="s">
        <v>2291</v>
      </c>
      <c r="C409" s="31" t="s">
        <v>644</v>
      </c>
      <c r="D409" s="31" t="s">
        <v>645</v>
      </c>
      <c r="E409" s="31" t="s">
        <v>5</v>
      </c>
      <c r="F409" s="31" t="s">
        <v>6</v>
      </c>
      <c r="G409" s="35" t="s">
        <v>3068</v>
      </c>
      <c r="H409" s="31" t="s">
        <v>3134</v>
      </c>
      <c r="I409" s="44"/>
      <c r="J409" s="44"/>
      <c r="K409" s="44" t="s">
        <v>1070</v>
      </c>
      <c r="L409" s="44" t="s">
        <v>1039</v>
      </c>
      <c r="M409" s="44" t="s">
        <v>1071</v>
      </c>
      <c r="N409" s="44" t="s">
        <v>1072</v>
      </c>
      <c r="O409" s="44"/>
      <c r="P409" s="44"/>
      <c r="Q409" s="44" t="s">
        <v>1074</v>
      </c>
      <c r="R409" s="44"/>
    </row>
    <row r="410" spans="1:18" s="27" customFormat="1" ht="223.5" customHeight="1" x14ac:dyDescent="0.3">
      <c r="A410" s="21" t="str">
        <f t="shared" si="6"/>
        <v>10.72.12.140-003</v>
      </c>
      <c r="B410" s="31" t="s">
        <v>2291</v>
      </c>
      <c r="C410" s="31" t="s">
        <v>2999</v>
      </c>
      <c r="D410" s="31" t="s">
        <v>645</v>
      </c>
      <c r="E410" s="31" t="s">
        <v>43</v>
      </c>
      <c r="F410" s="31" t="s">
        <v>6</v>
      </c>
      <c r="G410" s="35" t="s">
        <v>3069</v>
      </c>
      <c r="H410" s="31" t="s">
        <v>3135</v>
      </c>
      <c r="I410" s="44"/>
      <c r="J410" s="44"/>
      <c r="K410" s="44" t="s">
        <v>1070</v>
      </c>
      <c r="L410" s="44" t="s">
        <v>1039</v>
      </c>
      <c r="M410" s="44" t="s">
        <v>1071</v>
      </c>
      <c r="N410" s="44" t="s">
        <v>1072</v>
      </c>
      <c r="O410" s="44"/>
      <c r="P410" s="44"/>
      <c r="Q410" s="44" t="s">
        <v>1074</v>
      </c>
      <c r="R410" s="44"/>
    </row>
    <row r="411" spans="1:18" s="27" customFormat="1" ht="223.5" customHeight="1" x14ac:dyDescent="0.3">
      <c r="A411" s="21" t="str">
        <f t="shared" si="6"/>
        <v>10.72.12.140-004</v>
      </c>
      <c r="B411" s="31" t="s">
        <v>2291</v>
      </c>
      <c r="C411" s="31" t="s">
        <v>3000</v>
      </c>
      <c r="D411" s="31" t="s">
        <v>645</v>
      </c>
      <c r="E411" s="31" t="s">
        <v>152</v>
      </c>
      <c r="F411" s="31" t="s">
        <v>6</v>
      </c>
      <c r="G411" s="35" t="s">
        <v>3070</v>
      </c>
      <c r="H411" s="31" t="s">
        <v>3136</v>
      </c>
      <c r="I411" s="44"/>
      <c r="J411" s="44"/>
      <c r="K411" s="44" t="s">
        <v>1070</v>
      </c>
      <c r="L411" s="44" t="s">
        <v>1039</v>
      </c>
      <c r="M411" s="44" t="s">
        <v>1071</v>
      </c>
      <c r="N411" s="44" t="s">
        <v>1072</v>
      </c>
      <c r="O411" s="44"/>
      <c r="P411" s="44"/>
      <c r="Q411" s="44" t="s">
        <v>1074</v>
      </c>
      <c r="R411" s="44"/>
    </row>
    <row r="412" spans="1:18" s="27" customFormat="1" ht="239.25" customHeight="1" x14ac:dyDescent="0.3">
      <c r="A412" s="21" t="str">
        <f t="shared" si="6"/>
        <v>10.72.12.140-002</v>
      </c>
      <c r="B412" s="31" t="s">
        <v>2291</v>
      </c>
      <c r="C412" s="31" t="s">
        <v>647</v>
      </c>
      <c r="D412" s="31" t="s">
        <v>645</v>
      </c>
      <c r="E412" s="31" t="s">
        <v>9</v>
      </c>
      <c r="F412" s="31" t="s">
        <v>6</v>
      </c>
      <c r="G412" s="35" t="s">
        <v>3071</v>
      </c>
      <c r="H412" s="31" t="s">
        <v>3134</v>
      </c>
      <c r="I412" s="44"/>
      <c r="J412" s="44"/>
      <c r="K412" s="44" t="s">
        <v>1070</v>
      </c>
      <c r="L412" s="44" t="s">
        <v>1039</v>
      </c>
      <c r="M412" s="44" t="s">
        <v>1071</v>
      </c>
      <c r="N412" s="44" t="s">
        <v>1072</v>
      </c>
      <c r="O412" s="44"/>
      <c r="P412" s="44"/>
      <c r="Q412" s="44" t="s">
        <v>1074</v>
      </c>
      <c r="R412" s="44"/>
    </row>
    <row r="413" spans="1:18" s="27" customFormat="1" ht="239.25" customHeight="1" x14ac:dyDescent="0.3">
      <c r="A413" s="21" t="str">
        <f t="shared" si="6"/>
        <v>10.72.12.140-005</v>
      </c>
      <c r="B413" s="31" t="s">
        <v>2291</v>
      </c>
      <c r="C413" s="31" t="s">
        <v>3001</v>
      </c>
      <c r="D413" s="31" t="s">
        <v>645</v>
      </c>
      <c r="E413" s="31" t="s">
        <v>57</v>
      </c>
      <c r="F413" s="31" t="s">
        <v>6</v>
      </c>
      <c r="G413" s="35" t="s">
        <v>3072</v>
      </c>
      <c r="H413" s="31" t="s">
        <v>3135</v>
      </c>
      <c r="I413" s="44"/>
      <c r="J413" s="44"/>
      <c r="K413" s="44" t="s">
        <v>1070</v>
      </c>
      <c r="L413" s="44" t="s">
        <v>1039</v>
      </c>
      <c r="M413" s="44" t="s">
        <v>1071</v>
      </c>
      <c r="N413" s="44" t="s">
        <v>1072</v>
      </c>
      <c r="O413" s="44"/>
      <c r="P413" s="44"/>
      <c r="Q413" s="44" t="s">
        <v>1074</v>
      </c>
      <c r="R413" s="44"/>
    </row>
    <row r="414" spans="1:18" s="27" customFormat="1" ht="239.25" customHeight="1" x14ac:dyDescent="0.3">
      <c r="A414" s="21" t="str">
        <f t="shared" si="6"/>
        <v>10.72.12.140-006</v>
      </c>
      <c r="B414" s="31" t="s">
        <v>2291</v>
      </c>
      <c r="C414" s="31" t="s">
        <v>3002</v>
      </c>
      <c r="D414" s="31" t="s">
        <v>645</v>
      </c>
      <c r="E414" s="31" t="s">
        <v>239</v>
      </c>
      <c r="F414" s="31" t="s">
        <v>6</v>
      </c>
      <c r="G414" s="35" t="s">
        <v>3073</v>
      </c>
      <c r="H414" s="31" t="s">
        <v>3136</v>
      </c>
      <c r="I414" s="44"/>
      <c r="J414" s="44"/>
      <c r="K414" s="44" t="s">
        <v>1070</v>
      </c>
      <c r="L414" s="44" t="s">
        <v>1039</v>
      </c>
      <c r="M414" s="44" t="s">
        <v>1071</v>
      </c>
      <c r="N414" s="44" t="s">
        <v>1072</v>
      </c>
      <c r="O414" s="44"/>
      <c r="P414" s="44"/>
      <c r="Q414" s="44" t="s">
        <v>1074</v>
      </c>
      <c r="R414" s="44"/>
    </row>
    <row r="415" spans="1:18" s="27" customFormat="1" ht="209.25" customHeight="1" x14ac:dyDescent="0.3">
      <c r="A415" s="21" t="str">
        <f t="shared" si="6"/>
        <v>10.72.19.111-004</v>
      </c>
      <c r="B415" s="31" t="s">
        <v>2322</v>
      </c>
      <c r="C415" s="31" t="s">
        <v>648</v>
      </c>
      <c r="D415" s="31" t="s">
        <v>649</v>
      </c>
      <c r="E415" s="31" t="s">
        <v>152</v>
      </c>
      <c r="F415" s="31" t="s">
        <v>6</v>
      </c>
      <c r="G415" s="35" t="s">
        <v>2540</v>
      </c>
      <c r="H415" s="31" t="s">
        <v>24</v>
      </c>
      <c r="I415" s="44"/>
      <c r="J415" s="44"/>
      <c r="K415" s="44" t="s">
        <v>1070</v>
      </c>
      <c r="L415" s="44" t="s">
        <v>1039</v>
      </c>
      <c r="M415" s="44" t="s">
        <v>1071</v>
      </c>
      <c r="N415" s="44" t="s">
        <v>1072</v>
      </c>
      <c r="O415" s="44"/>
      <c r="P415" s="44"/>
      <c r="Q415" s="44" t="s">
        <v>1074</v>
      </c>
      <c r="R415" s="44"/>
    </row>
    <row r="416" spans="1:18" s="27" customFormat="1" ht="185.25" customHeight="1" x14ac:dyDescent="0.3">
      <c r="A416" s="21" t="str">
        <f t="shared" si="6"/>
        <v>10.72.19.111-002</v>
      </c>
      <c r="B416" s="31" t="s">
        <v>2323</v>
      </c>
      <c r="C416" s="31" t="s">
        <v>650</v>
      </c>
      <c r="D416" s="31" t="s">
        <v>649</v>
      </c>
      <c r="E416" s="31" t="s">
        <v>9</v>
      </c>
      <c r="F416" s="31" t="s">
        <v>6</v>
      </c>
      <c r="G416" s="35" t="s">
        <v>2541</v>
      </c>
      <c r="H416" s="31" t="s">
        <v>24</v>
      </c>
      <c r="I416" s="44"/>
      <c r="J416" s="44"/>
      <c r="K416" s="44" t="s">
        <v>1070</v>
      </c>
      <c r="L416" s="44" t="s">
        <v>1039</v>
      </c>
      <c r="M416" s="44" t="s">
        <v>1071</v>
      </c>
      <c r="N416" s="44" t="s">
        <v>1072</v>
      </c>
      <c r="O416" s="44" t="s">
        <v>1073</v>
      </c>
      <c r="P416" s="44"/>
      <c r="Q416" s="44" t="s">
        <v>1074</v>
      </c>
      <c r="R416" s="44"/>
    </row>
    <row r="417" spans="1:18" s="27" customFormat="1" ht="210.75" customHeight="1" x14ac:dyDescent="0.3">
      <c r="A417" s="21" t="str">
        <f t="shared" si="6"/>
        <v>10.72.19.111-005</v>
      </c>
      <c r="B417" s="31" t="s">
        <v>2292</v>
      </c>
      <c r="C417" s="31" t="s">
        <v>651</v>
      </c>
      <c r="D417" s="31" t="s">
        <v>649</v>
      </c>
      <c r="E417" s="31" t="s">
        <v>57</v>
      </c>
      <c r="F417" s="31" t="s">
        <v>6</v>
      </c>
      <c r="G417" s="35" t="s">
        <v>2826</v>
      </c>
      <c r="H417" s="31" t="s">
        <v>24</v>
      </c>
      <c r="I417" s="44"/>
      <c r="J417" s="44"/>
      <c r="K417" s="44" t="s">
        <v>1070</v>
      </c>
      <c r="L417" s="44" t="s">
        <v>1039</v>
      </c>
      <c r="M417" s="44" t="s">
        <v>1071</v>
      </c>
      <c r="N417" s="44" t="s">
        <v>1072</v>
      </c>
      <c r="O417" s="44" t="s">
        <v>1073</v>
      </c>
      <c r="P417" s="44"/>
      <c r="Q417" s="44" t="s">
        <v>1074</v>
      </c>
      <c r="R417" s="44"/>
    </row>
    <row r="418" spans="1:18" s="27" customFormat="1" ht="147" customHeight="1" x14ac:dyDescent="0.3">
      <c r="A418" s="21" t="str">
        <f t="shared" si="6"/>
        <v>10.72.19.111-006</v>
      </c>
      <c r="B418" s="31" t="s">
        <v>2293</v>
      </c>
      <c r="C418" s="31" t="s">
        <v>652</v>
      </c>
      <c r="D418" s="31" t="s">
        <v>649</v>
      </c>
      <c r="E418" s="31" t="s">
        <v>239</v>
      </c>
      <c r="F418" s="31" t="s">
        <v>6</v>
      </c>
      <c r="G418" s="35" t="s">
        <v>2542</v>
      </c>
      <c r="H418" s="31" t="s">
        <v>24</v>
      </c>
      <c r="I418" s="44"/>
      <c r="J418" s="44"/>
      <c r="K418" s="44" t="s">
        <v>1070</v>
      </c>
      <c r="L418" s="44" t="s">
        <v>1039</v>
      </c>
      <c r="M418" s="44" t="s">
        <v>1071</v>
      </c>
      <c r="N418" s="44" t="s">
        <v>1072</v>
      </c>
      <c r="O418" s="44" t="s">
        <v>1073</v>
      </c>
      <c r="P418" s="44"/>
      <c r="Q418" s="44" t="s">
        <v>1074</v>
      </c>
      <c r="R418" s="44"/>
    </row>
    <row r="419" spans="1:18" s="27" customFormat="1" ht="196.5" customHeight="1" x14ac:dyDescent="0.3">
      <c r="A419" s="21" t="str">
        <f t="shared" si="6"/>
        <v>10.72.19.119-001</v>
      </c>
      <c r="B419" s="31" t="s">
        <v>2324</v>
      </c>
      <c r="C419" s="31" t="s">
        <v>653</v>
      </c>
      <c r="D419" s="31" t="s">
        <v>654</v>
      </c>
      <c r="E419" s="31" t="s">
        <v>5</v>
      </c>
      <c r="F419" s="31" t="s">
        <v>6</v>
      </c>
      <c r="G419" s="35" t="s">
        <v>2543</v>
      </c>
      <c r="H419" s="31" t="s">
        <v>24</v>
      </c>
      <c r="I419" s="44" t="s">
        <v>2602</v>
      </c>
      <c r="J419" s="44" t="s">
        <v>2391</v>
      </c>
      <c r="K419" s="44"/>
      <c r="L419" s="44"/>
      <c r="M419" s="44"/>
      <c r="N419" s="44"/>
      <c r="O419" s="44"/>
      <c r="P419" s="44"/>
      <c r="Q419" s="44"/>
      <c r="R419" s="44"/>
    </row>
    <row r="420" spans="1:18" s="26" customFormat="1" ht="210" customHeight="1" x14ac:dyDescent="0.3">
      <c r="A420" s="21" t="str">
        <f t="shared" si="6"/>
        <v>10.72.19.119-002</v>
      </c>
      <c r="B420" s="31" t="s">
        <v>2325</v>
      </c>
      <c r="C420" s="31" t="s">
        <v>655</v>
      </c>
      <c r="D420" s="31" t="s">
        <v>654</v>
      </c>
      <c r="E420" s="31" t="s">
        <v>9</v>
      </c>
      <c r="F420" s="31" t="s">
        <v>6</v>
      </c>
      <c r="G420" s="35" t="s">
        <v>2544</v>
      </c>
      <c r="H420" s="31" t="s">
        <v>24</v>
      </c>
      <c r="I420" s="44" t="s">
        <v>2602</v>
      </c>
      <c r="J420" s="44" t="s">
        <v>2391</v>
      </c>
      <c r="K420" s="44"/>
      <c r="L420" s="44"/>
      <c r="M420" s="44"/>
      <c r="N420" s="44"/>
      <c r="O420" s="44"/>
      <c r="P420" s="44"/>
      <c r="Q420" s="44"/>
      <c r="R420" s="44"/>
    </row>
    <row r="421" spans="1:18" s="26" customFormat="1" ht="241.5" customHeight="1" x14ac:dyDescent="0.3">
      <c r="A421" s="21" t="str">
        <f t="shared" si="6"/>
        <v>10.73.11.110-001</v>
      </c>
      <c r="B421" s="31" t="s">
        <v>1040</v>
      </c>
      <c r="C421" s="31" t="s">
        <v>656</v>
      </c>
      <c r="D421" s="31" t="s">
        <v>657</v>
      </c>
      <c r="E421" s="31" t="s">
        <v>5</v>
      </c>
      <c r="F421" s="31" t="s">
        <v>6</v>
      </c>
      <c r="G421" s="35" t="s">
        <v>3074</v>
      </c>
      <c r="H421" s="31" t="s">
        <v>3137</v>
      </c>
      <c r="I421" s="44"/>
      <c r="J421" s="44"/>
      <c r="K421" s="44" t="s">
        <v>1070</v>
      </c>
      <c r="L421" s="44" t="s">
        <v>1039</v>
      </c>
      <c r="M421" s="44" t="s">
        <v>1071</v>
      </c>
      <c r="N421" s="44" t="s">
        <v>1072</v>
      </c>
      <c r="O421" s="44" t="s">
        <v>1073</v>
      </c>
      <c r="P421" s="44"/>
      <c r="Q421" s="44" t="s">
        <v>1074</v>
      </c>
      <c r="R421" s="44"/>
    </row>
    <row r="422" spans="1:18" s="26" customFormat="1" ht="241.5" customHeight="1" x14ac:dyDescent="0.3">
      <c r="A422" s="21" t="str">
        <f t="shared" si="6"/>
        <v>10.73.11.110-005</v>
      </c>
      <c r="B422" s="31" t="s">
        <v>1040</v>
      </c>
      <c r="C422" s="31" t="s">
        <v>3003</v>
      </c>
      <c r="D422" s="31" t="s">
        <v>657</v>
      </c>
      <c r="E422" s="31" t="s">
        <v>57</v>
      </c>
      <c r="F422" s="31" t="s">
        <v>6</v>
      </c>
      <c r="G422" s="35" t="s">
        <v>3075</v>
      </c>
      <c r="H422" s="31" t="s">
        <v>2619</v>
      </c>
      <c r="I422" s="44"/>
      <c r="J422" s="44"/>
      <c r="K422" s="44" t="s">
        <v>1070</v>
      </c>
      <c r="L422" s="44" t="s">
        <v>1039</v>
      </c>
      <c r="M422" s="44" t="s">
        <v>1071</v>
      </c>
      <c r="N422" s="44" t="s">
        <v>1072</v>
      </c>
      <c r="O422" s="44" t="s">
        <v>1073</v>
      </c>
      <c r="P422" s="44"/>
      <c r="Q422" s="44" t="s">
        <v>1074</v>
      </c>
      <c r="R422" s="44"/>
    </row>
    <row r="423" spans="1:18" s="26" customFormat="1" ht="241.5" customHeight="1" x14ac:dyDescent="0.3">
      <c r="A423" s="21" t="str">
        <f t="shared" si="6"/>
        <v>10.73.11.110-006</v>
      </c>
      <c r="B423" s="31" t="s">
        <v>1040</v>
      </c>
      <c r="C423" s="31" t="s">
        <v>3004</v>
      </c>
      <c r="D423" s="31" t="s">
        <v>657</v>
      </c>
      <c r="E423" s="31" t="s">
        <v>239</v>
      </c>
      <c r="F423" s="31" t="s">
        <v>6</v>
      </c>
      <c r="G423" s="35" t="s">
        <v>3076</v>
      </c>
      <c r="H423" s="31" t="s">
        <v>3138</v>
      </c>
      <c r="I423" s="44"/>
      <c r="J423" s="44"/>
      <c r="K423" s="44" t="s">
        <v>1070</v>
      </c>
      <c r="L423" s="44" t="s">
        <v>1039</v>
      </c>
      <c r="M423" s="44" t="s">
        <v>1071</v>
      </c>
      <c r="N423" s="44" t="s">
        <v>1072</v>
      </c>
      <c r="O423" s="44" t="s">
        <v>1073</v>
      </c>
      <c r="P423" s="44"/>
      <c r="Q423" s="44" t="s">
        <v>1074</v>
      </c>
      <c r="R423" s="44"/>
    </row>
    <row r="424" spans="1:18" s="26" customFormat="1" ht="241.5" customHeight="1" x14ac:dyDescent="0.3">
      <c r="A424" s="21" t="str">
        <f t="shared" si="6"/>
        <v>10.73.11.110-007</v>
      </c>
      <c r="B424" s="31" t="s">
        <v>1040</v>
      </c>
      <c r="C424" s="31" t="s">
        <v>3005</v>
      </c>
      <c r="D424" s="31" t="s">
        <v>657</v>
      </c>
      <c r="E424" s="31" t="s">
        <v>250</v>
      </c>
      <c r="F424" s="31" t="s">
        <v>6</v>
      </c>
      <c r="G424" s="35" t="s">
        <v>3077</v>
      </c>
      <c r="H424" s="31" t="s">
        <v>3139</v>
      </c>
      <c r="I424" s="44"/>
      <c r="J424" s="44"/>
      <c r="K424" s="44" t="s">
        <v>1070</v>
      </c>
      <c r="L424" s="44" t="s">
        <v>1039</v>
      </c>
      <c r="M424" s="44" t="s">
        <v>1071</v>
      </c>
      <c r="N424" s="44" t="s">
        <v>1072</v>
      </c>
      <c r="O424" s="44" t="s">
        <v>1073</v>
      </c>
      <c r="P424" s="44"/>
      <c r="Q424" s="44" t="s">
        <v>1074</v>
      </c>
      <c r="R424" s="44"/>
    </row>
    <row r="425" spans="1:18" s="26" customFormat="1" ht="240.75" customHeight="1" x14ac:dyDescent="0.3">
      <c r="A425" s="21" t="str">
        <f t="shared" si="6"/>
        <v>10.73.11.110-002</v>
      </c>
      <c r="B425" s="31" t="s">
        <v>1040</v>
      </c>
      <c r="C425" s="31" t="s">
        <v>659</v>
      </c>
      <c r="D425" s="31" t="s">
        <v>657</v>
      </c>
      <c r="E425" s="31" t="s">
        <v>9</v>
      </c>
      <c r="F425" s="31" t="s">
        <v>6</v>
      </c>
      <c r="G425" s="35" t="s">
        <v>3078</v>
      </c>
      <c r="H425" s="31" t="s">
        <v>3137</v>
      </c>
      <c r="I425" s="44"/>
      <c r="J425" s="44"/>
      <c r="K425" s="44" t="s">
        <v>1070</v>
      </c>
      <c r="L425" s="44" t="s">
        <v>1039</v>
      </c>
      <c r="M425" s="44" t="s">
        <v>1071</v>
      </c>
      <c r="N425" s="44" t="s">
        <v>1072</v>
      </c>
      <c r="O425" s="44" t="s">
        <v>1073</v>
      </c>
      <c r="P425" s="44"/>
      <c r="Q425" s="44" t="s">
        <v>1074</v>
      </c>
      <c r="R425" s="44"/>
    </row>
    <row r="426" spans="1:18" s="26" customFormat="1" ht="240.75" customHeight="1" x14ac:dyDescent="0.3">
      <c r="A426" s="21" t="str">
        <f t="shared" si="6"/>
        <v>10.73.11.110-008</v>
      </c>
      <c r="B426" s="31" t="s">
        <v>1040</v>
      </c>
      <c r="C426" s="31" t="s">
        <v>3006</v>
      </c>
      <c r="D426" s="31" t="s">
        <v>657</v>
      </c>
      <c r="E426" s="31" t="s">
        <v>377</v>
      </c>
      <c r="F426" s="31" t="s">
        <v>6</v>
      </c>
      <c r="G426" s="35" t="s">
        <v>3079</v>
      </c>
      <c r="H426" s="31" t="s">
        <v>3138</v>
      </c>
      <c r="I426" s="44"/>
      <c r="J426" s="44"/>
      <c r="K426" s="44" t="s">
        <v>1070</v>
      </c>
      <c r="L426" s="44" t="s">
        <v>1039</v>
      </c>
      <c r="M426" s="44" t="s">
        <v>1071</v>
      </c>
      <c r="N426" s="44" t="s">
        <v>1072</v>
      </c>
      <c r="O426" s="44" t="s">
        <v>1073</v>
      </c>
      <c r="P426" s="44"/>
      <c r="Q426" s="44" t="s">
        <v>1074</v>
      </c>
      <c r="R426" s="44"/>
    </row>
    <row r="427" spans="1:18" s="26" customFormat="1" ht="240.75" customHeight="1" x14ac:dyDescent="0.3">
      <c r="A427" s="21" t="str">
        <f t="shared" si="6"/>
        <v>10.73.11.110-009</v>
      </c>
      <c r="B427" s="31" t="s">
        <v>1040</v>
      </c>
      <c r="C427" s="31" t="s">
        <v>3007</v>
      </c>
      <c r="D427" s="31" t="s">
        <v>657</v>
      </c>
      <c r="E427" s="31" t="s">
        <v>297</v>
      </c>
      <c r="F427" s="31" t="s">
        <v>6</v>
      </c>
      <c r="G427" s="35" t="s">
        <v>3080</v>
      </c>
      <c r="H427" s="31" t="s">
        <v>3139</v>
      </c>
      <c r="I427" s="44"/>
      <c r="J427" s="44"/>
      <c r="K427" s="44" t="s">
        <v>1070</v>
      </c>
      <c r="L427" s="44" t="s">
        <v>1039</v>
      </c>
      <c r="M427" s="44" t="s">
        <v>1071</v>
      </c>
      <c r="N427" s="44" t="s">
        <v>1072</v>
      </c>
      <c r="O427" s="44" t="s">
        <v>1073</v>
      </c>
      <c r="P427" s="44"/>
      <c r="Q427" s="44" t="s">
        <v>1074</v>
      </c>
      <c r="R427" s="44"/>
    </row>
    <row r="428" spans="1:18" s="26" customFormat="1" ht="243.75" customHeight="1" x14ac:dyDescent="0.3">
      <c r="A428" s="21" t="str">
        <f t="shared" si="6"/>
        <v>10.73.11.500-001</v>
      </c>
      <c r="B428" s="31" t="s">
        <v>1924</v>
      </c>
      <c r="C428" s="31" t="s">
        <v>660</v>
      </c>
      <c r="D428" s="31" t="s">
        <v>3015</v>
      </c>
      <c r="E428" s="31" t="s">
        <v>5</v>
      </c>
      <c r="F428" s="31" t="s">
        <v>6</v>
      </c>
      <c r="G428" s="35" t="s">
        <v>2827</v>
      </c>
      <c r="H428" s="31" t="s">
        <v>24</v>
      </c>
      <c r="I428" s="44" t="s">
        <v>2602</v>
      </c>
      <c r="J428" s="44" t="s">
        <v>2391</v>
      </c>
      <c r="K428" s="44"/>
      <c r="L428" s="44"/>
      <c r="M428" s="44"/>
      <c r="N428" s="44"/>
      <c r="O428" s="44"/>
      <c r="P428" s="44"/>
      <c r="Q428" s="44"/>
      <c r="R428" s="44"/>
    </row>
    <row r="429" spans="1:18" s="26" customFormat="1" ht="259.5" customHeight="1" x14ac:dyDescent="0.3">
      <c r="A429" s="21" t="str">
        <f t="shared" si="6"/>
        <v>10.73.11.500-002</v>
      </c>
      <c r="B429" s="31" t="s">
        <v>1924</v>
      </c>
      <c r="C429" s="31" t="s">
        <v>662</v>
      </c>
      <c r="D429" s="31" t="s">
        <v>3015</v>
      </c>
      <c r="E429" s="31" t="s">
        <v>9</v>
      </c>
      <c r="F429" s="31" t="s">
        <v>6</v>
      </c>
      <c r="G429" s="35" t="s">
        <v>2828</v>
      </c>
      <c r="H429" s="31" t="s">
        <v>24</v>
      </c>
      <c r="I429" s="44" t="s">
        <v>2602</v>
      </c>
      <c r="J429" s="44" t="s">
        <v>2391</v>
      </c>
      <c r="K429" s="44"/>
      <c r="L429" s="44"/>
      <c r="M429" s="44"/>
      <c r="N429" s="44"/>
      <c r="O429" s="44"/>
      <c r="P429" s="44"/>
      <c r="Q429" s="44"/>
      <c r="R429" s="44"/>
    </row>
    <row r="430" spans="1:18" s="26" customFormat="1" ht="159.75" customHeight="1" x14ac:dyDescent="0.3">
      <c r="A430" s="21" t="str">
        <f t="shared" si="6"/>
        <v>10.81.12.110-005</v>
      </c>
      <c r="B430" s="21" t="s">
        <v>922</v>
      </c>
      <c r="C430" s="21" t="s">
        <v>3240</v>
      </c>
      <c r="D430" s="21" t="s">
        <v>664</v>
      </c>
      <c r="E430" s="21" t="s">
        <v>57</v>
      </c>
      <c r="F430" s="21" t="s">
        <v>6</v>
      </c>
      <c r="G430" s="35" t="s">
        <v>3246</v>
      </c>
      <c r="H430" s="21" t="s">
        <v>3267</v>
      </c>
      <c r="I430" s="44" t="s">
        <v>2602</v>
      </c>
      <c r="J430" s="44" t="s">
        <v>2391</v>
      </c>
      <c r="K430" s="44" t="s">
        <v>1070</v>
      </c>
      <c r="L430" s="44" t="s">
        <v>1039</v>
      </c>
      <c r="M430" s="44" t="s">
        <v>1071</v>
      </c>
      <c r="N430" s="44" t="s">
        <v>1072</v>
      </c>
      <c r="O430" s="44" t="s">
        <v>1073</v>
      </c>
      <c r="P430" s="44"/>
      <c r="Q430" s="44" t="s">
        <v>1074</v>
      </c>
      <c r="R430" s="44" t="s">
        <v>2890</v>
      </c>
    </row>
    <row r="431" spans="1:18" s="26" customFormat="1" ht="176.25" customHeight="1" x14ac:dyDescent="0.3">
      <c r="A431" s="21" t="str">
        <f t="shared" si="6"/>
        <v>10.81.12.110-006</v>
      </c>
      <c r="B431" s="21" t="s">
        <v>922</v>
      </c>
      <c r="C431" s="21" t="s">
        <v>3241</v>
      </c>
      <c r="D431" s="21" t="s">
        <v>664</v>
      </c>
      <c r="E431" s="21" t="s">
        <v>239</v>
      </c>
      <c r="F431" s="21" t="s">
        <v>6</v>
      </c>
      <c r="G431" s="35" t="s">
        <v>3247</v>
      </c>
      <c r="H431" s="21" t="s">
        <v>3267</v>
      </c>
      <c r="I431" s="44" t="s">
        <v>2602</v>
      </c>
      <c r="J431" s="44" t="s">
        <v>2391</v>
      </c>
      <c r="K431" s="44" t="s">
        <v>1070</v>
      </c>
      <c r="L431" s="44" t="s">
        <v>1039</v>
      </c>
      <c r="M431" s="44" t="s">
        <v>1071</v>
      </c>
      <c r="N431" s="44" t="s">
        <v>1072</v>
      </c>
      <c r="O431" s="44" t="s">
        <v>1073</v>
      </c>
      <c r="P431" s="44"/>
      <c r="Q431" s="44" t="s">
        <v>1074</v>
      </c>
      <c r="R431" s="44" t="s">
        <v>2890</v>
      </c>
    </row>
    <row r="432" spans="1:18" s="26" customFormat="1" ht="178.5" customHeight="1" x14ac:dyDescent="0.3">
      <c r="A432" s="21" t="str">
        <f t="shared" si="6"/>
        <v>10.81.12.110-003</v>
      </c>
      <c r="B432" s="21" t="s">
        <v>923</v>
      </c>
      <c r="C432" s="21" t="s">
        <v>3242</v>
      </c>
      <c r="D432" s="21" t="s">
        <v>664</v>
      </c>
      <c r="E432" s="21" t="s">
        <v>43</v>
      </c>
      <c r="F432" s="21" t="s">
        <v>6</v>
      </c>
      <c r="G432" s="35" t="s">
        <v>3248</v>
      </c>
      <c r="H432" s="21" t="s">
        <v>3267</v>
      </c>
      <c r="I432" s="44" t="s">
        <v>2602</v>
      </c>
      <c r="J432" s="44" t="s">
        <v>2391</v>
      </c>
      <c r="K432" s="44" t="s">
        <v>1070</v>
      </c>
      <c r="L432" s="44" t="s">
        <v>1039</v>
      </c>
      <c r="M432" s="44" t="s">
        <v>1071</v>
      </c>
      <c r="N432" s="44" t="s">
        <v>1072</v>
      </c>
      <c r="O432" s="44" t="s">
        <v>1073</v>
      </c>
      <c r="P432" s="44"/>
      <c r="Q432" s="44" t="s">
        <v>1074</v>
      </c>
      <c r="R432" s="44" t="s">
        <v>2890</v>
      </c>
    </row>
    <row r="433" spans="1:18" s="26" customFormat="1" ht="211.5" customHeight="1" x14ac:dyDescent="0.3">
      <c r="A433" s="21" t="str">
        <f t="shared" si="6"/>
        <v>10.82.13.000-001</v>
      </c>
      <c r="B433" s="31" t="s">
        <v>953</v>
      </c>
      <c r="C433" s="31" t="s">
        <v>669</v>
      </c>
      <c r="D433" s="31" t="s">
        <v>670</v>
      </c>
      <c r="E433" s="31" t="s">
        <v>5</v>
      </c>
      <c r="F433" s="31" t="s">
        <v>6</v>
      </c>
      <c r="G433" s="35" t="s">
        <v>2545</v>
      </c>
      <c r="H433" s="31" t="s">
        <v>671</v>
      </c>
      <c r="I433" s="44" t="s">
        <v>2602</v>
      </c>
      <c r="J433" s="44" t="s">
        <v>2391</v>
      </c>
      <c r="K433" s="44" t="s">
        <v>1070</v>
      </c>
      <c r="L433" s="44" t="s">
        <v>1039</v>
      </c>
      <c r="M433" s="44" t="s">
        <v>1071</v>
      </c>
      <c r="N433" s="44" t="s">
        <v>1072</v>
      </c>
      <c r="O433" s="44" t="s">
        <v>1073</v>
      </c>
      <c r="P433" s="44"/>
      <c r="Q433" s="44" t="s">
        <v>1074</v>
      </c>
      <c r="R433" s="44"/>
    </row>
    <row r="434" spans="1:18" s="26" customFormat="1" ht="243.75" customHeight="1" x14ac:dyDescent="0.3">
      <c r="A434" s="21" t="str">
        <f t="shared" si="6"/>
        <v>10.82.22.111-001</v>
      </c>
      <c r="B434" s="31" t="s">
        <v>952</v>
      </c>
      <c r="C434" s="31" t="s">
        <v>842</v>
      </c>
      <c r="D434" s="31" t="s">
        <v>672</v>
      </c>
      <c r="E434" s="31" t="s">
        <v>5</v>
      </c>
      <c r="F434" s="31" t="s">
        <v>6</v>
      </c>
      <c r="G434" s="35" t="s">
        <v>3170</v>
      </c>
      <c r="H434" s="31" t="s">
        <v>879</v>
      </c>
      <c r="I434" s="44" t="s">
        <v>2602</v>
      </c>
      <c r="J434" s="44" t="s">
        <v>2391</v>
      </c>
      <c r="K434" s="44" t="s">
        <v>1070</v>
      </c>
      <c r="L434" s="44"/>
      <c r="M434" s="44" t="s">
        <v>1071</v>
      </c>
      <c r="N434" s="44" t="s">
        <v>1072</v>
      </c>
      <c r="O434" s="44"/>
      <c r="P434" s="44"/>
      <c r="Q434" s="44" t="s">
        <v>1074</v>
      </c>
      <c r="R434" s="44"/>
    </row>
    <row r="435" spans="1:18" s="26" customFormat="1" ht="241.5" customHeight="1" x14ac:dyDescent="0.3">
      <c r="A435" s="21" t="str">
        <f t="shared" si="6"/>
        <v>10.82.22.111-003</v>
      </c>
      <c r="B435" s="31" t="s">
        <v>952</v>
      </c>
      <c r="C435" s="31" t="s">
        <v>843</v>
      </c>
      <c r="D435" s="31" t="s">
        <v>672</v>
      </c>
      <c r="E435" s="31" t="s">
        <v>43</v>
      </c>
      <c r="F435" s="31" t="s">
        <v>6</v>
      </c>
      <c r="G435" s="35" t="s">
        <v>3171</v>
      </c>
      <c r="H435" s="31" t="s">
        <v>879</v>
      </c>
      <c r="I435" s="44" t="s">
        <v>2602</v>
      </c>
      <c r="J435" s="44" t="s">
        <v>2391</v>
      </c>
      <c r="K435" s="44" t="s">
        <v>1070</v>
      </c>
      <c r="L435" s="44"/>
      <c r="M435" s="44" t="s">
        <v>1071</v>
      </c>
      <c r="N435" s="44" t="s">
        <v>1072</v>
      </c>
      <c r="O435" s="44"/>
      <c r="P435" s="44"/>
      <c r="Q435" s="44" t="s">
        <v>1074</v>
      </c>
      <c r="R435" s="44"/>
    </row>
    <row r="436" spans="1:18" s="26" customFormat="1" ht="257.25" customHeight="1" x14ac:dyDescent="0.3">
      <c r="A436" s="21" t="str">
        <f t="shared" si="6"/>
        <v>10.82.22.111-002</v>
      </c>
      <c r="B436" s="31" t="s">
        <v>2294</v>
      </c>
      <c r="C436" s="31" t="s">
        <v>844</v>
      </c>
      <c r="D436" s="31" t="s">
        <v>672</v>
      </c>
      <c r="E436" s="31" t="s">
        <v>9</v>
      </c>
      <c r="F436" s="31" t="s">
        <v>6</v>
      </c>
      <c r="G436" s="35" t="s">
        <v>3172</v>
      </c>
      <c r="H436" s="31" t="s">
        <v>879</v>
      </c>
      <c r="I436" s="44"/>
      <c r="J436" s="44"/>
      <c r="K436" s="44" t="s">
        <v>1070</v>
      </c>
      <c r="L436" s="44"/>
      <c r="M436" s="44" t="s">
        <v>1071</v>
      </c>
      <c r="N436" s="44" t="s">
        <v>1072</v>
      </c>
      <c r="O436" s="44"/>
      <c r="P436" s="44"/>
      <c r="Q436" s="44" t="s">
        <v>1074</v>
      </c>
      <c r="R436" s="44"/>
    </row>
    <row r="437" spans="1:18" s="26" customFormat="1" ht="258.75" customHeight="1" x14ac:dyDescent="0.3">
      <c r="A437" s="21" t="str">
        <f t="shared" si="6"/>
        <v>10.82.22.111-004</v>
      </c>
      <c r="B437" s="31" t="s">
        <v>2294</v>
      </c>
      <c r="C437" s="31" t="s">
        <v>845</v>
      </c>
      <c r="D437" s="31" t="s">
        <v>672</v>
      </c>
      <c r="E437" s="31" t="s">
        <v>152</v>
      </c>
      <c r="F437" s="31" t="s">
        <v>6</v>
      </c>
      <c r="G437" s="35" t="s">
        <v>3173</v>
      </c>
      <c r="H437" s="31" t="s">
        <v>879</v>
      </c>
      <c r="I437" s="44"/>
      <c r="J437" s="44"/>
      <c r="K437" s="44" t="s">
        <v>1070</v>
      </c>
      <c r="L437" s="44"/>
      <c r="M437" s="44" t="s">
        <v>1071</v>
      </c>
      <c r="N437" s="44" t="s">
        <v>1072</v>
      </c>
      <c r="O437" s="44"/>
      <c r="P437" s="44"/>
      <c r="Q437" s="44" t="s">
        <v>1074</v>
      </c>
      <c r="R437" s="44"/>
    </row>
    <row r="438" spans="1:18" s="26" customFormat="1" ht="215.25" customHeight="1" x14ac:dyDescent="0.3">
      <c r="A438" s="21" t="str">
        <f t="shared" si="6"/>
        <v>10.82.22.134-001</v>
      </c>
      <c r="B438" s="31" t="s">
        <v>2326</v>
      </c>
      <c r="C438" s="31" t="s">
        <v>673</v>
      </c>
      <c r="D438" s="31" t="s">
        <v>674</v>
      </c>
      <c r="E438" s="31" t="s">
        <v>5</v>
      </c>
      <c r="F438" s="31" t="s">
        <v>6</v>
      </c>
      <c r="G438" s="35" t="s">
        <v>2546</v>
      </c>
      <c r="H438" s="31" t="s">
        <v>24</v>
      </c>
      <c r="I438" s="44"/>
      <c r="J438" s="44"/>
      <c r="K438" s="44" t="s">
        <v>1070</v>
      </c>
      <c r="L438" s="44"/>
      <c r="M438" s="44" t="s">
        <v>1071</v>
      </c>
      <c r="N438" s="44" t="s">
        <v>1072</v>
      </c>
      <c r="O438" s="44"/>
      <c r="P438" s="44"/>
      <c r="Q438" s="44" t="s">
        <v>1074</v>
      </c>
      <c r="R438" s="44"/>
    </row>
    <row r="439" spans="1:18" s="26" customFormat="1" ht="175.5" customHeight="1" x14ac:dyDescent="0.3">
      <c r="A439" s="21" t="str">
        <f t="shared" si="6"/>
        <v>10.82.23.153-001</v>
      </c>
      <c r="B439" s="31" t="s">
        <v>2295</v>
      </c>
      <c r="C439" s="31" t="s">
        <v>675</v>
      </c>
      <c r="D439" s="31" t="s">
        <v>676</v>
      </c>
      <c r="E439" s="31" t="s">
        <v>5</v>
      </c>
      <c r="F439" s="31" t="s">
        <v>6</v>
      </c>
      <c r="G439" s="35" t="s">
        <v>2547</v>
      </c>
      <c r="H439" s="31" t="s">
        <v>24</v>
      </c>
      <c r="I439" s="44"/>
      <c r="J439" s="44"/>
      <c r="K439" s="44" t="s">
        <v>1070</v>
      </c>
      <c r="L439" s="44"/>
      <c r="M439" s="44" t="s">
        <v>1071</v>
      </c>
      <c r="N439" s="44" t="s">
        <v>1072</v>
      </c>
      <c r="O439" s="44"/>
      <c r="P439" s="44"/>
      <c r="Q439" s="44" t="s">
        <v>1074</v>
      </c>
      <c r="R439" s="44"/>
    </row>
    <row r="440" spans="1:18" s="26" customFormat="1" ht="194.25" customHeight="1" x14ac:dyDescent="0.3">
      <c r="A440" s="21" t="str">
        <f t="shared" si="6"/>
        <v>10.82.23.153-002</v>
      </c>
      <c r="B440" s="31" t="s">
        <v>2295</v>
      </c>
      <c r="C440" s="31" t="s">
        <v>677</v>
      </c>
      <c r="D440" s="31" t="s">
        <v>676</v>
      </c>
      <c r="E440" s="31" t="s">
        <v>9</v>
      </c>
      <c r="F440" s="31" t="s">
        <v>6</v>
      </c>
      <c r="G440" s="35" t="s">
        <v>2548</v>
      </c>
      <c r="H440" s="31" t="s">
        <v>24</v>
      </c>
      <c r="I440" s="44"/>
      <c r="J440" s="44"/>
      <c r="K440" s="44" t="s">
        <v>1070</v>
      </c>
      <c r="L440" s="44"/>
      <c r="M440" s="44" t="s">
        <v>1071</v>
      </c>
      <c r="N440" s="44" t="s">
        <v>1072</v>
      </c>
      <c r="O440" s="44"/>
      <c r="P440" s="44"/>
      <c r="Q440" s="44" t="s">
        <v>1074</v>
      </c>
      <c r="R440" s="44"/>
    </row>
    <row r="441" spans="1:18" s="26" customFormat="1" ht="212.25" customHeight="1" x14ac:dyDescent="0.3">
      <c r="A441" s="21" t="str">
        <f t="shared" si="6"/>
        <v>10.82.23.171-002</v>
      </c>
      <c r="B441" s="31" t="s">
        <v>946</v>
      </c>
      <c r="C441" s="31" t="s">
        <v>678</v>
      </c>
      <c r="D441" s="31" t="s">
        <v>679</v>
      </c>
      <c r="E441" s="31" t="s">
        <v>9</v>
      </c>
      <c r="F441" s="31" t="s">
        <v>6</v>
      </c>
      <c r="G441" s="35" t="s">
        <v>2549</v>
      </c>
      <c r="H441" s="31" t="s">
        <v>24</v>
      </c>
      <c r="I441" s="44" t="s">
        <v>2602</v>
      </c>
      <c r="J441" s="44" t="s">
        <v>2391</v>
      </c>
      <c r="K441" s="44" t="s">
        <v>1070</v>
      </c>
      <c r="L441" s="44" t="s">
        <v>1039</v>
      </c>
      <c r="M441" s="44" t="s">
        <v>1071</v>
      </c>
      <c r="N441" s="44" t="s">
        <v>1072</v>
      </c>
      <c r="O441" s="44"/>
      <c r="P441" s="44"/>
      <c r="Q441" s="44" t="s">
        <v>1074</v>
      </c>
      <c r="R441" s="44" t="s">
        <v>2890</v>
      </c>
    </row>
    <row r="442" spans="1:18" s="26" customFormat="1" ht="193.5" customHeight="1" x14ac:dyDescent="0.3">
      <c r="A442" s="21" t="str">
        <f t="shared" si="6"/>
        <v>10.82.23.171-001</v>
      </c>
      <c r="B442" s="31" t="s">
        <v>946</v>
      </c>
      <c r="C442" s="31" t="s">
        <v>680</v>
      </c>
      <c r="D442" s="31" t="s">
        <v>679</v>
      </c>
      <c r="E442" s="31" t="s">
        <v>5</v>
      </c>
      <c r="F442" s="31" t="s">
        <v>6</v>
      </c>
      <c r="G442" s="35" t="s">
        <v>2550</v>
      </c>
      <c r="H442" s="31" t="s">
        <v>24</v>
      </c>
      <c r="I442" s="44" t="s">
        <v>2602</v>
      </c>
      <c r="J442" s="44" t="s">
        <v>2391</v>
      </c>
      <c r="K442" s="44" t="s">
        <v>1070</v>
      </c>
      <c r="L442" s="44" t="s">
        <v>1039</v>
      </c>
      <c r="M442" s="44" t="s">
        <v>1071</v>
      </c>
      <c r="N442" s="44" t="s">
        <v>1072</v>
      </c>
      <c r="O442" s="44"/>
      <c r="P442" s="44"/>
      <c r="Q442" s="44" t="s">
        <v>1074</v>
      </c>
      <c r="R442" s="44" t="s">
        <v>2890</v>
      </c>
    </row>
    <row r="443" spans="1:18" s="26" customFormat="1" ht="211.5" customHeight="1" x14ac:dyDescent="0.3">
      <c r="A443" s="21" t="str">
        <f t="shared" si="6"/>
        <v>10.82.23.172-001</v>
      </c>
      <c r="B443" s="31" t="s">
        <v>2330</v>
      </c>
      <c r="C443" s="31" t="s">
        <v>681</v>
      </c>
      <c r="D443" s="31" t="s">
        <v>682</v>
      </c>
      <c r="E443" s="31" t="s">
        <v>5</v>
      </c>
      <c r="F443" s="31" t="s">
        <v>6</v>
      </c>
      <c r="G443" s="35" t="s">
        <v>2551</v>
      </c>
      <c r="H443" s="31" t="s">
        <v>24</v>
      </c>
      <c r="I443" s="44" t="s">
        <v>2602</v>
      </c>
      <c r="J443" s="44" t="s">
        <v>2391</v>
      </c>
      <c r="K443" s="44" t="s">
        <v>1070</v>
      </c>
      <c r="L443" s="44" t="s">
        <v>1039</v>
      </c>
      <c r="M443" s="44" t="s">
        <v>1071</v>
      </c>
      <c r="N443" s="44" t="s">
        <v>1072</v>
      </c>
      <c r="O443" s="44"/>
      <c r="P443" s="44"/>
      <c r="Q443" s="44" t="s">
        <v>1074</v>
      </c>
      <c r="R443" s="44"/>
    </row>
    <row r="444" spans="1:18" s="26" customFormat="1" ht="196.5" customHeight="1" x14ac:dyDescent="0.3">
      <c r="A444" s="21" t="str">
        <f t="shared" si="6"/>
        <v>10.82.23.172-002</v>
      </c>
      <c r="B444" s="31" t="s">
        <v>2330</v>
      </c>
      <c r="C444" s="31" t="s">
        <v>683</v>
      </c>
      <c r="D444" s="31" t="s">
        <v>682</v>
      </c>
      <c r="E444" s="31" t="s">
        <v>9</v>
      </c>
      <c r="F444" s="31" t="s">
        <v>6</v>
      </c>
      <c r="G444" s="35" t="s">
        <v>2552</v>
      </c>
      <c r="H444" s="31" t="s">
        <v>24</v>
      </c>
      <c r="I444" s="44" t="s">
        <v>2602</v>
      </c>
      <c r="J444" s="44" t="s">
        <v>2391</v>
      </c>
      <c r="K444" s="44" t="s">
        <v>1070</v>
      </c>
      <c r="L444" s="44" t="s">
        <v>1039</v>
      </c>
      <c r="M444" s="44" t="s">
        <v>1071</v>
      </c>
      <c r="N444" s="44" t="s">
        <v>1072</v>
      </c>
      <c r="O444" s="44"/>
      <c r="P444" s="44"/>
      <c r="Q444" s="44" t="s">
        <v>1074</v>
      </c>
      <c r="R444" s="44"/>
    </row>
    <row r="445" spans="1:18" s="26" customFormat="1" ht="193.5" customHeight="1" x14ac:dyDescent="0.3">
      <c r="A445" s="21" t="str">
        <f t="shared" si="6"/>
        <v>10.82.23.172-003</v>
      </c>
      <c r="B445" s="31" t="s">
        <v>2296</v>
      </c>
      <c r="C445" s="31" t="s">
        <v>684</v>
      </c>
      <c r="D445" s="31" t="s">
        <v>682</v>
      </c>
      <c r="E445" s="31" t="s">
        <v>43</v>
      </c>
      <c r="F445" s="31" t="s">
        <v>6</v>
      </c>
      <c r="G445" s="35" t="s">
        <v>2553</v>
      </c>
      <c r="H445" s="31" t="s">
        <v>24</v>
      </c>
      <c r="I445" s="44" t="s">
        <v>2602</v>
      </c>
      <c r="J445" s="44" t="s">
        <v>2391</v>
      </c>
      <c r="K445" s="44" t="s">
        <v>1070</v>
      </c>
      <c r="L445" s="44" t="s">
        <v>1039</v>
      </c>
      <c r="M445" s="44" t="s">
        <v>1071</v>
      </c>
      <c r="N445" s="44" t="s">
        <v>1072</v>
      </c>
      <c r="O445" s="44"/>
      <c r="P445" s="44"/>
      <c r="Q445" s="44" t="s">
        <v>1074</v>
      </c>
      <c r="R445" s="44"/>
    </row>
    <row r="446" spans="1:18" s="26" customFormat="1" ht="210" customHeight="1" x14ac:dyDescent="0.3">
      <c r="A446" s="21" t="str">
        <f t="shared" si="6"/>
        <v>10.82.23.172-004</v>
      </c>
      <c r="B446" s="31" t="s">
        <v>2296</v>
      </c>
      <c r="C446" s="31" t="s">
        <v>685</v>
      </c>
      <c r="D446" s="31" t="s">
        <v>682</v>
      </c>
      <c r="E446" s="31" t="s">
        <v>152</v>
      </c>
      <c r="F446" s="31" t="s">
        <v>6</v>
      </c>
      <c r="G446" s="35" t="s">
        <v>2554</v>
      </c>
      <c r="H446" s="31" t="s">
        <v>24</v>
      </c>
      <c r="I446" s="44" t="s">
        <v>2602</v>
      </c>
      <c r="J446" s="44" t="s">
        <v>2391</v>
      </c>
      <c r="K446" s="44" t="s">
        <v>1070</v>
      </c>
      <c r="L446" s="44" t="s">
        <v>1039</v>
      </c>
      <c r="M446" s="44" t="s">
        <v>1071</v>
      </c>
      <c r="N446" s="44" t="s">
        <v>1072</v>
      </c>
      <c r="O446" s="44"/>
      <c r="P446" s="44"/>
      <c r="Q446" s="44" t="s">
        <v>1074</v>
      </c>
      <c r="R446" s="44"/>
    </row>
    <row r="447" spans="1:18" s="26" customFormat="1" ht="160.5" customHeight="1" x14ac:dyDescent="0.3">
      <c r="A447" s="21" t="str">
        <f t="shared" si="6"/>
        <v>10.82.23.180-001</v>
      </c>
      <c r="B447" s="31" t="s">
        <v>948</v>
      </c>
      <c r="C447" s="31" t="s">
        <v>686</v>
      </c>
      <c r="D447" s="31" t="s">
        <v>687</v>
      </c>
      <c r="E447" s="31" t="s">
        <v>5</v>
      </c>
      <c r="F447" s="31" t="s">
        <v>6</v>
      </c>
      <c r="G447" s="35" t="s">
        <v>2555</v>
      </c>
      <c r="H447" s="31" t="s">
        <v>24</v>
      </c>
      <c r="I447" s="44" t="s">
        <v>2602</v>
      </c>
      <c r="J447" s="44" t="s">
        <v>2391</v>
      </c>
      <c r="K447" s="44" t="s">
        <v>1070</v>
      </c>
      <c r="L447" s="44" t="s">
        <v>1039</v>
      </c>
      <c r="M447" s="44" t="s">
        <v>1071</v>
      </c>
      <c r="N447" s="44" t="s">
        <v>1072</v>
      </c>
      <c r="O447" s="44"/>
      <c r="P447" s="44"/>
      <c r="Q447" s="44" t="s">
        <v>1074</v>
      </c>
      <c r="R447" s="44"/>
    </row>
    <row r="448" spans="1:18" s="26" customFormat="1" ht="176.25" customHeight="1" x14ac:dyDescent="0.3">
      <c r="A448" s="21" t="str">
        <f t="shared" si="6"/>
        <v>10.82.23.180-002</v>
      </c>
      <c r="B448" s="31" t="s">
        <v>948</v>
      </c>
      <c r="C448" s="31" t="s">
        <v>688</v>
      </c>
      <c r="D448" s="31" t="s">
        <v>687</v>
      </c>
      <c r="E448" s="31" t="s">
        <v>9</v>
      </c>
      <c r="F448" s="31" t="s">
        <v>6</v>
      </c>
      <c r="G448" s="35" t="s">
        <v>2556</v>
      </c>
      <c r="H448" s="31" t="s">
        <v>24</v>
      </c>
      <c r="I448" s="44" t="s">
        <v>2602</v>
      </c>
      <c r="J448" s="44" t="s">
        <v>2391</v>
      </c>
      <c r="K448" s="44" t="s">
        <v>1070</v>
      </c>
      <c r="L448" s="44" t="s">
        <v>1039</v>
      </c>
      <c r="M448" s="44" t="s">
        <v>1071</v>
      </c>
      <c r="N448" s="44" t="s">
        <v>1072</v>
      </c>
      <c r="O448" s="44"/>
      <c r="P448" s="44"/>
      <c r="Q448" s="44" t="s">
        <v>1074</v>
      </c>
      <c r="R448" s="44"/>
    </row>
    <row r="449" spans="1:18" s="26" customFormat="1" ht="175.5" customHeight="1" x14ac:dyDescent="0.3">
      <c r="A449" s="21" t="str">
        <f t="shared" si="6"/>
        <v>10.82.23.180-003</v>
      </c>
      <c r="B449" s="31" t="s">
        <v>948</v>
      </c>
      <c r="C449" s="31" t="s">
        <v>689</v>
      </c>
      <c r="D449" s="31" t="s">
        <v>687</v>
      </c>
      <c r="E449" s="31" t="s">
        <v>43</v>
      </c>
      <c r="F449" s="31" t="s">
        <v>6</v>
      </c>
      <c r="G449" s="35" t="s">
        <v>2557</v>
      </c>
      <c r="H449" s="31" t="s">
        <v>24</v>
      </c>
      <c r="I449" s="44" t="s">
        <v>2602</v>
      </c>
      <c r="J449" s="44" t="s">
        <v>2391</v>
      </c>
      <c r="K449" s="44" t="s">
        <v>1070</v>
      </c>
      <c r="L449" s="44" t="s">
        <v>1039</v>
      </c>
      <c r="M449" s="44" t="s">
        <v>1071</v>
      </c>
      <c r="N449" s="44" t="s">
        <v>1072</v>
      </c>
      <c r="O449" s="44"/>
      <c r="P449" s="44"/>
      <c r="Q449" s="44" t="s">
        <v>1074</v>
      </c>
      <c r="R449" s="44"/>
    </row>
    <row r="450" spans="1:18" s="26" customFormat="1" ht="193.5" customHeight="1" x14ac:dyDescent="0.3">
      <c r="A450" s="21" t="str">
        <f t="shared" si="6"/>
        <v>10.82.23.210-001</v>
      </c>
      <c r="B450" s="31" t="s">
        <v>692</v>
      </c>
      <c r="C450" s="31" t="s">
        <v>690</v>
      </c>
      <c r="D450" s="31" t="s">
        <v>691</v>
      </c>
      <c r="E450" s="31" t="s">
        <v>5</v>
      </c>
      <c r="F450" s="31" t="s">
        <v>6</v>
      </c>
      <c r="G450" s="35" t="s">
        <v>2558</v>
      </c>
      <c r="H450" s="31" t="s">
        <v>693</v>
      </c>
      <c r="I450" s="44" t="s">
        <v>2602</v>
      </c>
      <c r="J450" s="44" t="s">
        <v>2391</v>
      </c>
      <c r="K450" s="44" t="s">
        <v>1070</v>
      </c>
      <c r="L450" s="44" t="s">
        <v>1039</v>
      </c>
      <c r="M450" s="44" t="s">
        <v>1071</v>
      </c>
      <c r="N450" s="44" t="s">
        <v>1072</v>
      </c>
      <c r="O450" s="44" t="s">
        <v>1073</v>
      </c>
      <c r="P450" s="44"/>
      <c r="Q450" s="44" t="s">
        <v>1074</v>
      </c>
      <c r="R450" s="44" t="s">
        <v>2890</v>
      </c>
    </row>
    <row r="451" spans="1:18" s="26" customFormat="1" ht="210" customHeight="1" x14ac:dyDescent="0.3">
      <c r="A451" s="21" t="str">
        <f t="shared" si="6"/>
        <v>10.82.23.210-002</v>
      </c>
      <c r="B451" s="31" t="s">
        <v>2297</v>
      </c>
      <c r="C451" s="31" t="s">
        <v>694</v>
      </c>
      <c r="D451" s="31" t="s">
        <v>691</v>
      </c>
      <c r="E451" s="31" t="s">
        <v>9</v>
      </c>
      <c r="F451" s="31" t="s">
        <v>6</v>
      </c>
      <c r="G451" s="35" t="s">
        <v>2559</v>
      </c>
      <c r="H451" s="31" t="s">
        <v>693</v>
      </c>
      <c r="I451" s="44" t="s">
        <v>2602</v>
      </c>
      <c r="J451" s="44" t="s">
        <v>2391</v>
      </c>
      <c r="K451" s="44" t="s">
        <v>1070</v>
      </c>
      <c r="L451" s="44" t="s">
        <v>1039</v>
      </c>
      <c r="M451" s="44" t="s">
        <v>1071</v>
      </c>
      <c r="N451" s="44" t="s">
        <v>1072</v>
      </c>
      <c r="O451" s="44" t="s">
        <v>1073</v>
      </c>
      <c r="P451" s="44"/>
      <c r="Q451" s="44" t="s">
        <v>1074</v>
      </c>
      <c r="R451" s="44" t="s">
        <v>2890</v>
      </c>
    </row>
    <row r="452" spans="1:18" s="26" customFormat="1" ht="241.5" customHeight="1" x14ac:dyDescent="0.3">
      <c r="A452" s="21" t="str">
        <f t="shared" ref="A452:A515" si="7">D452&amp;"-"&amp;E452</f>
        <v>10.82.23.210-003</v>
      </c>
      <c r="B452" s="31" t="s">
        <v>2298</v>
      </c>
      <c r="C452" s="31" t="s">
        <v>695</v>
      </c>
      <c r="D452" s="31" t="s">
        <v>691</v>
      </c>
      <c r="E452" s="31" t="s">
        <v>43</v>
      </c>
      <c r="F452" s="31" t="s">
        <v>6</v>
      </c>
      <c r="G452" s="35" t="s">
        <v>2829</v>
      </c>
      <c r="H452" s="31" t="s">
        <v>693</v>
      </c>
      <c r="I452" s="44" t="s">
        <v>2602</v>
      </c>
      <c r="J452" s="44" t="s">
        <v>2391</v>
      </c>
      <c r="K452" s="44" t="s">
        <v>1070</v>
      </c>
      <c r="L452" s="44" t="s">
        <v>1039</v>
      </c>
      <c r="M452" s="44" t="s">
        <v>1071</v>
      </c>
      <c r="N452" s="44" t="s">
        <v>1072</v>
      </c>
      <c r="O452" s="44" t="s">
        <v>1073</v>
      </c>
      <c r="P452" s="44"/>
      <c r="Q452" s="44" t="s">
        <v>1074</v>
      </c>
      <c r="R452" s="44"/>
    </row>
    <row r="453" spans="1:18" s="26" customFormat="1" ht="177.75" customHeight="1" x14ac:dyDescent="0.3">
      <c r="A453" s="21" t="str">
        <f t="shared" si="7"/>
        <v>10.82.23.290-001</v>
      </c>
      <c r="B453" s="31" t="s">
        <v>945</v>
      </c>
      <c r="C453" s="31" t="s">
        <v>696</v>
      </c>
      <c r="D453" s="31" t="s">
        <v>697</v>
      </c>
      <c r="E453" s="31" t="s">
        <v>5</v>
      </c>
      <c r="F453" s="31" t="s">
        <v>6</v>
      </c>
      <c r="G453" s="35" t="s">
        <v>2560</v>
      </c>
      <c r="H453" s="31" t="s">
        <v>24</v>
      </c>
      <c r="I453" s="44"/>
      <c r="J453" s="44"/>
      <c r="K453" s="44" t="s">
        <v>1070</v>
      </c>
      <c r="L453" s="44"/>
      <c r="M453" s="44" t="s">
        <v>1071</v>
      </c>
      <c r="N453" s="44" t="s">
        <v>1072</v>
      </c>
      <c r="O453" s="44"/>
      <c r="P453" s="44"/>
      <c r="Q453" s="44" t="s">
        <v>1074</v>
      </c>
      <c r="R453" s="44"/>
    </row>
    <row r="454" spans="1:18" s="26" customFormat="1" ht="144.75" customHeight="1" x14ac:dyDescent="0.3">
      <c r="A454" s="21" t="str">
        <f t="shared" si="7"/>
        <v>10.83.12.120-001</v>
      </c>
      <c r="B454" s="31" t="s">
        <v>2299</v>
      </c>
      <c r="C454" s="31" t="s">
        <v>2152</v>
      </c>
      <c r="D454" s="31" t="s">
        <v>699</v>
      </c>
      <c r="E454" s="31" t="s">
        <v>5</v>
      </c>
      <c r="F454" s="31" t="s">
        <v>6</v>
      </c>
      <c r="G454" s="35" t="s">
        <v>2561</v>
      </c>
      <c r="H454" s="31" t="s">
        <v>2153</v>
      </c>
      <c r="I454" s="44"/>
      <c r="J454" s="44"/>
      <c r="K454" s="44"/>
      <c r="L454" s="44"/>
      <c r="M454" s="44" t="s">
        <v>1071</v>
      </c>
      <c r="N454" s="44"/>
      <c r="O454" s="44"/>
      <c r="P454" s="44"/>
      <c r="Q454" s="44" t="s">
        <v>1074</v>
      </c>
      <c r="R454" s="44"/>
    </row>
    <row r="455" spans="1:18" s="26" customFormat="1" ht="148.5" customHeight="1" x14ac:dyDescent="0.3">
      <c r="A455" s="21" t="str">
        <f t="shared" si="7"/>
        <v>10.83.12.120-002</v>
      </c>
      <c r="B455" s="21" t="s">
        <v>2327</v>
      </c>
      <c r="C455" s="21" t="s">
        <v>3263</v>
      </c>
      <c r="D455" s="21" t="s">
        <v>699</v>
      </c>
      <c r="E455" s="21" t="s">
        <v>9</v>
      </c>
      <c r="F455" s="21" t="s">
        <v>6</v>
      </c>
      <c r="G455" s="35" t="s">
        <v>2891</v>
      </c>
      <c r="H455" s="21" t="s">
        <v>701</v>
      </c>
      <c r="I455" s="44"/>
      <c r="J455" s="44"/>
      <c r="K455" s="44" t="s">
        <v>1070</v>
      </c>
      <c r="L455" s="44" t="s">
        <v>1039</v>
      </c>
      <c r="M455" s="44" t="s">
        <v>1071</v>
      </c>
      <c r="N455" s="44" t="s">
        <v>1072</v>
      </c>
      <c r="O455" s="44" t="s">
        <v>1073</v>
      </c>
      <c r="P455" s="44"/>
      <c r="Q455" s="44" t="s">
        <v>1074</v>
      </c>
      <c r="R455" s="44"/>
    </row>
    <row r="456" spans="1:18" s="26" customFormat="1" ht="146.25" customHeight="1" x14ac:dyDescent="0.3">
      <c r="A456" s="21" t="str">
        <f t="shared" si="7"/>
        <v>10.83.12.120-003</v>
      </c>
      <c r="B456" s="21" t="s">
        <v>2563</v>
      </c>
      <c r="C456" s="21" t="s">
        <v>3264</v>
      </c>
      <c r="D456" s="21" t="s">
        <v>699</v>
      </c>
      <c r="E456" s="21" t="s">
        <v>43</v>
      </c>
      <c r="F456" s="21" t="s">
        <v>6</v>
      </c>
      <c r="G456" s="35" t="s">
        <v>2892</v>
      </c>
      <c r="H456" s="21" t="s">
        <v>703</v>
      </c>
      <c r="I456" s="44"/>
      <c r="J456" s="44"/>
      <c r="K456" s="44"/>
      <c r="L456" s="44"/>
      <c r="M456" s="44" t="s">
        <v>1071</v>
      </c>
      <c r="N456" s="44"/>
      <c r="O456" s="44"/>
      <c r="P456" s="44"/>
      <c r="Q456" s="44" t="s">
        <v>1074</v>
      </c>
      <c r="R456" s="44"/>
    </row>
    <row r="457" spans="1:18" s="26" customFormat="1" ht="177.75" customHeight="1" x14ac:dyDescent="0.3">
      <c r="A457" s="21" t="str">
        <f t="shared" si="7"/>
        <v>10.83.13.120-001</v>
      </c>
      <c r="B457" s="31" t="s">
        <v>956</v>
      </c>
      <c r="C457" s="31" t="s">
        <v>704</v>
      </c>
      <c r="D457" s="31" t="s">
        <v>705</v>
      </c>
      <c r="E457" s="31" t="s">
        <v>5</v>
      </c>
      <c r="F457" s="31" t="s">
        <v>6</v>
      </c>
      <c r="G457" s="35" t="s">
        <v>2564</v>
      </c>
      <c r="H457" s="31" t="s">
        <v>706</v>
      </c>
      <c r="I457" s="44" t="s">
        <v>2602</v>
      </c>
      <c r="J457" s="44" t="s">
        <v>2391</v>
      </c>
      <c r="K457" s="44" t="s">
        <v>1070</v>
      </c>
      <c r="L457" s="44" t="s">
        <v>1039</v>
      </c>
      <c r="M457" s="44" t="s">
        <v>1071</v>
      </c>
      <c r="N457" s="44" t="s">
        <v>1072</v>
      </c>
      <c r="O457" s="44" t="s">
        <v>1073</v>
      </c>
      <c r="P457" s="44"/>
      <c r="Q457" s="44" t="s">
        <v>1074</v>
      </c>
      <c r="R457" s="44"/>
    </row>
    <row r="458" spans="1:18" s="26" customFormat="1" ht="162" customHeight="1" x14ac:dyDescent="0.3">
      <c r="A458" s="21" t="str">
        <f t="shared" si="7"/>
        <v>10.83.13.120-002</v>
      </c>
      <c r="B458" s="31" t="s">
        <v>955</v>
      </c>
      <c r="C458" s="31" t="s">
        <v>707</v>
      </c>
      <c r="D458" s="31" t="s">
        <v>705</v>
      </c>
      <c r="E458" s="31" t="s">
        <v>9</v>
      </c>
      <c r="F458" s="31" t="s">
        <v>6</v>
      </c>
      <c r="G458" s="35" t="s">
        <v>2565</v>
      </c>
      <c r="H458" s="31" t="s">
        <v>708</v>
      </c>
      <c r="I458" s="44" t="s">
        <v>2602</v>
      </c>
      <c r="J458" s="44" t="s">
        <v>2391</v>
      </c>
      <c r="K458" s="44" t="s">
        <v>1070</v>
      </c>
      <c r="L458" s="44" t="s">
        <v>1039</v>
      </c>
      <c r="M458" s="44" t="s">
        <v>1071</v>
      </c>
      <c r="N458" s="44" t="s">
        <v>1072</v>
      </c>
      <c r="O458" s="44" t="s">
        <v>1073</v>
      </c>
      <c r="P458" s="44"/>
      <c r="Q458" s="44" t="s">
        <v>1074</v>
      </c>
      <c r="R458" s="44" t="s">
        <v>2890</v>
      </c>
    </row>
    <row r="459" spans="1:18" s="26" customFormat="1" ht="180.75" customHeight="1" x14ac:dyDescent="0.3">
      <c r="A459" s="21" t="str">
        <f t="shared" si="7"/>
        <v>10.83.13.120-003</v>
      </c>
      <c r="B459" s="31" t="s">
        <v>957</v>
      </c>
      <c r="C459" s="31" t="s">
        <v>709</v>
      </c>
      <c r="D459" s="31" t="s">
        <v>705</v>
      </c>
      <c r="E459" s="31" t="s">
        <v>43</v>
      </c>
      <c r="F459" s="31" t="s">
        <v>6</v>
      </c>
      <c r="G459" s="35" t="s">
        <v>2566</v>
      </c>
      <c r="H459" s="31" t="s">
        <v>706</v>
      </c>
      <c r="I459" s="44" t="s">
        <v>2602</v>
      </c>
      <c r="J459" s="44" t="s">
        <v>2391</v>
      </c>
      <c r="K459" s="44" t="s">
        <v>1070</v>
      </c>
      <c r="L459" s="44" t="s">
        <v>1039</v>
      </c>
      <c r="M459" s="44" t="s">
        <v>1071</v>
      </c>
      <c r="N459" s="44" t="s">
        <v>1072</v>
      </c>
      <c r="O459" s="44" t="s">
        <v>1073</v>
      </c>
      <c r="P459" s="44"/>
      <c r="Q459" s="44" t="s">
        <v>1074</v>
      </c>
      <c r="R459" s="44" t="s">
        <v>2890</v>
      </c>
    </row>
    <row r="460" spans="1:18" s="26" customFormat="1" ht="164.25" customHeight="1" x14ac:dyDescent="0.3">
      <c r="A460" s="21" t="str">
        <f t="shared" si="7"/>
        <v>10.83.14.140-001</v>
      </c>
      <c r="B460" s="31" t="s">
        <v>954</v>
      </c>
      <c r="C460" s="31" t="s">
        <v>710</v>
      </c>
      <c r="D460" s="31" t="s">
        <v>711</v>
      </c>
      <c r="E460" s="31" t="s">
        <v>5</v>
      </c>
      <c r="F460" s="31" t="s">
        <v>6</v>
      </c>
      <c r="G460" s="35" t="s">
        <v>2567</v>
      </c>
      <c r="H460" s="31" t="s">
        <v>24</v>
      </c>
      <c r="I460" s="44"/>
      <c r="J460" s="44"/>
      <c r="K460" s="44" t="s">
        <v>1070</v>
      </c>
      <c r="L460" s="44" t="s">
        <v>1039</v>
      </c>
      <c r="M460" s="44" t="s">
        <v>1071</v>
      </c>
      <c r="N460" s="44" t="s">
        <v>1072</v>
      </c>
      <c r="O460" s="44"/>
      <c r="P460" s="44"/>
      <c r="Q460" s="44" t="s">
        <v>1074</v>
      </c>
      <c r="R460" s="44"/>
    </row>
    <row r="461" spans="1:18" s="26" customFormat="1" ht="180" customHeight="1" x14ac:dyDescent="0.3">
      <c r="A461" s="21" t="str">
        <f t="shared" si="7"/>
        <v>10.84.11.000-001</v>
      </c>
      <c r="B461" s="31" t="s">
        <v>988</v>
      </c>
      <c r="C461" s="31" t="s">
        <v>846</v>
      </c>
      <c r="D461" s="31" t="s">
        <v>712</v>
      </c>
      <c r="E461" s="31" t="s">
        <v>5</v>
      </c>
      <c r="F461" s="31" t="s">
        <v>325</v>
      </c>
      <c r="G461" s="35" t="s">
        <v>2682</v>
      </c>
      <c r="H461" s="31" t="s">
        <v>895</v>
      </c>
      <c r="I461" s="44"/>
      <c r="J461" s="44"/>
      <c r="K461" s="44"/>
      <c r="L461" s="44"/>
      <c r="M461" s="44" t="s">
        <v>1071</v>
      </c>
      <c r="N461" s="44"/>
      <c r="O461" s="44"/>
      <c r="P461" s="44"/>
      <c r="Q461" s="44" t="s">
        <v>1074</v>
      </c>
      <c r="R461" s="44"/>
    </row>
    <row r="462" spans="1:18" s="26" customFormat="1" ht="180" customHeight="1" x14ac:dyDescent="0.3">
      <c r="A462" s="21" t="str">
        <f t="shared" si="7"/>
        <v>10.84.12.120-001</v>
      </c>
      <c r="B462" s="31" t="s">
        <v>714</v>
      </c>
      <c r="C462" s="31" t="s">
        <v>847</v>
      </c>
      <c r="D462" s="31" t="s">
        <v>713</v>
      </c>
      <c r="E462" s="31" t="s">
        <v>5</v>
      </c>
      <c r="F462" s="31" t="s">
        <v>6</v>
      </c>
      <c r="G462" s="35" t="s">
        <v>2568</v>
      </c>
      <c r="H462" s="31" t="s">
        <v>880</v>
      </c>
      <c r="I462" s="44"/>
      <c r="J462" s="44"/>
      <c r="K462" s="44"/>
      <c r="L462" s="44"/>
      <c r="M462" s="44" t="s">
        <v>1071</v>
      </c>
      <c r="N462" s="44"/>
      <c r="O462" s="44"/>
      <c r="P462" s="44"/>
      <c r="Q462" s="44" t="s">
        <v>1074</v>
      </c>
      <c r="R462" s="44"/>
    </row>
    <row r="463" spans="1:18" s="26" customFormat="1" ht="223.5" customHeight="1" x14ac:dyDescent="0.3">
      <c r="A463" s="21" t="str">
        <f t="shared" si="7"/>
        <v>10.84.12.130-003</v>
      </c>
      <c r="B463" s="31" t="s">
        <v>717</v>
      </c>
      <c r="C463" s="31" t="s">
        <v>715</v>
      </c>
      <c r="D463" s="31" t="s">
        <v>716</v>
      </c>
      <c r="E463" s="31" t="s">
        <v>43</v>
      </c>
      <c r="F463" s="31" t="s">
        <v>6</v>
      </c>
      <c r="G463" s="35" t="s">
        <v>2830</v>
      </c>
      <c r="H463" s="31" t="s">
        <v>898</v>
      </c>
      <c r="I463" s="44"/>
      <c r="J463" s="44"/>
      <c r="K463" s="44"/>
      <c r="L463" s="44"/>
      <c r="M463" s="44" t="s">
        <v>1071</v>
      </c>
      <c r="N463" s="44"/>
      <c r="O463" s="44"/>
      <c r="P463" s="44"/>
      <c r="Q463" s="44" t="s">
        <v>1074</v>
      </c>
      <c r="R463" s="44"/>
    </row>
    <row r="464" spans="1:18" s="26" customFormat="1" ht="225.75" customHeight="1" x14ac:dyDescent="0.3">
      <c r="A464" s="21" t="str">
        <f t="shared" si="7"/>
        <v>10.84.12.140-001</v>
      </c>
      <c r="B464" s="31" t="s">
        <v>985</v>
      </c>
      <c r="C464" s="31" t="s">
        <v>718</v>
      </c>
      <c r="D464" s="31" t="s">
        <v>719</v>
      </c>
      <c r="E464" s="31" t="s">
        <v>5</v>
      </c>
      <c r="F464" s="31" t="s">
        <v>6</v>
      </c>
      <c r="G464" s="35" t="s">
        <v>2831</v>
      </c>
      <c r="H464" s="31" t="s">
        <v>24</v>
      </c>
      <c r="I464" s="44"/>
      <c r="J464" s="44"/>
      <c r="K464" s="44"/>
      <c r="L464" s="44"/>
      <c r="M464" s="44" t="s">
        <v>1071</v>
      </c>
      <c r="N464" s="44"/>
      <c r="O464" s="44"/>
      <c r="P464" s="44"/>
      <c r="Q464" s="44" t="s">
        <v>1074</v>
      </c>
      <c r="R464" s="44"/>
    </row>
    <row r="465" spans="1:18" s="26" customFormat="1" ht="177.75" customHeight="1" x14ac:dyDescent="0.3">
      <c r="A465" s="21" t="str">
        <f t="shared" si="7"/>
        <v>10.84.12.190-001</v>
      </c>
      <c r="B465" s="31" t="s">
        <v>986</v>
      </c>
      <c r="C465" s="31" t="s">
        <v>720</v>
      </c>
      <c r="D465" s="31" t="s">
        <v>721</v>
      </c>
      <c r="E465" s="31" t="s">
        <v>5</v>
      </c>
      <c r="F465" s="31" t="s">
        <v>6</v>
      </c>
      <c r="G465" s="35" t="s">
        <v>2832</v>
      </c>
      <c r="H465" s="31" t="s">
        <v>24</v>
      </c>
      <c r="I465" s="44"/>
      <c r="J465" s="44"/>
      <c r="K465" s="44" t="s">
        <v>1070</v>
      </c>
      <c r="L465" s="44"/>
      <c r="M465" s="44" t="s">
        <v>1071</v>
      </c>
      <c r="N465" s="44"/>
      <c r="O465" s="44"/>
      <c r="P465" s="44"/>
      <c r="Q465" s="44" t="s">
        <v>1074</v>
      </c>
      <c r="R465" s="44"/>
    </row>
    <row r="466" spans="1:18" s="26" customFormat="1" ht="164.25" customHeight="1" x14ac:dyDescent="0.3">
      <c r="A466" s="21" t="str">
        <f t="shared" si="7"/>
        <v>10.84.21.000-001</v>
      </c>
      <c r="B466" s="31" t="s">
        <v>2569</v>
      </c>
      <c r="C466" s="31" t="s">
        <v>848</v>
      </c>
      <c r="D466" s="31" t="s">
        <v>722</v>
      </c>
      <c r="E466" s="31" t="s">
        <v>5</v>
      </c>
      <c r="F466" s="31" t="s">
        <v>6</v>
      </c>
      <c r="G466" s="35" t="s">
        <v>2683</v>
      </c>
      <c r="H466" s="31" t="s">
        <v>881</v>
      </c>
      <c r="I466" s="44"/>
      <c r="J466" s="44"/>
      <c r="K466" s="44"/>
      <c r="L466" s="44"/>
      <c r="M466" s="44" t="s">
        <v>1071</v>
      </c>
      <c r="N466" s="44"/>
      <c r="O466" s="44"/>
      <c r="P466" s="44"/>
      <c r="Q466" s="44" t="s">
        <v>1074</v>
      </c>
      <c r="R466" s="44"/>
    </row>
    <row r="467" spans="1:18" s="26" customFormat="1" ht="144.75" customHeight="1" x14ac:dyDescent="0.3">
      <c r="A467" s="21" t="str">
        <f t="shared" si="7"/>
        <v>10.84.23.164-001</v>
      </c>
      <c r="B467" s="31" t="s">
        <v>987</v>
      </c>
      <c r="C467" s="31" t="s">
        <v>849</v>
      </c>
      <c r="D467" s="31" t="s">
        <v>723</v>
      </c>
      <c r="E467" s="31" t="s">
        <v>5</v>
      </c>
      <c r="F467" s="31" t="s">
        <v>6</v>
      </c>
      <c r="G467" s="35" t="s">
        <v>2684</v>
      </c>
      <c r="H467" s="31" t="s">
        <v>882</v>
      </c>
      <c r="I467" s="44" t="s">
        <v>2602</v>
      </c>
      <c r="J467" s="44" t="s">
        <v>2391</v>
      </c>
      <c r="K467" s="44" t="s">
        <v>1070</v>
      </c>
      <c r="L467" s="44" t="s">
        <v>1039</v>
      </c>
      <c r="M467" s="44" t="s">
        <v>1071</v>
      </c>
      <c r="N467" s="44" t="s">
        <v>1072</v>
      </c>
      <c r="O467" s="44" t="s">
        <v>1073</v>
      </c>
      <c r="P467" s="44"/>
      <c r="Q467" s="44" t="s">
        <v>1074</v>
      </c>
      <c r="R467" s="44" t="s">
        <v>2890</v>
      </c>
    </row>
    <row r="468" spans="1:18" s="26" customFormat="1" ht="144.75" customHeight="1" x14ac:dyDescent="0.3">
      <c r="A468" s="21" t="str">
        <f t="shared" si="7"/>
        <v>10.84.23.190-003</v>
      </c>
      <c r="B468" s="31" t="s">
        <v>926</v>
      </c>
      <c r="C468" s="31" t="s">
        <v>724</v>
      </c>
      <c r="D468" s="31" t="s">
        <v>725</v>
      </c>
      <c r="E468" s="31" t="s">
        <v>43</v>
      </c>
      <c r="F468" s="31" t="s">
        <v>6</v>
      </c>
      <c r="G468" s="35" t="s">
        <v>2570</v>
      </c>
      <c r="H468" s="31" t="s">
        <v>24</v>
      </c>
      <c r="I468" s="44" t="s">
        <v>2602</v>
      </c>
      <c r="J468" s="44" t="s">
        <v>2391</v>
      </c>
      <c r="K468" s="44" t="s">
        <v>1070</v>
      </c>
      <c r="L468" s="44" t="s">
        <v>1039</v>
      </c>
      <c r="M468" s="44" t="s">
        <v>1071</v>
      </c>
      <c r="N468" s="44" t="s">
        <v>1072</v>
      </c>
      <c r="O468" s="44" t="s">
        <v>1073</v>
      </c>
      <c r="P468" s="44"/>
      <c r="Q468" s="44" t="s">
        <v>1074</v>
      </c>
      <c r="R468" s="44" t="s">
        <v>2890</v>
      </c>
    </row>
    <row r="469" spans="1:18" s="26" customFormat="1" ht="144.75" customHeight="1" x14ac:dyDescent="0.3">
      <c r="A469" s="21" t="str">
        <f t="shared" si="7"/>
        <v>10.84.23.190-006</v>
      </c>
      <c r="B469" s="31" t="s">
        <v>925</v>
      </c>
      <c r="C469" s="31" t="s">
        <v>726</v>
      </c>
      <c r="D469" s="31" t="s">
        <v>725</v>
      </c>
      <c r="E469" s="31" t="s">
        <v>239</v>
      </c>
      <c r="F469" s="31" t="s">
        <v>6</v>
      </c>
      <c r="G469" s="35" t="s">
        <v>2571</v>
      </c>
      <c r="H469" s="31" t="s">
        <v>24</v>
      </c>
      <c r="I469" s="44" t="s">
        <v>2602</v>
      </c>
      <c r="J469" s="44" t="s">
        <v>2391</v>
      </c>
      <c r="K469" s="44" t="s">
        <v>1070</v>
      </c>
      <c r="L469" s="44" t="s">
        <v>1039</v>
      </c>
      <c r="M469" s="44" t="s">
        <v>1071</v>
      </c>
      <c r="N469" s="44" t="s">
        <v>1072</v>
      </c>
      <c r="O469" s="44" t="s">
        <v>1073</v>
      </c>
      <c r="P469" s="44"/>
      <c r="Q469" s="44" t="s">
        <v>1074</v>
      </c>
      <c r="R469" s="44" t="s">
        <v>2890</v>
      </c>
    </row>
    <row r="470" spans="1:18" s="26" customFormat="1" ht="210" customHeight="1" x14ac:dyDescent="0.3">
      <c r="A470" s="21" t="str">
        <f t="shared" si="7"/>
        <v>10.84.30.140-001</v>
      </c>
      <c r="B470" s="31" t="s">
        <v>2378</v>
      </c>
      <c r="C470" s="31" t="s">
        <v>797</v>
      </c>
      <c r="D470" s="31" t="s">
        <v>798</v>
      </c>
      <c r="E470" s="31" t="s">
        <v>5</v>
      </c>
      <c r="F470" s="31" t="s">
        <v>6</v>
      </c>
      <c r="G470" s="35" t="s">
        <v>2572</v>
      </c>
      <c r="H470" s="31" t="s">
        <v>799</v>
      </c>
      <c r="I470" s="44" t="s">
        <v>2602</v>
      </c>
      <c r="J470" s="44" t="s">
        <v>2391</v>
      </c>
      <c r="K470" s="44" t="s">
        <v>1070</v>
      </c>
      <c r="L470" s="44" t="s">
        <v>1039</v>
      </c>
      <c r="M470" s="44" t="s">
        <v>1071</v>
      </c>
      <c r="N470" s="44" t="s">
        <v>1072</v>
      </c>
      <c r="O470" s="44" t="s">
        <v>1073</v>
      </c>
      <c r="P470" s="44"/>
      <c r="Q470" s="44" t="s">
        <v>1074</v>
      </c>
      <c r="R470" s="44" t="s">
        <v>2890</v>
      </c>
    </row>
    <row r="471" spans="1:18" s="26" customFormat="1" ht="210" customHeight="1" x14ac:dyDescent="0.3">
      <c r="A471" s="21" t="str">
        <f t="shared" si="7"/>
        <v>10.84.30.140-002</v>
      </c>
      <c r="B471" s="31" t="s">
        <v>2378</v>
      </c>
      <c r="C471" s="31" t="s">
        <v>727</v>
      </c>
      <c r="D471" s="31" t="s">
        <v>798</v>
      </c>
      <c r="E471" s="31" t="s">
        <v>9</v>
      </c>
      <c r="F471" s="31" t="s">
        <v>6</v>
      </c>
      <c r="G471" s="35" t="s">
        <v>2573</v>
      </c>
      <c r="H471" s="31" t="s">
        <v>799</v>
      </c>
      <c r="I471" s="44" t="s">
        <v>2602</v>
      </c>
      <c r="J471" s="44" t="s">
        <v>2391</v>
      </c>
      <c r="K471" s="44" t="s">
        <v>1070</v>
      </c>
      <c r="L471" s="44" t="s">
        <v>1039</v>
      </c>
      <c r="M471" s="44" t="s">
        <v>1071</v>
      </c>
      <c r="N471" s="44" t="s">
        <v>1072</v>
      </c>
      <c r="O471" s="44" t="s">
        <v>1073</v>
      </c>
      <c r="P471" s="44"/>
      <c r="Q471" s="44" t="s">
        <v>1074</v>
      </c>
      <c r="R471" s="44" t="s">
        <v>2890</v>
      </c>
    </row>
    <row r="472" spans="1:18" s="26" customFormat="1" ht="210" customHeight="1" x14ac:dyDescent="0.3">
      <c r="A472" s="21" t="str">
        <f t="shared" si="7"/>
        <v>10.84.30.140-003</v>
      </c>
      <c r="B472" s="31" t="s">
        <v>2378</v>
      </c>
      <c r="C472" s="31" t="s">
        <v>800</v>
      </c>
      <c r="D472" s="31" t="s">
        <v>798</v>
      </c>
      <c r="E472" s="31" t="s">
        <v>43</v>
      </c>
      <c r="F472" s="31" t="s">
        <v>6</v>
      </c>
      <c r="G472" s="35" t="s">
        <v>2574</v>
      </c>
      <c r="H472" s="31" t="s">
        <v>801</v>
      </c>
      <c r="I472" s="44" t="s">
        <v>2602</v>
      </c>
      <c r="J472" s="44" t="s">
        <v>2391</v>
      </c>
      <c r="K472" s="44" t="s">
        <v>1070</v>
      </c>
      <c r="L472" s="44" t="s">
        <v>1039</v>
      </c>
      <c r="M472" s="44" t="s">
        <v>1071</v>
      </c>
      <c r="N472" s="44" t="s">
        <v>1072</v>
      </c>
      <c r="O472" s="44" t="s">
        <v>1073</v>
      </c>
      <c r="P472" s="44"/>
      <c r="Q472" s="44" t="s">
        <v>1074</v>
      </c>
      <c r="R472" s="44" t="s">
        <v>2890</v>
      </c>
    </row>
    <row r="473" spans="1:18" s="26" customFormat="1" ht="209.25" customHeight="1" x14ac:dyDescent="0.3">
      <c r="A473" s="21" t="str">
        <f t="shared" si="7"/>
        <v>10.84.30.140-004</v>
      </c>
      <c r="B473" s="31" t="s">
        <v>2378</v>
      </c>
      <c r="C473" s="31" t="s">
        <v>802</v>
      </c>
      <c r="D473" s="31" t="s">
        <v>798</v>
      </c>
      <c r="E473" s="31" t="s">
        <v>152</v>
      </c>
      <c r="F473" s="31" t="s">
        <v>6</v>
      </c>
      <c r="G473" s="35" t="s">
        <v>2575</v>
      </c>
      <c r="H473" s="31" t="s">
        <v>801</v>
      </c>
      <c r="I473" s="44" t="s">
        <v>2602</v>
      </c>
      <c r="J473" s="44" t="s">
        <v>2391</v>
      </c>
      <c r="K473" s="44" t="s">
        <v>1070</v>
      </c>
      <c r="L473" s="44" t="s">
        <v>1039</v>
      </c>
      <c r="M473" s="44" t="s">
        <v>1071</v>
      </c>
      <c r="N473" s="44" t="s">
        <v>1072</v>
      </c>
      <c r="O473" s="44" t="s">
        <v>1073</v>
      </c>
      <c r="P473" s="44"/>
      <c r="Q473" s="44" t="s">
        <v>1074</v>
      </c>
      <c r="R473" s="44" t="s">
        <v>2890</v>
      </c>
    </row>
    <row r="474" spans="1:18" s="26" customFormat="1" ht="209.25" customHeight="1" x14ac:dyDescent="0.3">
      <c r="A474" s="21" t="str">
        <f t="shared" si="7"/>
        <v>10.84.30.140-005</v>
      </c>
      <c r="B474" s="31" t="s">
        <v>2378</v>
      </c>
      <c r="C474" s="31" t="s">
        <v>803</v>
      </c>
      <c r="D474" s="31" t="s">
        <v>798</v>
      </c>
      <c r="E474" s="31" t="s">
        <v>57</v>
      </c>
      <c r="F474" s="31" t="s">
        <v>6</v>
      </c>
      <c r="G474" s="35" t="s">
        <v>2576</v>
      </c>
      <c r="H474" s="31" t="s">
        <v>804</v>
      </c>
      <c r="I474" s="44" t="s">
        <v>2602</v>
      </c>
      <c r="J474" s="44" t="s">
        <v>2391</v>
      </c>
      <c r="K474" s="44" t="s">
        <v>1070</v>
      </c>
      <c r="L474" s="44" t="s">
        <v>1039</v>
      </c>
      <c r="M474" s="44" t="s">
        <v>1071</v>
      </c>
      <c r="N474" s="44" t="s">
        <v>1072</v>
      </c>
      <c r="O474" s="44" t="s">
        <v>1073</v>
      </c>
      <c r="P474" s="44"/>
      <c r="Q474" s="44" t="s">
        <v>1074</v>
      </c>
      <c r="R474" s="44" t="s">
        <v>2890</v>
      </c>
    </row>
    <row r="475" spans="1:18" s="26" customFormat="1" ht="210" customHeight="1" x14ac:dyDescent="0.3">
      <c r="A475" s="21" t="str">
        <f t="shared" si="7"/>
        <v>10.84.30.140-006</v>
      </c>
      <c r="B475" s="31" t="s">
        <v>2378</v>
      </c>
      <c r="C475" s="31" t="s">
        <v>805</v>
      </c>
      <c r="D475" s="31" t="s">
        <v>798</v>
      </c>
      <c r="E475" s="31" t="s">
        <v>239</v>
      </c>
      <c r="F475" s="31" t="s">
        <v>6</v>
      </c>
      <c r="G475" s="35" t="s">
        <v>2577</v>
      </c>
      <c r="H475" s="31" t="s">
        <v>804</v>
      </c>
      <c r="I475" s="44" t="s">
        <v>2602</v>
      </c>
      <c r="J475" s="44" t="s">
        <v>2391</v>
      </c>
      <c r="K475" s="44" t="s">
        <v>1070</v>
      </c>
      <c r="L475" s="44" t="s">
        <v>1039</v>
      </c>
      <c r="M475" s="44" t="s">
        <v>1071</v>
      </c>
      <c r="N475" s="44" t="s">
        <v>1072</v>
      </c>
      <c r="O475" s="44" t="s">
        <v>1073</v>
      </c>
      <c r="P475" s="44"/>
      <c r="Q475" s="44" t="s">
        <v>1074</v>
      </c>
      <c r="R475" s="44" t="s">
        <v>2890</v>
      </c>
    </row>
    <row r="476" spans="1:18" s="26" customFormat="1" ht="241.5" customHeight="1" x14ac:dyDescent="0.3">
      <c r="A476" s="21" t="str">
        <f t="shared" si="7"/>
        <v>10.84.30.130-001</v>
      </c>
      <c r="B476" s="31" t="s">
        <v>1037</v>
      </c>
      <c r="C476" s="31" t="s">
        <v>806</v>
      </c>
      <c r="D476" s="21" t="s">
        <v>3190</v>
      </c>
      <c r="E476" s="51" t="s">
        <v>5</v>
      </c>
      <c r="F476" s="31" t="s">
        <v>6</v>
      </c>
      <c r="G476" s="35" t="s">
        <v>2578</v>
      </c>
      <c r="H476" s="31" t="s">
        <v>807</v>
      </c>
      <c r="I476" s="44" t="s">
        <v>2602</v>
      </c>
      <c r="J476" s="44" t="s">
        <v>2391</v>
      </c>
      <c r="K476" s="44" t="s">
        <v>1070</v>
      </c>
      <c r="L476" s="44" t="s">
        <v>1039</v>
      </c>
      <c r="M476" s="44" t="s">
        <v>1071</v>
      </c>
      <c r="N476" s="44" t="s">
        <v>1072</v>
      </c>
      <c r="O476" s="44" t="s">
        <v>1073</v>
      </c>
      <c r="P476" s="44"/>
      <c r="Q476" s="44" t="s">
        <v>1074</v>
      </c>
      <c r="R476" s="44" t="s">
        <v>2890</v>
      </c>
    </row>
    <row r="477" spans="1:18" s="26" customFormat="1" ht="243" customHeight="1" x14ac:dyDescent="0.3">
      <c r="A477" s="21" t="str">
        <f t="shared" si="7"/>
        <v>10.84.30.130-002</v>
      </c>
      <c r="B477" s="31" t="s">
        <v>1037</v>
      </c>
      <c r="C477" s="31" t="s">
        <v>808</v>
      </c>
      <c r="D477" s="21" t="s">
        <v>3190</v>
      </c>
      <c r="E477" s="51" t="s">
        <v>9</v>
      </c>
      <c r="F477" s="31" t="s">
        <v>6</v>
      </c>
      <c r="G477" s="35" t="s">
        <v>2579</v>
      </c>
      <c r="H477" s="31" t="s">
        <v>807</v>
      </c>
      <c r="I477" s="44" t="s">
        <v>2602</v>
      </c>
      <c r="J477" s="44" t="s">
        <v>2391</v>
      </c>
      <c r="K477" s="44" t="s">
        <v>1070</v>
      </c>
      <c r="L477" s="44" t="s">
        <v>1039</v>
      </c>
      <c r="M477" s="44" t="s">
        <v>1071</v>
      </c>
      <c r="N477" s="44" t="s">
        <v>1072</v>
      </c>
      <c r="O477" s="44" t="s">
        <v>1073</v>
      </c>
      <c r="P477" s="44"/>
      <c r="Q477" s="44" t="s">
        <v>1074</v>
      </c>
      <c r="R477" s="44" t="s">
        <v>2890</v>
      </c>
    </row>
    <row r="478" spans="1:18" s="26" customFormat="1" ht="239.25" customHeight="1" x14ac:dyDescent="0.3">
      <c r="A478" s="21" t="str">
        <f t="shared" si="7"/>
        <v>10.84.30.130-003</v>
      </c>
      <c r="B478" s="31" t="s">
        <v>1037</v>
      </c>
      <c r="C478" s="31" t="s">
        <v>809</v>
      </c>
      <c r="D478" s="21" t="s">
        <v>3190</v>
      </c>
      <c r="E478" s="51" t="s">
        <v>43</v>
      </c>
      <c r="F478" s="31" t="s">
        <v>6</v>
      </c>
      <c r="G478" s="35" t="s">
        <v>2580</v>
      </c>
      <c r="H478" s="31" t="s">
        <v>810</v>
      </c>
      <c r="I478" s="44" t="s">
        <v>2602</v>
      </c>
      <c r="J478" s="44" t="s">
        <v>2391</v>
      </c>
      <c r="K478" s="44" t="s">
        <v>1070</v>
      </c>
      <c r="L478" s="44" t="s">
        <v>1039</v>
      </c>
      <c r="M478" s="44" t="s">
        <v>1071</v>
      </c>
      <c r="N478" s="44" t="s">
        <v>1072</v>
      </c>
      <c r="O478" s="44" t="s">
        <v>1073</v>
      </c>
      <c r="P478" s="44"/>
      <c r="Q478" s="44" t="s">
        <v>1074</v>
      </c>
      <c r="R478" s="44" t="s">
        <v>2890</v>
      </c>
    </row>
    <row r="479" spans="1:18" s="26" customFormat="1" ht="239.25" customHeight="1" x14ac:dyDescent="0.3">
      <c r="A479" s="21" t="str">
        <f t="shared" si="7"/>
        <v>10.84.30.130-004</v>
      </c>
      <c r="B479" s="31" t="s">
        <v>1037</v>
      </c>
      <c r="C479" s="31" t="s">
        <v>811</v>
      </c>
      <c r="D479" s="21" t="s">
        <v>3190</v>
      </c>
      <c r="E479" s="51" t="s">
        <v>152</v>
      </c>
      <c r="F479" s="31" t="s">
        <v>6</v>
      </c>
      <c r="G479" s="35" t="s">
        <v>2581</v>
      </c>
      <c r="H479" s="31" t="s">
        <v>810</v>
      </c>
      <c r="I479" s="44" t="s">
        <v>2602</v>
      </c>
      <c r="J479" s="44" t="s">
        <v>2391</v>
      </c>
      <c r="K479" s="44" t="s">
        <v>1070</v>
      </c>
      <c r="L479" s="44" t="s">
        <v>1039</v>
      </c>
      <c r="M479" s="44" t="s">
        <v>1071</v>
      </c>
      <c r="N479" s="44" t="s">
        <v>1072</v>
      </c>
      <c r="O479" s="44" t="s">
        <v>1073</v>
      </c>
      <c r="P479" s="44"/>
      <c r="Q479" s="44" t="s">
        <v>1074</v>
      </c>
      <c r="R479" s="44" t="s">
        <v>2890</v>
      </c>
    </row>
    <row r="480" spans="1:18" s="26" customFormat="1" ht="239.25" customHeight="1" x14ac:dyDescent="0.3">
      <c r="A480" s="21" t="str">
        <f t="shared" si="7"/>
        <v>10.84.30.130-005</v>
      </c>
      <c r="B480" s="31" t="s">
        <v>1037</v>
      </c>
      <c r="C480" s="31" t="s">
        <v>812</v>
      </c>
      <c r="D480" s="21" t="s">
        <v>3190</v>
      </c>
      <c r="E480" s="51" t="s">
        <v>57</v>
      </c>
      <c r="F480" s="31" t="s">
        <v>6</v>
      </c>
      <c r="G480" s="35" t="s">
        <v>2582</v>
      </c>
      <c r="H480" s="31" t="s">
        <v>813</v>
      </c>
      <c r="I480" s="44" t="s">
        <v>2602</v>
      </c>
      <c r="J480" s="44" t="s">
        <v>2391</v>
      </c>
      <c r="K480" s="44" t="s">
        <v>1070</v>
      </c>
      <c r="L480" s="44" t="s">
        <v>1039</v>
      </c>
      <c r="M480" s="44" t="s">
        <v>1071</v>
      </c>
      <c r="N480" s="44" t="s">
        <v>1072</v>
      </c>
      <c r="O480" s="44" t="s">
        <v>1073</v>
      </c>
      <c r="P480" s="44"/>
      <c r="Q480" s="44" t="s">
        <v>1074</v>
      </c>
      <c r="R480" s="44" t="s">
        <v>2890</v>
      </c>
    </row>
    <row r="481" spans="1:18" s="26" customFormat="1" ht="239.25" customHeight="1" x14ac:dyDescent="0.3">
      <c r="A481" s="21" t="str">
        <f t="shared" si="7"/>
        <v>10.84.30.130-006</v>
      </c>
      <c r="B481" s="31" t="s">
        <v>1037</v>
      </c>
      <c r="C481" s="31" t="s">
        <v>814</v>
      </c>
      <c r="D481" s="21" t="s">
        <v>3190</v>
      </c>
      <c r="E481" s="51" t="s">
        <v>239</v>
      </c>
      <c r="F481" s="31" t="s">
        <v>6</v>
      </c>
      <c r="G481" s="35" t="s">
        <v>2583</v>
      </c>
      <c r="H481" s="31" t="s">
        <v>813</v>
      </c>
      <c r="I481" s="44" t="s">
        <v>2602</v>
      </c>
      <c r="J481" s="44" t="s">
        <v>2391</v>
      </c>
      <c r="K481" s="44" t="s">
        <v>1070</v>
      </c>
      <c r="L481" s="44" t="s">
        <v>1039</v>
      </c>
      <c r="M481" s="44" t="s">
        <v>1071</v>
      </c>
      <c r="N481" s="44" t="s">
        <v>1072</v>
      </c>
      <c r="O481" s="44" t="s">
        <v>1073</v>
      </c>
      <c r="P481" s="44"/>
      <c r="Q481" s="44" t="s">
        <v>1074</v>
      </c>
      <c r="R481" s="44" t="s">
        <v>2890</v>
      </c>
    </row>
    <row r="482" spans="1:18" s="26" customFormat="1" ht="241.5" customHeight="1" x14ac:dyDescent="0.3">
      <c r="A482" s="21" t="str">
        <f t="shared" si="7"/>
        <v>10.86.10.110-003</v>
      </c>
      <c r="B482" s="31" t="s">
        <v>2379</v>
      </c>
      <c r="C482" s="31" t="s">
        <v>785</v>
      </c>
      <c r="D482" s="31" t="s">
        <v>728</v>
      </c>
      <c r="E482" s="31" t="s">
        <v>43</v>
      </c>
      <c r="F482" s="31" t="s">
        <v>325</v>
      </c>
      <c r="G482" s="35" t="s">
        <v>2685</v>
      </c>
      <c r="H482" s="31" t="s">
        <v>792</v>
      </c>
      <c r="I482" s="44" t="s">
        <v>2602</v>
      </c>
      <c r="J482" s="44" t="s">
        <v>2391</v>
      </c>
      <c r="K482" s="44" t="s">
        <v>1070</v>
      </c>
      <c r="L482" s="44" t="s">
        <v>1039</v>
      </c>
      <c r="M482" s="44" t="s">
        <v>1071</v>
      </c>
      <c r="N482" s="44" t="s">
        <v>1072</v>
      </c>
      <c r="O482" s="44" t="s">
        <v>1073</v>
      </c>
      <c r="P482" s="44"/>
      <c r="Q482" s="44" t="s">
        <v>1074</v>
      </c>
      <c r="R482" s="44"/>
    </row>
    <row r="483" spans="1:18" s="26" customFormat="1" ht="240.75" customHeight="1" x14ac:dyDescent="0.3">
      <c r="A483" s="21" t="str">
        <f t="shared" si="7"/>
        <v>10.86.10.110-011</v>
      </c>
      <c r="B483" s="31" t="s">
        <v>2380</v>
      </c>
      <c r="C483" s="31" t="s">
        <v>786</v>
      </c>
      <c r="D483" s="31" t="s">
        <v>728</v>
      </c>
      <c r="E483" s="31" t="s">
        <v>302</v>
      </c>
      <c r="F483" s="31" t="s">
        <v>325</v>
      </c>
      <c r="G483" s="35" t="s">
        <v>2686</v>
      </c>
      <c r="H483" s="31" t="s">
        <v>792</v>
      </c>
      <c r="I483" s="44"/>
      <c r="J483" s="44" t="s">
        <v>2391</v>
      </c>
      <c r="K483" s="44" t="s">
        <v>1070</v>
      </c>
      <c r="L483" s="44" t="s">
        <v>1039</v>
      </c>
      <c r="M483" s="44" t="s">
        <v>1071</v>
      </c>
      <c r="N483" s="44" t="s">
        <v>1072</v>
      </c>
      <c r="O483" s="44" t="s">
        <v>1073</v>
      </c>
      <c r="P483" s="44"/>
      <c r="Q483" s="44" t="s">
        <v>1074</v>
      </c>
      <c r="R483" s="44"/>
    </row>
    <row r="484" spans="1:18" s="26" customFormat="1" ht="239.25" customHeight="1" x14ac:dyDescent="0.3">
      <c r="A484" s="21" t="str">
        <f t="shared" si="7"/>
        <v>10.86.10.110-006</v>
      </c>
      <c r="B484" s="31" t="s">
        <v>973</v>
      </c>
      <c r="C484" s="31" t="s">
        <v>788</v>
      </c>
      <c r="D484" s="31" t="s">
        <v>728</v>
      </c>
      <c r="E484" s="31" t="s">
        <v>239</v>
      </c>
      <c r="F484" s="31" t="s">
        <v>325</v>
      </c>
      <c r="G484" s="35" t="s">
        <v>2687</v>
      </c>
      <c r="H484" s="31" t="s">
        <v>793</v>
      </c>
      <c r="I484" s="44"/>
      <c r="J484" s="44" t="s">
        <v>2391</v>
      </c>
      <c r="K484" s="44" t="s">
        <v>1070</v>
      </c>
      <c r="L484" s="44" t="s">
        <v>1039</v>
      </c>
      <c r="M484" s="44"/>
      <c r="N484" s="44" t="s">
        <v>1072</v>
      </c>
      <c r="O484" s="44" t="s">
        <v>1073</v>
      </c>
      <c r="P484" s="44"/>
      <c r="Q484" s="44" t="s">
        <v>1074</v>
      </c>
      <c r="R484" s="44"/>
    </row>
    <row r="485" spans="1:18" s="26" customFormat="1" ht="258" customHeight="1" x14ac:dyDescent="0.3">
      <c r="A485" s="21" t="str">
        <f t="shared" si="7"/>
        <v>10.86.10.126-001</v>
      </c>
      <c r="B485" s="31" t="s">
        <v>2381</v>
      </c>
      <c r="C485" s="31" t="s">
        <v>2367</v>
      </c>
      <c r="D485" s="31" t="s">
        <v>730</v>
      </c>
      <c r="E485" s="31" t="s">
        <v>5</v>
      </c>
      <c r="F485" s="31" t="s">
        <v>6</v>
      </c>
      <c r="G485" s="35" t="s">
        <v>2833</v>
      </c>
      <c r="H485" s="31" t="s">
        <v>2638</v>
      </c>
      <c r="I485" s="44" t="s">
        <v>2602</v>
      </c>
      <c r="J485" s="44" t="s">
        <v>2391</v>
      </c>
      <c r="K485" s="44" t="s">
        <v>1070</v>
      </c>
      <c r="L485" s="44" t="s">
        <v>1039</v>
      </c>
      <c r="M485" s="44" t="s">
        <v>1071</v>
      </c>
      <c r="N485" s="44" t="s">
        <v>1072</v>
      </c>
      <c r="O485" s="44" t="s">
        <v>1073</v>
      </c>
      <c r="P485" s="44"/>
      <c r="Q485" s="44" t="s">
        <v>1074</v>
      </c>
      <c r="R485" s="44"/>
    </row>
    <row r="486" spans="1:18" s="26" customFormat="1" ht="273" customHeight="1" x14ac:dyDescent="0.3">
      <c r="A486" s="21" t="str">
        <f t="shared" si="7"/>
        <v>10.86.10.126-002</v>
      </c>
      <c r="B486" s="31" t="s">
        <v>2382</v>
      </c>
      <c r="C486" s="31" t="s">
        <v>2368</v>
      </c>
      <c r="D486" s="31" t="s">
        <v>730</v>
      </c>
      <c r="E486" s="31" t="s">
        <v>9</v>
      </c>
      <c r="F486" s="31" t="s">
        <v>6</v>
      </c>
      <c r="G486" s="35" t="s">
        <v>2639</v>
      </c>
      <c r="H486" s="31" t="s">
        <v>2638</v>
      </c>
      <c r="I486" s="44" t="s">
        <v>2602</v>
      </c>
      <c r="J486" s="44" t="s">
        <v>2391</v>
      </c>
      <c r="K486" s="44" t="s">
        <v>1070</v>
      </c>
      <c r="L486" s="44" t="s">
        <v>1039</v>
      </c>
      <c r="M486" s="44" t="s">
        <v>1071</v>
      </c>
      <c r="N486" s="44" t="s">
        <v>1072</v>
      </c>
      <c r="O486" s="44" t="s">
        <v>1073</v>
      </c>
      <c r="P486" s="44"/>
      <c r="Q486" s="44" t="s">
        <v>1074</v>
      </c>
      <c r="R486" s="44"/>
    </row>
    <row r="487" spans="1:18" s="26" customFormat="1" ht="225.75" customHeight="1" x14ac:dyDescent="0.3">
      <c r="A487" s="21" t="str">
        <f t="shared" si="7"/>
        <v>10.86.10.133-001</v>
      </c>
      <c r="B487" s="31" t="s">
        <v>2383</v>
      </c>
      <c r="C487" s="31" t="s">
        <v>789</v>
      </c>
      <c r="D487" s="31" t="s">
        <v>3016</v>
      </c>
      <c r="E487" s="31" t="s">
        <v>5</v>
      </c>
      <c r="F487" s="31" t="s">
        <v>6</v>
      </c>
      <c r="G487" s="35" t="s">
        <v>3160</v>
      </c>
      <c r="H487" s="31" t="s">
        <v>2156</v>
      </c>
      <c r="I487" s="44"/>
      <c r="J487" s="44"/>
      <c r="K487" s="44"/>
      <c r="L487" s="44" t="s">
        <v>1039</v>
      </c>
      <c r="M487" s="44"/>
      <c r="N487" s="44" t="s">
        <v>1072</v>
      </c>
      <c r="O487" s="44" t="s">
        <v>1073</v>
      </c>
      <c r="P487" s="44"/>
      <c r="Q487" s="44" t="s">
        <v>1074</v>
      </c>
      <c r="R487" s="44"/>
    </row>
    <row r="488" spans="1:18" s="26" customFormat="1" ht="213" customHeight="1" x14ac:dyDescent="0.3">
      <c r="A488" s="21" t="str">
        <f t="shared" si="7"/>
        <v>10.86.10.139-001</v>
      </c>
      <c r="B488" s="31" t="s">
        <v>2384</v>
      </c>
      <c r="C488" s="31" t="s">
        <v>733</v>
      </c>
      <c r="D488" s="31" t="s">
        <v>734</v>
      </c>
      <c r="E488" s="31" t="s">
        <v>5</v>
      </c>
      <c r="F488" s="31" t="s">
        <v>6</v>
      </c>
      <c r="G488" s="35" t="s">
        <v>2584</v>
      </c>
      <c r="H488" s="31" t="s">
        <v>24</v>
      </c>
      <c r="I488" s="44"/>
      <c r="J488" s="44"/>
      <c r="K488" s="44"/>
      <c r="L488" s="44" t="s">
        <v>1039</v>
      </c>
      <c r="M488" s="44"/>
      <c r="N488" s="44" t="s">
        <v>1072</v>
      </c>
      <c r="O488" s="44" t="s">
        <v>1073</v>
      </c>
      <c r="P488" s="44"/>
      <c r="Q488" s="44" t="s">
        <v>1074</v>
      </c>
      <c r="R488" s="44"/>
    </row>
    <row r="489" spans="1:18" s="26" customFormat="1" ht="357" customHeight="1" x14ac:dyDescent="0.3">
      <c r="A489" s="21" t="str">
        <f t="shared" si="7"/>
        <v>10.86.10.211-001</v>
      </c>
      <c r="B489" s="31" t="s">
        <v>2300</v>
      </c>
      <c r="C489" s="31" t="s">
        <v>850</v>
      </c>
      <c r="D489" s="31" t="s">
        <v>735</v>
      </c>
      <c r="E489" s="31" t="s">
        <v>5</v>
      </c>
      <c r="F489" s="31" t="s">
        <v>6</v>
      </c>
      <c r="G489" s="35" t="s">
        <v>3081</v>
      </c>
      <c r="H489" s="31" t="s">
        <v>3140</v>
      </c>
      <c r="I489" s="44"/>
      <c r="J489" s="44"/>
      <c r="K489" s="44"/>
      <c r="L489" s="44" t="s">
        <v>1039</v>
      </c>
      <c r="M489" s="44"/>
      <c r="N489" s="44" t="s">
        <v>1072</v>
      </c>
      <c r="O489" s="44" t="s">
        <v>1073</v>
      </c>
      <c r="P489" s="44"/>
      <c r="Q489" s="44" t="s">
        <v>1074</v>
      </c>
      <c r="R489" s="44"/>
    </row>
    <row r="490" spans="1:18" s="26" customFormat="1" ht="357" customHeight="1" x14ac:dyDescent="0.3">
      <c r="A490" s="21" t="str">
        <f t="shared" si="7"/>
        <v>10.86.10.211-002</v>
      </c>
      <c r="B490" s="43" t="s">
        <v>2300</v>
      </c>
      <c r="C490" s="31" t="s">
        <v>3008</v>
      </c>
      <c r="D490" s="31" t="s">
        <v>735</v>
      </c>
      <c r="E490" s="31" t="s">
        <v>9</v>
      </c>
      <c r="F490" s="31" t="s">
        <v>6</v>
      </c>
      <c r="G490" s="35" t="s">
        <v>3082</v>
      </c>
      <c r="H490" s="31" t="s">
        <v>3141</v>
      </c>
      <c r="I490" s="44"/>
      <c r="J490" s="44"/>
      <c r="K490" s="44"/>
      <c r="L490" s="44" t="s">
        <v>1039</v>
      </c>
      <c r="M490" s="44"/>
      <c r="N490" s="44" t="s">
        <v>1072</v>
      </c>
      <c r="O490" s="44" t="s">
        <v>1073</v>
      </c>
      <c r="P490" s="44"/>
      <c r="Q490" s="44" t="s">
        <v>1074</v>
      </c>
      <c r="R490" s="44"/>
    </row>
    <row r="491" spans="1:18" s="26" customFormat="1" ht="357" customHeight="1" x14ac:dyDescent="0.3">
      <c r="A491" s="21" t="str">
        <f t="shared" si="7"/>
        <v>10.86.10.211-003</v>
      </c>
      <c r="B491" s="31" t="s">
        <v>2300</v>
      </c>
      <c r="C491" s="31" t="s">
        <v>3009</v>
      </c>
      <c r="D491" s="31" t="s">
        <v>735</v>
      </c>
      <c r="E491" s="31" t="s">
        <v>43</v>
      </c>
      <c r="F491" s="31" t="s">
        <v>6</v>
      </c>
      <c r="G491" s="35" t="s">
        <v>3083</v>
      </c>
      <c r="H491" s="31" t="s">
        <v>3142</v>
      </c>
      <c r="I491" s="44"/>
      <c r="J491" s="44"/>
      <c r="K491" s="44"/>
      <c r="L491" s="44" t="s">
        <v>1039</v>
      </c>
      <c r="M491" s="44"/>
      <c r="N491" s="44" t="s">
        <v>1072</v>
      </c>
      <c r="O491" s="44" t="s">
        <v>1073</v>
      </c>
      <c r="P491" s="44"/>
      <c r="Q491" s="44" t="s">
        <v>1074</v>
      </c>
      <c r="R491" s="44"/>
    </row>
    <row r="492" spans="1:18" s="26" customFormat="1" ht="321.75" customHeight="1" x14ac:dyDescent="0.3">
      <c r="A492" s="21" t="str">
        <f t="shared" si="7"/>
        <v>10.86.10.241-001</v>
      </c>
      <c r="B492" s="31" t="s">
        <v>2301</v>
      </c>
      <c r="C492" s="31" t="s">
        <v>851</v>
      </c>
      <c r="D492" s="31" t="s">
        <v>736</v>
      </c>
      <c r="E492" s="31" t="s">
        <v>5</v>
      </c>
      <c r="F492" s="31" t="s">
        <v>6</v>
      </c>
      <c r="G492" s="35" t="s">
        <v>3084</v>
      </c>
      <c r="H492" s="31" t="s">
        <v>3143</v>
      </c>
      <c r="I492" s="44"/>
      <c r="J492" s="44"/>
      <c r="K492" s="44"/>
      <c r="L492" s="44" t="s">
        <v>1039</v>
      </c>
      <c r="M492" s="44"/>
      <c r="N492" s="44" t="s">
        <v>1072</v>
      </c>
      <c r="O492" s="44" t="s">
        <v>1073</v>
      </c>
      <c r="P492" s="44"/>
      <c r="Q492" s="44" t="s">
        <v>1074</v>
      </c>
      <c r="R492" s="44"/>
    </row>
    <row r="493" spans="1:18" s="26" customFormat="1" ht="321.75" customHeight="1" x14ac:dyDescent="0.3">
      <c r="A493" s="21" t="str">
        <f t="shared" si="7"/>
        <v>10.86.10.241-002</v>
      </c>
      <c r="B493" s="31" t="s">
        <v>2301</v>
      </c>
      <c r="C493" s="31" t="s">
        <v>3010</v>
      </c>
      <c r="D493" s="31" t="s">
        <v>736</v>
      </c>
      <c r="E493" s="31" t="s">
        <v>9</v>
      </c>
      <c r="F493" s="31" t="s">
        <v>6</v>
      </c>
      <c r="G493" s="35" t="s">
        <v>3085</v>
      </c>
      <c r="H493" s="31" t="s">
        <v>3144</v>
      </c>
      <c r="I493" s="44"/>
      <c r="J493" s="44"/>
      <c r="K493" s="44"/>
      <c r="L493" s="44" t="s">
        <v>1039</v>
      </c>
      <c r="M493" s="44"/>
      <c r="N493" s="44" t="s">
        <v>1072</v>
      </c>
      <c r="O493" s="44" t="s">
        <v>1073</v>
      </c>
      <c r="P493" s="44"/>
      <c r="Q493" s="44" t="s">
        <v>1074</v>
      </c>
      <c r="R493" s="44"/>
    </row>
    <row r="494" spans="1:18" s="26" customFormat="1" ht="409.6" customHeight="1" x14ac:dyDescent="0.3">
      <c r="A494" s="21" t="str">
        <f t="shared" si="7"/>
        <v>10.86.10.243-001</v>
      </c>
      <c r="B494" s="31" t="s">
        <v>2869</v>
      </c>
      <c r="C494" s="31" t="s">
        <v>852</v>
      </c>
      <c r="D494" s="31" t="s">
        <v>737</v>
      </c>
      <c r="E494" s="31" t="s">
        <v>5</v>
      </c>
      <c r="F494" s="31" t="s">
        <v>325</v>
      </c>
      <c r="G494" s="35" t="s">
        <v>3086</v>
      </c>
      <c r="H494" s="31" t="s">
        <v>3145</v>
      </c>
      <c r="I494" s="44" t="s">
        <v>2602</v>
      </c>
      <c r="J494" s="44" t="s">
        <v>2391</v>
      </c>
      <c r="K494" s="44" t="s">
        <v>1070</v>
      </c>
      <c r="L494" s="44" t="s">
        <v>1039</v>
      </c>
      <c r="M494" s="44" t="s">
        <v>1071</v>
      </c>
      <c r="N494" s="44" t="s">
        <v>1072</v>
      </c>
      <c r="O494" s="44" t="s">
        <v>1073</v>
      </c>
      <c r="P494" s="44"/>
      <c r="Q494" s="44" t="s">
        <v>1074</v>
      </c>
      <c r="R494" s="44" t="s">
        <v>2890</v>
      </c>
    </row>
    <row r="495" spans="1:18" s="26" customFormat="1" ht="408.75" customHeight="1" x14ac:dyDescent="0.3">
      <c r="A495" s="21" t="str">
        <f t="shared" si="7"/>
        <v>10.86.10.243-002</v>
      </c>
      <c r="B495" s="31" t="s">
        <v>2869</v>
      </c>
      <c r="C495" s="31" t="s">
        <v>3011</v>
      </c>
      <c r="D495" s="31" t="s">
        <v>737</v>
      </c>
      <c r="E495" s="31" t="s">
        <v>9</v>
      </c>
      <c r="F495" s="31" t="s">
        <v>325</v>
      </c>
      <c r="G495" s="35" t="s">
        <v>3087</v>
      </c>
      <c r="H495" s="31" t="s">
        <v>3146</v>
      </c>
      <c r="I495" s="44" t="s">
        <v>2602</v>
      </c>
      <c r="J495" s="44" t="s">
        <v>2391</v>
      </c>
      <c r="K495" s="44" t="s">
        <v>1070</v>
      </c>
      <c r="L495" s="44" t="s">
        <v>1039</v>
      </c>
      <c r="M495" s="44" t="s">
        <v>1071</v>
      </c>
      <c r="N495" s="44" t="s">
        <v>1072</v>
      </c>
      <c r="O495" s="44" t="s">
        <v>1073</v>
      </c>
      <c r="P495" s="44"/>
      <c r="Q495" s="44" t="s">
        <v>1074</v>
      </c>
      <c r="R495" s="44" t="s">
        <v>2890</v>
      </c>
    </row>
    <row r="496" spans="1:18" s="26" customFormat="1" ht="294.75" customHeight="1" x14ac:dyDescent="0.3">
      <c r="A496" s="21" t="str">
        <f t="shared" si="7"/>
        <v>10.86.10.191-001</v>
      </c>
      <c r="B496" s="31" t="s">
        <v>2302</v>
      </c>
      <c r="C496" s="31" t="s">
        <v>2369</v>
      </c>
      <c r="D496" s="31" t="s">
        <v>2370</v>
      </c>
      <c r="E496" s="31" t="s">
        <v>5</v>
      </c>
      <c r="F496" s="31" t="s">
        <v>6</v>
      </c>
      <c r="G496" s="35" t="s">
        <v>2585</v>
      </c>
      <c r="H496" s="31" t="s">
        <v>2371</v>
      </c>
      <c r="I496" s="44"/>
      <c r="J496" s="44"/>
      <c r="K496" s="44" t="s">
        <v>1070</v>
      </c>
      <c r="L496" s="44" t="s">
        <v>1039</v>
      </c>
      <c r="M496" s="44" t="s">
        <v>1071</v>
      </c>
      <c r="N496" s="44" t="s">
        <v>1072</v>
      </c>
      <c r="O496" s="44"/>
      <c r="P496" s="44"/>
      <c r="Q496" s="44" t="s">
        <v>1074</v>
      </c>
      <c r="R496" s="44"/>
    </row>
    <row r="497" spans="1:18" s="26" customFormat="1" ht="227.25" customHeight="1" x14ac:dyDescent="0.3">
      <c r="A497" s="21" t="str">
        <f t="shared" si="7"/>
        <v>10.86.10.136-001</v>
      </c>
      <c r="B497" s="31" t="s">
        <v>991</v>
      </c>
      <c r="C497" s="31" t="s">
        <v>2372</v>
      </c>
      <c r="D497" s="31" t="s">
        <v>2373</v>
      </c>
      <c r="E497" s="31" t="s">
        <v>5</v>
      </c>
      <c r="F497" s="31" t="s">
        <v>6</v>
      </c>
      <c r="G497" s="35" t="s">
        <v>2586</v>
      </c>
      <c r="H497" s="31" t="s">
        <v>2371</v>
      </c>
      <c r="I497" s="44"/>
      <c r="J497" s="44"/>
      <c r="K497" s="44" t="s">
        <v>1070</v>
      </c>
      <c r="L497" s="44" t="s">
        <v>1039</v>
      </c>
      <c r="M497" s="44"/>
      <c r="N497" s="44" t="s">
        <v>1072</v>
      </c>
      <c r="O497" s="44"/>
      <c r="P497" s="44"/>
      <c r="Q497" s="44" t="s">
        <v>1074</v>
      </c>
      <c r="R497" s="44"/>
    </row>
    <row r="498" spans="1:18" s="26" customFormat="1" ht="225.75" customHeight="1" x14ac:dyDescent="0.3">
      <c r="A498" s="21" t="str">
        <f t="shared" si="7"/>
        <v>10.86.10.612-001</v>
      </c>
      <c r="B498" s="31" t="s">
        <v>2328</v>
      </c>
      <c r="C498" s="31" t="s">
        <v>741</v>
      </c>
      <c r="D498" s="31" t="s">
        <v>742</v>
      </c>
      <c r="E498" s="31" t="s">
        <v>5</v>
      </c>
      <c r="F498" s="31" t="s">
        <v>6</v>
      </c>
      <c r="G498" s="35" t="s">
        <v>2893</v>
      </c>
      <c r="H498" s="31" t="s">
        <v>743</v>
      </c>
      <c r="I498" s="44"/>
      <c r="J498" s="44"/>
      <c r="K498" s="44" t="s">
        <v>1070</v>
      </c>
      <c r="L498" s="44"/>
      <c r="M498" s="44"/>
      <c r="N498" s="44" t="s">
        <v>1072</v>
      </c>
      <c r="O498" s="44" t="s">
        <v>1073</v>
      </c>
      <c r="P498" s="44"/>
      <c r="Q498" s="44" t="s">
        <v>1074</v>
      </c>
      <c r="R498" s="44"/>
    </row>
    <row r="499" spans="1:18" s="26" customFormat="1" ht="176.25" customHeight="1" x14ac:dyDescent="0.3">
      <c r="A499" s="21" t="str">
        <f t="shared" si="7"/>
        <v>10.86.10.614-001</v>
      </c>
      <c r="B499" s="31" t="s">
        <v>992</v>
      </c>
      <c r="C499" s="31" t="s">
        <v>781</v>
      </c>
      <c r="D499" s="31" t="s">
        <v>780</v>
      </c>
      <c r="E499" s="31" t="s">
        <v>5</v>
      </c>
      <c r="F499" s="31" t="s">
        <v>6</v>
      </c>
      <c r="G499" s="35" t="s">
        <v>3303</v>
      </c>
      <c r="H499" s="31" t="s">
        <v>24</v>
      </c>
      <c r="I499" s="44"/>
      <c r="J499" s="44"/>
      <c r="K499" s="44" t="s">
        <v>1070</v>
      </c>
      <c r="L499" s="44"/>
      <c r="M499" s="44"/>
      <c r="N499" s="44" t="s">
        <v>1072</v>
      </c>
      <c r="O499" s="44"/>
      <c r="P499" s="44"/>
      <c r="Q499" s="44"/>
      <c r="R499" s="44"/>
    </row>
    <row r="500" spans="1:18" s="26" customFormat="1" ht="193.5" customHeight="1" x14ac:dyDescent="0.3">
      <c r="A500" s="21" t="str">
        <f t="shared" si="7"/>
        <v>10.86.10.661-001</v>
      </c>
      <c r="B500" s="31" t="s">
        <v>1036</v>
      </c>
      <c r="C500" s="31" t="s">
        <v>853</v>
      </c>
      <c r="D500" s="31" t="s">
        <v>744</v>
      </c>
      <c r="E500" s="31" t="s">
        <v>5</v>
      </c>
      <c r="F500" s="31" t="s">
        <v>6</v>
      </c>
      <c r="G500" s="35" t="s">
        <v>2834</v>
      </c>
      <c r="H500" s="31" t="s">
        <v>886</v>
      </c>
      <c r="I500" s="44"/>
      <c r="J500" s="44"/>
      <c r="K500" s="44"/>
      <c r="L500" s="44" t="s">
        <v>1039</v>
      </c>
      <c r="M500" s="44"/>
      <c r="N500" s="44" t="s">
        <v>1072</v>
      </c>
      <c r="O500" s="44" t="s">
        <v>1073</v>
      </c>
      <c r="P500" s="44"/>
      <c r="Q500" s="44" t="s">
        <v>1074</v>
      </c>
      <c r="R500" s="44"/>
    </row>
    <row r="501" spans="1:18" s="26" customFormat="1" ht="194.25" customHeight="1" x14ac:dyDescent="0.3">
      <c r="A501" s="21" t="str">
        <f t="shared" si="7"/>
        <v>10.86.10.661-002</v>
      </c>
      <c r="B501" s="31" t="s">
        <v>1036</v>
      </c>
      <c r="C501" s="31" t="s">
        <v>854</v>
      </c>
      <c r="D501" s="31" t="s">
        <v>744</v>
      </c>
      <c r="E501" s="31" t="s">
        <v>9</v>
      </c>
      <c r="F501" s="31" t="s">
        <v>6</v>
      </c>
      <c r="G501" s="35" t="s">
        <v>2835</v>
      </c>
      <c r="H501" s="31" t="s">
        <v>886</v>
      </c>
      <c r="I501" s="44"/>
      <c r="J501" s="44"/>
      <c r="K501" s="44"/>
      <c r="L501" s="44" t="s">
        <v>1039</v>
      </c>
      <c r="M501" s="44"/>
      <c r="N501" s="44" t="s">
        <v>1072</v>
      </c>
      <c r="O501" s="44" t="s">
        <v>1073</v>
      </c>
      <c r="P501" s="44"/>
      <c r="Q501" s="44" t="s">
        <v>1074</v>
      </c>
      <c r="R501" s="44"/>
    </row>
    <row r="502" spans="1:18" s="26" customFormat="1" ht="193.5" customHeight="1" x14ac:dyDescent="0.3">
      <c r="A502" s="21" t="str">
        <f t="shared" si="7"/>
        <v>10.86.10.662-001</v>
      </c>
      <c r="B502" s="31" t="s">
        <v>2385</v>
      </c>
      <c r="C502" s="31" t="s">
        <v>855</v>
      </c>
      <c r="D502" s="31" t="s">
        <v>745</v>
      </c>
      <c r="E502" s="31" t="s">
        <v>5</v>
      </c>
      <c r="F502" s="31" t="s">
        <v>6</v>
      </c>
      <c r="G502" s="35" t="s">
        <v>2836</v>
      </c>
      <c r="H502" s="31" t="s">
        <v>887</v>
      </c>
      <c r="I502" s="44"/>
      <c r="J502" s="44"/>
      <c r="K502" s="44"/>
      <c r="L502" s="44" t="s">
        <v>1039</v>
      </c>
      <c r="M502" s="44"/>
      <c r="N502" s="44" t="s">
        <v>1072</v>
      </c>
      <c r="O502" s="44" t="s">
        <v>1073</v>
      </c>
      <c r="P502" s="44"/>
      <c r="Q502" s="44" t="s">
        <v>1074</v>
      </c>
      <c r="R502" s="44"/>
    </row>
    <row r="503" spans="1:18" s="26" customFormat="1" ht="194.25" customHeight="1" x14ac:dyDescent="0.3">
      <c r="A503" s="21" t="str">
        <f t="shared" si="7"/>
        <v>10.86.10.669-002</v>
      </c>
      <c r="B503" s="31" t="s">
        <v>2303</v>
      </c>
      <c r="C503" s="31" t="s">
        <v>747</v>
      </c>
      <c r="D503" s="31" t="s">
        <v>746</v>
      </c>
      <c r="E503" s="31" t="s">
        <v>9</v>
      </c>
      <c r="F503" s="31" t="s">
        <v>6</v>
      </c>
      <c r="G503" s="35" t="s">
        <v>2837</v>
      </c>
      <c r="H503" s="31" t="s">
        <v>24</v>
      </c>
      <c r="I503" s="44"/>
      <c r="J503" s="44"/>
      <c r="K503" s="44"/>
      <c r="L503" s="44" t="s">
        <v>1039</v>
      </c>
      <c r="M503" s="44"/>
      <c r="N503" s="44" t="s">
        <v>1072</v>
      </c>
      <c r="O503" s="44"/>
      <c r="P503" s="44"/>
      <c r="Q503" s="44" t="s">
        <v>1074</v>
      </c>
      <c r="R503" s="44"/>
    </row>
    <row r="504" spans="1:18" s="26" customFormat="1" ht="258.75" customHeight="1" x14ac:dyDescent="0.3">
      <c r="A504" s="21" t="str">
        <f t="shared" si="7"/>
        <v>10.86.10.910-001</v>
      </c>
      <c r="B504" s="31" t="s">
        <v>2922</v>
      </c>
      <c r="C504" s="31" t="s">
        <v>784</v>
      </c>
      <c r="D504" s="31" t="s">
        <v>796</v>
      </c>
      <c r="E504" s="31" t="s">
        <v>5</v>
      </c>
      <c r="F504" s="31" t="s">
        <v>6</v>
      </c>
      <c r="G504" s="35" t="s">
        <v>3304</v>
      </c>
      <c r="H504" s="21" t="s">
        <v>3192</v>
      </c>
      <c r="I504" s="44"/>
      <c r="J504" s="44"/>
      <c r="K504" s="44"/>
      <c r="L504" s="44" t="s">
        <v>1039</v>
      </c>
      <c r="M504" s="44" t="s">
        <v>1071</v>
      </c>
      <c r="N504" s="44"/>
      <c r="O504" s="44"/>
      <c r="P504" s="44"/>
      <c r="Q504" s="44" t="s">
        <v>1074</v>
      </c>
      <c r="R504" s="44"/>
    </row>
    <row r="505" spans="1:18" s="26" customFormat="1" ht="164.25" customHeight="1" x14ac:dyDescent="0.3">
      <c r="A505" s="21" t="str">
        <f t="shared" si="7"/>
        <v>10.89.12.111-001</v>
      </c>
      <c r="B505" s="31" t="s">
        <v>2158</v>
      </c>
      <c r="C505" s="31" t="s">
        <v>2157</v>
      </c>
      <c r="D505" s="31" t="s">
        <v>749</v>
      </c>
      <c r="E505" s="31" t="s">
        <v>5</v>
      </c>
      <c r="F505" s="31" t="s">
        <v>325</v>
      </c>
      <c r="G505" s="35" t="s">
        <v>2587</v>
      </c>
      <c r="H505" s="31" t="s">
        <v>24</v>
      </c>
      <c r="I505" s="44" t="s">
        <v>2602</v>
      </c>
      <c r="J505" s="44" t="s">
        <v>2391</v>
      </c>
      <c r="K505" s="44" t="s">
        <v>1070</v>
      </c>
      <c r="L505" s="44" t="s">
        <v>1039</v>
      </c>
      <c r="M505" s="44" t="s">
        <v>1071</v>
      </c>
      <c r="N505" s="44" t="s">
        <v>1072</v>
      </c>
      <c r="O505" s="44" t="s">
        <v>1073</v>
      </c>
      <c r="P505" s="44"/>
      <c r="Q505" s="44" t="s">
        <v>1074</v>
      </c>
      <c r="R505" s="44"/>
    </row>
    <row r="506" spans="1:18" s="26" customFormat="1" ht="147" customHeight="1" x14ac:dyDescent="0.3">
      <c r="A506" s="21" t="str">
        <f t="shared" si="7"/>
        <v>10.89.13.111-001</v>
      </c>
      <c r="B506" s="31" t="s">
        <v>2304</v>
      </c>
      <c r="C506" s="31" t="s">
        <v>750</v>
      </c>
      <c r="D506" s="31" t="s">
        <v>751</v>
      </c>
      <c r="E506" s="31" t="s">
        <v>5</v>
      </c>
      <c r="F506" s="31" t="s">
        <v>6</v>
      </c>
      <c r="G506" s="35" t="s">
        <v>2924</v>
      </c>
      <c r="H506" s="31" t="s">
        <v>752</v>
      </c>
      <c r="I506" s="44" t="s">
        <v>2602</v>
      </c>
      <c r="J506" s="44" t="s">
        <v>2391</v>
      </c>
      <c r="K506" s="44" t="s">
        <v>1070</v>
      </c>
      <c r="L506" s="44" t="s">
        <v>1039</v>
      </c>
      <c r="M506" s="44" t="s">
        <v>1071</v>
      </c>
      <c r="N506" s="44" t="s">
        <v>1072</v>
      </c>
      <c r="O506" s="44" t="s">
        <v>1073</v>
      </c>
      <c r="P506" s="44"/>
      <c r="Q506" s="44" t="s">
        <v>1074</v>
      </c>
      <c r="R506" s="44" t="s">
        <v>2890</v>
      </c>
    </row>
    <row r="507" spans="1:18" s="26" customFormat="1" ht="148.5" customHeight="1" x14ac:dyDescent="0.3">
      <c r="A507" s="21" t="str">
        <f t="shared" si="7"/>
        <v>10.89.13.111-002</v>
      </c>
      <c r="B507" s="31" t="s">
        <v>2304</v>
      </c>
      <c r="C507" s="31" t="s">
        <v>753</v>
      </c>
      <c r="D507" s="31" t="s">
        <v>751</v>
      </c>
      <c r="E507" s="31" t="s">
        <v>9</v>
      </c>
      <c r="F507" s="31" t="s">
        <v>6</v>
      </c>
      <c r="G507" s="35" t="s">
        <v>2950</v>
      </c>
      <c r="H507" s="31" t="s">
        <v>752</v>
      </c>
      <c r="I507" s="44" t="s">
        <v>2602</v>
      </c>
      <c r="J507" s="44" t="s">
        <v>2391</v>
      </c>
      <c r="K507" s="44" t="s">
        <v>1070</v>
      </c>
      <c r="L507" s="44" t="s">
        <v>1039</v>
      </c>
      <c r="M507" s="44" t="s">
        <v>1071</v>
      </c>
      <c r="N507" s="44" t="s">
        <v>1072</v>
      </c>
      <c r="O507" s="44" t="s">
        <v>1073</v>
      </c>
      <c r="P507" s="44"/>
      <c r="Q507" s="44" t="s">
        <v>1074</v>
      </c>
      <c r="R507" s="44" t="s">
        <v>2890</v>
      </c>
    </row>
    <row r="508" spans="1:18" s="26" customFormat="1" ht="146.25" customHeight="1" x14ac:dyDescent="0.3">
      <c r="A508" s="21" t="str">
        <f t="shared" si="7"/>
        <v>10.89.13.111-004</v>
      </c>
      <c r="B508" s="31" t="s">
        <v>2304</v>
      </c>
      <c r="C508" s="31" t="s">
        <v>754</v>
      </c>
      <c r="D508" s="31" t="s">
        <v>751</v>
      </c>
      <c r="E508" s="31" t="s">
        <v>152</v>
      </c>
      <c r="F508" s="31" t="s">
        <v>6</v>
      </c>
      <c r="G508" s="35" t="s">
        <v>2925</v>
      </c>
      <c r="H508" s="31" t="s">
        <v>752</v>
      </c>
      <c r="I508" s="44" t="s">
        <v>2602</v>
      </c>
      <c r="J508" s="44" t="s">
        <v>2391</v>
      </c>
      <c r="K508" s="44" t="s">
        <v>1070</v>
      </c>
      <c r="L508" s="44" t="s">
        <v>1039</v>
      </c>
      <c r="M508" s="44" t="s">
        <v>1071</v>
      </c>
      <c r="N508" s="44" t="s">
        <v>1072</v>
      </c>
      <c r="O508" s="44" t="s">
        <v>1073</v>
      </c>
      <c r="P508" s="44"/>
      <c r="Q508" s="44" t="s">
        <v>1074</v>
      </c>
      <c r="R508" s="44" t="s">
        <v>2890</v>
      </c>
    </row>
    <row r="509" spans="1:18" s="26" customFormat="1" ht="148.5" customHeight="1" x14ac:dyDescent="0.3">
      <c r="A509" s="21" t="str">
        <f t="shared" si="7"/>
        <v>10.89.13.112-001</v>
      </c>
      <c r="B509" s="31" t="s">
        <v>2305</v>
      </c>
      <c r="C509" s="31" t="s">
        <v>755</v>
      </c>
      <c r="D509" s="31" t="s">
        <v>756</v>
      </c>
      <c r="E509" s="31" t="s">
        <v>5</v>
      </c>
      <c r="F509" s="31" t="s">
        <v>6</v>
      </c>
      <c r="G509" s="35" t="s">
        <v>2588</v>
      </c>
      <c r="H509" s="31" t="s">
        <v>757</v>
      </c>
      <c r="I509" s="44" t="s">
        <v>2602</v>
      </c>
      <c r="J509" s="44" t="s">
        <v>2391</v>
      </c>
      <c r="K509" s="44" t="s">
        <v>1070</v>
      </c>
      <c r="L509" s="44" t="s">
        <v>1039</v>
      </c>
      <c r="M509" s="44" t="s">
        <v>1071</v>
      </c>
      <c r="N509" s="44" t="s">
        <v>1072</v>
      </c>
      <c r="O509" s="44" t="s">
        <v>1073</v>
      </c>
      <c r="P509" s="44"/>
      <c r="Q509" s="44" t="s">
        <v>1074</v>
      </c>
      <c r="R509" s="44" t="s">
        <v>2890</v>
      </c>
    </row>
    <row r="510" spans="1:18" s="26" customFormat="1" ht="130.5" customHeight="1" x14ac:dyDescent="0.3">
      <c r="A510" s="21" t="str">
        <f t="shared" si="7"/>
        <v>10.89.19.150-001</v>
      </c>
      <c r="B510" s="31" t="s">
        <v>760</v>
      </c>
      <c r="C510" s="31" t="s">
        <v>759</v>
      </c>
      <c r="D510" s="31" t="s">
        <v>758</v>
      </c>
      <c r="E510" s="31" t="s">
        <v>5</v>
      </c>
      <c r="F510" s="31" t="s">
        <v>6</v>
      </c>
      <c r="G510" s="35" t="s">
        <v>2589</v>
      </c>
      <c r="H510" s="31" t="s">
        <v>24</v>
      </c>
      <c r="I510" s="44" t="s">
        <v>2602</v>
      </c>
      <c r="J510" s="44" t="s">
        <v>2391</v>
      </c>
      <c r="K510" s="44" t="s">
        <v>1070</v>
      </c>
      <c r="L510" s="44" t="s">
        <v>1039</v>
      </c>
      <c r="M510" s="44" t="s">
        <v>1071</v>
      </c>
      <c r="N510" s="44" t="s">
        <v>1072</v>
      </c>
      <c r="O510" s="44" t="s">
        <v>1073</v>
      </c>
      <c r="P510" s="44"/>
      <c r="Q510" s="44" t="s">
        <v>1074</v>
      </c>
      <c r="R510" s="44" t="s">
        <v>2890</v>
      </c>
    </row>
    <row r="511" spans="1:18" s="26" customFormat="1" ht="227.25" customHeight="1" x14ac:dyDescent="0.3">
      <c r="A511" s="21" t="str">
        <f t="shared" si="7"/>
        <v>10.89.19.150-005</v>
      </c>
      <c r="B511" s="31" t="s">
        <v>2951</v>
      </c>
      <c r="C511" s="31" t="s">
        <v>2952</v>
      </c>
      <c r="D511" s="31" t="s">
        <v>758</v>
      </c>
      <c r="E511" s="31" t="s">
        <v>57</v>
      </c>
      <c r="F511" s="31" t="s">
        <v>6</v>
      </c>
      <c r="G511" s="35" t="s">
        <v>3088</v>
      </c>
      <c r="H511" s="31" t="s">
        <v>24</v>
      </c>
      <c r="I511" s="44"/>
      <c r="J511" s="44"/>
      <c r="K511" s="44"/>
      <c r="L511" s="44"/>
      <c r="M511" s="44" t="s">
        <v>1071</v>
      </c>
      <c r="N511" s="44"/>
      <c r="O511" s="44"/>
      <c r="P511" s="44"/>
      <c r="Q511" s="44" t="s">
        <v>1074</v>
      </c>
      <c r="R511" s="44"/>
    </row>
    <row r="512" spans="1:18" s="26" customFormat="1" ht="150" customHeight="1" x14ac:dyDescent="0.3">
      <c r="A512" s="21" t="str">
        <f t="shared" si="7"/>
        <v>20.59.60.111-001</v>
      </c>
      <c r="B512" s="31" t="s">
        <v>2108</v>
      </c>
      <c r="C512" s="31" t="s">
        <v>762</v>
      </c>
      <c r="D512" s="31" t="s">
        <v>2636</v>
      </c>
      <c r="E512" s="31" t="s">
        <v>5</v>
      </c>
      <c r="F512" s="31" t="s">
        <v>6</v>
      </c>
      <c r="G512" s="35" t="s">
        <v>2590</v>
      </c>
      <c r="H512" s="31" t="s">
        <v>24</v>
      </c>
      <c r="I512" s="44"/>
      <c r="J512" s="44"/>
      <c r="K512" s="44" t="s">
        <v>1070</v>
      </c>
      <c r="L512" s="44" t="s">
        <v>1039</v>
      </c>
      <c r="M512" s="44" t="s">
        <v>1071</v>
      </c>
      <c r="N512" s="44" t="s">
        <v>1072</v>
      </c>
      <c r="O512" s="44" t="s">
        <v>1073</v>
      </c>
      <c r="P512" s="44"/>
      <c r="Q512" s="44" t="s">
        <v>1074</v>
      </c>
      <c r="R512" s="44"/>
    </row>
    <row r="513" spans="1:18" s="26" customFormat="1" ht="150" customHeight="1" x14ac:dyDescent="0.3">
      <c r="A513" s="21" t="str">
        <f t="shared" si="7"/>
        <v>10.89.19.150-004</v>
      </c>
      <c r="B513" s="31" t="s">
        <v>764</v>
      </c>
      <c r="C513" s="31" t="s">
        <v>763</v>
      </c>
      <c r="D513" s="31" t="s">
        <v>758</v>
      </c>
      <c r="E513" s="31" t="s">
        <v>152</v>
      </c>
      <c r="F513" s="31" t="s">
        <v>6</v>
      </c>
      <c r="G513" s="35" t="s">
        <v>2919</v>
      </c>
      <c r="H513" s="31" t="s">
        <v>24</v>
      </c>
      <c r="I513" s="44" t="s">
        <v>2602</v>
      </c>
      <c r="J513" s="44" t="s">
        <v>2391</v>
      </c>
      <c r="K513" s="44" t="s">
        <v>1070</v>
      </c>
      <c r="L513" s="44" t="s">
        <v>1039</v>
      </c>
      <c r="M513" s="44" t="s">
        <v>1071</v>
      </c>
      <c r="N513" s="44" t="s">
        <v>1072</v>
      </c>
      <c r="O513" s="44" t="s">
        <v>1073</v>
      </c>
      <c r="P513" s="44"/>
      <c r="Q513" s="44" t="s">
        <v>1074</v>
      </c>
      <c r="R513" s="44" t="s">
        <v>2890</v>
      </c>
    </row>
    <row r="514" spans="1:18" s="26" customFormat="1" ht="257.25" customHeight="1" x14ac:dyDescent="0.3">
      <c r="A514" s="21" t="str">
        <f t="shared" si="7"/>
        <v>10.89.19.231-005</v>
      </c>
      <c r="B514" s="31" t="s">
        <v>2591</v>
      </c>
      <c r="C514" s="31" t="s">
        <v>864</v>
      </c>
      <c r="D514" s="31" t="s">
        <v>765</v>
      </c>
      <c r="E514" s="31" t="s">
        <v>57</v>
      </c>
      <c r="F514" s="31" t="s">
        <v>6</v>
      </c>
      <c r="G514" s="35" t="s">
        <v>2592</v>
      </c>
      <c r="H514" s="31" t="s">
        <v>891</v>
      </c>
      <c r="I514" s="44"/>
      <c r="J514" s="44"/>
      <c r="K514" s="44"/>
      <c r="L514" s="44"/>
      <c r="M514" s="44" t="s">
        <v>1071</v>
      </c>
      <c r="N514" s="44"/>
      <c r="O514" s="44"/>
      <c r="P514" s="44"/>
      <c r="Q514" s="44" t="s">
        <v>1074</v>
      </c>
      <c r="R514" s="44"/>
    </row>
    <row r="515" spans="1:18" s="26" customFormat="1" ht="244.5" customHeight="1" x14ac:dyDescent="0.3">
      <c r="A515" s="21" t="str">
        <f t="shared" si="7"/>
        <v>10.89.19.231-001</v>
      </c>
      <c r="B515" s="31" t="s">
        <v>2306</v>
      </c>
      <c r="C515" s="31" t="s">
        <v>857</v>
      </c>
      <c r="D515" s="31" t="s">
        <v>765</v>
      </c>
      <c r="E515" s="31" t="s">
        <v>5</v>
      </c>
      <c r="F515" s="31" t="s">
        <v>6</v>
      </c>
      <c r="G515" s="35" t="s">
        <v>2593</v>
      </c>
      <c r="H515" s="31" t="s">
        <v>889</v>
      </c>
      <c r="I515" s="44"/>
      <c r="J515" s="44"/>
      <c r="K515" s="44"/>
      <c r="L515" s="44"/>
      <c r="M515" s="44" t="s">
        <v>1071</v>
      </c>
      <c r="N515" s="44"/>
      <c r="O515" s="44"/>
      <c r="P515" s="44"/>
      <c r="Q515" s="44" t="s">
        <v>1074</v>
      </c>
      <c r="R515" s="44"/>
    </row>
    <row r="516" spans="1:18" s="26" customFormat="1" ht="240.75" customHeight="1" x14ac:dyDescent="0.3">
      <c r="A516" s="21" t="str">
        <f t="shared" ref="A516:A579" si="8">D516&amp;"-"&amp;E516</f>
        <v>10.89.19.231-002</v>
      </c>
      <c r="B516" s="31" t="s">
        <v>2306</v>
      </c>
      <c r="C516" s="31" t="s">
        <v>858</v>
      </c>
      <c r="D516" s="31" t="s">
        <v>765</v>
      </c>
      <c r="E516" s="31" t="s">
        <v>9</v>
      </c>
      <c r="F516" s="31" t="s">
        <v>6</v>
      </c>
      <c r="G516" s="35" t="s">
        <v>2594</v>
      </c>
      <c r="H516" s="31" t="s">
        <v>889</v>
      </c>
      <c r="I516" s="44"/>
      <c r="J516" s="44"/>
      <c r="K516" s="44"/>
      <c r="L516" s="44"/>
      <c r="M516" s="44" t="s">
        <v>1071</v>
      </c>
      <c r="N516" s="44"/>
      <c r="O516" s="44"/>
      <c r="P516" s="44"/>
      <c r="Q516" s="44" t="s">
        <v>1074</v>
      </c>
      <c r="R516" s="44"/>
    </row>
    <row r="517" spans="1:18" s="26" customFormat="1" ht="258.75" customHeight="1" x14ac:dyDescent="0.3">
      <c r="A517" s="21" t="str">
        <f t="shared" si="8"/>
        <v>10.89.19.231-003</v>
      </c>
      <c r="B517" s="31" t="s">
        <v>2329</v>
      </c>
      <c r="C517" s="31" t="s">
        <v>859</v>
      </c>
      <c r="D517" s="31" t="s">
        <v>765</v>
      </c>
      <c r="E517" s="31" t="s">
        <v>43</v>
      </c>
      <c r="F517" s="31" t="s">
        <v>6</v>
      </c>
      <c r="G517" s="35" t="s">
        <v>2595</v>
      </c>
      <c r="H517" s="31" t="s">
        <v>889</v>
      </c>
      <c r="I517" s="44" t="s">
        <v>2602</v>
      </c>
      <c r="J517" s="44"/>
      <c r="K517" s="44"/>
      <c r="L517" s="44"/>
      <c r="M517" s="44"/>
      <c r="N517" s="44"/>
      <c r="O517" s="44"/>
      <c r="P517" s="44"/>
      <c r="Q517" s="44"/>
      <c r="R517" s="44"/>
    </row>
    <row r="518" spans="1:18" s="26" customFormat="1" ht="257.25" customHeight="1" x14ac:dyDescent="0.3">
      <c r="A518" s="21" t="str">
        <f t="shared" si="8"/>
        <v>10.89.19.231-004</v>
      </c>
      <c r="B518" s="31" t="s">
        <v>2329</v>
      </c>
      <c r="C518" s="31" t="s">
        <v>860</v>
      </c>
      <c r="D518" s="31" t="s">
        <v>765</v>
      </c>
      <c r="E518" s="31" t="s">
        <v>152</v>
      </c>
      <c r="F518" s="31" t="s">
        <v>6</v>
      </c>
      <c r="G518" s="35" t="s">
        <v>2596</v>
      </c>
      <c r="H518" s="31" t="s">
        <v>889</v>
      </c>
      <c r="I518" s="44" t="s">
        <v>2602</v>
      </c>
      <c r="J518" s="44"/>
      <c r="K518" s="44"/>
      <c r="L518" s="44"/>
      <c r="M518" s="44"/>
      <c r="N518" s="44"/>
      <c r="O518" s="44"/>
      <c r="P518" s="44"/>
      <c r="Q518" s="44"/>
      <c r="R518" s="44"/>
    </row>
    <row r="519" spans="1:18" s="26" customFormat="1" ht="126" customHeight="1" x14ac:dyDescent="0.3">
      <c r="A519" s="21" t="str">
        <f t="shared" si="8"/>
        <v>10.89.19.290-001</v>
      </c>
      <c r="B519" s="31" t="s">
        <v>768</v>
      </c>
      <c r="C519" s="31" t="s">
        <v>766</v>
      </c>
      <c r="D519" s="31" t="s">
        <v>767</v>
      </c>
      <c r="E519" s="31" t="s">
        <v>5</v>
      </c>
      <c r="F519" s="31" t="s">
        <v>6</v>
      </c>
      <c r="G519" s="35" t="s">
        <v>2597</v>
      </c>
      <c r="H519" s="31" t="s">
        <v>24</v>
      </c>
      <c r="I519" s="44" t="s">
        <v>2602</v>
      </c>
      <c r="J519" s="44" t="s">
        <v>2391</v>
      </c>
      <c r="K519" s="44" t="s">
        <v>1070</v>
      </c>
      <c r="L519" s="44" t="s">
        <v>1039</v>
      </c>
      <c r="M519" s="44" t="s">
        <v>1071</v>
      </c>
      <c r="N519" s="44" t="s">
        <v>1072</v>
      </c>
      <c r="O519" s="44"/>
      <c r="P519" s="44"/>
      <c r="Q519" s="44" t="s">
        <v>1074</v>
      </c>
      <c r="R519" s="44"/>
    </row>
    <row r="520" spans="1:18" s="26" customFormat="1" ht="160.5" customHeight="1" x14ac:dyDescent="0.3">
      <c r="A520" s="21" t="str">
        <f t="shared" si="8"/>
        <v>10.89.19.290-002</v>
      </c>
      <c r="B520" s="31" t="s">
        <v>943</v>
      </c>
      <c r="C520" s="31" t="s">
        <v>769</v>
      </c>
      <c r="D520" s="31" t="s">
        <v>767</v>
      </c>
      <c r="E520" s="31" t="s">
        <v>9</v>
      </c>
      <c r="F520" s="31" t="s">
        <v>6</v>
      </c>
      <c r="G520" s="35" t="s">
        <v>2598</v>
      </c>
      <c r="H520" s="31" t="s">
        <v>24</v>
      </c>
      <c r="I520" s="44" t="s">
        <v>2602</v>
      </c>
      <c r="J520" s="44" t="s">
        <v>2391</v>
      </c>
      <c r="K520" s="44" t="s">
        <v>1070</v>
      </c>
      <c r="L520" s="44" t="s">
        <v>1039</v>
      </c>
      <c r="M520" s="44" t="s">
        <v>1071</v>
      </c>
      <c r="N520" s="44" t="s">
        <v>1072</v>
      </c>
      <c r="O520" s="44"/>
      <c r="P520" s="44"/>
      <c r="Q520" s="44" t="s">
        <v>1074</v>
      </c>
      <c r="R520" s="44"/>
    </row>
    <row r="521" spans="1:18" s="26" customFormat="1" ht="227.25" customHeight="1" x14ac:dyDescent="0.3">
      <c r="A521" s="21" t="str">
        <f t="shared" si="8"/>
        <v>11.07.11.111-002</v>
      </c>
      <c r="B521" s="31" t="s">
        <v>2307</v>
      </c>
      <c r="C521" s="31" t="s">
        <v>861</v>
      </c>
      <c r="D521" s="31" t="s">
        <v>770</v>
      </c>
      <c r="E521" s="31" t="s">
        <v>9</v>
      </c>
      <c r="F521" s="31" t="s">
        <v>195</v>
      </c>
      <c r="G521" s="35" t="s">
        <v>3214</v>
      </c>
      <c r="H521" s="31" t="s">
        <v>890</v>
      </c>
      <c r="I521" s="44" t="s">
        <v>2602</v>
      </c>
      <c r="J521" s="44" t="s">
        <v>2391</v>
      </c>
      <c r="K521" s="44" t="s">
        <v>1070</v>
      </c>
      <c r="L521" s="44" t="s">
        <v>1039</v>
      </c>
      <c r="M521" s="44" t="s">
        <v>1071</v>
      </c>
      <c r="N521" s="44" t="s">
        <v>1072</v>
      </c>
      <c r="O521" s="44"/>
      <c r="P521" s="44"/>
      <c r="Q521" s="44" t="s">
        <v>1074</v>
      </c>
      <c r="R521" s="44" t="s">
        <v>2890</v>
      </c>
    </row>
    <row r="522" spans="1:18" s="26" customFormat="1" ht="223.5" customHeight="1" x14ac:dyDescent="0.3">
      <c r="A522" s="21" t="str">
        <f t="shared" si="8"/>
        <v>11.07.11.111-001</v>
      </c>
      <c r="B522" s="31" t="s">
        <v>2307</v>
      </c>
      <c r="C522" s="31" t="s">
        <v>862</v>
      </c>
      <c r="D522" s="31" t="s">
        <v>770</v>
      </c>
      <c r="E522" s="31" t="s">
        <v>5</v>
      </c>
      <c r="F522" s="31" t="s">
        <v>195</v>
      </c>
      <c r="G522" s="35" t="s">
        <v>3215</v>
      </c>
      <c r="H522" s="31" t="s">
        <v>890</v>
      </c>
      <c r="I522" s="44" t="s">
        <v>2602</v>
      </c>
      <c r="J522" s="44" t="s">
        <v>2391</v>
      </c>
      <c r="K522" s="44" t="s">
        <v>1070</v>
      </c>
      <c r="L522" s="44" t="s">
        <v>1039</v>
      </c>
      <c r="M522" s="44" t="s">
        <v>1071</v>
      </c>
      <c r="N522" s="44" t="s">
        <v>1072</v>
      </c>
      <c r="O522" s="44"/>
      <c r="P522" s="44"/>
      <c r="Q522" s="44" t="s">
        <v>1074</v>
      </c>
      <c r="R522" s="44" t="s">
        <v>2890</v>
      </c>
    </row>
    <row r="523" spans="1:18" s="26" customFormat="1" ht="225" customHeight="1" x14ac:dyDescent="0.3">
      <c r="A523" s="21" t="str">
        <f t="shared" si="8"/>
        <v>11.07.11.111-003</v>
      </c>
      <c r="B523" s="31" t="s">
        <v>2307</v>
      </c>
      <c r="C523" s="31" t="s">
        <v>863</v>
      </c>
      <c r="D523" s="31" t="s">
        <v>770</v>
      </c>
      <c r="E523" s="31" t="s">
        <v>43</v>
      </c>
      <c r="F523" s="31" t="s">
        <v>195</v>
      </c>
      <c r="G523" s="35" t="s">
        <v>3216</v>
      </c>
      <c r="H523" s="31" t="s">
        <v>890</v>
      </c>
      <c r="I523" s="44" t="s">
        <v>2602</v>
      </c>
      <c r="J523" s="44" t="s">
        <v>2391</v>
      </c>
      <c r="K523" s="44" t="s">
        <v>1070</v>
      </c>
      <c r="L523" s="44" t="s">
        <v>1039</v>
      </c>
      <c r="M523" s="44" t="s">
        <v>1071</v>
      </c>
      <c r="N523" s="44" t="s">
        <v>1072</v>
      </c>
      <c r="O523" s="44"/>
      <c r="P523" s="44"/>
      <c r="Q523" s="44" t="s">
        <v>1074</v>
      </c>
      <c r="R523" s="44" t="s">
        <v>2890</v>
      </c>
    </row>
    <row r="524" spans="1:18" s="26" customFormat="1" ht="320.25" customHeight="1" x14ac:dyDescent="0.3">
      <c r="A524" s="21" t="str">
        <f t="shared" si="8"/>
        <v>11.07.11.121-001</v>
      </c>
      <c r="B524" s="31" t="s">
        <v>865</v>
      </c>
      <c r="C524" s="31" t="s">
        <v>865</v>
      </c>
      <c r="D524" s="31" t="s">
        <v>892</v>
      </c>
      <c r="E524" s="31" t="s">
        <v>5</v>
      </c>
      <c r="F524" s="31" t="s">
        <v>195</v>
      </c>
      <c r="G524" s="35" t="s">
        <v>3217</v>
      </c>
      <c r="H524" s="31" t="s">
        <v>2195</v>
      </c>
      <c r="I524" s="44" t="s">
        <v>2602</v>
      </c>
      <c r="J524" s="44" t="s">
        <v>2391</v>
      </c>
      <c r="K524" s="44" t="s">
        <v>1070</v>
      </c>
      <c r="L524" s="44" t="s">
        <v>1039</v>
      </c>
      <c r="M524" s="44" t="s">
        <v>1071</v>
      </c>
      <c r="N524" s="44" t="s">
        <v>1072</v>
      </c>
      <c r="O524" s="44" t="s">
        <v>1073</v>
      </c>
      <c r="P524" s="44"/>
      <c r="Q524" s="44" t="s">
        <v>1074</v>
      </c>
      <c r="R524" s="44" t="s">
        <v>2890</v>
      </c>
    </row>
    <row r="525" spans="1:18" s="26" customFormat="1" ht="324" customHeight="1" x14ac:dyDescent="0.3">
      <c r="A525" s="21" t="str">
        <f t="shared" si="8"/>
        <v>11.07.11.121-002</v>
      </c>
      <c r="B525" s="31" t="s">
        <v>866</v>
      </c>
      <c r="C525" s="31" t="s">
        <v>866</v>
      </c>
      <c r="D525" s="31" t="s">
        <v>892</v>
      </c>
      <c r="E525" s="31" t="s">
        <v>9</v>
      </c>
      <c r="F525" s="31" t="s">
        <v>195</v>
      </c>
      <c r="G525" s="35" t="s">
        <v>3218</v>
      </c>
      <c r="H525" s="31" t="s">
        <v>2195</v>
      </c>
      <c r="I525" s="44" t="s">
        <v>2602</v>
      </c>
      <c r="J525" s="44" t="s">
        <v>2391</v>
      </c>
      <c r="K525" s="44" t="s">
        <v>1070</v>
      </c>
      <c r="L525" s="44" t="s">
        <v>1039</v>
      </c>
      <c r="M525" s="44" t="s">
        <v>1071</v>
      </c>
      <c r="N525" s="44" t="s">
        <v>1072</v>
      </c>
      <c r="O525" s="44" t="s">
        <v>1073</v>
      </c>
      <c r="P525" s="44"/>
      <c r="Q525" s="44" t="s">
        <v>1074</v>
      </c>
      <c r="R525" s="44" t="s">
        <v>2890</v>
      </c>
    </row>
    <row r="526" spans="1:18" s="26" customFormat="1" ht="323.25" customHeight="1" x14ac:dyDescent="0.3">
      <c r="A526" s="21" t="str">
        <f t="shared" si="8"/>
        <v>11.07.11.121-003</v>
      </c>
      <c r="B526" s="31" t="s">
        <v>867</v>
      </c>
      <c r="C526" s="31" t="s">
        <v>867</v>
      </c>
      <c r="D526" s="31" t="s">
        <v>892</v>
      </c>
      <c r="E526" s="31" t="s">
        <v>43</v>
      </c>
      <c r="F526" s="31" t="s">
        <v>195</v>
      </c>
      <c r="G526" s="35" t="s">
        <v>3219</v>
      </c>
      <c r="H526" s="31" t="s">
        <v>2195</v>
      </c>
      <c r="I526" s="44" t="s">
        <v>2602</v>
      </c>
      <c r="J526" s="44" t="s">
        <v>2391</v>
      </c>
      <c r="K526" s="44" t="s">
        <v>1070</v>
      </c>
      <c r="L526" s="44" t="s">
        <v>1039</v>
      </c>
      <c r="M526" s="44" t="s">
        <v>1071</v>
      </c>
      <c r="N526" s="44" t="s">
        <v>1072</v>
      </c>
      <c r="O526" s="44" t="s">
        <v>1073</v>
      </c>
      <c r="P526" s="44"/>
      <c r="Q526" s="44" t="s">
        <v>1074</v>
      </c>
      <c r="R526" s="44" t="s">
        <v>2890</v>
      </c>
    </row>
    <row r="527" spans="1:18" s="26" customFormat="1" ht="324.75" customHeight="1" x14ac:dyDescent="0.3">
      <c r="A527" s="21" t="str">
        <f t="shared" si="8"/>
        <v>11.07.11.121-004</v>
      </c>
      <c r="B527" s="31" t="s">
        <v>868</v>
      </c>
      <c r="C527" s="31" t="s">
        <v>868</v>
      </c>
      <c r="D527" s="31" t="s">
        <v>892</v>
      </c>
      <c r="E527" s="31" t="s">
        <v>152</v>
      </c>
      <c r="F527" s="31" t="s">
        <v>195</v>
      </c>
      <c r="G527" s="35" t="s">
        <v>3220</v>
      </c>
      <c r="H527" s="31" t="s">
        <v>2195</v>
      </c>
      <c r="I527" s="44" t="s">
        <v>2602</v>
      </c>
      <c r="J527" s="44" t="s">
        <v>2391</v>
      </c>
      <c r="K527" s="44" t="s">
        <v>1070</v>
      </c>
      <c r="L527" s="44" t="s">
        <v>1039</v>
      </c>
      <c r="M527" s="44" t="s">
        <v>1071</v>
      </c>
      <c r="N527" s="44" t="s">
        <v>1072</v>
      </c>
      <c r="O527" s="44" t="s">
        <v>1073</v>
      </c>
      <c r="P527" s="44"/>
      <c r="Q527" s="44" t="s">
        <v>1074</v>
      </c>
      <c r="R527" s="44" t="s">
        <v>2890</v>
      </c>
    </row>
    <row r="528" spans="1:18" s="26" customFormat="1" ht="322.5" customHeight="1" x14ac:dyDescent="0.3">
      <c r="A528" s="21" t="str">
        <f t="shared" si="8"/>
        <v>11.07.11.121-005</v>
      </c>
      <c r="B528" s="31" t="s">
        <v>869</v>
      </c>
      <c r="C528" s="31" t="s">
        <v>869</v>
      </c>
      <c r="D528" s="31" t="s">
        <v>892</v>
      </c>
      <c r="E528" s="31" t="s">
        <v>57</v>
      </c>
      <c r="F528" s="31" t="s">
        <v>195</v>
      </c>
      <c r="G528" s="35" t="s">
        <v>3221</v>
      </c>
      <c r="H528" s="31" t="s">
        <v>2195</v>
      </c>
      <c r="I528" s="44" t="s">
        <v>2602</v>
      </c>
      <c r="J528" s="44" t="s">
        <v>2391</v>
      </c>
      <c r="K528" s="44" t="s">
        <v>1070</v>
      </c>
      <c r="L528" s="44" t="s">
        <v>1039</v>
      </c>
      <c r="M528" s="44" t="s">
        <v>1071</v>
      </c>
      <c r="N528" s="44" t="s">
        <v>1072</v>
      </c>
      <c r="O528" s="44" t="s">
        <v>1073</v>
      </c>
      <c r="P528" s="44"/>
      <c r="Q528" s="44" t="s">
        <v>1074</v>
      </c>
      <c r="R528" s="44" t="s">
        <v>2890</v>
      </c>
    </row>
    <row r="529" spans="1:18" s="26" customFormat="1" ht="320.25" customHeight="1" x14ac:dyDescent="0.3">
      <c r="A529" s="21" t="str">
        <f t="shared" si="8"/>
        <v>11.07.11.121-006</v>
      </c>
      <c r="B529" s="31" t="s">
        <v>2192</v>
      </c>
      <c r="C529" s="31" t="s">
        <v>2192</v>
      </c>
      <c r="D529" s="31" t="s">
        <v>892</v>
      </c>
      <c r="E529" s="31" t="s">
        <v>239</v>
      </c>
      <c r="F529" s="31" t="s">
        <v>195</v>
      </c>
      <c r="G529" s="35" t="s">
        <v>3222</v>
      </c>
      <c r="H529" s="31" t="s">
        <v>2195</v>
      </c>
      <c r="I529" s="44" t="s">
        <v>2602</v>
      </c>
      <c r="J529" s="44" t="s">
        <v>2391</v>
      </c>
      <c r="K529" s="44" t="s">
        <v>1070</v>
      </c>
      <c r="L529" s="44" t="s">
        <v>1039</v>
      </c>
      <c r="M529" s="44" t="s">
        <v>1071</v>
      </c>
      <c r="N529" s="44" t="s">
        <v>1072</v>
      </c>
      <c r="O529" s="44" t="s">
        <v>1073</v>
      </c>
      <c r="P529" s="44"/>
      <c r="Q529" s="44" t="s">
        <v>1074</v>
      </c>
      <c r="R529" s="44" t="s">
        <v>2890</v>
      </c>
    </row>
    <row r="530" spans="1:18" s="26" customFormat="1" ht="323.25" customHeight="1" x14ac:dyDescent="0.3">
      <c r="A530" s="21" t="str">
        <f t="shared" si="8"/>
        <v>11.07.11.122-001</v>
      </c>
      <c r="B530" s="31" t="s">
        <v>2193</v>
      </c>
      <c r="C530" s="31" t="s">
        <v>2193</v>
      </c>
      <c r="D530" s="31" t="s">
        <v>2194</v>
      </c>
      <c r="E530" s="31" t="s">
        <v>5</v>
      </c>
      <c r="F530" s="31" t="s">
        <v>195</v>
      </c>
      <c r="G530" s="35" t="s">
        <v>3223</v>
      </c>
      <c r="H530" s="31" t="s">
        <v>2693</v>
      </c>
      <c r="I530" s="44"/>
      <c r="J530" s="44"/>
      <c r="K530" s="44"/>
      <c r="L530" s="44"/>
      <c r="M530" s="44" t="s">
        <v>1071</v>
      </c>
      <c r="N530" s="44"/>
      <c r="O530" s="44"/>
      <c r="P530" s="44"/>
      <c r="Q530" s="44" t="s">
        <v>1074</v>
      </c>
      <c r="R530" s="44"/>
    </row>
    <row r="531" spans="1:18" ht="193.5" customHeight="1" x14ac:dyDescent="0.25">
      <c r="A531" s="21" t="str">
        <f t="shared" si="8"/>
        <v>11.07.19.159-002</v>
      </c>
      <c r="B531" s="31" t="s">
        <v>2308</v>
      </c>
      <c r="C531" s="31" t="s">
        <v>772</v>
      </c>
      <c r="D531" s="31" t="s">
        <v>771</v>
      </c>
      <c r="E531" s="31" t="s">
        <v>9</v>
      </c>
      <c r="F531" s="31" t="s">
        <v>6</v>
      </c>
      <c r="G531" s="35" t="s">
        <v>2599</v>
      </c>
      <c r="H531" s="31" t="s">
        <v>24</v>
      </c>
      <c r="I531" s="44"/>
      <c r="J531" s="44"/>
      <c r="K531" s="44" t="s">
        <v>1070</v>
      </c>
      <c r="L531" s="44" t="s">
        <v>1039</v>
      </c>
      <c r="M531" s="44" t="s">
        <v>1071</v>
      </c>
      <c r="N531" s="44" t="s">
        <v>1072</v>
      </c>
      <c r="O531" s="44" t="s">
        <v>1073</v>
      </c>
      <c r="P531" s="44"/>
      <c r="Q531" s="44" t="s">
        <v>1074</v>
      </c>
      <c r="R531" s="44"/>
    </row>
    <row r="532" spans="1:18" ht="129" customHeight="1" x14ac:dyDescent="0.25">
      <c r="A532" s="21" t="str">
        <f t="shared" si="8"/>
        <v>20.14.34.231-001</v>
      </c>
      <c r="B532" s="31" t="s">
        <v>2141</v>
      </c>
      <c r="C532" s="31" t="s">
        <v>773</v>
      </c>
      <c r="D532" s="31" t="s">
        <v>774</v>
      </c>
      <c r="E532" s="31" t="s">
        <v>5</v>
      </c>
      <c r="F532" s="31" t="s">
        <v>6</v>
      </c>
      <c r="G532" s="35" t="s">
        <v>2600</v>
      </c>
      <c r="H532" s="31" t="s">
        <v>775</v>
      </c>
      <c r="I532" s="44" t="s">
        <v>2602</v>
      </c>
      <c r="J532" s="44" t="s">
        <v>2391</v>
      </c>
      <c r="K532" s="44" t="s">
        <v>1070</v>
      </c>
      <c r="L532" s="44" t="s">
        <v>1039</v>
      </c>
      <c r="M532" s="44" t="s">
        <v>1071</v>
      </c>
      <c r="N532" s="44" t="s">
        <v>1072</v>
      </c>
      <c r="O532" s="44" t="s">
        <v>1073</v>
      </c>
      <c r="P532" s="44"/>
      <c r="Q532" s="44" t="s">
        <v>1074</v>
      </c>
      <c r="R532" s="44" t="s">
        <v>2890</v>
      </c>
    </row>
    <row r="533" spans="1:18" ht="210" customHeight="1" x14ac:dyDescent="0.25">
      <c r="A533" s="21" t="str">
        <f t="shared" si="8"/>
        <v>10.39.11.000-002</v>
      </c>
      <c r="B533" s="31" t="s">
        <v>2199</v>
      </c>
      <c r="C533" s="31" t="s">
        <v>2168</v>
      </c>
      <c r="D533" s="31" t="s">
        <v>346</v>
      </c>
      <c r="E533" s="31" t="s">
        <v>9</v>
      </c>
      <c r="F533" s="31" t="s">
        <v>6</v>
      </c>
      <c r="G533" s="35" t="s">
        <v>2838</v>
      </c>
      <c r="H533" s="31" t="s">
        <v>2169</v>
      </c>
      <c r="I533" s="44"/>
      <c r="J533" s="44"/>
      <c r="K533" s="44"/>
      <c r="L533" s="44"/>
      <c r="M533" s="44"/>
      <c r="N533" s="44"/>
      <c r="O533" s="44"/>
      <c r="P533" s="44"/>
      <c r="Q533" s="44" t="s">
        <v>1074</v>
      </c>
      <c r="R533" s="44"/>
    </row>
    <row r="534" spans="1:18" ht="196.5" customHeight="1" x14ac:dyDescent="0.25">
      <c r="A534" s="21" t="str">
        <f t="shared" si="8"/>
        <v>10.39.21.120-001</v>
      </c>
      <c r="B534" s="31" t="s">
        <v>2200</v>
      </c>
      <c r="C534" s="31" t="s">
        <v>2170</v>
      </c>
      <c r="D534" s="31" t="s">
        <v>392</v>
      </c>
      <c r="E534" s="31" t="s">
        <v>5</v>
      </c>
      <c r="F534" s="31" t="s">
        <v>6</v>
      </c>
      <c r="G534" s="35" t="s">
        <v>2839</v>
      </c>
      <c r="H534" s="31" t="s">
        <v>2171</v>
      </c>
      <c r="I534" s="44" t="s">
        <v>2602</v>
      </c>
      <c r="J534" s="44" t="s">
        <v>2391</v>
      </c>
      <c r="K534" s="44" t="s">
        <v>1070</v>
      </c>
      <c r="L534" s="44" t="s">
        <v>1039</v>
      </c>
      <c r="M534" s="44" t="s">
        <v>1071</v>
      </c>
      <c r="N534" s="44" t="s">
        <v>1072</v>
      </c>
      <c r="O534" s="44" t="s">
        <v>1073</v>
      </c>
      <c r="P534" s="44"/>
      <c r="Q534" s="44" t="s">
        <v>1074</v>
      </c>
      <c r="R534" s="44" t="s">
        <v>2890</v>
      </c>
    </row>
    <row r="535" spans="1:18" ht="194.25" customHeight="1" x14ac:dyDescent="0.25">
      <c r="A535" s="21" t="str">
        <f t="shared" si="8"/>
        <v>10.39.21.120-002</v>
      </c>
      <c r="B535" s="31" t="s">
        <v>2201</v>
      </c>
      <c r="C535" s="31" t="s">
        <v>2172</v>
      </c>
      <c r="D535" s="31" t="s">
        <v>392</v>
      </c>
      <c r="E535" s="31" t="s">
        <v>9</v>
      </c>
      <c r="F535" s="31" t="s">
        <v>6</v>
      </c>
      <c r="G535" s="35" t="s">
        <v>2840</v>
      </c>
      <c r="H535" s="31" t="s">
        <v>2173</v>
      </c>
      <c r="I535" s="44" t="s">
        <v>2602</v>
      </c>
      <c r="J535" s="44" t="s">
        <v>2391</v>
      </c>
      <c r="K535" s="44" t="s">
        <v>1070</v>
      </c>
      <c r="L535" s="44" t="s">
        <v>1039</v>
      </c>
      <c r="M535" s="44" t="s">
        <v>1071</v>
      </c>
      <c r="N535" s="44" t="s">
        <v>1072</v>
      </c>
      <c r="O535" s="44" t="s">
        <v>1073</v>
      </c>
      <c r="P535" s="44"/>
      <c r="Q535" s="44" t="s">
        <v>1074</v>
      </c>
      <c r="R535" s="44" t="s">
        <v>2890</v>
      </c>
    </row>
    <row r="536" spans="1:18" ht="193.5" customHeight="1" x14ac:dyDescent="0.25">
      <c r="A536" s="21" t="str">
        <f t="shared" si="8"/>
        <v>10.39.21.120-003</v>
      </c>
      <c r="B536" s="31" t="s">
        <v>2202</v>
      </c>
      <c r="C536" s="31" t="s">
        <v>2174</v>
      </c>
      <c r="D536" s="31" t="s">
        <v>392</v>
      </c>
      <c r="E536" s="31" t="s">
        <v>43</v>
      </c>
      <c r="F536" s="31" t="s">
        <v>6</v>
      </c>
      <c r="G536" s="35" t="s">
        <v>2841</v>
      </c>
      <c r="H536" s="31" t="s">
        <v>2175</v>
      </c>
      <c r="I536" s="44" t="s">
        <v>2602</v>
      </c>
      <c r="J536" s="44" t="s">
        <v>2391</v>
      </c>
      <c r="K536" s="44" t="s">
        <v>1070</v>
      </c>
      <c r="L536" s="44" t="s">
        <v>1039</v>
      </c>
      <c r="M536" s="44" t="s">
        <v>1071</v>
      </c>
      <c r="N536" s="44" t="s">
        <v>1072</v>
      </c>
      <c r="O536" s="44" t="s">
        <v>1073</v>
      </c>
      <c r="P536" s="44"/>
      <c r="Q536" s="44" t="s">
        <v>1074</v>
      </c>
      <c r="R536" s="44" t="s">
        <v>2890</v>
      </c>
    </row>
    <row r="537" spans="1:18" ht="194.25" customHeight="1" x14ac:dyDescent="0.25">
      <c r="A537" s="21" t="str">
        <f t="shared" si="8"/>
        <v>10.39.21.120-004</v>
      </c>
      <c r="B537" s="31" t="s">
        <v>2203</v>
      </c>
      <c r="C537" s="31" t="s">
        <v>2176</v>
      </c>
      <c r="D537" s="31" t="s">
        <v>392</v>
      </c>
      <c r="E537" s="31" t="s">
        <v>152</v>
      </c>
      <c r="F537" s="31" t="s">
        <v>6</v>
      </c>
      <c r="G537" s="35" t="s">
        <v>2842</v>
      </c>
      <c r="H537" s="31" t="s">
        <v>2177</v>
      </c>
      <c r="I537" s="44" t="s">
        <v>2602</v>
      </c>
      <c r="J537" s="44" t="s">
        <v>2391</v>
      </c>
      <c r="K537" s="44" t="s">
        <v>1070</v>
      </c>
      <c r="L537" s="44" t="s">
        <v>1039</v>
      </c>
      <c r="M537" s="44" t="s">
        <v>1071</v>
      </c>
      <c r="N537" s="44" t="s">
        <v>1072</v>
      </c>
      <c r="O537" s="44" t="s">
        <v>1073</v>
      </c>
      <c r="P537" s="44"/>
      <c r="Q537" s="44" t="s">
        <v>1074</v>
      </c>
      <c r="R537" s="44" t="s">
        <v>2890</v>
      </c>
    </row>
    <row r="538" spans="1:18" ht="193.5" customHeight="1" x14ac:dyDescent="0.25">
      <c r="A538" s="21" t="str">
        <f t="shared" si="8"/>
        <v>10.39.21.120-005</v>
      </c>
      <c r="B538" s="31" t="s">
        <v>2204</v>
      </c>
      <c r="C538" s="31" t="s">
        <v>2178</v>
      </c>
      <c r="D538" s="31" t="s">
        <v>392</v>
      </c>
      <c r="E538" s="31" t="s">
        <v>57</v>
      </c>
      <c r="F538" s="31" t="s">
        <v>6</v>
      </c>
      <c r="G538" s="35" t="s">
        <v>2843</v>
      </c>
      <c r="H538" s="31" t="s">
        <v>2179</v>
      </c>
      <c r="I538" s="44" t="s">
        <v>2602</v>
      </c>
      <c r="J538" s="44" t="s">
        <v>2391</v>
      </c>
      <c r="K538" s="44" t="s">
        <v>1070</v>
      </c>
      <c r="L538" s="44" t="s">
        <v>1039</v>
      </c>
      <c r="M538" s="44" t="s">
        <v>1071</v>
      </c>
      <c r="N538" s="44" t="s">
        <v>1072</v>
      </c>
      <c r="O538" s="44" t="s">
        <v>1073</v>
      </c>
      <c r="P538" s="44"/>
      <c r="Q538" s="44" t="s">
        <v>1074</v>
      </c>
      <c r="R538" s="44" t="s">
        <v>2890</v>
      </c>
    </row>
    <row r="539" spans="1:18" ht="192" customHeight="1" x14ac:dyDescent="0.25">
      <c r="A539" s="21" t="str">
        <f t="shared" si="8"/>
        <v>10.39.21.120-006</v>
      </c>
      <c r="B539" s="31" t="s">
        <v>2205</v>
      </c>
      <c r="C539" s="31" t="s">
        <v>2180</v>
      </c>
      <c r="D539" s="31" t="s">
        <v>392</v>
      </c>
      <c r="E539" s="31" t="s">
        <v>239</v>
      </c>
      <c r="F539" s="31" t="s">
        <v>6</v>
      </c>
      <c r="G539" s="35" t="s">
        <v>2844</v>
      </c>
      <c r="H539" s="31" t="s">
        <v>2181</v>
      </c>
      <c r="I539" s="44" t="s">
        <v>2602</v>
      </c>
      <c r="J539" s="44" t="s">
        <v>2391</v>
      </c>
      <c r="K539" s="44" t="s">
        <v>1070</v>
      </c>
      <c r="L539" s="44" t="s">
        <v>1039</v>
      </c>
      <c r="M539" s="44" t="s">
        <v>1071</v>
      </c>
      <c r="N539" s="44" t="s">
        <v>1072</v>
      </c>
      <c r="O539" s="44" t="s">
        <v>1073</v>
      </c>
      <c r="P539" s="44"/>
      <c r="Q539" s="44" t="s">
        <v>1074</v>
      </c>
      <c r="R539" s="44" t="s">
        <v>2890</v>
      </c>
    </row>
    <row r="540" spans="1:18" ht="192" customHeight="1" x14ac:dyDescent="0.25">
      <c r="A540" s="21" t="str">
        <f t="shared" si="8"/>
        <v>10.39.21.120-007</v>
      </c>
      <c r="B540" s="31" t="s">
        <v>2206</v>
      </c>
      <c r="C540" s="31" t="s">
        <v>2182</v>
      </c>
      <c r="D540" s="31" t="s">
        <v>392</v>
      </c>
      <c r="E540" s="31" t="s">
        <v>250</v>
      </c>
      <c r="F540" s="31" t="s">
        <v>6</v>
      </c>
      <c r="G540" s="35" t="s">
        <v>2845</v>
      </c>
      <c r="H540" s="31" t="s">
        <v>2183</v>
      </c>
      <c r="I540" s="44" t="s">
        <v>2602</v>
      </c>
      <c r="J540" s="44" t="s">
        <v>2391</v>
      </c>
      <c r="K540" s="44" t="s">
        <v>1070</v>
      </c>
      <c r="L540" s="44" t="s">
        <v>1039</v>
      </c>
      <c r="M540" s="44" t="s">
        <v>1071</v>
      </c>
      <c r="N540" s="44" t="s">
        <v>1072</v>
      </c>
      <c r="O540" s="44" t="s">
        <v>1073</v>
      </c>
      <c r="P540" s="44"/>
      <c r="Q540" s="44" t="s">
        <v>1074</v>
      </c>
      <c r="R540" s="44" t="s">
        <v>2890</v>
      </c>
    </row>
    <row r="541" spans="1:18" ht="162.75" customHeight="1" x14ac:dyDescent="0.25">
      <c r="A541" s="21" t="str">
        <f t="shared" si="8"/>
        <v>10.61.22.112-002</v>
      </c>
      <c r="B541" s="31" t="s">
        <v>2207</v>
      </c>
      <c r="C541" s="31" t="s">
        <v>2184</v>
      </c>
      <c r="D541" s="31" t="s">
        <v>2185</v>
      </c>
      <c r="E541" s="31" t="s">
        <v>9</v>
      </c>
      <c r="F541" s="31" t="s">
        <v>6</v>
      </c>
      <c r="G541" s="35" t="s">
        <v>2601</v>
      </c>
      <c r="H541" s="31" t="s">
        <v>2186</v>
      </c>
      <c r="I541" s="44"/>
      <c r="J541" s="44"/>
      <c r="K541" s="44"/>
      <c r="L541" s="44"/>
      <c r="M541" s="44" t="s">
        <v>1071</v>
      </c>
      <c r="N541" s="44"/>
      <c r="O541" s="44"/>
      <c r="P541" s="44"/>
      <c r="Q541" s="44" t="s">
        <v>1074</v>
      </c>
      <c r="R541" s="44"/>
    </row>
    <row r="542" spans="1:18" ht="147" customHeight="1" x14ac:dyDescent="0.25">
      <c r="A542" s="21" t="str">
        <f t="shared" si="8"/>
        <v>10.83.12.120-004</v>
      </c>
      <c r="B542" s="31" t="s">
        <v>2208</v>
      </c>
      <c r="C542" s="31" t="s">
        <v>2187</v>
      </c>
      <c r="D542" s="31" t="s">
        <v>699</v>
      </c>
      <c r="E542" s="31" t="s">
        <v>152</v>
      </c>
      <c r="F542" s="31" t="s">
        <v>6</v>
      </c>
      <c r="G542" s="35" t="s">
        <v>2562</v>
      </c>
      <c r="H542" s="31"/>
      <c r="I542" s="44"/>
      <c r="J542" s="44"/>
      <c r="K542" s="44"/>
      <c r="L542" s="44"/>
      <c r="M542" s="44" t="s">
        <v>1071</v>
      </c>
      <c r="N542" s="44"/>
      <c r="O542" s="44"/>
      <c r="P542" s="44"/>
      <c r="Q542" s="44" t="s">
        <v>1074</v>
      </c>
      <c r="R542" s="44"/>
    </row>
    <row r="543" spans="1:18" ht="227.25" customHeight="1" x14ac:dyDescent="0.25">
      <c r="A543" s="21" t="str">
        <f t="shared" si="8"/>
        <v>11.07.11.111-004</v>
      </c>
      <c r="B543" s="31" t="s">
        <v>2209</v>
      </c>
      <c r="C543" s="31" t="s">
        <v>2188</v>
      </c>
      <c r="D543" s="31" t="s">
        <v>770</v>
      </c>
      <c r="E543" s="31" t="s">
        <v>152</v>
      </c>
      <c r="F543" s="31" t="s">
        <v>195</v>
      </c>
      <c r="G543" s="35" t="s">
        <v>3224</v>
      </c>
      <c r="H543" s="31" t="s">
        <v>890</v>
      </c>
      <c r="I543" s="44"/>
      <c r="J543" s="44"/>
      <c r="K543" s="44"/>
      <c r="L543" s="44"/>
      <c r="M543" s="44" t="s">
        <v>1071</v>
      </c>
      <c r="N543" s="44"/>
      <c r="O543" s="44"/>
      <c r="P543" s="44"/>
      <c r="Q543" s="44" t="s">
        <v>1074</v>
      </c>
      <c r="R543" s="44"/>
    </row>
    <row r="544" spans="1:18" ht="243" customHeight="1" x14ac:dyDescent="0.25">
      <c r="A544" s="21" t="str">
        <f t="shared" si="8"/>
        <v>11.07.11.112-001</v>
      </c>
      <c r="B544" s="31" t="s">
        <v>2387</v>
      </c>
      <c r="C544" s="31" t="s">
        <v>2189</v>
      </c>
      <c r="D544" s="31" t="s">
        <v>2190</v>
      </c>
      <c r="E544" s="31" t="s">
        <v>5</v>
      </c>
      <c r="F544" s="31" t="s">
        <v>195</v>
      </c>
      <c r="G544" s="35" t="s">
        <v>3225</v>
      </c>
      <c r="H544" s="31" t="s">
        <v>2191</v>
      </c>
      <c r="I544" s="44"/>
      <c r="J544" s="44"/>
      <c r="K544" s="44"/>
      <c r="L544" s="44"/>
      <c r="M544" s="44" t="s">
        <v>1071</v>
      </c>
      <c r="N544" s="44"/>
      <c r="O544" s="44"/>
      <c r="P544" s="44"/>
      <c r="Q544" s="44" t="s">
        <v>1074</v>
      </c>
      <c r="R544" s="44"/>
    </row>
    <row r="545" spans="1:18" ht="258.75" customHeight="1" x14ac:dyDescent="0.25">
      <c r="A545" s="21" t="str">
        <f t="shared" si="8"/>
        <v>11.07.11.112-002</v>
      </c>
      <c r="B545" s="31" t="s">
        <v>2333</v>
      </c>
      <c r="C545" s="31" t="s">
        <v>2334</v>
      </c>
      <c r="D545" s="31" t="s">
        <v>2190</v>
      </c>
      <c r="E545" s="21" t="s">
        <v>9</v>
      </c>
      <c r="F545" s="31" t="s">
        <v>195</v>
      </c>
      <c r="G545" s="35" t="s">
        <v>3233</v>
      </c>
      <c r="H545" s="21" t="s">
        <v>2191</v>
      </c>
      <c r="I545" s="44"/>
      <c r="J545" s="44"/>
      <c r="K545" s="44"/>
      <c r="L545" s="44"/>
      <c r="M545" s="44"/>
      <c r="N545" s="44"/>
      <c r="O545" s="44"/>
      <c r="P545" s="44"/>
      <c r="Q545" s="44" t="s">
        <v>1074</v>
      </c>
      <c r="R545" s="44"/>
    </row>
    <row r="546" spans="1:18" ht="291" customHeight="1" x14ac:dyDescent="0.25">
      <c r="A546" s="21" t="str">
        <f t="shared" si="8"/>
        <v>10.51.52.111-003</v>
      </c>
      <c r="B546" s="31" t="s">
        <v>2335</v>
      </c>
      <c r="C546" s="31" t="s">
        <v>2336</v>
      </c>
      <c r="D546" s="31" t="s">
        <v>468</v>
      </c>
      <c r="E546" s="31" t="s">
        <v>43</v>
      </c>
      <c r="F546" s="31" t="s">
        <v>6</v>
      </c>
      <c r="G546" s="35" t="s">
        <v>2688</v>
      </c>
      <c r="H546" s="31" t="s">
        <v>2388</v>
      </c>
      <c r="I546" s="44" t="s">
        <v>2602</v>
      </c>
      <c r="J546" s="44" t="s">
        <v>2391</v>
      </c>
      <c r="K546" s="44" t="s">
        <v>1070</v>
      </c>
      <c r="L546" s="44" t="s">
        <v>1039</v>
      </c>
      <c r="M546" s="44" t="s">
        <v>1071</v>
      </c>
      <c r="N546" s="44" t="s">
        <v>1072</v>
      </c>
      <c r="O546" s="44" t="s">
        <v>1073</v>
      </c>
      <c r="P546" s="44"/>
      <c r="Q546" s="44" t="s">
        <v>1074</v>
      </c>
      <c r="R546" s="44"/>
    </row>
    <row r="547" spans="1:18" ht="148.5" customHeight="1" x14ac:dyDescent="0.25">
      <c r="A547" s="21" t="str">
        <f t="shared" si="8"/>
        <v>01.24.26.000-001</v>
      </c>
      <c r="B547" s="31" t="s">
        <v>2337</v>
      </c>
      <c r="C547" s="31" t="s">
        <v>2338</v>
      </c>
      <c r="D547" s="31" t="s">
        <v>2339</v>
      </c>
      <c r="E547" s="31" t="s">
        <v>5</v>
      </c>
      <c r="F547" s="31" t="s">
        <v>6</v>
      </c>
      <c r="G547" s="35" t="s">
        <v>2429</v>
      </c>
      <c r="H547" s="31" t="s">
        <v>2340</v>
      </c>
      <c r="I547" s="44" t="s">
        <v>2602</v>
      </c>
      <c r="J547" s="44" t="s">
        <v>2391</v>
      </c>
      <c r="K547" s="44" t="s">
        <v>1070</v>
      </c>
      <c r="L547" s="44" t="s">
        <v>1039</v>
      </c>
      <c r="M547" s="44" t="s">
        <v>1071</v>
      </c>
      <c r="N547" s="44" t="s">
        <v>1072</v>
      </c>
      <c r="O547" s="44" t="s">
        <v>1073</v>
      </c>
      <c r="P547" s="44"/>
      <c r="Q547" s="44" t="s">
        <v>1074</v>
      </c>
      <c r="R547" s="44" t="s">
        <v>2890</v>
      </c>
    </row>
    <row r="548" spans="1:18" ht="146.25" customHeight="1" x14ac:dyDescent="0.25">
      <c r="A548" s="21" t="str">
        <f t="shared" si="8"/>
        <v>01.24.26.000-002</v>
      </c>
      <c r="B548" s="31" t="s">
        <v>2337</v>
      </c>
      <c r="C548" s="31" t="s">
        <v>2341</v>
      </c>
      <c r="D548" s="31" t="s">
        <v>2339</v>
      </c>
      <c r="E548" s="31" t="s">
        <v>9</v>
      </c>
      <c r="F548" s="31" t="s">
        <v>6</v>
      </c>
      <c r="G548" s="35" t="s">
        <v>2430</v>
      </c>
      <c r="H548" s="31" t="s">
        <v>2342</v>
      </c>
      <c r="I548" s="44" t="s">
        <v>2602</v>
      </c>
      <c r="J548" s="44" t="s">
        <v>2391</v>
      </c>
      <c r="K548" s="44" t="s">
        <v>1070</v>
      </c>
      <c r="L548" s="44" t="s">
        <v>1039</v>
      </c>
      <c r="M548" s="44" t="s">
        <v>1071</v>
      </c>
      <c r="N548" s="44" t="s">
        <v>1072</v>
      </c>
      <c r="O548" s="44" t="s">
        <v>1073</v>
      </c>
      <c r="P548" s="44"/>
      <c r="Q548" s="44" t="s">
        <v>1074</v>
      </c>
      <c r="R548" s="44" t="s">
        <v>2890</v>
      </c>
    </row>
    <row r="549" spans="1:18" ht="264" customHeight="1" x14ac:dyDescent="0.25">
      <c r="A549" s="21" t="str">
        <f t="shared" si="8"/>
        <v>10.86.10.144-001</v>
      </c>
      <c r="B549" s="31" t="s">
        <v>2381</v>
      </c>
      <c r="C549" s="31" t="s">
        <v>2343</v>
      </c>
      <c r="D549" s="31" t="s">
        <v>2344</v>
      </c>
      <c r="E549" s="31" t="s">
        <v>5</v>
      </c>
      <c r="F549" s="31" t="s">
        <v>6</v>
      </c>
      <c r="G549" s="35" t="s">
        <v>2846</v>
      </c>
      <c r="H549" s="31" t="s">
        <v>2640</v>
      </c>
      <c r="I549" s="44" t="s">
        <v>2602</v>
      </c>
      <c r="J549" s="44" t="s">
        <v>2391</v>
      </c>
      <c r="K549" s="44" t="s">
        <v>1070</v>
      </c>
      <c r="L549" s="44" t="s">
        <v>1039</v>
      </c>
      <c r="M549" s="44" t="s">
        <v>1071</v>
      </c>
      <c r="N549" s="44" t="s">
        <v>1072</v>
      </c>
      <c r="O549" s="44" t="s">
        <v>1073</v>
      </c>
      <c r="P549" s="44"/>
      <c r="Q549" s="44" t="s">
        <v>1074</v>
      </c>
      <c r="R549" s="44"/>
    </row>
    <row r="550" spans="1:18" ht="274.5" customHeight="1" x14ac:dyDescent="0.25">
      <c r="A550" s="21" t="str">
        <f t="shared" si="8"/>
        <v>10.86.10.144-002</v>
      </c>
      <c r="B550" s="31" t="s">
        <v>2382</v>
      </c>
      <c r="C550" s="31" t="s">
        <v>2345</v>
      </c>
      <c r="D550" s="31" t="s">
        <v>2344</v>
      </c>
      <c r="E550" s="31" t="s">
        <v>9</v>
      </c>
      <c r="F550" s="31" t="s">
        <v>6</v>
      </c>
      <c r="G550" s="35" t="s">
        <v>2641</v>
      </c>
      <c r="H550" s="31" t="s">
        <v>2640</v>
      </c>
      <c r="I550" s="44" t="s">
        <v>2602</v>
      </c>
      <c r="J550" s="44" t="s">
        <v>2391</v>
      </c>
      <c r="K550" s="44" t="s">
        <v>1070</v>
      </c>
      <c r="L550" s="44" t="s">
        <v>1039</v>
      </c>
      <c r="M550" s="44" t="s">
        <v>1071</v>
      </c>
      <c r="N550" s="44" t="s">
        <v>1072</v>
      </c>
      <c r="O550" s="44" t="s">
        <v>1073</v>
      </c>
      <c r="P550" s="44"/>
      <c r="Q550" s="44" t="s">
        <v>1074</v>
      </c>
      <c r="R550" s="44"/>
    </row>
    <row r="551" spans="1:18" ht="261.75" customHeight="1" x14ac:dyDescent="0.25">
      <c r="A551" s="21" t="str">
        <f t="shared" si="8"/>
        <v>10.86.10.126-003</v>
      </c>
      <c r="B551" s="31" t="s">
        <v>2386</v>
      </c>
      <c r="C551" s="31" t="s">
        <v>2374</v>
      </c>
      <c r="D551" s="31" t="s">
        <v>730</v>
      </c>
      <c r="E551" s="31" t="s">
        <v>43</v>
      </c>
      <c r="F551" s="31" t="s">
        <v>6</v>
      </c>
      <c r="G551" s="35" t="s">
        <v>2642</v>
      </c>
      <c r="H551" s="31"/>
      <c r="I551" s="44" t="s">
        <v>2602</v>
      </c>
      <c r="J551" s="44" t="s">
        <v>2391</v>
      </c>
      <c r="K551" s="44" t="s">
        <v>1070</v>
      </c>
      <c r="L551" s="44" t="s">
        <v>1039</v>
      </c>
      <c r="M551" s="44" t="s">
        <v>1071</v>
      </c>
      <c r="N551" s="44" t="s">
        <v>1072</v>
      </c>
      <c r="O551" s="44" t="s">
        <v>1073</v>
      </c>
      <c r="P551" s="44"/>
      <c r="Q551" s="44" t="s">
        <v>1074</v>
      </c>
      <c r="R551" s="44"/>
    </row>
    <row r="552" spans="1:18" ht="260.25" customHeight="1" x14ac:dyDescent="0.25">
      <c r="A552" s="21" t="str">
        <f t="shared" si="8"/>
        <v>10.86.10.144-003</v>
      </c>
      <c r="B552" s="31" t="s">
        <v>2386</v>
      </c>
      <c r="C552" s="31" t="s">
        <v>2375</v>
      </c>
      <c r="D552" s="31" t="s">
        <v>2344</v>
      </c>
      <c r="E552" s="31" t="s">
        <v>43</v>
      </c>
      <c r="F552" s="31" t="s">
        <v>6</v>
      </c>
      <c r="G552" s="35" t="s">
        <v>2643</v>
      </c>
      <c r="H552" s="31"/>
      <c r="I552" s="44" t="s">
        <v>2602</v>
      </c>
      <c r="J552" s="44" t="s">
        <v>2391</v>
      </c>
      <c r="K552" s="44" t="s">
        <v>1070</v>
      </c>
      <c r="L552" s="44" t="s">
        <v>1039</v>
      </c>
      <c r="M552" s="44" t="s">
        <v>1071</v>
      </c>
      <c r="N552" s="44" t="s">
        <v>1072</v>
      </c>
      <c r="O552" s="44" t="s">
        <v>1073</v>
      </c>
      <c r="P552" s="44"/>
      <c r="Q552" s="44" t="s">
        <v>1074</v>
      </c>
      <c r="R552" s="44"/>
    </row>
    <row r="553" spans="1:18" ht="212.25" customHeight="1" x14ac:dyDescent="0.25">
      <c r="A553" s="21" t="str">
        <f t="shared" si="8"/>
        <v>03.11.63.120-002</v>
      </c>
      <c r="B553" s="31" t="s">
        <v>2231</v>
      </c>
      <c r="C553" s="31" t="s">
        <v>2376</v>
      </c>
      <c r="D553" s="31" t="s">
        <v>202</v>
      </c>
      <c r="E553" s="31" t="s">
        <v>9</v>
      </c>
      <c r="F553" s="31" t="s">
        <v>6</v>
      </c>
      <c r="G553" s="35" t="s">
        <v>2920</v>
      </c>
      <c r="H553" s="31"/>
      <c r="I553" s="44" t="s">
        <v>2602</v>
      </c>
      <c r="J553" s="44" t="s">
        <v>2391</v>
      </c>
      <c r="K553" s="44" t="s">
        <v>1070</v>
      </c>
      <c r="L553" s="44" t="s">
        <v>1039</v>
      </c>
      <c r="M553" s="44" t="s">
        <v>1071</v>
      </c>
      <c r="N553" s="44" t="s">
        <v>1072</v>
      </c>
      <c r="O553" s="44" t="s">
        <v>1073</v>
      </c>
      <c r="P553" s="47"/>
      <c r="Q553" s="44" t="s">
        <v>1074</v>
      </c>
      <c r="R553" s="44"/>
    </row>
    <row r="554" spans="1:18" ht="176.25" customHeight="1" x14ac:dyDescent="0.25">
      <c r="A554" s="21" t="str">
        <f t="shared" si="8"/>
        <v>10.89.11.119-001</v>
      </c>
      <c r="B554" s="31" t="s">
        <v>2614</v>
      </c>
      <c r="C554" s="31" t="s">
        <v>2615</v>
      </c>
      <c r="D554" s="31" t="s">
        <v>2616</v>
      </c>
      <c r="E554" s="31" t="s">
        <v>5</v>
      </c>
      <c r="F554" s="31" t="s">
        <v>6</v>
      </c>
      <c r="G554" s="35" t="s">
        <v>2894</v>
      </c>
      <c r="H554" s="31"/>
      <c r="I554" s="44"/>
      <c r="J554" s="44"/>
      <c r="K554" s="44"/>
      <c r="L554" s="44"/>
      <c r="M554" s="44"/>
      <c r="N554" s="44"/>
      <c r="O554" s="44"/>
      <c r="P554" s="48" t="s">
        <v>2079</v>
      </c>
      <c r="Q554" s="44"/>
      <c r="R554" s="44"/>
    </row>
    <row r="555" spans="1:18" ht="245.25" customHeight="1" x14ac:dyDescent="0.25">
      <c r="A555" s="21" t="str">
        <f t="shared" si="8"/>
        <v>10.73.11.400-001</v>
      </c>
      <c r="B555" s="31" t="s">
        <v>2617</v>
      </c>
      <c r="C555" s="31" t="s">
        <v>2618</v>
      </c>
      <c r="D555" s="31" t="s">
        <v>3017</v>
      </c>
      <c r="E555" s="31" t="s">
        <v>5</v>
      </c>
      <c r="F555" s="31" t="s">
        <v>6</v>
      </c>
      <c r="G555" s="35" t="s">
        <v>3089</v>
      </c>
      <c r="H555" s="31" t="s">
        <v>2619</v>
      </c>
      <c r="I555" s="44"/>
      <c r="J555" s="44"/>
      <c r="K555" s="44"/>
      <c r="L555" s="44"/>
      <c r="M555" s="44"/>
      <c r="N555" s="44"/>
      <c r="O555" s="44"/>
      <c r="P555" s="48" t="s">
        <v>2079</v>
      </c>
      <c r="Q555" s="44"/>
      <c r="R555" s="44"/>
    </row>
    <row r="556" spans="1:18" ht="214.5" customHeight="1" x14ac:dyDescent="0.25">
      <c r="A556" s="21" t="str">
        <f t="shared" si="8"/>
        <v>10.31.13.110-001</v>
      </c>
      <c r="B556" s="31" t="s">
        <v>2620</v>
      </c>
      <c r="C556" s="31" t="s">
        <v>2621</v>
      </c>
      <c r="D556" s="31" t="s">
        <v>2622</v>
      </c>
      <c r="E556" s="31" t="s">
        <v>5</v>
      </c>
      <c r="F556" s="31" t="s">
        <v>6</v>
      </c>
      <c r="G556" s="35" t="s">
        <v>2895</v>
      </c>
      <c r="H556" s="31" t="s">
        <v>2623</v>
      </c>
      <c r="I556" s="44"/>
      <c r="J556" s="44"/>
      <c r="K556" s="44"/>
      <c r="L556" s="44"/>
      <c r="M556" s="44"/>
      <c r="N556" s="44"/>
      <c r="O556" s="44"/>
      <c r="P556" s="48" t="s">
        <v>2079</v>
      </c>
      <c r="Q556" s="44"/>
      <c r="R556" s="44"/>
    </row>
    <row r="557" spans="1:18" ht="192" customHeight="1" x14ac:dyDescent="0.25">
      <c r="A557" s="21" t="str">
        <f t="shared" si="8"/>
        <v>10.89.19.110-001</v>
      </c>
      <c r="B557" s="31" t="s">
        <v>2624</v>
      </c>
      <c r="C557" s="31" t="s">
        <v>2625</v>
      </c>
      <c r="D557" s="31" t="s">
        <v>2626</v>
      </c>
      <c r="E557" s="31" t="s">
        <v>5</v>
      </c>
      <c r="F557" s="31" t="s">
        <v>6</v>
      </c>
      <c r="G557" s="35" t="s">
        <v>2896</v>
      </c>
      <c r="H557" s="31"/>
      <c r="I557" s="44"/>
      <c r="J557" s="44"/>
      <c r="K557" s="44"/>
      <c r="L557" s="44"/>
      <c r="M557" s="44"/>
      <c r="N557" s="44"/>
      <c r="O557" s="44"/>
      <c r="P557" s="48" t="s">
        <v>2079</v>
      </c>
      <c r="Q557" s="44"/>
      <c r="R557" s="44"/>
    </row>
    <row r="558" spans="1:18" ht="160.5" customHeight="1" x14ac:dyDescent="0.25">
      <c r="A558" s="21" t="str">
        <f t="shared" si="8"/>
        <v>10.72.11.130-001</v>
      </c>
      <c r="B558" s="31" t="s">
        <v>2627</v>
      </c>
      <c r="C558" s="31" t="s">
        <v>2628</v>
      </c>
      <c r="D558" s="31" t="s">
        <v>2634</v>
      </c>
      <c r="E558" s="31" t="s">
        <v>5</v>
      </c>
      <c r="F558" s="31" t="s">
        <v>6</v>
      </c>
      <c r="G558" s="35" t="s">
        <v>2897</v>
      </c>
      <c r="H558" s="31" t="s">
        <v>2644</v>
      </c>
      <c r="I558" s="44"/>
      <c r="J558" s="44"/>
      <c r="K558" s="44"/>
      <c r="L558" s="44"/>
      <c r="M558" s="44"/>
      <c r="N558" s="44"/>
      <c r="O558" s="44"/>
      <c r="P558" s="48" t="s">
        <v>2079</v>
      </c>
      <c r="Q558" s="44"/>
      <c r="R558" s="44"/>
    </row>
    <row r="559" spans="1:18" ht="165" customHeight="1" x14ac:dyDescent="0.25">
      <c r="A559" s="21" t="str">
        <f t="shared" si="8"/>
        <v>10.83.12.120-005</v>
      </c>
      <c r="B559" s="21" t="s">
        <v>2629</v>
      </c>
      <c r="C559" s="21" t="s">
        <v>3265</v>
      </c>
      <c r="D559" s="21" t="s">
        <v>699</v>
      </c>
      <c r="E559" s="21" t="s">
        <v>57</v>
      </c>
      <c r="F559" s="21" t="s">
        <v>6</v>
      </c>
      <c r="G559" s="35" t="s">
        <v>3090</v>
      </c>
      <c r="H559" s="21" t="s">
        <v>2630</v>
      </c>
      <c r="I559" s="44"/>
      <c r="J559" s="44"/>
      <c r="K559" s="44"/>
      <c r="L559" s="44"/>
      <c r="M559" s="44"/>
      <c r="N559" s="44"/>
      <c r="O559" s="44"/>
      <c r="P559" s="48" t="s">
        <v>2079</v>
      </c>
      <c r="Q559" s="44"/>
      <c r="R559" s="44"/>
    </row>
    <row r="560" spans="1:18" ht="209.25" customHeight="1" x14ac:dyDescent="0.25">
      <c r="A560" s="21" t="str">
        <f t="shared" si="8"/>
        <v>10.81.12.110-007</v>
      </c>
      <c r="B560" s="21" t="s">
        <v>2631</v>
      </c>
      <c r="C560" s="21" t="s">
        <v>3243</v>
      </c>
      <c r="D560" s="21" t="s">
        <v>664</v>
      </c>
      <c r="E560" s="21" t="s">
        <v>250</v>
      </c>
      <c r="F560" s="21" t="s">
        <v>6</v>
      </c>
      <c r="G560" s="35" t="s">
        <v>3249</v>
      </c>
      <c r="H560" s="21" t="s">
        <v>3267</v>
      </c>
      <c r="I560" s="44"/>
      <c r="J560" s="44"/>
      <c r="K560" s="44"/>
      <c r="L560" s="44"/>
      <c r="M560" s="44"/>
      <c r="N560" s="44"/>
      <c r="O560" s="44"/>
      <c r="P560" s="48" t="s">
        <v>2079</v>
      </c>
      <c r="Q560" s="44"/>
      <c r="R560" s="44"/>
    </row>
    <row r="561" spans="1:18" ht="209.25" customHeight="1" x14ac:dyDescent="0.25">
      <c r="A561" s="21" t="str">
        <f t="shared" si="8"/>
        <v>10.83.13.120-006</v>
      </c>
      <c r="B561" s="31" t="s">
        <v>2632</v>
      </c>
      <c r="C561" s="31" t="s">
        <v>2633</v>
      </c>
      <c r="D561" s="31" t="s">
        <v>705</v>
      </c>
      <c r="E561" s="31" t="s">
        <v>239</v>
      </c>
      <c r="F561" s="31" t="s">
        <v>6</v>
      </c>
      <c r="G561" s="35" t="s">
        <v>2645</v>
      </c>
      <c r="H561" s="31" t="s">
        <v>706</v>
      </c>
      <c r="I561" s="44"/>
      <c r="J561" s="44"/>
      <c r="K561" s="44" t="s">
        <v>1070</v>
      </c>
      <c r="L561" s="44" t="s">
        <v>1039</v>
      </c>
      <c r="M561" s="44" t="s">
        <v>1071</v>
      </c>
      <c r="N561" s="44" t="s">
        <v>1072</v>
      </c>
      <c r="O561" s="44"/>
      <c r="P561" s="48" t="s">
        <v>2079</v>
      </c>
      <c r="Q561" s="44" t="s">
        <v>1074</v>
      </c>
      <c r="R561" s="44" t="s">
        <v>2890</v>
      </c>
    </row>
    <row r="562" spans="1:18" ht="288.75" customHeight="1" x14ac:dyDescent="0.25">
      <c r="A562" s="21" t="str">
        <f t="shared" si="8"/>
        <v>10.86.10.910-002</v>
      </c>
      <c r="B562" s="31" t="s">
        <v>2732</v>
      </c>
      <c r="C562" s="31" t="s">
        <v>2731</v>
      </c>
      <c r="D562" s="31" t="s">
        <v>796</v>
      </c>
      <c r="E562" s="31" t="s">
        <v>9</v>
      </c>
      <c r="F562" s="31" t="s">
        <v>6</v>
      </c>
      <c r="G562" s="35" t="s">
        <v>2847</v>
      </c>
      <c r="H562" s="31"/>
      <c r="I562" s="44" t="s">
        <v>2602</v>
      </c>
      <c r="J562" s="44" t="s">
        <v>2391</v>
      </c>
      <c r="K562" s="44" t="s">
        <v>1070</v>
      </c>
      <c r="L562" s="44" t="s">
        <v>1039</v>
      </c>
      <c r="M562" s="44" t="s">
        <v>1071</v>
      </c>
      <c r="N562" s="44" t="s">
        <v>1072</v>
      </c>
      <c r="O562" s="44" t="s">
        <v>1073</v>
      </c>
      <c r="P562" s="44"/>
      <c r="Q562" s="44" t="s">
        <v>1074</v>
      </c>
      <c r="R562" s="44"/>
    </row>
    <row r="563" spans="1:18" ht="288.75" customHeight="1" x14ac:dyDescent="0.25">
      <c r="A563" s="21" t="str">
        <f t="shared" si="8"/>
        <v>10.86.10.910-003</v>
      </c>
      <c r="B563" s="31" t="s">
        <v>2732</v>
      </c>
      <c r="C563" s="31" t="s">
        <v>2733</v>
      </c>
      <c r="D563" s="31" t="s">
        <v>796</v>
      </c>
      <c r="E563" s="31" t="s">
        <v>43</v>
      </c>
      <c r="F563" s="31" t="s">
        <v>6</v>
      </c>
      <c r="G563" s="35" t="s">
        <v>2848</v>
      </c>
      <c r="H563" s="31"/>
      <c r="I563" s="44" t="s">
        <v>2602</v>
      </c>
      <c r="J563" s="44" t="s">
        <v>2391</v>
      </c>
      <c r="K563" s="44" t="s">
        <v>1070</v>
      </c>
      <c r="L563" s="44" t="s">
        <v>1039</v>
      </c>
      <c r="M563" s="44" t="s">
        <v>1071</v>
      </c>
      <c r="N563" s="44" t="s">
        <v>1072</v>
      </c>
      <c r="O563" s="44" t="s">
        <v>1073</v>
      </c>
      <c r="P563" s="44"/>
      <c r="Q563" s="44" t="s">
        <v>1074</v>
      </c>
      <c r="R563" s="44"/>
    </row>
    <row r="564" spans="1:18" ht="162.75" customHeight="1" x14ac:dyDescent="0.25">
      <c r="A564" s="21" t="str">
        <f t="shared" si="8"/>
        <v>01.13.19.000-006</v>
      </c>
      <c r="B564" s="31" t="s">
        <v>2734</v>
      </c>
      <c r="C564" s="31" t="s">
        <v>2735</v>
      </c>
      <c r="D564" s="31" t="s">
        <v>51</v>
      </c>
      <c r="E564" s="31" t="s">
        <v>239</v>
      </c>
      <c r="F564" s="31" t="s">
        <v>6</v>
      </c>
      <c r="G564" s="35" t="s">
        <v>2849</v>
      </c>
      <c r="H564" s="31" t="s">
        <v>2736</v>
      </c>
      <c r="I564" s="44" t="s">
        <v>2602</v>
      </c>
      <c r="J564" s="44" t="s">
        <v>2391</v>
      </c>
      <c r="K564" s="44" t="s">
        <v>1070</v>
      </c>
      <c r="L564" s="44" t="s">
        <v>1039</v>
      </c>
      <c r="M564" s="44" t="s">
        <v>1071</v>
      </c>
      <c r="N564" s="44" t="s">
        <v>1072</v>
      </c>
      <c r="O564" s="44" t="s">
        <v>1073</v>
      </c>
      <c r="P564" s="44"/>
      <c r="Q564" s="44" t="s">
        <v>1074</v>
      </c>
      <c r="R564" s="44" t="s">
        <v>2890</v>
      </c>
    </row>
    <row r="565" spans="1:18" ht="159.75" customHeight="1" x14ac:dyDescent="0.25">
      <c r="A565" s="21" t="str">
        <f t="shared" si="8"/>
        <v>01.13.19.000-007</v>
      </c>
      <c r="B565" s="31" t="s">
        <v>2737</v>
      </c>
      <c r="C565" s="31" t="s">
        <v>2738</v>
      </c>
      <c r="D565" s="31" t="s">
        <v>51</v>
      </c>
      <c r="E565" s="31" t="s">
        <v>250</v>
      </c>
      <c r="F565" s="31" t="s">
        <v>6</v>
      </c>
      <c r="G565" s="35" t="s">
        <v>2954</v>
      </c>
      <c r="H565" s="31"/>
      <c r="I565" s="44" t="s">
        <v>2602</v>
      </c>
      <c r="J565" s="44" t="s">
        <v>2391</v>
      </c>
      <c r="K565" s="44" t="s">
        <v>1070</v>
      </c>
      <c r="L565" s="44" t="s">
        <v>1039</v>
      </c>
      <c r="M565" s="44" t="s">
        <v>1071</v>
      </c>
      <c r="N565" s="44" t="s">
        <v>1072</v>
      </c>
      <c r="O565" s="44" t="s">
        <v>1073</v>
      </c>
      <c r="P565" s="44"/>
      <c r="Q565" s="44" t="s">
        <v>1074</v>
      </c>
      <c r="R565" s="44" t="s">
        <v>2890</v>
      </c>
    </row>
    <row r="566" spans="1:18" ht="207.75" customHeight="1" x14ac:dyDescent="0.25">
      <c r="A566" s="21" t="str">
        <f t="shared" si="8"/>
        <v>10.72.11.130-002</v>
      </c>
      <c r="B566" s="31" t="s">
        <v>2754</v>
      </c>
      <c r="C566" s="31" t="s">
        <v>2769</v>
      </c>
      <c r="D566" s="31" t="s">
        <v>2634</v>
      </c>
      <c r="E566" s="43" t="s">
        <v>9</v>
      </c>
      <c r="F566" s="31" t="s">
        <v>6</v>
      </c>
      <c r="G566" s="35" t="s">
        <v>2898</v>
      </c>
      <c r="H566" s="31" t="s">
        <v>2753</v>
      </c>
      <c r="I566" s="44" t="s">
        <v>2602</v>
      </c>
      <c r="J566" s="44" t="s">
        <v>2391</v>
      </c>
      <c r="K566" s="44" t="s">
        <v>1070</v>
      </c>
      <c r="L566" s="44" t="s">
        <v>1039</v>
      </c>
      <c r="M566" s="44" t="s">
        <v>1071</v>
      </c>
      <c r="N566" s="44" t="s">
        <v>1072</v>
      </c>
      <c r="O566" s="44" t="s">
        <v>1073</v>
      </c>
      <c r="P566" s="44"/>
      <c r="Q566" s="44" t="s">
        <v>1074</v>
      </c>
      <c r="R566" s="44"/>
    </row>
    <row r="567" spans="1:18" ht="211.5" customHeight="1" x14ac:dyDescent="0.25">
      <c r="A567" s="21" t="str">
        <f t="shared" si="8"/>
        <v>10.72.11.130-003</v>
      </c>
      <c r="B567" s="31" t="s">
        <v>2755</v>
      </c>
      <c r="C567" s="31" t="s">
        <v>2770</v>
      </c>
      <c r="D567" s="31" t="s">
        <v>2634</v>
      </c>
      <c r="E567" s="43" t="s">
        <v>43</v>
      </c>
      <c r="F567" s="31" t="s">
        <v>6</v>
      </c>
      <c r="G567" s="35" t="s">
        <v>2899</v>
      </c>
      <c r="H567" s="31" t="s">
        <v>2756</v>
      </c>
      <c r="I567" s="44" t="s">
        <v>2602</v>
      </c>
      <c r="J567" s="44" t="s">
        <v>2391</v>
      </c>
      <c r="K567" s="44" t="s">
        <v>1070</v>
      </c>
      <c r="L567" s="44" t="s">
        <v>1039</v>
      </c>
      <c r="M567" s="44" t="s">
        <v>1071</v>
      </c>
      <c r="N567" s="44" t="s">
        <v>1072</v>
      </c>
      <c r="O567" s="44" t="s">
        <v>1073</v>
      </c>
      <c r="P567" s="44"/>
      <c r="Q567" s="44" t="s">
        <v>1074</v>
      </c>
      <c r="R567" s="44"/>
    </row>
    <row r="568" spans="1:18" ht="207.75" customHeight="1" x14ac:dyDescent="0.25">
      <c r="A568" s="21" t="str">
        <f t="shared" si="8"/>
        <v>10.72.11.130-004</v>
      </c>
      <c r="B568" s="31" t="s">
        <v>2757</v>
      </c>
      <c r="C568" s="31" t="s">
        <v>2771</v>
      </c>
      <c r="D568" s="31" t="s">
        <v>2634</v>
      </c>
      <c r="E568" s="43" t="s">
        <v>152</v>
      </c>
      <c r="F568" s="31" t="s">
        <v>6</v>
      </c>
      <c r="G568" s="35" t="s">
        <v>2900</v>
      </c>
      <c r="H568" s="31"/>
      <c r="I568" s="44" t="s">
        <v>2602</v>
      </c>
      <c r="J568" s="44" t="s">
        <v>2391</v>
      </c>
      <c r="K568" s="44" t="s">
        <v>1070</v>
      </c>
      <c r="L568" s="44" t="s">
        <v>1039</v>
      </c>
      <c r="M568" s="44" t="s">
        <v>1071</v>
      </c>
      <c r="N568" s="44" t="s">
        <v>1072</v>
      </c>
      <c r="O568" s="44" t="s">
        <v>1073</v>
      </c>
      <c r="P568" s="44"/>
      <c r="Q568" s="44" t="s">
        <v>1074</v>
      </c>
      <c r="R568" s="44"/>
    </row>
    <row r="569" spans="1:18" ht="212.25" customHeight="1" x14ac:dyDescent="0.25">
      <c r="A569" s="21" t="str">
        <f t="shared" si="8"/>
        <v>10.72.11.130-005</v>
      </c>
      <c r="B569" s="31" t="s">
        <v>2758</v>
      </c>
      <c r="C569" s="31" t="s">
        <v>2772</v>
      </c>
      <c r="D569" s="31" t="s">
        <v>2634</v>
      </c>
      <c r="E569" s="43" t="s">
        <v>57</v>
      </c>
      <c r="F569" s="31" t="s">
        <v>6</v>
      </c>
      <c r="G569" s="35" t="s">
        <v>2901</v>
      </c>
      <c r="H569" s="31"/>
      <c r="I569" s="44" t="s">
        <v>2602</v>
      </c>
      <c r="J569" s="44" t="s">
        <v>2391</v>
      </c>
      <c r="K569" s="44" t="s">
        <v>1070</v>
      </c>
      <c r="L569" s="44" t="s">
        <v>1039</v>
      </c>
      <c r="M569" s="44" t="s">
        <v>1071</v>
      </c>
      <c r="N569" s="44" t="s">
        <v>1072</v>
      </c>
      <c r="O569" s="44" t="s">
        <v>1073</v>
      </c>
      <c r="P569" s="44"/>
      <c r="Q569" s="44" t="s">
        <v>1074</v>
      </c>
      <c r="R569" s="44"/>
    </row>
    <row r="570" spans="1:18" ht="211.5" customHeight="1" x14ac:dyDescent="0.25">
      <c r="A570" s="21" t="str">
        <f t="shared" si="8"/>
        <v>10.61.22.130-002</v>
      </c>
      <c r="B570" s="31" t="s">
        <v>2759</v>
      </c>
      <c r="C570" s="31" t="s">
        <v>2773</v>
      </c>
      <c r="D570" s="31" t="s">
        <v>515</v>
      </c>
      <c r="E570" s="43" t="s">
        <v>9</v>
      </c>
      <c r="F570" s="31" t="s">
        <v>6</v>
      </c>
      <c r="G570" s="35" t="s">
        <v>2850</v>
      </c>
      <c r="H570" s="31" t="s">
        <v>878</v>
      </c>
      <c r="I570" s="44" t="s">
        <v>2602</v>
      </c>
      <c r="J570" s="44" t="s">
        <v>2391</v>
      </c>
      <c r="K570" s="44" t="s">
        <v>1070</v>
      </c>
      <c r="L570" s="44" t="s">
        <v>1039</v>
      </c>
      <c r="M570" s="44" t="s">
        <v>1071</v>
      </c>
      <c r="N570" s="44" t="s">
        <v>1072</v>
      </c>
      <c r="O570" s="44" t="s">
        <v>1073</v>
      </c>
      <c r="P570" s="44"/>
      <c r="Q570" s="44" t="s">
        <v>1074</v>
      </c>
      <c r="R570" s="44"/>
    </row>
    <row r="571" spans="1:18" ht="324.75" customHeight="1" x14ac:dyDescent="0.25">
      <c r="A571" s="21" t="str">
        <f t="shared" si="8"/>
        <v>10.51.52.112-010</v>
      </c>
      <c r="B571" s="31" t="s">
        <v>2760</v>
      </c>
      <c r="C571" s="31" t="s">
        <v>2763</v>
      </c>
      <c r="D571" s="31" t="s">
        <v>470</v>
      </c>
      <c r="E571" s="31" t="s">
        <v>300</v>
      </c>
      <c r="F571" s="31" t="s">
        <v>6</v>
      </c>
      <c r="G571" s="35" t="s">
        <v>2851</v>
      </c>
      <c r="H571" s="31" t="s">
        <v>2388</v>
      </c>
      <c r="I571" s="44" t="s">
        <v>2602</v>
      </c>
      <c r="J571" s="44" t="s">
        <v>2391</v>
      </c>
      <c r="K571" s="44" t="s">
        <v>1070</v>
      </c>
      <c r="L571" s="44" t="s">
        <v>1039</v>
      </c>
      <c r="M571" s="44" t="s">
        <v>1071</v>
      </c>
      <c r="N571" s="44" t="s">
        <v>1072</v>
      </c>
      <c r="O571" s="44" t="s">
        <v>1073</v>
      </c>
      <c r="P571" s="44"/>
      <c r="Q571" s="44" t="s">
        <v>1074</v>
      </c>
      <c r="R571" s="44"/>
    </row>
    <row r="572" spans="1:18" ht="228.75" customHeight="1" x14ac:dyDescent="0.25">
      <c r="A572" s="21" t="str">
        <f t="shared" si="8"/>
        <v>10.72.12.120-012</v>
      </c>
      <c r="B572" s="31" t="s">
        <v>2761</v>
      </c>
      <c r="C572" s="31" t="s">
        <v>2774</v>
      </c>
      <c r="D572" s="31" t="s">
        <v>621</v>
      </c>
      <c r="E572" s="43" t="s">
        <v>304</v>
      </c>
      <c r="F572" s="31" t="s">
        <v>6</v>
      </c>
      <c r="G572" s="35" t="s">
        <v>3185</v>
      </c>
      <c r="H572" s="31"/>
      <c r="I572" s="44"/>
      <c r="J572" s="44"/>
      <c r="K572" s="44" t="s">
        <v>1070</v>
      </c>
      <c r="L572" s="44" t="s">
        <v>1039</v>
      </c>
      <c r="M572" s="44" t="s">
        <v>1071</v>
      </c>
      <c r="N572" s="44" t="s">
        <v>1072</v>
      </c>
      <c r="O572" s="44" t="s">
        <v>1073</v>
      </c>
      <c r="P572" s="44"/>
      <c r="Q572" s="44" t="s">
        <v>1074</v>
      </c>
      <c r="R572" s="44"/>
    </row>
    <row r="573" spans="1:18" ht="243.75" customHeight="1" x14ac:dyDescent="0.25">
      <c r="A573" s="21" t="str">
        <f t="shared" si="8"/>
        <v>10.72.12.120-013</v>
      </c>
      <c r="B573" s="31" t="s">
        <v>2761</v>
      </c>
      <c r="C573" s="31" t="s">
        <v>2775</v>
      </c>
      <c r="D573" s="31" t="s">
        <v>621</v>
      </c>
      <c r="E573" s="43" t="s">
        <v>306</v>
      </c>
      <c r="F573" s="31" t="s">
        <v>6</v>
      </c>
      <c r="G573" s="35" t="s">
        <v>3186</v>
      </c>
      <c r="H573" s="31"/>
      <c r="I573" s="44"/>
      <c r="J573" s="44"/>
      <c r="K573" s="44" t="s">
        <v>1070</v>
      </c>
      <c r="L573" s="44" t="s">
        <v>1039</v>
      </c>
      <c r="M573" s="44" t="s">
        <v>1071</v>
      </c>
      <c r="N573" s="44" t="s">
        <v>1072</v>
      </c>
      <c r="O573" s="44" t="s">
        <v>1073</v>
      </c>
      <c r="P573" s="44"/>
      <c r="Q573" s="44" t="s">
        <v>1074</v>
      </c>
      <c r="R573" s="44"/>
    </row>
    <row r="574" spans="1:18" ht="371.25" customHeight="1" x14ac:dyDescent="0.25">
      <c r="A574" s="21" t="str">
        <f t="shared" si="8"/>
        <v>10.39.22.110-003</v>
      </c>
      <c r="B574" s="31" t="s">
        <v>2762</v>
      </c>
      <c r="C574" s="31" t="s">
        <v>2776</v>
      </c>
      <c r="D574" s="31" t="s">
        <v>394</v>
      </c>
      <c r="E574" s="43" t="s">
        <v>43</v>
      </c>
      <c r="F574" s="31" t="s">
        <v>6</v>
      </c>
      <c r="G574" s="35" t="s">
        <v>2852</v>
      </c>
      <c r="H574" s="31" t="s">
        <v>3116</v>
      </c>
      <c r="I574" s="44" t="s">
        <v>2602</v>
      </c>
      <c r="J574" s="44" t="s">
        <v>2391</v>
      </c>
      <c r="K574" s="44" t="s">
        <v>1070</v>
      </c>
      <c r="L574" s="44" t="s">
        <v>1039</v>
      </c>
      <c r="M574" s="44" t="s">
        <v>1071</v>
      </c>
      <c r="N574" s="44" t="s">
        <v>1072</v>
      </c>
      <c r="O574" s="44" t="s">
        <v>1073</v>
      </c>
      <c r="P574" s="44"/>
      <c r="Q574" s="44" t="s">
        <v>1074</v>
      </c>
      <c r="R574" s="44"/>
    </row>
    <row r="575" spans="1:18" ht="279.75" customHeight="1" x14ac:dyDescent="0.25">
      <c r="A575" s="21" t="str">
        <f t="shared" si="8"/>
        <v>10.73.11.400-002</v>
      </c>
      <c r="B575" s="31" t="s">
        <v>2764</v>
      </c>
      <c r="C575" s="31" t="s">
        <v>2777</v>
      </c>
      <c r="D575" s="31" t="s">
        <v>3017</v>
      </c>
      <c r="E575" s="31" t="s">
        <v>9</v>
      </c>
      <c r="F575" s="31" t="s">
        <v>6</v>
      </c>
      <c r="G575" s="35" t="s">
        <v>3091</v>
      </c>
      <c r="H575" s="31" t="s">
        <v>2619</v>
      </c>
      <c r="I575" s="44"/>
      <c r="J575" s="44"/>
      <c r="K575" s="44" t="s">
        <v>1070</v>
      </c>
      <c r="L575" s="44" t="s">
        <v>1039</v>
      </c>
      <c r="M575" s="44" t="s">
        <v>1071</v>
      </c>
      <c r="N575" s="44" t="s">
        <v>1072</v>
      </c>
      <c r="O575" s="44" t="s">
        <v>1073</v>
      </c>
      <c r="P575" s="44"/>
      <c r="Q575" s="44" t="s">
        <v>1074</v>
      </c>
      <c r="R575" s="44"/>
    </row>
    <row r="576" spans="1:18" ht="166.5" customHeight="1" x14ac:dyDescent="0.25">
      <c r="A576" s="21" t="str">
        <f t="shared" si="8"/>
        <v>10.72.11.120-004</v>
      </c>
      <c r="B576" s="31" t="s">
        <v>2765</v>
      </c>
      <c r="C576" s="31" t="s">
        <v>2778</v>
      </c>
      <c r="D576" s="31" t="s">
        <v>602</v>
      </c>
      <c r="E576" s="31" t="s">
        <v>152</v>
      </c>
      <c r="F576" s="31" t="s">
        <v>6</v>
      </c>
      <c r="G576" s="35" t="s">
        <v>3201</v>
      </c>
      <c r="H576" s="31"/>
      <c r="I576" s="44" t="s">
        <v>2602</v>
      </c>
      <c r="J576" s="44" t="s">
        <v>2391</v>
      </c>
      <c r="K576" s="44"/>
      <c r="L576" s="44"/>
      <c r="M576" s="44"/>
      <c r="N576" s="44"/>
      <c r="O576" s="44"/>
      <c r="P576" s="44"/>
      <c r="Q576" s="44"/>
      <c r="R576" s="44"/>
    </row>
    <row r="577" spans="1:18" ht="260.25" customHeight="1" x14ac:dyDescent="0.25">
      <c r="A577" s="21" t="str">
        <f t="shared" si="8"/>
        <v>10.72.12.130-007</v>
      </c>
      <c r="B577" s="31" t="s">
        <v>2767</v>
      </c>
      <c r="C577" s="31" t="s">
        <v>2779</v>
      </c>
      <c r="D577" s="31" t="s">
        <v>637</v>
      </c>
      <c r="E577" s="31" t="s">
        <v>250</v>
      </c>
      <c r="F577" s="31" t="s">
        <v>6</v>
      </c>
      <c r="G577" s="35" t="s">
        <v>2853</v>
      </c>
      <c r="H577" s="31" t="s">
        <v>639</v>
      </c>
      <c r="I577" s="44"/>
      <c r="J577" s="44"/>
      <c r="K577" s="44" t="s">
        <v>1070</v>
      </c>
      <c r="L577" s="44" t="s">
        <v>1039</v>
      </c>
      <c r="M577" s="44" t="s">
        <v>1071</v>
      </c>
      <c r="N577" s="44" t="s">
        <v>1072</v>
      </c>
      <c r="O577" s="44" t="s">
        <v>1073</v>
      </c>
      <c r="P577" s="44"/>
      <c r="Q577" s="44" t="s">
        <v>1074</v>
      </c>
      <c r="R577" s="44"/>
    </row>
    <row r="578" spans="1:18" ht="262.5" customHeight="1" x14ac:dyDescent="0.25">
      <c r="A578" s="21" t="str">
        <f t="shared" si="8"/>
        <v>10.73.11.500-003</v>
      </c>
      <c r="B578" s="31" t="s">
        <v>2768</v>
      </c>
      <c r="C578" s="31" t="s">
        <v>2780</v>
      </c>
      <c r="D578" s="31" t="s">
        <v>3015</v>
      </c>
      <c r="E578" s="31" t="s">
        <v>43</v>
      </c>
      <c r="F578" s="31" t="s">
        <v>6</v>
      </c>
      <c r="G578" s="35" t="s">
        <v>2854</v>
      </c>
      <c r="H578" s="31"/>
      <c r="I578" s="44" t="s">
        <v>2602</v>
      </c>
      <c r="J578" s="44" t="s">
        <v>2391</v>
      </c>
      <c r="K578" s="44"/>
      <c r="L578" s="44"/>
      <c r="M578" s="44"/>
      <c r="N578" s="44"/>
      <c r="O578" s="44"/>
      <c r="P578" s="44"/>
      <c r="Q578" s="44"/>
      <c r="R578" s="44"/>
    </row>
    <row r="579" spans="1:18" ht="262.5" customHeight="1" x14ac:dyDescent="0.25">
      <c r="A579" s="21" t="str">
        <f t="shared" si="8"/>
        <v>10.42.10.111-001</v>
      </c>
      <c r="B579" s="31" t="s">
        <v>427</v>
      </c>
      <c r="C579" s="31" t="s">
        <v>2862</v>
      </c>
      <c r="D579" s="31" t="s">
        <v>2857</v>
      </c>
      <c r="E579" s="31" t="s">
        <v>5</v>
      </c>
      <c r="F579" s="31" t="s">
        <v>6</v>
      </c>
      <c r="G579" s="35" t="s">
        <v>2865</v>
      </c>
      <c r="H579" s="31" t="s">
        <v>2864</v>
      </c>
      <c r="I579" s="44"/>
      <c r="J579" s="44"/>
      <c r="K579" s="44" t="s">
        <v>1070</v>
      </c>
      <c r="L579" s="44" t="s">
        <v>1039</v>
      </c>
      <c r="M579" s="44" t="s">
        <v>1071</v>
      </c>
      <c r="N579" s="44" t="s">
        <v>1072</v>
      </c>
      <c r="O579" s="44"/>
      <c r="P579" s="44"/>
      <c r="Q579" s="44" t="s">
        <v>1074</v>
      </c>
      <c r="R579" s="44"/>
    </row>
    <row r="580" spans="1:18" ht="262.5" customHeight="1" x14ac:dyDescent="0.25">
      <c r="A580" s="21" t="str">
        <f t="shared" ref="A580:A599" si="9">D580&amp;"-"&amp;E580</f>
        <v>10.42.10.111-002</v>
      </c>
      <c r="B580" s="31" t="s">
        <v>427</v>
      </c>
      <c r="C580" s="31" t="s">
        <v>2863</v>
      </c>
      <c r="D580" s="31" t="s">
        <v>2857</v>
      </c>
      <c r="E580" s="31" t="s">
        <v>9</v>
      </c>
      <c r="F580" s="31" t="s">
        <v>6</v>
      </c>
      <c r="G580" s="35" t="s">
        <v>2866</v>
      </c>
      <c r="H580" s="31" t="s">
        <v>2864</v>
      </c>
      <c r="I580" s="44"/>
      <c r="J580" s="44"/>
      <c r="K580" s="44" t="s">
        <v>1070</v>
      </c>
      <c r="L580" s="44" t="s">
        <v>1039</v>
      </c>
      <c r="M580" s="44" t="s">
        <v>1071</v>
      </c>
      <c r="N580" s="44" t="s">
        <v>1072</v>
      </c>
      <c r="O580" s="44"/>
      <c r="P580" s="44"/>
      <c r="Q580" s="44" t="s">
        <v>1074</v>
      </c>
      <c r="R580" s="44"/>
    </row>
    <row r="581" spans="1:18" ht="262.5" customHeight="1" x14ac:dyDescent="0.25">
      <c r="A581" s="21" t="str">
        <f t="shared" si="9"/>
        <v>10.86.10.231-001</v>
      </c>
      <c r="B581" s="31" t="s">
        <v>3176</v>
      </c>
      <c r="C581" s="31" t="s">
        <v>2867</v>
      </c>
      <c r="D581" s="31" t="s">
        <v>2868</v>
      </c>
      <c r="E581" s="31" t="s">
        <v>5</v>
      </c>
      <c r="F581" s="31" t="s">
        <v>325</v>
      </c>
      <c r="G581" s="35" t="s">
        <v>3092</v>
      </c>
      <c r="H581" s="31" t="s">
        <v>3147</v>
      </c>
      <c r="I581" s="44" t="s">
        <v>2602</v>
      </c>
      <c r="J581" s="44" t="s">
        <v>2391</v>
      </c>
      <c r="K581" s="44" t="s">
        <v>1070</v>
      </c>
      <c r="L581" s="44" t="s">
        <v>1039</v>
      </c>
      <c r="M581" s="44" t="s">
        <v>1071</v>
      </c>
      <c r="N581" s="44" t="s">
        <v>1072</v>
      </c>
      <c r="O581" s="44" t="s">
        <v>1073</v>
      </c>
      <c r="P581" s="44"/>
      <c r="Q581" s="44" t="s">
        <v>1074</v>
      </c>
      <c r="R581" s="44" t="s">
        <v>2890</v>
      </c>
    </row>
    <row r="582" spans="1:18" ht="262.5" customHeight="1" x14ac:dyDescent="0.25">
      <c r="A582" s="21" t="str">
        <f t="shared" si="9"/>
        <v>10.86.10.191--</v>
      </c>
      <c r="B582" s="31" t="s">
        <v>2902</v>
      </c>
      <c r="C582" s="31" t="s">
        <v>2926</v>
      </c>
      <c r="D582" s="31" t="s">
        <v>2370</v>
      </c>
      <c r="E582" s="43" t="s">
        <v>1103</v>
      </c>
      <c r="F582" s="31" t="s">
        <v>325</v>
      </c>
      <c r="G582" s="35" t="s">
        <v>2945</v>
      </c>
      <c r="H582" s="31"/>
      <c r="I582" s="44"/>
      <c r="J582" s="44"/>
      <c r="K582" s="44"/>
      <c r="L582" s="44"/>
      <c r="M582" s="44"/>
      <c r="N582" s="44"/>
      <c r="O582" s="44"/>
      <c r="P582" s="44"/>
      <c r="Q582" s="44"/>
      <c r="R582" s="44" t="s">
        <v>2890</v>
      </c>
    </row>
    <row r="583" spans="1:18" ht="236.25" customHeight="1" x14ac:dyDescent="0.25">
      <c r="A583" s="21" t="str">
        <f t="shared" si="9"/>
        <v>10.86.10.191--</v>
      </c>
      <c r="B583" s="31" t="s">
        <v>2903</v>
      </c>
      <c r="C583" s="31" t="s">
        <v>2927</v>
      </c>
      <c r="D583" s="31" t="s">
        <v>2370</v>
      </c>
      <c r="E583" s="43" t="s">
        <v>1103</v>
      </c>
      <c r="F583" s="31" t="s">
        <v>6</v>
      </c>
      <c r="G583" s="35" t="s">
        <v>2928</v>
      </c>
      <c r="H583" s="31"/>
      <c r="I583" s="44"/>
      <c r="J583" s="44"/>
      <c r="K583" s="44"/>
      <c r="L583" s="44"/>
      <c r="M583" s="44"/>
      <c r="N583" s="44"/>
      <c r="O583" s="44"/>
      <c r="P583" s="44"/>
      <c r="Q583" s="44"/>
      <c r="R583" s="44" t="s">
        <v>2890</v>
      </c>
    </row>
    <row r="584" spans="1:18" ht="236.25" customHeight="1" x14ac:dyDescent="0.25">
      <c r="A584" s="21" t="str">
        <f t="shared" si="9"/>
        <v>10.86.10.900--</v>
      </c>
      <c r="B584" s="31" t="s">
        <v>2915</v>
      </c>
      <c r="C584" s="31" t="s">
        <v>2915</v>
      </c>
      <c r="D584" s="31" t="s">
        <v>2914</v>
      </c>
      <c r="E584" s="43" t="s">
        <v>1103</v>
      </c>
      <c r="F584" s="31" t="s">
        <v>6</v>
      </c>
      <c r="G584" s="35" t="s">
        <v>2939</v>
      </c>
      <c r="H584" s="31"/>
      <c r="I584" s="44"/>
      <c r="J584" s="44"/>
      <c r="K584" s="44"/>
      <c r="L584" s="44"/>
      <c r="M584" s="44"/>
      <c r="N584" s="44"/>
      <c r="O584" s="44"/>
      <c r="P584" s="44"/>
      <c r="Q584" s="44"/>
      <c r="R584" s="44" t="s">
        <v>2890</v>
      </c>
    </row>
    <row r="585" spans="1:18" ht="262.5" customHeight="1" x14ac:dyDescent="0.25">
      <c r="A585" s="21" t="str">
        <f t="shared" si="9"/>
        <v>10.86.10.900--</v>
      </c>
      <c r="B585" s="31" t="s">
        <v>2910</v>
      </c>
      <c r="C585" s="31" t="s">
        <v>2929</v>
      </c>
      <c r="D585" s="31" t="s">
        <v>2914</v>
      </c>
      <c r="E585" s="43" t="s">
        <v>1103</v>
      </c>
      <c r="F585" s="31" t="s">
        <v>6</v>
      </c>
      <c r="G585" s="35" t="s">
        <v>2944</v>
      </c>
      <c r="H585" s="31"/>
      <c r="I585" s="44"/>
      <c r="J585" s="44"/>
      <c r="K585" s="44"/>
      <c r="L585" s="44"/>
      <c r="M585" s="44"/>
      <c r="N585" s="44"/>
      <c r="O585" s="44"/>
      <c r="P585" s="44"/>
      <c r="Q585" s="44"/>
      <c r="R585" s="44" t="s">
        <v>2890</v>
      </c>
    </row>
    <row r="586" spans="1:18" ht="262.5" customHeight="1" x14ac:dyDescent="0.25">
      <c r="A586" s="21" t="str">
        <f t="shared" si="9"/>
        <v>10.86.10.900--</v>
      </c>
      <c r="B586" s="31" t="s">
        <v>2923</v>
      </c>
      <c r="C586" s="31" t="s">
        <v>2930</v>
      </c>
      <c r="D586" s="31" t="s">
        <v>2914</v>
      </c>
      <c r="E586" s="51" t="s">
        <v>1103</v>
      </c>
      <c r="F586" s="31" t="s">
        <v>6</v>
      </c>
      <c r="G586" s="35" t="s">
        <v>3232</v>
      </c>
      <c r="H586" s="21"/>
      <c r="I586" s="44"/>
      <c r="J586" s="44"/>
      <c r="K586" s="44"/>
      <c r="L586" s="44"/>
      <c r="M586" s="44"/>
      <c r="N586" s="44"/>
      <c r="O586" s="44"/>
      <c r="P586" s="44"/>
      <c r="Q586" s="44"/>
      <c r="R586" s="44" t="s">
        <v>2890</v>
      </c>
    </row>
    <row r="587" spans="1:18" ht="262.5" customHeight="1" x14ac:dyDescent="0.25">
      <c r="A587" s="21" t="str">
        <f t="shared" si="9"/>
        <v>10.86.10.900--</v>
      </c>
      <c r="B587" s="31" t="s">
        <v>2909</v>
      </c>
      <c r="C587" s="31" t="s">
        <v>2931</v>
      </c>
      <c r="D587" s="31" t="s">
        <v>2914</v>
      </c>
      <c r="E587" s="43" t="s">
        <v>1103</v>
      </c>
      <c r="F587" s="31" t="s">
        <v>6</v>
      </c>
      <c r="G587" s="35" t="s">
        <v>2946</v>
      </c>
      <c r="H587" s="31"/>
      <c r="I587" s="44"/>
      <c r="J587" s="44"/>
      <c r="K587" s="44"/>
      <c r="L587" s="44"/>
      <c r="M587" s="44"/>
      <c r="N587" s="44"/>
      <c r="O587" s="44"/>
      <c r="P587" s="44"/>
      <c r="Q587" s="44"/>
      <c r="R587" s="44" t="s">
        <v>2890</v>
      </c>
    </row>
    <row r="588" spans="1:18" ht="262.5" customHeight="1" x14ac:dyDescent="0.25">
      <c r="A588" s="21" t="str">
        <f t="shared" si="9"/>
        <v>10.86.10.900--</v>
      </c>
      <c r="B588" s="31" t="s">
        <v>2911</v>
      </c>
      <c r="C588" s="31" t="s">
        <v>2932</v>
      </c>
      <c r="D588" s="31" t="s">
        <v>2914</v>
      </c>
      <c r="E588" s="43" t="s">
        <v>1103</v>
      </c>
      <c r="F588" s="31" t="s">
        <v>6</v>
      </c>
      <c r="G588" s="35" t="s">
        <v>2953</v>
      </c>
      <c r="H588" s="31"/>
      <c r="I588" s="44"/>
      <c r="J588" s="44"/>
      <c r="K588" s="44"/>
      <c r="L588" s="44"/>
      <c r="M588" s="44"/>
      <c r="N588" s="44"/>
      <c r="O588" s="44"/>
      <c r="P588" s="44"/>
      <c r="Q588" s="44"/>
      <c r="R588" s="44" t="s">
        <v>2890</v>
      </c>
    </row>
    <row r="589" spans="1:18" ht="262.5" customHeight="1" x14ac:dyDescent="0.25">
      <c r="A589" s="21" t="str">
        <f t="shared" si="9"/>
        <v>10.86.10.900--</v>
      </c>
      <c r="B589" s="31" t="s">
        <v>2904</v>
      </c>
      <c r="C589" s="31" t="s">
        <v>2933</v>
      </c>
      <c r="D589" s="31" t="s">
        <v>2914</v>
      </c>
      <c r="E589" s="43" t="s">
        <v>1103</v>
      </c>
      <c r="F589" s="31" t="s">
        <v>6</v>
      </c>
      <c r="G589" s="35" t="s">
        <v>2940</v>
      </c>
      <c r="H589" s="31"/>
      <c r="I589" s="44"/>
      <c r="J589" s="44"/>
      <c r="K589" s="44"/>
      <c r="L589" s="44"/>
      <c r="M589" s="44"/>
      <c r="N589" s="44"/>
      <c r="O589" s="44"/>
      <c r="P589" s="44"/>
      <c r="Q589" s="44"/>
      <c r="R589" s="44" t="s">
        <v>2890</v>
      </c>
    </row>
    <row r="590" spans="1:18" ht="262.5" customHeight="1" x14ac:dyDescent="0.25">
      <c r="A590" s="21" t="str">
        <f t="shared" si="9"/>
        <v>10.86.10.900--</v>
      </c>
      <c r="B590" s="31" t="s">
        <v>2905</v>
      </c>
      <c r="C590" s="31" t="s">
        <v>2934</v>
      </c>
      <c r="D590" s="31" t="s">
        <v>2914</v>
      </c>
      <c r="E590" s="43" t="s">
        <v>1103</v>
      </c>
      <c r="F590" s="31" t="s">
        <v>6</v>
      </c>
      <c r="G590" s="35" t="s">
        <v>2949</v>
      </c>
      <c r="H590" s="31"/>
      <c r="I590" s="44"/>
      <c r="J590" s="44"/>
      <c r="K590" s="44"/>
      <c r="L590" s="44"/>
      <c r="M590" s="44"/>
      <c r="N590" s="44"/>
      <c r="O590" s="44"/>
      <c r="P590" s="44"/>
      <c r="Q590" s="44"/>
      <c r="R590" s="44" t="s">
        <v>2890</v>
      </c>
    </row>
    <row r="591" spans="1:18" ht="262.5" customHeight="1" x14ac:dyDescent="0.25">
      <c r="A591" s="21" t="str">
        <f t="shared" si="9"/>
        <v>10.86.10.900--</v>
      </c>
      <c r="B591" s="31" t="s">
        <v>2906</v>
      </c>
      <c r="C591" s="31" t="s">
        <v>2948</v>
      </c>
      <c r="D591" s="31" t="s">
        <v>2914</v>
      </c>
      <c r="E591" s="43" t="s">
        <v>1103</v>
      </c>
      <c r="F591" s="31" t="s">
        <v>6</v>
      </c>
      <c r="G591" s="35" t="s">
        <v>2947</v>
      </c>
      <c r="H591" s="31"/>
      <c r="I591" s="44"/>
      <c r="J591" s="44"/>
      <c r="K591" s="44"/>
      <c r="L591" s="44"/>
      <c r="M591" s="44"/>
      <c r="N591" s="44"/>
      <c r="O591" s="44"/>
      <c r="P591" s="44"/>
      <c r="Q591" s="44"/>
      <c r="R591" s="44" t="s">
        <v>2890</v>
      </c>
    </row>
    <row r="592" spans="1:18" ht="262.5" customHeight="1" x14ac:dyDescent="0.25">
      <c r="A592" s="21" t="str">
        <f t="shared" si="9"/>
        <v>10.86.10.900--</v>
      </c>
      <c r="B592" s="31" t="s">
        <v>2908</v>
      </c>
      <c r="C592" s="31" t="s">
        <v>2908</v>
      </c>
      <c r="D592" s="31" t="s">
        <v>2914</v>
      </c>
      <c r="E592" s="43" t="s">
        <v>1103</v>
      </c>
      <c r="F592" s="31" t="s">
        <v>6</v>
      </c>
      <c r="G592" s="35" t="s">
        <v>2941</v>
      </c>
      <c r="H592" s="31"/>
      <c r="I592" s="44"/>
      <c r="J592" s="44"/>
      <c r="K592" s="44"/>
      <c r="L592" s="44"/>
      <c r="M592" s="44"/>
      <c r="N592" s="44"/>
      <c r="O592" s="44"/>
      <c r="P592" s="44"/>
      <c r="Q592" s="44"/>
      <c r="R592" s="44" t="s">
        <v>2890</v>
      </c>
    </row>
    <row r="593" spans="1:18" ht="262.5" customHeight="1" x14ac:dyDescent="0.25">
      <c r="A593" s="21" t="str">
        <f t="shared" si="9"/>
        <v>10.86.10.900--</v>
      </c>
      <c r="B593" s="31" t="s">
        <v>2916</v>
      </c>
      <c r="C593" s="31" t="s">
        <v>2916</v>
      </c>
      <c r="D593" s="31" t="s">
        <v>2914</v>
      </c>
      <c r="E593" s="43" t="s">
        <v>1103</v>
      </c>
      <c r="F593" s="31" t="s">
        <v>6</v>
      </c>
      <c r="G593" s="35" t="s">
        <v>2942</v>
      </c>
      <c r="H593" s="31"/>
      <c r="I593" s="44"/>
      <c r="J593" s="44"/>
      <c r="K593" s="44"/>
      <c r="L593" s="44"/>
      <c r="M593" s="44"/>
      <c r="N593" s="44"/>
      <c r="O593" s="44"/>
      <c r="P593" s="44"/>
      <c r="Q593" s="44"/>
      <c r="R593" s="44" t="s">
        <v>2890</v>
      </c>
    </row>
    <row r="594" spans="1:18" ht="262.5" customHeight="1" x14ac:dyDescent="0.25">
      <c r="A594" s="21" t="str">
        <f t="shared" si="9"/>
        <v>10.86.10.900--</v>
      </c>
      <c r="B594" s="31" t="s">
        <v>2907</v>
      </c>
      <c r="C594" s="31" t="s">
        <v>2935</v>
      </c>
      <c r="D594" s="31" t="s">
        <v>2914</v>
      </c>
      <c r="E594" s="43" t="s">
        <v>1103</v>
      </c>
      <c r="F594" s="31" t="s">
        <v>6</v>
      </c>
      <c r="G594" s="35" t="s">
        <v>2943</v>
      </c>
      <c r="H594" s="31"/>
      <c r="I594" s="44"/>
      <c r="J594" s="44"/>
      <c r="K594" s="44"/>
      <c r="L594" s="44"/>
      <c r="M594" s="44"/>
      <c r="N594" s="44"/>
      <c r="O594" s="44"/>
      <c r="P594" s="44"/>
      <c r="Q594" s="44"/>
      <c r="R594" s="44" t="s">
        <v>2890</v>
      </c>
    </row>
    <row r="595" spans="1:18" ht="262.5" customHeight="1" x14ac:dyDescent="0.25">
      <c r="A595" s="21" t="str">
        <f t="shared" si="9"/>
        <v>10.86.10.900--</v>
      </c>
      <c r="B595" s="31" t="s">
        <v>2912</v>
      </c>
      <c r="C595" s="31" t="s">
        <v>2912</v>
      </c>
      <c r="D595" s="31" t="s">
        <v>2914</v>
      </c>
      <c r="E595" s="43" t="s">
        <v>1103</v>
      </c>
      <c r="F595" s="31" t="s">
        <v>6</v>
      </c>
      <c r="G595" s="35" t="s">
        <v>2937</v>
      </c>
      <c r="H595" s="31"/>
      <c r="I595" s="44"/>
      <c r="J595" s="44"/>
      <c r="K595" s="44"/>
      <c r="L595" s="44"/>
      <c r="M595" s="44"/>
      <c r="N595" s="44"/>
      <c r="O595" s="44"/>
      <c r="P595" s="44"/>
      <c r="Q595" s="44"/>
      <c r="R595" s="44" t="s">
        <v>2890</v>
      </c>
    </row>
    <row r="596" spans="1:18" ht="236.25" customHeight="1" x14ac:dyDescent="0.25">
      <c r="A596" s="21" t="str">
        <f t="shared" si="9"/>
        <v>10.86.10.900--</v>
      </c>
      <c r="B596" s="31" t="s">
        <v>2913</v>
      </c>
      <c r="C596" s="31" t="s">
        <v>2936</v>
      </c>
      <c r="D596" s="31" t="s">
        <v>2914</v>
      </c>
      <c r="E596" s="43" t="s">
        <v>1103</v>
      </c>
      <c r="F596" s="31" t="s">
        <v>6</v>
      </c>
      <c r="G596" s="35" t="s">
        <v>2938</v>
      </c>
      <c r="H596" s="31"/>
      <c r="I596" s="44"/>
      <c r="J596" s="44"/>
      <c r="K596" s="44"/>
      <c r="L596" s="44"/>
      <c r="M596" s="44"/>
      <c r="N596" s="44"/>
      <c r="O596" s="44"/>
      <c r="P596" s="44"/>
      <c r="Q596" s="44"/>
      <c r="R596" s="44" t="s">
        <v>2890</v>
      </c>
    </row>
    <row r="597" spans="1:18" ht="236.25" customHeight="1" x14ac:dyDescent="0.25">
      <c r="A597" s="21" t="str">
        <f t="shared" si="9"/>
        <v>10.61.31.119-005</v>
      </c>
      <c r="B597" s="31" t="s">
        <v>3159</v>
      </c>
      <c r="C597" s="21" t="s">
        <v>3193</v>
      </c>
      <c r="D597" s="21" t="s">
        <v>521</v>
      </c>
      <c r="E597" s="51" t="s">
        <v>57</v>
      </c>
      <c r="F597" s="31" t="s">
        <v>6</v>
      </c>
      <c r="G597" s="35" t="s">
        <v>3158</v>
      </c>
      <c r="H597" s="21" t="s">
        <v>3194</v>
      </c>
      <c r="I597" s="44"/>
      <c r="J597" s="44"/>
      <c r="K597" s="44" t="s">
        <v>1070</v>
      </c>
      <c r="L597" s="44" t="s">
        <v>1039</v>
      </c>
      <c r="M597" s="44" t="s">
        <v>1071</v>
      </c>
      <c r="N597" s="44" t="s">
        <v>1072</v>
      </c>
      <c r="O597" s="44" t="s">
        <v>1073</v>
      </c>
      <c r="P597" s="44"/>
      <c r="Q597" s="44" t="s">
        <v>1074</v>
      </c>
      <c r="R597" s="44"/>
    </row>
    <row r="598" spans="1:18" ht="236.25" customHeight="1" x14ac:dyDescent="0.25">
      <c r="A598" s="21" t="str">
        <f t="shared" si="9"/>
        <v>11.07.19.190-001</v>
      </c>
      <c r="B598" s="31" t="s">
        <v>3187</v>
      </c>
      <c r="C598" s="31" t="s">
        <v>3188</v>
      </c>
      <c r="D598" s="47" t="s">
        <v>3191</v>
      </c>
      <c r="E598" s="43" t="s">
        <v>5</v>
      </c>
      <c r="F598" s="31" t="s">
        <v>325</v>
      </c>
      <c r="G598" s="35" t="s">
        <v>3202</v>
      </c>
      <c r="H598" s="50"/>
      <c r="I598" s="44" t="s">
        <v>2602</v>
      </c>
      <c r="J598" s="44" t="s">
        <v>2391</v>
      </c>
      <c r="K598" s="44" t="s">
        <v>1070</v>
      </c>
      <c r="L598" s="44" t="s">
        <v>1039</v>
      </c>
      <c r="M598" s="44" t="s">
        <v>1071</v>
      </c>
      <c r="N598" s="44" t="s">
        <v>1072</v>
      </c>
      <c r="O598" s="44" t="s">
        <v>1073</v>
      </c>
      <c r="P598" s="44"/>
      <c r="Q598" s="44" t="s">
        <v>1074</v>
      </c>
      <c r="R598" s="44" t="s">
        <v>2890</v>
      </c>
    </row>
    <row r="599" spans="1:18" ht="236.25" customHeight="1" x14ac:dyDescent="0.25">
      <c r="A599" s="21" t="str">
        <f t="shared" si="9"/>
        <v>11.07.19.190-002</v>
      </c>
      <c r="B599" s="31" t="s">
        <v>3187</v>
      </c>
      <c r="C599" s="31" t="s">
        <v>3189</v>
      </c>
      <c r="D599" s="47" t="s">
        <v>3191</v>
      </c>
      <c r="E599" s="43" t="s">
        <v>9</v>
      </c>
      <c r="F599" s="31" t="s">
        <v>325</v>
      </c>
      <c r="G599" s="35" t="s">
        <v>3203</v>
      </c>
      <c r="H599" s="50"/>
      <c r="I599" s="44" t="s">
        <v>2602</v>
      </c>
      <c r="J599" s="44" t="s">
        <v>2391</v>
      </c>
      <c r="K599" s="44" t="s">
        <v>1070</v>
      </c>
      <c r="L599" s="44" t="s">
        <v>1039</v>
      </c>
      <c r="M599" s="44" t="s">
        <v>1071</v>
      </c>
      <c r="N599" s="44" t="s">
        <v>1072</v>
      </c>
      <c r="O599" s="44" t="s">
        <v>1073</v>
      </c>
      <c r="P599" s="44"/>
      <c r="Q599" s="44" t="s">
        <v>1074</v>
      </c>
      <c r="R599" s="44" t="s">
        <v>2890</v>
      </c>
    </row>
    <row r="600" spans="1:18" ht="236.25" customHeight="1" x14ac:dyDescent="0.25">
      <c r="A600" s="21" t="str">
        <f>D600&amp;"-"&amp;E600</f>
        <v>10.20.23.121-005</v>
      </c>
      <c r="B600" s="31" t="s">
        <v>3226</v>
      </c>
      <c r="C600" s="31" t="s">
        <v>3228</v>
      </c>
      <c r="D600" s="31" t="s">
        <v>307</v>
      </c>
      <c r="E600" s="51" t="s">
        <v>57</v>
      </c>
      <c r="F600" s="31" t="s">
        <v>6</v>
      </c>
      <c r="G600" s="35" t="s">
        <v>3229</v>
      </c>
      <c r="H600" s="21" t="s">
        <v>3227</v>
      </c>
      <c r="I600" s="44" t="s">
        <v>2602</v>
      </c>
      <c r="J600" s="44" t="s">
        <v>2391</v>
      </c>
      <c r="K600" s="44" t="s">
        <v>1070</v>
      </c>
      <c r="L600" s="44" t="s">
        <v>1039</v>
      </c>
      <c r="M600" s="44" t="s">
        <v>1071</v>
      </c>
      <c r="N600" s="44" t="s">
        <v>1072</v>
      </c>
      <c r="O600" s="44" t="s">
        <v>1073</v>
      </c>
      <c r="P600" s="44"/>
      <c r="Q600" s="44" t="s">
        <v>1074</v>
      </c>
      <c r="R600" s="44"/>
    </row>
    <row r="601" spans="1:18" ht="236.25" customHeight="1" x14ac:dyDescent="0.25">
      <c r="A601" s="21" t="s">
        <v>3237</v>
      </c>
      <c r="B601" s="21" t="s">
        <v>3235</v>
      </c>
      <c r="C601" s="21" t="s">
        <v>3236</v>
      </c>
      <c r="D601" s="21" t="s">
        <v>309</v>
      </c>
      <c r="E601" s="51" t="s">
        <v>9</v>
      </c>
      <c r="F601" s="21" t="s">
        <v>6</v>
      </c>
      <c r="G601" s="35" t="s">
        <v>3250</v>
      </c>
      <c r="H601" s="21" t="s">
        <v>2154</v>
      </c>
      <c r="I601" s="44" t="s">
        <v>2602</v>
      </c>
      <c r="J601" s="44" t="s">
        <v>2391</v>
      </c>
      <c r="K601" s="44" t="s">
        <v>1070</v>
      </c>
      <c r="L601" s="44" t="s">
        <v>1039</v>
      </c>
      <c r="M601" s="44" t="s">
        <v>1071</v>
      </c>
      <c r="N601" s="44" t="s">
        <v>1072</v>
      </c>
      <c r="O601" s="44" t="s">
        <v>1073</v>
      </c>
      <c r="P601" s="44"/>
      <c r="Q601" s="44" t="s">
        <v>1074</v>
      </c>
      <c r="R601" s="44"/>
    </row>
    <row r="602" spans="1:18" ht="236.25" customHeight="1" x14ac:dyDescent="0.25">
      <c r="A602" s="31" t="s">
        <v>3298</v>
      </c>
      <c r="B602" s="31" t="s">
        <v>3297</v>
      </c>
      <c r="C602" s="31" t="s">
        <v>3296</v>
      </c>
      <c r="D602" s="31" t="s">
        <v>578</v>
      </c>
      <c r="E602" s="43" t="s">
        <v>57</v>
      </c>
      <c r="F602" s="31" t="s">
        <v>6</v>
      </c>
      <c r="G602" s="60" t="s">
        <v>3299</v>
      </c>
      <c r="H602" s="31" t="s">
        <v>3300</v>
      </c>
      <c r="I602" s="44"/>
      <c r="J602" s="44"/>
      <c r="K602" s="44" t="s">
        <v>1070</v>
      </c>
      <c r="L602" s="44" t="s">
        <v>1039</v>
      </c>
      <c r="M602" s="44" t="s">
        <v>1071</v>
      </c>
      <c r="N602" s="44" t="s">
        <v>1072</v>
      </c>
      <c r="O602" s="44" t="s">
        <v>1073</v>
      </c>
      <c r="P602" s="44"/>
      <c r="Q602" s="44" t="s">
        <v>1074</v>
      </c>
      <c r="R602" s="44"/>
    </row>
    <row r="603" spans="1:18" ht="20.25" customHeight="1" x14ac:dyDescent="0.25">
      <c r="A603" s="45"/>
      <c r="B603" s="45"/>
      <c r="C603" s="45"/>
      <c r="D603" s="45"/>
      <c r="E603" s="45"/>
      <c r="F603" s="45"/>
      <c r="G603" s="52"/>
      <c r="H603" s="45"/>
      <c r="I603" s="46">
        <f t="shared" ref="I603:R603" si="10">COUNTA(I4:I596)</f>
        <v>373</v>
      </c>
      <c r="J603" s="46">
        <f t="shared" si="10"/>
        <v>362</v>
      </c>
      <c r="K603" s="46">
        <f t="shared" si="10"/>
        <v>477</v>
      </c>
      <c r="L603" s="46">
        <f t="shared" si="10"/>
        <v>459</v>
      </c>
      <c r="M603" s="46">
        <f t="shared" si="10"/>
        <v>519</v>
      </c>
      <c r="N603" s="46">
        <f t="shared" si="10"/>
        <v>488</v>
      </c>
      <c r="O603" s="46">
        <f t="shared" si="10"/>
        <v>398</v>
      </c>
      <c r="P603" s="46">
        <f t="shared" si="10"/>
        <v>8</v>
      </c>
      <c r="Q603" s="46">
        <f t="shared" si="10"/>
        <v>548</v>
      </c>
      <c r="R603" s="46">
        <f t="shared" si="10"/>
        <v>209</v>
      </c>
    </row>
    <row r="604" spans="1:18" x14ac:dyDescent="0.25">
      <c r="G604" s="53"/>
    </row>
    <row r="605" spans="1:18" x14ac:dyDescent="0.25">
      <c r="G605" s="53"/>
    </row>
    <row r="618" spans="8:8" x14ac:dyDescent="0.25">
      <c r="H618" s="58" t="s">
        <v>2921</v>
      </c>
    </row>
  </sheetData>
  <sheetProtection sort="0" autoFilter="0"/>
  <autoFilter ref="A3:R603"/>
  <mergeCells count="9">
    <mergeCell ref="I1:R1"/>
    <mergeCell ref="A1:A2"/>
    <mergeCell ref="H1:H2"/>
    <mergeCell ref="B1:B2"/>
    <mergeCell ref="C1:C2"/>
    <mergeCell ref="D1:D2"/>
    <mergeCell ref="E1:E2"/>
    <mergeCell ref="F1:F2"/>
    <mergeCell ref="G1:G2"/>
  </mergeCells>
  <phoneticPr fontId="27" type="noConversion"/>
  <conditionalFormatting sqref="I265:I306 I285:J286 I295:J295 I297:J299 I305:J305 I604:J604">
    <cfRule type="cellIs" dxfId="50" priority="794" operator="equal">
      <formula>"ЦВ"</formula>
    </cfRule>
  </conditionalFormatting>
  <conditionalFormatting sqref="I579:I580">
    <cfRule type="cellIs" dxfId="49" priority="124" operator="equal">
      <formula>"ЦВ"</formula>
    </cfRule>
  </conditionalFormatting>
  <conditionalFormatting sqref="I2:J264">
    <cfRule type="cellIs" dxfId="48" priority="24" operator="equal">
      <formula>"ЦВ"</formula>
    </cfRule>
  </conditionalFormatting>
  <conditionalFormatting sqref="I307:J578">
    <cfRule type="cellIs" dxfId="47" priority="142" operator="equal">
      <formula>"ЦВ"</formula>
    </cfRule>
  </conditionalFormatting>
  <conditionalFormatting sqref="I530:J530">
    <cfRule type="cellIs" dxfId="46" priority="287" operator="equal">
      <formula>"Ш"</formula>
    </cfRule>
  </conditionalFormatting>
  <conditionalFormatting sqref="I575:J578">
    <cfRule type="cellIs" dxfId="45" priority="141" operator="equal">
      <formula>"ЦД"</formula>
    </cfRule>
  </conditionalFormatting>
  <conditionalFormatting sqref="I579:J579">
    <cfRule type="cellIs" dxfId="44" priority="121" operator="equal">
      <formula>"Ш"</formula>
    </cfRule>
    <cfRule type="cellIs" dxfId="43" priority="122" operator="equal">
      <formula>"С"</formula>
    </cfRule>
  </conditionalFormatting>
  <conditionalFormatting sqref="I581:J602">
    <cfRule type="cellIs" dxfId="42" priority="5" operator="equal">
      <formula>"ЦВ"</formula>
    </cfRule>
  </conditionalFormatting>
  <conditionalFormatting sqref="I530:L530">
    <cfRule type="cellIs" dxfId="41" priority="289" operator="equal">
      <formula>"С"</formula>
    </cfRule>
  </conditionalFormatting>
  <conditionalFormatting sqref="I6:Q553 R6:R583 I41:R43 I45:R45 I64:R64 I87:R87 I89:R89 I103:R103 I135:R135 I197:R197 I245:R245 I295:R295 I297:R297 I495:R495 I554:O561 Q554:Q561">
    <cfRule type="cellIs" dxfId="40" priority="293" operator="equal">
      <formula>"Б"</formula>
    </cfRule>
  </conditionalFormatting>
  <conditionalFormatting sqref="I562:Q583">
    <cfRule type="cellIs" dxfId="39" priority="87" operator="equal">
      <formula>"Б"</formula>
    </cfRule>
  </conditionalFormatting>
  <conditionalFormatting sqref="I582:Q582">
    <cfRule type="cellIs" dxfId="38" priority="120" operator="equal">
      <formula>"С"</formula>
    </cfRule>
    <cfRule type="cellIs" dxfId="37" priority="86" operator="equal">
      <formula>"В"</formula>
    </cfRule>
  </conditionalFormatting>
  <conditionalFormatting sqref="I1:R1048576">
    <cfRule type="cellIs" dxfId="36" priority="2" operator="equal">
      <formula>"Ф"</formula>
    </cfRule>
  </conditionalFormatting>
  <conditionalFormatting sqref="I4:R5">
    <cfRule type="cellIs" dxfId="35" priority="22" operator="equal">
      <formula>"Б"</formula>
    </cfRule>
  </conditionalFormatting>
  <conditionalFormatting sqref="I584:R604">
    <cfRule type="cellIs" dxfId="34" priority="3" operator="equal">
      <formula>"Б"</formula>
    </cfRule>
  </conditionalFormatting>
  <conditionalFormatting sqref="I603:R603">
    <cfRule type="cellIs" dxfId="33" priority="90" operator="equal">
      <formula>"ЦД"</formula>
    </cfRule>
    <cfRule type="cellIs" dxfId="32" priority="114" operator="equal">
      <formula>"ЦВ"</formula>
    </cfRule>
  </conditionalFormatting>
  <conditionalFormatting sqref="J2:J602">
    <cfRule type="cellIs" dxfId="31" priority="4" operator="equal">
      <formula>"ЦД"</formula>
    </cfRule>
  </conditionalFormatting>
  <conditionalFormatting sqref="J265:J284">
    <cfRule type="cellIs" dxfId="30" priority="156" operator="equal">
      <formula>"ЦВ"</formula>
    </cfRule>
  </conditionalFormatting>
  <conditionalFormatting sqref="J287:J304">
    <cfRule type="cellIs" dxfId="29" priority="286" operator="equal">
      <formula>"ЦВ"</formula>
    </cfRule>
  </conditionalFormatting>
  <conditionalFormatting sqref="J306">
    <cfRule type="cellIs" dxfId="28" priority="479" operator="equal">
      <formula>"ЦВ"</formula>
    </cfRule>
  </conditionalFormatting>
  <conditionalFormatting sqref="J578:J580">
    <cfRule type="cellIs" dxfId="27" priority="126" operator="equal">
      <formula>"ЦВ"</formula>
    </cfRule>
  </conditionalFormatting>
  <conditionalFormatting sqref="J604:J1048576">
    <cfRule type="cellIs" dxfId="26" priority="605" operator="equal">
      <formula>"ЦД"</formula>
    </cfRule>
  </conditionalFormatting>
  <conditionalFormatting sqref="K2">
    <cfRule type="cellIs" dxfId="25" priority="793" operator="equal">
      <formula>"Ш"</formula>
    </cfRule>
  </conditionalFormatting>
  <conditionalFormatting sqref="K4:K1048576">
    <cfRule type="cellIs" dxfId="24" priority="11" operator="equal">
      <formula>"Ш"</formula>
    </cfRule>
  </conditionalFormatting>
  <conditionalFormatting sqref="K511:L511">
    <cfRule type="cellIs" dxfId="23" priority="256" operator="equal">
      <formula>"ЦВ"</formula>
    </cfRule>
    <cfRule type="cellIs" dxfId="22" priority="255" operator="equal">
      <formula>"ЦД"</formula>
    </cfRule>
  </conditionalFormatting>
  <conditionalFormatting sqref="K428:R429 K576:R576 K578:R578">
    <cfRule type="cellIs" dxfId="21" priority="116" operator="equal">
      <formula>"С"</formula>
    </cfRule>
  </conditionalFormatting>
  <conditionalFormatting sqref="L2">
    <cfRule type="cellIs" dxfId="20" priority="792" operator="equal">
      <formula>"ЗД"</formula>
    </cfRule>
  </conditionalFormatting>
  <conditionalFormatting sqref="L4:L1048576">
    <cfRule type="cellIs" dxfId="19" priority="10" operator="equal">
      <formula>"ЗД"</formula>
    </cfRule>
  </conditionalFormatting>
  <conditionalFormatting sqref="M2">
    <cfRule type="cellIs" dxfId="18" priority="791" operator="equal">
      <formula>"ЗВ"</formula>
    </cfRule>
  </conditionalFormatting>
  <conditionalFormatting sqref="M4:M1048576">
    <cfRule type="cellIs" dxfId="17" priority="9" operator="equal">
      <formula>"ЗВ"</formula>
    </cfRule>
  </conditionalFormatting>
  <conditionalFormatting sqref="N2">
    <cfRule type="cellIs" dxfId="16" priority="790" operator="equal">
      <formula>"Д"</formula>
    </cfRule>
  </conditionalFormatting>
  <conditionalFormatting sqref="N4:N1048576">
    <cfRule type="cellIs" dxfId="15" priority="8" operator="equal">
      <formula>"Д"</formula>
    </cfRule>
  </conditionalFormatting>
  <conditionalFormatting sqref="N530">
    <cfRule type="cellIs" dxfId="14" priority="291" operator="equal">
      <formula>"С"</formula>
    </cfRule>
  </conditionalFormatting>
  <conditionalFormatting sqref="N511:O511">
    <cfRule type="cellIs" dxfId="13" priority="251" operator="equal">
      <formula>"ЦД"</formula>
    </cfRule>
    <cfRule type="cellIs" dxfId="12" priority="252" operator="equal">
      <formula>"ЦВ"</formula>
    </cfRule>
  </conditionalFormatting>
  <conditionalFormatting sqref="O554:O561">
    <cfRule type="cellIs" dxfId="11" priority="796" operator="equal">
      <formula>"С"</formula>
    </cfRule>
  </conditionalFormatting>
  <conditionalFormatting sqref="O2:P2">
    <cfRule type="cellIs" dxfId="10" priority="789" operator="equal">
      <formula>"С"</formula>
    </cfRule>
  </conditionalFormatting>
  <conditionalFormatting sqref="O4:P553">
    <cfRule type="cellIs" dxfId="9" priority="26" operator="equal">
      <formula>"С"</formula>
    </cfRule>
  </conditionalFormatting>
  <conditionalFormatting sqref="O562:P1048576">
    <cfRule type="cellIs" dxfId="8" priority="7" operator="equal">
      <formula>"С"</formula>
    </cfRule>
  </conditionalFormatting>
  <conditionalFormatting sqref="Q582">
    <cfRule type="cellIs" dxfId="7" priority="85" operator="equal">
      <formula>"Б"</formula>
    </cfRule>
  </conditionalFormatting>
  <conditionalFormatting sqref="Q2:R2">
    <cfRule type="cellIs" dxfId="6" priority="113" operator="equal">
      <formula>"В"</formula>
    </cfRule>
  </conditionalFormatting>
  <conditionalFormatting sqref="Q4:R1048576">
    <cfRule type="cellIs" dxfId="5" priority="1" operator="equal">
      <formula>"В"</formula>
    </cfRule>
  </conditionalFormatting>
  <conditionalFormatting sqref="R305">
    <cfRule type="cellIs" dxfId="4" priority="68" operator="equal">
      <formula>"В"</formula>
    </cfRule>
  </conditionalFormatting>
  <conditionalFormatting sqref="R561">
    <cfRule type="cellIs" dxfId="3" priority="35" operator="equal">
      <formula>"В"</formula>
    </cfRule>
  </conditionalFormatting>
  <conditionalFormatting sqref="R564:R565">
    <cfRule type="cellIs" dxfId="2" priority="31" operator="equal">
      <formula>"В"</formula>
    </cfRule>
  </conditionalFormatting>
  <pageMargins left="0.23622047244094491" right="0.23622047244094491" top="0.19685039370078741" bottom="0.19685039370078741" header="0" footer="0"/>
  <pageSetup paperSize="9" scale="45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X2559"/>
  <sheetViews>
    <sheetView topLeftCell="A28" workbookViewId="0">
      <selection activeCell="C40" sqref="C40:C42"/>
    </sheetView>
  </sheetViews>
  <sheetFormatPr defaultRowHeight="15" x14ac:dyDescent="0.25"/>
  <cols>
    <col min="14" max="14" width="24.28515625" customWidth="1"/>
    <col min="15" max="17" width="25.7109375" style="12" customWidth="1"/>
    <col min="24" max="24" width="23.42578125" style="13" customWidth="1"/>
  </cols>
  <sheetData>
    <row r="1" spans="1:24" ht="15" customHeight="1" x14ac:dyDescent="0.25">
      <c r="A1" s="66"/>
      <c r="B1" s="66" t="s">
        <v>918</v>
      </c>
      <c r="C1" s="66" t="s">
        <v>1088</v>
      </c>
      <c r="D1" s="66" t="s">
        <v>0</v>
      </c>
      <c r="E1" s="67" t="s">
        <v>1089</v>
      </c>
      <c r="F1" s="66" t="s">
        <v>1</v>
      </c>
      <c r="G1" s="66" t="s">
        <v>1090</v>
      </c>
      <c r="H1" s="70" t="s">
        <v>1091</v>
      </c>
      <c r="I1" s="71"/>
      <c r="J1" s="71"/>
      <c r="K1" s="72"/>
      <c r="L1" s="66" t="s">
        <v>1092</v>
      </c>
      <c r="M1" s="66" t="s">
        <v>1093</v>
      </c>
      <c r="N1" s="10" t="s">
        <v>2</v>
      </c>
      <c r="O1" s="19" t="s">
        <v>2</v>
      </c>
      <c r="P1" s="19"/>
      <c r="Q1" s="19"/>
      <c r="R1" s="66" t="s">
        <v>1094</v>
      </c>
      <c r="S1" s="66" t="s">
        <v>1095</v>
      </c>
      <c r="X1" s="66"/>
    </row>
    <row r="2" spans="1:24" x14ac:dyDescent="0.25">
      <c r="A2" s="66"/>
      <c r="B2" s="66"/>
      <c r="C2" s="66"/>
      <c r="D2" s="66"/>
      <c r="E2" s="67"/>
      <c r="F2" s="66"/>
      <c r="G2" s="66"/>
      <c r="H2" s="66" t="s">
        <v>1096</v>
      </c>
      <c r="I2" s="66"/>
      <c r="J2" s="66" t="s">
        <v>1097</v>
      </c>
      <c r="K2" s="66" t="s">
        <v>1098</v>
      </c>
      <c r="L2" s="66"/>
      <c r="M2" s="66"/>
      <c r="N2" s="9"/>
      <c r="O2" s="19"/>
      <c r="P2" s="19"/>
      <c r="Q2" s="19"/>
      <c r="R2" s="66"/>
      <c r="S2" s="66"/>
      <c r="X2" s="66"/>
    </row>
    <row r="3" spans="1:24" x14ac:dyDescent="0.25">
      <c r="A3" s="66"/>
      <c r="B3" s="66"/>
      <c r="C3" s="66"/>
      <c r="D3" s="66"/>
      <c r="E3" s="67"/>
      <c r="F3" s="66"/>
      <c r="G3" s="66"/>
      <c r="H3" s="19" t="s">
        <v>1099</v>
      </c>
      <c r="I3" s="19" t="s">
        <v>1100</v>
      </c>
      <c r="J3" s="66"/>
      <c r="K3" s="66"/>
      <c r="L3" s="66"/>
      <c r="M3" s="66"/>
      <c r="N3" s="9"/>
      <c r="O3" s="19"/>
      <c r="P3" s="19"/>
      <c r="Q3" s="19"/>
      <c r="R3" s="66"/>
      <c r="S3" s="66"/>
      <c r="X3" s="6"/>
    </row>
    <row r="4" spans="1:24" x14ac:dyDescent="0.25">
      <c r="A4" s="16"/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7">
        <v>6</v>
      </c>
      <c r="H4" s="16">
        <v>7</v>
      </c>
      <c r="I4" s="16">
        <v>8</v>
      </c>
      <c r="J4" s="17">
        <v>9</v>
      </c>
      <c r="K4" s="17">
        <v>10</v>
      </c>
      <c r="L4" s="16">
        <v>11</v>
      </c>
      <c r="M4" s="16">
        <v>12</v>
      </c>
      <c r="N4" s="9">
        <v>13</v>
      </c>
      <c r="O4" s="16">
        <v>13</v>
      </c>
      <c r="P4" s="16"/>
      <c r="Q4" s="16"/>
      <c r="R4" s="17">
        <v>14</v>
      </c>
      <c r="S4" s="17">
        <v>15</v>
      </c>
      <c r="X4" s="18"/>
    </row>
    <row r="5" spans="1:24" x14ac:dyDescent="0.25">
      <c r="A5" s="69"/>
      <c r="B5" s="69">
        <v>1</v>
      </c>
      <c r="C5" s="69" t="s">
        <v>3</v>
      </c>
      <c r="D5" s="69" t="s">
        <v>4</v>
      </c>
      <c r="E5" s="69" t="s">
        <v>5</v>
      </c>
      <c r="F5" s="69" t="s">
        <v>6</v>
      </c>
      <c r="G5" s="14" t="s">
        <v>1101</v>
      </c>
      <c r="H5" s="18"/>
      <c r="I5" s="18"/>
      <c r="J5" s="14"/>
      <c r="K5" s="14" t="s">
        <v>1102</v>
      </c>
      <c r="L5" s="18" t="s">
        <v>1103</v>
      </c>
      <c r="M5" s="69" t="s">
        <v>1104</v>
      </c>
      <c r="N5" s="9"/>
      <c r="O5" s="18" t="str">
        <f>VLOOKUP(C5,'11. Свод Перечней'!C:H,6,0)</f>
        <v/>
      </c>
      <c r="P5" s="18"/>
      <c r="Q5" s="18"/>
      <c r="R5" s="14" t="s">
        <v>1105</v>
      </c>
      <c r="S5" s="15">
        <v>43371</v>
      </c>
      <c r="X5" s="18"/>
    </row>
    <row r="6" spans="1:24" x14ac:dyDescent="0.25">
      <c r="A6" s="69"/>
      <c r="B6" s="69"/>
      <c r="C6" s="69"/>
      <c r="D6" s="69"/>
      <c r="E6" s="69"/>
      <c r="F6" s="69"/>
      <c r="G6" s="14" t="s">
        <v>1106</v>
      </c>
      <c r="H6" s="18"/>
      <c r="I6" s="18"/>
      <c r="J6" s="14"/>
      <c r="K6" s="14" t="s">
        <v>1107</v>
      </c>
      <c r="L6" s="18" t="s">
        <v>1103</v>
      </c>
      <c r="M6" s="69"/>
      <c r="N6" s="9"/>
      <c r="O6" s="18" t="e">
        <f>VLOOKUP(C6,'11. Свод Перечней'!C:H,6,0)</f>
        <v>#N/A</v>
      </c>
      <c r="P6" s="18"/>
      <c r="Q6" s="18"/>
      <c r="R6" s="14" t="s">
        <v>1105</v>
      </c>
      <c r="S6" s="15">
        <v>43371</v>
      </c>
      <c r="X6" s="18"/>
    </row>
    <row r="7" spans="1:24" x14ac:dyDescent="0.25">
      <c r="A7" s="69"/>
      <c r="B7" s="69"/>
      <c r="C7" s="69"/>
      <c r="D7" s="69"/>
      <c r="E7" s="69"/>
      <c r="F7" s="69"/>
      <c r="G7" s="14" t="s">
        <v>1108</v>
      </c>
      <c r="H7" s="18"/>
      <c r="I7" s="18"/>
      <c r="J7" s="14" t="s">
        <v>1109</v>
      </c>
      <c r="K7" s="14"/>
      <c r="L7" s="18" t="s">
        <v>1103</v>
      </c>
      <c r="M7" s="69"/>
      <c r="N7" s="9"/>
      <c r="O7" s="18" t="e">
        <f>VLOOKUP(C7,'11. Свод Перечней'!C:H,6,0)</f>
        <v>#N/A</v>
      </c>
      <c r="P7" s="18"/>
      <c r="Q7" s="18"/>
      <c r="R7" s="14" t="s">
        <v>1105</v>
      </c>
      <c r="S7" s="15">
        <v>43371</v>
      </c>
      <c r="X7" s="18"/>
    </row>
    <row r="8" spans="1:24" x14ac:dyDescent="0.25">
      <c r="A8" s="69"/>
      <c r="B8" s="69"/>
      <c r="C8" s="69"/>
      <c r="D8" s="69"/>
      <c r="E8" s="69"/>
      <c r="F8" s="69"/>
      <c r="G8" s="14" t="s">
        <v>1110</v>
      </c>
      <c r="H8" s="18"/>
      <c r="I8" s="18"/>
      <c r="J8" s="14"/>
      <c r="K8" s="14" t="s">
        <v>1111</v>
      </c>
      <c r="L8" s="18" t="s">
        <v>1103</v>
      </c>
      <c r="M8" s="69"/>
      <c r="N8" s="9"/>
      <c r="O8" s="18" t="e">
        <f>VLOOKUP(C8,'11. Свод Перечней'!C:H,6,0)</f>
        <v>#N/A</v>
      </c>
      <c r="P8" s="18"/>
      <c r="Q8" s="18"/>
      <c r="R8" s="14" t="s">
        <v>1105</v>
      </c>
      <c r="S8" s="15">
        <v>43371</v>
      </c>
      <c r="X8" s="18"/>
    </row>
    <row r="9" spans="1:24" x14ac:dyDescent="0.25">
      <c r="A9" s="69"/>
      <c r="B9" s="69"/>
      <c r="C9" s="69"/>
      <c r="D9" s="69"/>
      <c r="E9" s="69"/>
      <c r="F9" s="69"/>
      <c r="G9" s="14" t="s">
        <v>1112</v>
      </c>
      <c r="H9" s="18"/>
      <c r="I9" s="18"/>
      <c r="J9" s="14"/>
      <c r="K9" s="14" t="s">
        <v>1113</v>
      </c>
      <c r="L9" s="18" t="s">
        <v>1103</v>
      </c>
      <c r="M9" s="69"/>
      <c r="N9" s="9"/>
      <c r="O9" s="18" t="e">
        <f>VLOOKUP(C9,'11. Свод Перечней'!C:H,6,0)</f>
        <v>#N/A</v>
      </c>
      <c r="P9" s="18"/>
      <c r="Q9" s="18"/>
      <c r="R9" s="14" t="s">
        <v>1105</v>
      </c>
      <c r="S9" s="15">
        <v>43371</v>
      </c>
      <c r="X9" s="18"/>
    </row>
    <row r="10" spans="1:24" ht="38.25" x14ac:dyDescent="0.25">
      <c r="A10" s="69"/>
      <c r="B10" s="69">
        <v>2</v>
      </c>
      <c r="C10" s="69" t="s">
        <v>7</v>
      </c>
      <c r="D10" s="69" t="s">
        <v>8</v>
      </c>
      <c r="E10" s="69" t="s">
        <v>9</v>
      </c>
      <c r="F10" s="69" t="s">
        <v>6</v>
      </c>
      <c r="G10" s="14" t="s">
        <v>1114</v>
      </c>
      <c r="H10" s="18"/>
      <c r="I10" s="18"/>
      <c r="J10" s="14" t="s">
        <v>1115</v>
      </c>
      <c r="K10" s="14"/>
      <c r="L10" s="18" t="s">
        <v>1103</v>
      </c>
      <c r="M10" s="69" t="s">
        <v>10</v>
      </c>
      <c r="N10" s="9" t="s">
        <v>11</v>
      </c>
      <c r="O10" s="18" t="e">
        <f>VLOOKUP(C10,'11. Свод Перечней'!C:H,6,0)</f>
        <v>#N/A</v>
      </c>
      <c r="P10" s="18" t="s">
        <v>11</v>
      </c>
      <c r="Q10" s="18" t="e">
        <f>IF(N10=O10,O10,"НЕ СОВПАДАЕТ АХТУНГ!!!!!!!!!!!!!!!!!!!!!!!!!!!!!!!!!!!!!!!!!!!!!!!!!!!!!!!!!!!!!!!!!!!!!!!!!!!!!!!!!!!!!!!!!!!!!!!!!!!!!!!!!!!!!!!!!!!!!!!!!!!!!!!!!!")</f>
        <v>#N/A</v>
      </c>
      <c r="R10" s="14" t="s">
        <v>1105</v>
      </c>
      <c r="S10" s="15">
        <v>43615</v>
      </c>
      <c r="X10" s="18"/>
    </row>
    <row r="11" spans="1:24" x14ac:dyDescent="0.25">
      <c r="A11" s="69"/>
      <c r="B11" s="69"/>
      <c r="C11" s="69"/>
      <c r="D11" s="69"/>
      <c r="E11" s="69"/>
      <c r="F11" s="69"/>
      <c r="G11" s="14" t="s">
        <v>1110</v>
      </c>
      <c r="H11" s="18"/>
      <c r="I11" s="18"/>
      <c r="J11" s="14"/>
      <c r="K11" s="14" t="s">
        <v>1111</v>
      </c>
      <c r="L11" s="18" t="s">
        <v>1103</v>
      </c>
      <c r="M11" s="69"/>
      <c r="N11" s="9"/>
      <c r="O11" s="18" t="e">
        <f>VLOOKUP(C11,'11. Свод Перечней'!C:H,6,0)</f>
        <v>#N/A</v>
      </c>
      <c r="P11" s="18"/>
      <c r="Q11" s="18" t="e">
        <f t="shared" ref="Q11:Q16" si="0">IF(N11=O11,O11,"НЕ СОВПАДАЕТ АХТУНГ!!!!!!!!!!!!!!!!!!!!!!!!!!!!!!!!!!!!!!!!!!!!!!!!!!!!!!!!!!!!!!!!!!!!!!!!!!!!!!!!!!!!!!!!!!!!!!!!!!!!!!!!!!!!!!!!!!!!!!!!!!!!!!!!!!")</f>
        <v>#N/A</v>
      </c>
      <c r="R11" s="14" t="s">
        <v>1105</v>
      </c>
      <c r="S11" s="15">
        <v>43615</v>
      </c>
      <c r="X11" s="18"/>
    </row>
    <row r="12" spans="1:24" x14ac:dyDescent="0.25">
      <c r="A12" s="69"/>
      <c r="B12" s="69"/>
      <c r="C12" s="69"/>
      <c r="D12" s="69"/>
      <c r="E12" s="69"/>
      <c r="F12" s="69"/>
      <c r="G12" s="14" t="s">
        <v>1112</v>
      </c>
      <c r="H12" s="18"/>
      <c r="I12" s="18"/>
      <c r="J12" s="14"/>
      <c r="K12" s="14" t="s">
        <v>1116</v>
      </c>
      <c r="L12" s="18" t="s">
        <v>1103</v>
      </c>
      <c r="M12" s="69"/>
      <c r="N12" s="9"/>
      <c r="O12" s="18" t="e">
        <f>VLOOKUP(C12,'11. Свод Перечней'!C:H,6,0)</f>
        <v>#N/A</v>
      </c>
      <c r="P12" s="18"/>
      <c r="Q12" s="18" t="e">
        <f t="shared" si="0"/>
        <v>#N/A</v>
      </c>
      <c r="R12" s="14" t="s">
        <v>1105</v>
      </c>
      <c r="S12" s="15">
        <v>43615</v>
      </c>
      <c r="X12" s="18"/>
    </row>
    <row r="13" spans="1:24" ht="63.75" x14ac:dyDescent="0.25">
      <c r="A13" s="69"/>
      <c r="B13" s="69">
        <v>3</v>
      </c>
      <c r="C13" s="69" t="s">
        <v>12</v>
      </c>
      <c r="D13" s="69" t="s">
        <v>8</v>
      </c>
      <c r="E13" s="69" t="s">
        <v>5</v>
      </c>
      <c r="F13" s="69" t="s">
        <v>6</v>
      </c>
      <c r="G13" s="14" t="s">
        <v>1114</v>
      </c>
      <c r="H13" s="18"/>
      <c r="I13" s="18"/>
      <c r="J13" s="14" t="s">
        <v>1115</v>
      </c>
      <c r="K13" s="14"/>
      <c r="L13" s="18" t="s">
        <v>1103</v>
      </c>
      <c r="M13" s="69" t="s">
        <v>10</v>
      </c>
      <c r="N13" s="9" t="s">
        <v>11</v>
      </c>
      <c r="O13" s="18" t="str">
        <f>VLOOKUP(C13,'11. Свод Перечней'!C:H,6,0)</f>
        <v>01.11.71.110-00000001</v>
      </c>
      <c r="P13" s="18" t="s">
        <v>11</v>
      </c>
      <c r="Q13" s="18" t="str">
        <f t="shared" si="0"/>
        <v>НЕ СОВПАДАЕТ АХТУНГ!!!!!!!!!!!!!!!!!!!!!!!!!!!!!!!!!!!!!!!!!!!!!!!!!!!!!!!!!!!!!!!!!!!!!!!!!!!!!!!!!!!!!!!!!!!!!!!!!!!!!!!!!!!!!!!!!!!!!!!!!!!!!!!!!!</v>
      </c>
      <c r="R13" s="14" t="s">
        <v>1105</v>
      </c>
      <c r="S13" s="15">
        <v>43615</v>
      </c>
      <c r="X13" s="18"/>
    </row>
    <row r="14" spans="1:24" x14ac:dyDescent="0.25">
      <c r="A14" s="69"/>
      <c r="B14" s="69"/>
      <c r="C14" s="69"/>
      <c r="D14" s="69"/>
      <c r="E14" s="69"/>
      <c r="F14" s="69"/>
      <c r="G14" s="14" t="s">
        <v>1117</v>
      </c>
      <c r="H14" s="18"/>
      <c r="I14" s="18">
        <v>1</v>
      </c>
      <c r="J14" s="14"/>
      <c r="K14" s="14"/>
      <c r="L14" s="18" t="s">
        <v>6</v>
      </c>
      <c r="M14" s="69"/>
      <c r="N14" s="9"/>
      <c r="O14" s="18" t="e">
        <f>VLOOKUP(C14,'11. Свод Перечней'!C:H,6,0)</f>
        <v>#N/A</v>
      </c>
      <c r="P14" s="18"/>
      <c r="Q14" s="18" t="e">
        <f t="shared" si="0"/>
        <v>#N/A</v>
      </c>
      <c r="R14" s="14" t="s">
        <v>1105</v>
      </c>
      <c r="S14" s="15">
        <v>43615</v>
      </c>
      <c r="X14" s="18"/>
    </row>
    <row r="15" spans="1:24" x14ac:dyDescent="0.25">
      <c r="A15" s="69"/>
      <c r="B15" s="69"/>
      <c r="C15" s="69"/>
      <c r="D15" s="69"/>
      <c r="E15" s="69"/>
      <c r="F15" s="69"/>
      <c r="G15" s="14" t="s">
        <v>1118</v>
      </c>
      <c r="H15" s="18"/>
      <c r="I15" s="18"/>
      <c r="J15" s="14"/>
      <c r="K15" s="14" t="s">
        <v>1119</v>
      </c>
      <c r="L15" s="18" t="s">
        <v>1103</v>
      </c>
      <c r="M15" s="69"/>
      <c r="N15" s="9"/>
      <c r="O15" s="18" t="e">
        <f>VLOOKUP(C15,'11. Свод Перечней'!C:H,6,0)</f>
        <v>#N/A</v>
      </c>
      <c r="P15" s="18"/>
      <c r="Q15" s="18" t="e">
        <f t="shared" si="0"/>
        <v>#N/A</v>
      </c>
      <c r="R15" s="14" t="s">
        <v>1105</v>
      </c>
      <c r="S15" s="15">
        <v>43615</v>
      </c>
      <c r="X15" s="18"/>
    </row>
    <row r="16" spans="1:24" x14ac:dyDescent="0.25">
      <c r="A16" s="69"/>
      <c r="B16" s="69"/>
      <c r="C16" s="69"/>
      <c r="D16" s="69"/>
      <c r="E16" s="69"/>
      <c r="F16" s="69"/>
      <c r="G16" s="14" t="s">
        <v>1112</v>
      </c>
      <c r="H16" s="18"/>
      <c r="I16" s="18"/>
      <c r="J16" s="14"/>
      <c r="K16" s="14" t="s">
        <v>1116</v>
      </c>
      <c r="L16" s="18" t="s">
        <v>1103</v>
      </c>
      <c r="M16" s="69"/>
      <c r="N16" s="9"/>
      <c r="O16" s="18" t="e">
        <f>VLOOKUP(C16,'11. Свод Перечней'!C:H,6,0)</f>
        <v>#N/A</v>
      </c>
      <c r="P16" s="18"/>
      <c r="Q16" s="18" t="e">
        <f t="shared" si="0"/>
        <v>#N/A</v>
      </c>
      <c r="R16" s="14" t="s">
        <v>1105</v>
      </c>
      <c r="S16" s="15">
        <v>43615</v>
      </c>
      <c r="X16" s="18"/>
    </row>
    <row r="17" spans="1:24" ht="63.75" x14ac:dyDescent="0.25">
      <c r="A17" s="69"/>
      <c r="B17" s="69">
        <v>4</v>
      </c>
      <c r="C17" s="69" t="s">
        <v>13</v>
      </c>
      <c r="D17" s="69" t="s">
        <v>14</v>
      </c>
      <c r="E17" s="69" t="s">
        <v>9</v>
      </c>
      <c r="F17" s="69" t="s">
        <v>6</v>
      </c>
      <c r="G17" s="14" t="s">
        <v>1120</v>
      </c>
      <c r="H17" s="18"/>
      <c r="I17" s="18"/>
      <c r="J17" s="14" t="s">
        <v>1121</v>
      </c>
      <c r="K17" s="14"/>
      <c r="L17" s="18" t="s">
        <v>1103</v>
      </c>
      <c r="M17" s="69" t="s">
        <v>15</v>
      </c>
      <c r="N17" s="9" t="s">
        <v>16</v>
      </c>
      <c r="O17" s="18" t="e">
        <f>VLOOKUP(C17,'11. Свод Перечней'!C:H,6,0)</f>
        <v>#N/A</v>
      </c>
      <c r="P17" s="18" t="s">
        <v>16</v>
      </c>
      <c r="Q17" s="18" t="e">
        <f t="shared" ref="Q17:Q48" si="1">IF(N17=O17,N17,"НЕ СОВПАДАЕТ АХТУНГ!!!!!!!!!!!!!!!!!!!!!!!!!!!!!!!!!!!!!!!!!!!!!!!!!!!!!!!!!!!!!!!!!!!!!!!!!!!!!!!!!!!!!!!!!!!!!!!!!!!!!!!!!!!!!!!!!!!!!!!!!!!!!!!!!!")</f>
        <v>#N/A</v>
      </c>
      <c r="R17" s="14" t="s">
        <v>1105</v>
      </c>
      <c r="S17" s="15">
        <v>43921</v>
      </c>
      <c r="X17" s="18"/>
    </row>
    <row r="18" spans="1:24" x14ac:dyDescent="0.25">
      <c r="A18" s="69"/>
      <c r="B18" s="69"/>
      <c r="C18" s="69"/>
      <c r="D18" s="69"/>
      <c r="E18" s="69"/>
      <c r="F18" s="69"/>
      <c r="G18" s="14" t="s">
        <v>1110</v>
      </c>
      <c r="H18" s="18"/>
      <c r="I18" s="18"/>
      <c r="J18" s="14"/>
      <c r="K18" s="14" t="s">
        <v>1111</v>
      </c>
      <c r="L18" s="18" t="s">
        <v>1103</v>
      </c>
      <c r="M18" s="69"/>
      <c r="N18" s="9"/>
      <c r="O18" s="18" t="e">
        <f>VLOOKUP(C18,'11. Свод Перечней'!C:H,6,0)</f>
        <v>#N/A</v>
      </c>
      <c r="P18" s="18"/>
      <c r="Q18" s="18" t="e">
        <f t="shared" si="1"/>
        <v>#N/A</v>
      </c>
      <c r="R18" s="14" t="s">
        <v>1105</v>
      </c>
      <c r="S18" s="15">
        <v>43921</v>
      </c>
      <c r="X18" s="18"/>
    </row>
    <row r="19" spans="1:24" x14ac:dyDescent="0.25">
      <c r="A19" s="69"/>
      <c r="B19" s="69"/>
      <c r="C19" s="69"/>
      <c r="D19" s="69"/>
      <c r="E19" s="69"/>
      <c r="F19" s="69"/>
      <c r="G19" s="14" t="s">
        <v>1112</v>
      </c>
      <c r="H19" s="18"/>
      <c r="I19" s="18"/>
      <c r="J19" s="14" t="s">
        <v>1122</v>
      </c>
      <c r="K19" s="14"/>
      <c r="L19" s="18" t="s">
        <v>1103</v>
      </c>
      <c r="M19" s="69"/>
      <c r="N19" s="9"/>
      <c r="O19" s="18" t="e">
        <f>VLOOKUP(C19,'11. Свод Перечней'!C:H,6,0)</f>
        <v>#N/A</v>
      </c>
      <c r="P19" s="18"/>
      <c r="Q19" s="18" t="e">
        <f t="shared" si="1"/>
        <v>#N/A</v>
      </c>
      <c r="R19" s="14" t="s">
        <v>1105</v>
      </c>
      <c r="S19" s="15">
        <v>43921</v>
      </c>
      <c r="X19" s="18"/>
    </row>
    <row r="20" spans="1:24" ht="63.75" x14ac:dyDescent="0.25">
      <c r="A20" s="69"/>
      <c r="B20" s="69">
        <v>5</v>
      </c>
      <c r="C20" s="69" t="s">
        <v>17</v>
      </c>
      <c r="D20" s="69" t="s">
        <v>14</v>
      </c>
      <c r="E20" s="69" t="s">
        <v>5</v>
      </c>
      <c r="F20" s="69" t="s">
        <v>6</v>
      </c>
      <c r="G20" s="14" t="s">
        <v>1120</v>
      </c>
      <c r="H20" s="18"/>
      <c r="I20" s="18"/>
      <c r="J20" s="14" t="s">
        <v>1121</v>
      </c>
      <c r="K20" s="14"/>
      <c r="L20" s="18" t="s">
        <v>1103</v>
      </c>
      <c r="M20" s="69" t="s">
        <v>15</v>
      </c>
      <c r="N20" s="9" t="s">
        <v>16</v>
      </c>
      <c r="O20" s="18" t="str">
        <f>VLOOKUP(C20,'11. Свод Перечней'!C:H,6,0)</f>
        <v>01.11.74.110-00000001</v>
      </c>
      <c r="P20" s="18" t="s">
        <v>16</v>
      </c>
      <c r="Q20" s="18" t="str">
        <f t="shared" si="1"/>
        <v>НЕ СОВПАДАЕТ АХТУНГ!!!!!!!!!!!!!!!!!!!!!!!!!!!!!!!!!!!!!!!!!!!!!!!!!!!!!!!!!!!!!!!!!!!!!!!!!!!!!!!!!!!!!!!!!!!!!!!!!!!!!!!!!!!!!!!!!!!!!!!!!!!!!!!!!!</v>
      </c>
      <c r="R20" s="14" t="s">
        <v>1105</v>
      </c>
      <c r="S20" s="15">
        <v>43921</v>
      </c>
      <c r="X20" s="18"/>
    </row>
    <row r="21" spans="1:24" x14ac:dyDescent="0.25">
      <c r="A21" s="69"/>
      <c r="B21" s="69"/>
      <c r="C21" s="69"/>
      <c r="D21" s="69"/>
      <c r="E21" s="69"/>
      <c r="F21" s="69"/>
      <c r="G21" s="14" t="s">
        <v>1117</v>
      </c>
      <c r="H21" s="18"/>
      <c r="I21" s="18">
        <v>1</v>
      </c>
      <c r="J21" s="14"/>
      <c r="K21" s="14"/>
      <c r="L21" s="18" t="s">
        <v>6</v>
      </c>
      <c r="M21" s="69"/>
      <c r="N21" s="9"/>
      <c r="O21" s="18" t="e">
        <f>VLOOKUP(C21,'11. Свод Перечней'!C:H,6,0)</f>
        <v>#N/A</v>
      </c>
      <c r="P21" s="18"/>
      <c r="Q21" s="18" t="e">
        <f t="shared" si="1"/>
        <v>#N/A</v>
      </c>
      <c r="R21" s="14" t="s">
        <v>1105</v>
      </c>
      <c r="S21" s="15">
        <v>43921</v>
      </c>
      <c r="X21" s="18"/>
    </row>
    <row r="22" spans="1:24" x14ac:dyDescent="0.25">
      <c r="A22" s="69"/>
      <c r="B22" s="69"/>
      <c r="C22" s="69"/>
      <c r="D22" s="69"/>
      <c r="E22" s="69"/>
      <c r="F22" s="69"/>
      <c r="G22" s="14" t="s">
        <v>1118</v>
      </c>
      <c r="H22" s="18"/>
      <c r="I22" s="18"/>
      <c r="J22" s="14"/>
      <c r="K22" s="14" t="s">
        <v>1119</v>
      </c>
      <c r="L22" s="18" t="s">
        <v>1103</v>
      </c>
      <c r="M22" s="69"/>
      <c r="N22" s="9"/>
      <c r="O22" s="18" t="e">
        <f>VLOOKUP(C22,'11. Свод Перечней'!C:H,6,0)</f>
        <v>#N/A</v>
      </c>
      <c r="P22" s="18"/>
      <c r="Q22" s="18" t="e">
        <f t="shared" si="1"/>
        <v>#N/A</v>
      </c>
      <c r="R22" s="14" t="s">
        <v>1105</v>
      </c>
      <c r="S22" s="15">
        <v>43921</v>
      </c>
      <c r="X22" s="18"/>
    </row>
    <row r="23" spans="1:24" x14ac:dyDescent="0.25">
      <c r="A23" s="69"/>
      <c r="B23" s="69"/>
      <c r="C23" s="69"/>
      <c r="D23" s="69"/>
      <c r="E23" s="69"/>
      <c r="F23" s="69"/>
      <c r="G23" s="14" t="s">
        <v>1112</v>
      </c>
      <c r="H23" s="18"/>
      <c r="I23" s="18"/>
      <c r="J23" s="14" t="s">
        <v>1122</v>
      </c>
      <c r="K23" s="14"/>
      <c r="L23" s="18" t="s">
        <v>1103</v>
      </c>
      <c r="M23" s="69"/>
      <c r="N23" s="9"/>
      <c r="O23" s="18" t="e">
        <f>VLOOKUP(C23,'11. Свод Перечней'!C:H,6,0)</f>
        <v>#N/A</v>
      </c>
      <c r="P23" s="18"/>
      <c r="Q23" s="18" t="e">
        <f t="shared" si="1"/>
        <v>#N/A</v>
      </c>
      <c r="R23" s="14" t="s">
        <v>1105</v>
      </c>
      <c r="S23" s="15">
        <v>43921</v>
      </c>
      <c r="X23" s="18"/>
    </row>
    <row r="24" spans="1:24" x14ac:dyDescent="0.25">
      <c r="A24" s="69"/>
      <c r="B24" s="69">
        <v>6</v>
      </c>
      <c r="C24" s="69" t="s">
        <v>18</v>
      </c>
      <c r="D24" s="69" t="s">
        <v>19</v>
      </c>
      <c r="E24" s="69" t="s">
        <v>5</v>
      </c>
      <c r="F24" s="69" t="s">
        <v>6</v>
      </c>
      <c r="G24" s="14" t="s">
        <v>1123</v>
      </c>
      <c r="H24" s="18"/>
      <c r="I24" s="18"/>
      <c r="J24" s="14"/>
      <c r="K24" s="14" t="s">
        <v>1124</v>
      </c>
      <c r="L24" s="18" t="s">
        <v>1103</v>
      </c>
      <c r="M24" s="69" t="s">
        <v>1125</v>
      </c>
      <c r="N24" s="9" t="s">
        <v>20</v>
      </c>
      <c r="O24" s="18" t="str">
        <f>VLOOKUP(C24,'11. Свод Перечней'!C:H,6,0)</f>
        <v>01.11.75.110-00000002</v>
      </c>
      <c r="P24" s="18" t="s">
        <v>20</v>
      </c>
      <c r="Q24" s="18" t="str">
        <f t="shared" si="1"/>
        <v>01.11.75.110-00000002</v>
      </c>
      <c r="R24" s="14" t="s">
        <v>1105</v>
      </c>
      <c r="S24" s="15">
        <v>43615</v>
      </c>
      <c r="X24" s="18"/>
    </row>
    <row r="25" spans="1:24" x14ac:dyDescent="0.25">
      <c r="A25" s="69"/>
      <c r="B25" s="69"/>
      <c r="C25" s="69"/>
      <c r="D25" s="69"/>
      <c r="E25" s="69"/>
      <c r="F25" s="69"/>
      <c r="G25" s="14" t="s">
        <v>1126</v>
      </c>
      <c r="H25" s="18"/>
      <c r="I25" s="18"/>
      <c r="J25" s="14"/>
      <c r="K25" s="14" t="s">
        <v>1127</v>
      </c>
      <c r="L25" s="18" t="s">
        <v>1103</v>
      </c>
      <c r="M25" s="69"/>
      <c r="N25" s="9"/>
      <c r="O25" s="18" t="e">
        <f>VLOOKUP(C25,'11. Свод Перечней'!C:H,6,0)</f>
        <v>#N/A</v>
      </c>
      <c r="P25" s="18"/>
      <c r="Q25" s="18" t="e">
        <f t="shared" si="1"/>
        <v>#N/A</v>
      </c>
      <c r="R25" s="14" t="s">
        <v>1105</v>
      </c>
      <c r="S25" s="15">
        <v>43615</v>
      </c>
      <c r="X25" s="18"/>
    </row>
    <row r="26" spans="1:24" x14ac:dyDescent="0.25">
      <c r="A26" s="69"/>
      <c r="B26" s="69"/>
      <c r="C26" s="69"/>
      <c r="D26" s="69"/>
      <c r="E26" s="69"/>
      <c r="F26" s="69"/>
      <c r="G26" s="14" t="s">
        <v>1117</v>
      </c>
      <c r="H26" s="18"/>
      <c r="I26" s="18">
        <v>1</v>
      </c>
      <c r="J26" s="14"/>
      <c r="K26" s="14"/>
      <c r="L26" s="18" t="s">
        <v>6</v>
      </c>
      <c r="M26" s="69"/>
      <c r="N26" s="9"/>
      <c r="O26" s="18" t="e">
        <f>VLOOKUP(C26,'11. Свод Перечней'!C:H,6,0)</f>
        <v>#N/A</v>
      </c>
      <c r="P26" s="18"/>
      <c r="Q26" s="18" t="e">
        <f t="shared" si="1"/>
        <v>#N/A</v>
      </c>
      <c r="R26" s="14" t="s">
        <v>1105</v>
      </c>
      <c r="S26" s="15">
        <v>43615</v>
      </c>
      <c r="X26" s="18"/>
    </row>
    <row r="27" spans="1:24" x14ac:dyDescent="0.25">
      <c r="A27" s="69"/>
      <c r="B27" s="69"/>
      <c r="C27" s="69"/>
      <c r="D27" s="69"/>
      <c r="E27" s="69"/>
      <c r="F27" s="69"/>
      <c r="G27" s="14" t="s">
        <v>1118</v>
      </c>
      <c r="H27" s="18"/>
      <c r="I27" s="18"/>
      <c r="J27" s="14"/>
      <c r="K27" s="14" t="s">
        <v>1119</v>
      </c>
      <c r="L27" s="18" t="s">
        <v>1103</v>
      </c>
      <c r="M27" s="69"/>
      <c r="N27" s="9"/>
      <c r="O27" s="18" t="e">
        <f>VLOOKUP(C27,'11. Свод Перечней'!C:H,6,0)</f>
        <v>#N/A</v>
      </c>
      <c r="P27" s="18"/>
      <c r="Q27" s="18" t="e">
        <f t="shared" si="1"/>
        <v>#N/A</v>
      </c>
      <c r="R27" s="14" t="s">
        <v>1105</v>
      </c>
      <c r="S27" s="15">
        <v>43615</v>
      </c>
      <c r="X27" s="18"/>
    </row>
    <row r="28" spans="1:24" x14ac:dyDescent="0.25">
      <c r="A28" s="69"/>
      <c r="B28" s="69"/>
      <c r="C28" s="69"/>
      <c r="D28" s="69"/>
      <c r="E28" s="69"/>
      <c r="F28" s="69"/>
      <c r="G28" s="14" t="s">
        <v>1112</v>
      </c>
      <c r="H28" s="18"/>
      <c r="I28" s="18"/>
      <c r="J28" s="14"/>
      <c r="K28" s="14" t="s">
        <v>1128</v>
      </c>
      <c r="L28" s="18" t="s">
        <v>1103</v>
      </c>
      <c r="M28" s="69"/>
      <c r="N28" s="9"/>
      <c r="O28" s="18" t="e">
        <f>VLOOKUP(C28,'11. Свод Перечней'!C:H,6,0)</f>
        <v>#N/A</v>
      </c>
      <c r="P28" s="18"/>
      <c r="Q28" s="18" t="e">
        <f t="shared" si="1"/>
        <v>#N/A</v>
      </c>
      <c r="R28" s="14" t="s">
        <v>1105</v>
      </c>
      <c r="S28" s="15">
        <v>43615</v>
      </c>
      <c r="X28" s="18"/>
    </row>
    <row r="29" spans="1:24" x14ac:dyDescent="0.25">
      <c r="A29" s="69"/>
      <c r="B29" s="69">
        <v>7</v>
      </c>
      <c r="C29" s="69" t="s">
        <v>21</v>
      </c>
      <c r="D29" s="69" t="s">
        <v>19</v>
      </c>
      <c r="E29" s="69" t="s">
        <v>9</v>
      </c>
      <c r="F29" s="69" t="s">
        <v>6</v>
      </c>
      <c r="G29" s="14" t="s">
        <v>1123</v>
      </c>
      <c r="H29" s="18"/>
      <c r="I29" s="18"/>
      <c r="J29" s="14"/>
      <c r="K29" s="14" t="s">
        <v>1124</v>
      </c>
      <c r="L29" s="18" t="s">
        <v>1103</v>
      </c>
      <c r="M29" s="69" t="s">
        <v>1125</v>
      </c>
      <c r="N29" s="9" t="s">
        <v>20</v>
      </c>
      <c r="O29" s="18" t="str">
        <f>VLOOKUP(C29,'11. Свод Перечней'!C:H,6,0)</f>
        <v>01.11.75.110-00000002</v>
      </c>
      <c r="P29" s="18" t="s">
        <v>20</v>
      </c>
      <c r="Q29" s="18" t="str">
        <f t="shared" si="1"/>
        <v>01.11.75.110-00000002</v>
      </c>
      <c r="R29" s="14" t="s">
        <v>1105</v>
      </c>
      <c r="S29" s="15">
        <v>43615</v>
      </c>
      <c r="X29" s="18"/>
    </row>
    <row r="30" spans="1:24" x14ac:dyDescent="0.25">
      <c r="A30" s="69"/>
      <c r="B30" s="69"/>
      <c r="C30" s="69"/>
      <c r="D30" s="69"/>
      <c r="E30" s="69"/>
      <c r="F30" s="69"/>
      <c r="G30" s="14" t="s">
        <v>1126</v>
      </c>
      <c r="H30" s="18"/>
      <c r="I30" s="18"/>
      <c r="J30" s="14"/>
      <c r="K30" s="14" t="s">
        <v>1127</v>
      </c>
      <c r="L30" s="18" t="s">
        <v>1103</v>
      </c>
      <c r="M30" s="69"/>
      <c r="N30" s="9"/>
      <c r="O30" s="18" t="e">
        <f>VLOOKUP(C30,'11. Свод Перечней'!C:H,6,0)</f>
        <v>#N/A</v>
      </c>
      <c r="P30" s="18"/>
      <c r="Q30" s="18" t="e">
        <f t="shared" si="1"/>
        <v>#N/A</v>
      </c>
      <c r="R30" s="14" t="s">
        <v>1105</v>
      </c>
      <c r="S30" s="15">
        <v>43615</v>
      </c>
      <c r="X30" s="18"/>
    </row>
    <row r="31" spans="1:24" x14ac:dyDescent="0.25">
      <c r="A31" s="69"/>
      <c r="B31" s="69"/>
      <c r="C31" s="69"/>
      <c r="D31" s="69"/>
      <c r="E31" s="69"/>
      <c r="F31" s="69"/>
      <c r="G31" s="14" t="s">
        <v>1110</v>
      </c>
      <c r="H31" s="18"/>
      <c r="I31" s="18"/>
      <c r="J31" s="14"/>
      <c r="K31" s="14" t="s">
        <v>1111</v>
      </c>
      <c r="L31" s="18" t="s">
        <v>1103</v>
      </c>
      <c r="M31" s="69"/>
      <c r="N31" s="9"/>
      <c r="O31" s="18" t="e">
        <f>VLOOKUP(C31,'11. Свод Перечней'!C:H,6,0)</f>
        <v>#N/A</v>
      </c>
      <c r="P31" s="18"/>
      <c r="Q31" s="18" t="e">
        <f t="shared" si="1"/>
        <v>#N/A</v>
      </c>
      <c r="R31" s="14" t="s">
        <v>1105</v>
      </c>
      <c r="S31" s="15">
        <v>43615</v>
      </c>
      <c r="X31" s="18"/>
    </row>
    <row r="32" spans="1:24" x14ac:dyDescent="0.25">
      <c r="A32" s="69"/>
      <c r="B32" s="69"/>
      <c r="C32" s="69"/>
      <c r="D32" s="69"/>
      <c r="E32" s="69"/>
      <c r="F32" s="69"/>
      <c r="G32" s="14" t="s">
        <v>1112</v>
      </c>
      <c r="H32" s="18"/>
      <c r="I32" s="18"/>
      <c r="J32" s="14"/>
      <c r="K32" s="14" t="s">
        <v>1128</v>
      </c>
      <c r="L32" s="18" t="s">
        <v>1103</v>
      </c>
      <c r="M32" s="69"/>
      <c r="N32" s="9"/>
      <c r="O32" s="18" t="e">
        <f>VLOOKUP(C32,'11. Свод Перечней'!C:H,6,0)</f>
        <v>#N/A</v>
      </c>
      <c r="P32" s="18"/>
      <c r="Q32" s="18" t="e">
        <f t="shared" si="1"/>
        <v>#N/A</v>
      </c>
      <c r="R32" s="14" t="s">
        <v>1105</v>
      </c>
      <c r="S32" s="15">
        <v>43615</v>
      </c>
      <c r="X32" s="18"/>
    </row>
    <row r="33" spans="1:24" x14ac:dyDescent="0.25">
      <c r="A33" s="69"/>
      <c r="B33" s="69">
        <v>8</v>
      </c>
      <c r="C33" s="69" t="s">
        <v>22</v>
      </c>
      <c r="D33" s="69" t="s">
        <v>23</v>
      </c>
      <c r="E33" s="69" t="s">
        <v>5</v>
      </c>
      <c r="F33" s="69" t="s">
        <v>6</v>
      </c>
      <c r="G33" s="14" t="s">
        <v>1101</v>
      </c>
      <c r="H33" s="18"/>
      <c r="I33" s="18"/>
      <c r="J33" s="14"/>
      <c r="K33" s="14" t="s">
        <v>1129</v>
      </c>
      <c r="L33" s="18" t="s">
        <v>1103</v>
      </c>
      <c r="M33" s="69" t="s">
        <v>1129</v>
      </c>
      <c r="N33" s="9"/>
      <c r="O33" s="18" t="str">
        <f>VLOOKUP(C33,'11. Свод Перечней'!C:H,6,0)</f>
        <v/>
      </c>
      <c r="P33" s="18">
        <v>0</v>
      </c>
      <c r="Q33" s="18">
        <f t="shared" si="1"/>
        <v>0</v>
      </c>
      <c r="R33" s="14" t="s">
        <v>1105</v>
      </c>
      <c r="S33" s="15">
        <v>43524</v>
      </c>
      <c r="X33" s="18"/>
    </row>
    <row r="34" spans="1:24" x14ac:dyDescent="0.25">
      <c r="A34" s="69"/>
      <c r="B34" s="69"/>
      <c r="C34" s="69"/>
      <c r="D34" s="69"/>
      <c r="E34" s="69"/>
      <c r="F34" s="69"/>
      <c r="G34" s="14" t="s">
        <v>1106</v>
      </c>
      <c r="H34" s="18"/>
      <c r="I34" s="18"/>
      <c r="J34" s="14"/>
      <c r="K34" s="14" t="s">
        <v>1130</v>
      </c>
      <c r="L34" s="18" t="s">
        <v>1103</v>
      </c>
      <c r="M34" s="69"/>
      <c r="N34" s="9"/>
      <c r="O34" s="18" t="e">
        <f>VLOOKUP(C34,'11. Свод Перечней'!C:H,6,0)</f>
        <v>#N/A</v>
      </c>
      <c r="P34" s="18"/>
      <c r="Q34" s="18" t="e">
        <f t="shared" si="1"/>
        <v>#N/A</v>
      </c>
      <c r="R34" s="14" t="s">
        <v>1105</v>
      </c>
      <c r="S34" s="15">
        <v>43524</v>
      </c>
      <c r="X34" s="18"/>
    </row>
    <row r="35" spans="1:24" x14ac:dyDescent="0.25">
      <c r="A35" s="69"/>
      <c r="B35" s="69"/>
      <c r="C35" s="69"/>
      <c r="D35" s="69"/>
      <c r="E35" s="69"/>
      <c r="F35" s="69"/>
      <c r="G35" s="14" t="s">
        <v>1131</v>
      </c>
      <c r="H35" s="18"/>
      <c r="I35" s="18"/>
      <c r="J35" s="14" t="s">
        <v>1132</v>
      </c>
      <c r="K35" s="14"/>
      <c r="L35" s="18" t="s">
        <v>1103</v>
      </c>
      <c r="M35" s="69"/>
      <c r="N35" s="9"/>
      <c r="O35" s="18" t="e">
        <f>VLOOKUP(C35,'11. Свод Перечней'!C:H,6,0)</f>
        <v>#N/A</v>
      </c>
      <c r="P35" s="18"/>
      <c r="Q35" s="18" t="e">
        <f t="shared" si="1"/>
        <v>#N/A</v>
      </c>
      <c r="R35" s="14" t="s">
        <v>1105</v>
      </c>
      <c r="S35" s="15">
        <v>43524</v>
      </c>
      <c r="X35" s="18"/>
    </row>
    <row r="36" spans="1:24" x14ac:dyDescent="0.25">
      <c r="A36" s="69"/>
      <c r="B36" s="69"/>
      <c r="C36" s="69"/>
      <c r="D36" s="69"/>
      <c r="E36" s="69"/>
      <c r="F36" s="69"/>
      <c r="G36" s="14" t="s">
        <v>1117</v>
      </c>
      <c r="H36" s="18"/>
      <c r="I36" s="18">
        <v>0.1</v>
      </c>
      <c r="J36" s="14"/>
      <c r="K36" s="14"/>
      <c r="L36" s="18" t="s">
        <v>6</v>
      </c>
      <c r="M36" s="69"/>
      <c r="N36" s="9"/>
      <c r="O36" s="18" t="e">
        <f>VLOOKUP(C36,'11. Свод Перечней'!C:H,6,0)</f>
        <v>#N/A</v>
      </c>
      <c r="P36" s="18"/>
      <c r="Q36" s="18" t="e">
        <f t="shared" si="1"/>
        <v>#N/A</v>
      </c>
      <c r="R36" s="14" t="s">
        <v>1105</v>
      </c>
      <c r="S36" s="15">
        <v>43524</v>
      </c>
      <c r="X36" s="18"/>
    </row>
    <row r="37" spans="1:24" x14ac:dyDescent="0.25">
      <c r="A37" s="69"/>
      <c r="B37" s="69"/>
      <c r="C37" s="69"/>
      <c r="D37" s="69"/>
      <c r="E37" s="69"/>
      <c r="F37" s="69"/>
      <c r="G37" s="14" t="s">
        <v>1118</v>
      </c>
      <c r="H37" s="18"/>
      <c r="I37" s="18"/>
      <c r="J37" s="14"/>
      <c r="K37" s="14" t="s">
        <v>1119</v>
      </c>
      <c r="L37" s="18" t="s">
        <v>1103</v>
      </c>
      <c r="M37" s="69"/>
      <c r="N37" s="9"/>
      <c r="O37" s="18" t="e">
        <f>VLOOKUP(C37,'11. Свод Перечней'!C:H,6,0)</f>
        <v>#N/A</v>
      </c>
      <c r="P37" s="18"/>
      <c r="Q37" s="18" t="e">
        <f t="shared" si="1"/>
        <v>#N/A</v>
      </c>
      <c r="R37" s="14" t="s">
        <v>1105</v>
      </c>
      <c r="S37" s="15">
        <v>43524</v>
      </c>
      <c r="X37" s="18"/>
    </row>
    <row r="38" spans="1:24" x14ac:dyDescent="0.25">
      <c r="A38" s="69"/>
      <c r="B38" s="69"/>
      <c r="C38" s="69"/>
      <c r="D38" s="69"/>
      <c r="E38" s="69"/>
      <c r="F38" s="69"/>
      <c r="G38" s="14" t="s">
        <v>1108</v>
      </c>
      <c r="H38" s="18"/>
      <c r="I38" s="18"/>
      <c r="J38" s="14" t="s">
        <v>1109</v>
      </c>
      <c r="K38" s="14"/>
      <c r="L38" s="18" t="s">
        <v>1103</v>
      </c>
      <c r="M38" s="69"/>
      <c r="N38" s="9"/>
      <c r="O38" s="18" t="e">
        <f>VLOOKUP(C38,'11. Свод Перечней'!C:H,6,0)</f>
        <v>#N/A</v>
      </c>
      <c r="P38" s="18"/>
      <c r="Q38" s="18" t="e">
        <f t="shared" si="1"/>
        <v>#N/A</v>
      </c>
      <c r="R38" s="14" t="s">
        <v>1105</v>
      </c>
      <c r="S38" s="15">
        <v>43524</v>
      </c>
      <c r="X38" s="18"/>
    </row>
    <row r="39" spans="1:24" x14ac:dyDescent="0.25">
      <c r="A39" s="69"/>
      <c r="B39" s="69"/>
      <c r="C39" s="69"/>
      <c r="D39" s="69"/>
      <c r="E39" s="69"/>
      <c r="F39" s="69"/>
      <c r="G39" s="14" t="s">
        <v>1112</v>
      </c>
      <c r="H39" s="18"/>
      <c r="I39" s="18"/>
      <c r="J39" s="14" t="s">
        <v>1133</v>
      </c>
      <c r="K39" s="14"/>
      <c r="L39" s="18" t="s">
        <v>1103</v>
      </c>
      <c r="M39" s="69"/>
      <c r="N39" s="9"/>
      <c r="O39" s="18" t="e">
        <f>VLOOKUP(C39,'11. Свод Перечней'!C:H,6,0)</f>
        <v>#N/A</v>
      </c>
      <c r="P39" s="18"/>
      <c r="Q39" s="18" t="e">
        <f t="shared" si="1"/>
        <v>#N/A</v>
      </c>
      <c r="R39" s="14" t="s">
        <v>1105</v>
      </c>
      <c r="S39" s="15">
        <v>43524</v>
      </c>
      <c r="X39" s="18"/>
    </row>
    <row r="40" spans="1:24" x14ac:dyDescent="0.25">
      <c r="A40" s="69"/>
      <c r="B40" s="69">
        <v>9</v>
      </c>
      <c r="C40" s="69" t="s">
        <v>25</v>
      </c>
      <c r="D40" s="69" t="s">
        <v>26</v>
      </c>
      <c r="E40" s="69" t="s">
        <v>5</v>
      </c>
      <c r="F40" s="69" t="s">
        <v>6</v>
      </c>
      <c r="G40" s="14" t="s">
        <v>1106</v>
      </c>
      <c r="H40" s="18"/>
      <c r="I40" s="18"/>
      <c r="J40" s="14"/>
      <c r="K40" s="14" t="s">
        <v>1107</v>
      </c>
      <c r="L40" s="18" t="s">
        <v>1103</v>
      </c>
      <c r="M40" s="69" t="s">
        <v>1134</v>
      </c>
      <c r="N40" s="9"/>
      <c r="O40" s="18" t="str">
        <f>VLOOKUP(C40,'11. Свод Перечней'!C:H,6,0)</f>
        <v/>
      </c>
      <c r="P40" s="18">
        <v>0</v>
      </c>
      <c r="Q40" s="18">
        <f t="shared" si="1"/>
        <v>0</v>
      </c>
      <c r="R40" s="14" t="s">
        <v>1105</v>
      </c>
      <c r="S40" s="15">
        <v>43189</v>
      </c>
      <c r="X40" s="18"/>
    </row>
    <row r="41" spans="1:24" x14ac:dyDescent="0.25">
      <c r="A41" s="69"/>
      <c r="B41" s="69"/>
      <c r="C41" s="69"/>
      <c r="D41" s="69"/>
      <c r="E41" s="69"/>
      <c r="F41" s="69"/>
      <c r="G41" s="14" t="s">
        <v>1110</v>
      </c>
      <c r="H41" s="18"/>
      <c r="I41" s="18"/>
      <c r="J41" s="14"/>
      <c r="K41" s="14" t="s">
        <v>1111</v>
      </c>
      <c r="L41" s="18" t="s">
        <v>1103</v>
      </c>
      <c r="M41" s="69"/>
      <c r="N41" s="9"/>
      <c r="O41" s="18" t="e">
        <f>VLOOKUP(C41,'11. Свод Перечней'!C:H,6,0)</f>
        <v>#N/A</v>
      </c>
      <c r="P41" s="18"/>
      <c r="Q41" s="18" t="e">
        <f t="shared" si="1"/>
        <v>#N/A</v>
      </c>
      <c r="R41" s="14" t="s">
        <v>1105</v>
      </c>
      <c r="S41" s="15">
        <v>43189</v>
      </c>
      <c r="X41" s="18"/>
    </row>
    <row r="42" spans="1:24" x14ac:dyDescent="0.25">
      <c r="A42" s="69"/>
      <c r="B42" s="69"/>
      <c r="C42" s="69"/>
      <c r="D42" s="69"/>
      <c r="E42" s="69"/>
      <c r="F42" s="69"/>
      <c r="G42" s="14" t="s">
        <v>1112</v>
      </c>
      <c r="H42" s="18"/>
      <c r="I42" s="18"/>
      <c r="J42" s="14"/>
      <c r="K42" s="14" t="s">
        <v>1135</v>
      </c>
      <c r="L42" s="18" t="s">
        <v>1103</v>
      </c>
      <c r="M42" s="69"/>
      <c r="N42" s="9"/>
      <c r="O42" s="18" t="e">
        <f>VLOOKUP(C42,'11. Свод Перечней'!C:H,6,0)</f>
        <v>#N/A</v>
      </c>
      <c r="P42" s="18"/>
      <c r="Q42" s="18" t="e">
        <f t="shared" si="1"/>
        <v>#N/A</v>
      </c>
      <c r="R42" s="14" t="s">
        <v>1105</v>
      </c>
      <c r="S42" s="15">
        <v>43189</v>
      </c>
      <c r="X42" s="18"/>
    </row>
    <row r="43" spans="1:24" x14ac:dyDescent="0.25">
      <c r="A43" s="69"/>
      <c r="B43" s="69">
        <v>10</v>
      </c>
      <c r="C43" s="69" t="s">
        <v>27</v>
      </c>
      <c r="D43" s="69" t="s">
        <v>28</v>
      </c>
      <c r="E43" s="69" t="s">
        <v>5</v>
      </c>
      <c r="F43" s="69" t="s">
        <v>6</v>
      </c>
      <c r="G43" s="14" t="s">
        <v>1136</v>
      </c>
      <c r="H43" s="18"/>
      <c r="I43" s="18"/>
      <c r="J43" s="14" t="s">
        <v>1137</v>
      </c>
      <c r="K43" s="14"/>
      <c r="L43" s="18" t="s">
        <v>1103</v>
      </c>
      <c r="M43" s="69" t="s">
        <v>1138</v>
      </c>
      <c r="N43" s="9" t="s">
        <v>29</v>
      </c>
      <c r="O43" s="18" t="str">
        <f>VLOOKUP(C43,'11. Свод Перечней'!C:H,6,0)</f>
        <v>01.13.12.120-00000002</v>
      </c>
      <c r="P43" s="18" t="s">
        <v>29</v>
      </c>
      <c r="Q43" s="18" t="str">
        <f t="shared" si="1"/>
        <v>01.13.12.120-00000002</v>
      </c>
      <c r="R43" s="14" t="s">
        <v>1105</v>
      </c>
      <c r="S43" s="15">
        <v>43677</v>
      </c>
      <c r="X43" s="18"/>
    </row>
    <row r="44" spans="1:24" x14ac:dyDescent="0.25">
      <c r="A44" s="69"/>
      <c r="B44" s="69"/>
      <c r="C44" s="69"/>
      <c r="D44" s="69"/>
      <c r="E44" s="69"/>
      <c r="F44" s="69"/>
      <c r="G44" s="14" t="s">
        <v>1139</v>
      </c>
      <c r="H44" s="18"/>
      <c r="I44" s="18"/>
      <c r="J44" s="14"/>
      <c r="K44" s="14" t="s">
        <v>1127</v>
      </c>
      <c r="L44" s="18" t="s">
        <v>1103</v>
      </c>
      <c r="M44" s="69"/>
      <c r="N44" s="9"/>
      <c r="O44" s="18" t="e">
        <f>VLOOKUP(C44,'11. Свод Перечней'!C:H,6,0)</f>
        <v>#N/A</v>
      </c>
      <c r="P44" s="18"/>
      <c r="Q44" s="18" t="e">
        <f t="shared" si="1"/>
        <v>#N/A</v>
      </c>
      <c r="R44" s="14" t="s">
        <v>1105</v>
      </c>
      <c r="S44" s="15">
        <v>43677</v>
      </c>
      <c r="X44" s="18"/>
    </row>
    <row r="45" spans="1:24" x14ac:dyDescent="0.25">
      <c r="A45" s="69"/>
      <c r="B45" s="69"/>
      <c r="C45" s="69"/>
      <c r="D45" s="69"/>
      <c r="E45" s="69"/>
      <c r="F45" s="69"/>
      <c r="G45" s="14" t="s">
        <v>1106</v>
      </c>
      <c r="H45" s="18"/>
      <c r="I45" s="18"/>
      <c r="J45" s="14"/>
      <c r="K45" s="14" t="s">
        <v>1107</v>
      </c>
      <c r="L45" s="18" t="s">
        <v>1103</v>
      </c>
      <c r="M45" s="69"/>
      <c r="N45" s="9"/>
      <c r="O45" s="18" t="e">
        <f>VLOOKUP(C45,'11. Свод Перечней'!C:H,6,0)</f>
        <v>#N/A</v>
      </c>
      <c r="P45" s="18"/>
      <c r="Q45" s="18" t="e">
        <f t="shared" si="1"/>
        <v>#N/A</v>
      </c>
      <c r="R45" s="14" t="s">
        <v>1105</v>
      </c>
      <c r="S45" s="15">
        <v>43677</v>
      </c>
      <c r="X45" s="18"/>
    </row>
    <row r="46" spans="1:24" x14ac:dyDescent="0.25">
      <c r="A46" s="69"/>
      <c r="B46" s="69"/>
      <c r="C46" s="69"/>
      <c r="D46" s="69"/>
      <c r="E46" s="69"/>
      <c r="F46" s="69"/>
      <c r="G46" s="14" t="s">
        <v>1110</v>
      </c>
      <c r="H46" s="18"/>
      <c r="I46" s="18"/>
      <c r="J46" s="14"/>
      <c r="K46" s="14" t="s">
        <v>1111</v>
      </c>
      <c r="L46" s="18" t="s">
        <v>1103</v>
      </c>
      <c r="M46" s="69"/>
      <c r="N46" s="9"/>
      <c r="O46" s="18" t="e">
        <f>VLOOKUP(C46,'11. Свод Перечней'!C:H,6,0)</f>
        <v>#N/A</v>
      </c>
      <c r="P46" s="18"/>
      <c r="Q46" s="18" t="e">
        <f t="shared" si="1"/>
        <v>#N/A</v>
      </c>
      <c r="R46" s="14" t="s">
        <v>1105</v>
      </c>
      <c r="S46" s="15">
        <v>43677</v>
      </c>
      <c r="X46" s="18"/>
    </row>
    <row r="47" spans="1:24" x14ac:dyDescent="0.25">
      <c r="A47" s="69"/>
      <c r="B47" s="69"/>
      <c r="C47" s="69"/>
      <c r="D47" s="69"/>
      <c r="E47" s="69"/>
      <c r="F47" s="69"/>
      <c r="G47" s="14" t="s">
        <v>1112</v>
      </c>
      <c r="H47" s="18"/>
      <c r="I47" s="18"/>
      <c r="J47" s="14"/>
      <c r="K47" s="14" t="s">
        <v>1140</v>
      </c>
      <c r="L47" s="18" t="s">
        <v>1103</v>
      </c>
      <c r="M47" s="69"/>
      <c r="N47" s="9"/>
      <c r="O47" s="18" t="e">
        <f>VLOOKUP(C47,'11. Свод Перечней'!C:H,6,0)</f>
        <v>#N/A</v>
      </c>
      <c r="P47" s="18"/>
      <c r="Q47" s="18" t="e">
        <f t="shared" si="1"/>
        <v>#N/A</v>
      </c>
      <c r="R47" s="14" t="s">
        <v>1105</v>
      </c>
      <c r="S47" s="15">
        <v>43677</v>
      </c>
      <c r="X47" s="18"/>
    </row>
    <row r="48" spans="1:24" x14ac:dyDescent="0.25">
      <c r="A48" s="69"/>
      <c r="B48" s="69">
        <v>11</v>
      </c>
      <c r="C48" s="69" t="s">
        <v>30</v>
      </c>
      <c r="D48" s="69" t="s">
        <v>28</v>
      </c>
      <c r="E48" s="69" t="s">
        <v>9</v>
      </c>
      <c r="F48" s="69" t="s">
        <v>6</v>
      </c>
      <c r="G48" s="14" t="s">
        <v>1136</v>
      </c>
      <c r="H48" s="18"/>
      <c r="I48" s="18"/>
      <c r="J48" s="14"/>
      <c r="K48" s="14" t="s">
        <v>1141</v>
      </c>
      <c r="L48" s="18" t="s">
        <v>1103</v>
      </c>
      <c r="M48" s="69" t="s">
        <v>1142</v>
      </c>
      <c r="N48" s="9" t="s">
        <v>29</v>
      </c>
      <c r="O48" s="18" t="str">
        <f>VLOOKUP(C48,'11. Свод Перечней'!C:H,6,0)</f>
        <v>01.13.12.120-00000002</v>
      </c>
      <c r="P48" s="18" t="s">
        <v>29</v>
      </c>
      <c r="Q48" s="18" t="str">
        <f t="shared" si="1"/>
        <v>01.13.12.120-00000002</v>
      </c>
      <c r="R48" s="14" t="s">
        <v>1105</v>
      </c>
      <c r="S48" s="15">
        <v>43677</v>
      </c>
      <c r="X48" s="18"/>
    </row>
    <row r="49" spans="1:24" x14ac:dyDescent="0.25">
      <c r="A49" s="69"/>
      <c r="B49" s="69"/>
      <c r="C49" s="69"/>
      <c r="D49" s="69"/>
      <c r="E49" s="69"/>
      <c r="F49" s="69"/>
      <c r="G49" s="14" t="s">
        <v>1139</v>
      </c>
      <c r="H49" s="18"/>
      <c r="I49" s="18"/>
      <c r="J49" s="14"/>
      <c r="K49" s="14" t="s">
        <v>1127</v>
      </c>
      <c r="L49" s="18" t="s">
        <v>1103</v>
      </c>
      <c r="M49" s="69"/>
      <c r="N49" s="9"/>
      <c r="O49" s="18" t="e">
        <f>VLOOKUP(C49,'11. Свод Перечней'!C:H,6,0)</f>
        <v>#N/A</v>
      </c>
      <c r="P49" s="18"/>
      <c r="Q49" s="18" t="e">
        <f t="shared" ref="Q49:Q74" si="2">IF(N49=O49,N49,"НЕ СОВПАДАЕТ АХТУНГ!!!!!!!!!!!!!!!!!!!!!!!!!!!!!!!!!!!!!!!!!!!!!!!!!!!!!!!!!!!!!!!!!!!!!!!!!!!!!!!!!!!!!!!!!!!!!!!!!!!!!!!!!!!!!!!!!!!!!!!!!!!!!!!!!!")</f>
        <v>#N/A</v>
      </c>
      <c r="R49" s="14" t="s">
        <v>1105</v>
      </c>
      <c r="S49" s="15">
        <v>43677</v>
      </c>
      <c r="X49" s="18"/>
    </row>
    <row r="50" spans="1:24" x14ac:dyDescent="0.25">
      <c r="A50" s="69"/>
      <c r="B50" s="69"/>
      <c r="C50" s="69"/>
      <c r="D50" s="69"/>
      <c r="E50" s="69"/>
      <c r="F50" s="69"/>
      <c r="G50" s="14" t="s">
        <v>1106</v>
      </c>
      <c r="H50" s="18"/>
      <c r="I50" s="18"/>
      <c r="J50" s="14"/>
      <c r="K50" s="14" t="s">
        <v>1107</v>
      </c>
      <c r="L50" s="18" t="s">
        <v>1103</v>
      </c>
      <c r="M50" s="69"/>
      <c r="N50" s="9"/>
      <c r="O50" s="18" t="e">
        <f>VLOOKUP(C50,'11. Свод Перечней'!C:H,6,0)</f>
        <v>#N/A</v>
      </c>
      <c r="P50" s="18"/>
      <c r="Q50" s="18" t="e">
        <f t="shared" si="2"/>
        <v>#N/A</v>
      </c>
      <c r="R50" s="14" t="s">
        <v>1105</v>
      </c>
      <c r="S50" s="15">
        <v>43677</v>
      </c>
      <c r="X50" s="18"/>
    </row>
    <row r="51" spans="1:24" x14ac:dyDescent="0.25">
      <c r="A51" s="69"/>
      <c r="B51" s="69"/>
      <c r="C51" s="69"/>
      <c r="D51" s="69"/>
      <c r="E51" s="69"/>
      <c r="F51" s="69"/>
      <c r="G51" s="14" t="s">
        <v>1110</v>
      </c>
      <c r="H51" s="18"/>
      <c r="I51" s="18"/>
      <c r="J51" s="14"/>
      <c r="K51" s="14" t="s">
        <v>1111</v>
      </c>
      <c r="L51" s="18" t="s">
        <v>1103</v>
      </c>
      <c r="M51" s="69"/>
      <c r="N51" s="9"/>
      <c r="O51" s="18" t="e">
        <f>VLOOKUP(C51,'11. Свод Перечней'!C:H,6,0)</f>
        <v>#N/A</v>
      </c>
      <c r="P51" s="18"/>
      <c r="Q51" s="18" t="e">
        <f t="shared" si="2"/>
        <v>#N/A</v>
      </c>
      <c r="R51" s="14" t="s">
        <v>1105</v>
      </c>
      <c r="S51" s="15">
        <v>43677</v>
      </c>
      <c r="X51" s="18"/>
    </row>
    <row r="52" spans="1:24" x14ac:dyDescent="0.25">
      <c r="A52" s="69"/>
      <c r="B52" s="69"/>
      <c r="C52" s="69"/>
      <c r="D52" s="69"/>
      <c r="E52" s="69"/>
      <c r="F52" s="69"/>
      <c r="G52" s="14" t="s">
        <v>1112</v>
      </c>
      <c r="H52" s="18"/>
      <c r="I52" s="18"/>
      <c r="J52" s="14"/>
      <c r="K52" s="14" t="s">
        <v>1140</v>
      </c>
      <c r="L52" s="18" t="s">
        <v>1103</v>
      </c>
      <c r="M52" s="69"/>
      <c r="N52" s="9"/>
      <c r="O52" s="18" t="e">
        <f>VLOOKUP(C52,'11. Свод Перечней'!C:H,6,0)</f>
        <v>#N/A</v>
      </c>
      <c r="P52" s="18"/>
      <c r="Q52" s="18" t="e">
        <f t="shared" si="2"/>
        <v>#N/A</v>
      </c>
      <c r="R52" s="14" t="s">
        <v>1105</v>
      </c>
      <c r="S52" s="15">
        <v>43677</v>
      </c>
      <c r="X52" s="18"/>
    </row>
    <row r="53" spans="1:24" x14ac:dyDescent="0.25">
      <c r="A53" s="69"/>
      <c r="B53" s="69">
        <v>12</v>
      </c>
      <c r="C53" s="69" t="s">
        <v>31</v>
      </c>
      <c r="D53" s="69" t="s">
        <v>32</v>
      </c>
      <c r="E53" s="69" t="s">
        <v>5</v>
      </c>
      <c r="F53" s="69" t="s">
        <v>6</v>
      </c>
      <c r="G53" s="14" t="s">
        <v>1106</v>
      </c>
      <c r="H53" s="18"/>
      <c r="I53" s="18"/>
      <c r="J53" s="14"/>
      <c r="K53" s="14" t="s">
        <v>1107</v>
      </c>
      <c r="L53" s="18" t="s">
        <v>1103</v>
      </c>
      <c r="M53" s="69" t="s">
        <v>1143</v>
      </c>
      <c r="N53" s="9"/>
      <c r="O53" s="18" t="str">
        <f>VLOOKUP(C53,'11. Свод Перечней'!C:H,6,0)</f>
        <v/>
      </c>
      <c r="P53" s="18">
        <v>0</v>
      </c>
      <c r="Q53" s="18">
        <f t="shared" si="2"/>
        <v>0</v>
      </c>
      <c r="R53" s="14" t="s">
        <v>1105</v>
      </c>
      <c r="S53" s="15">
        <v>43189</v>
      </c>
      <c r="X53" s="18"/>
    </row>
    <row r="54" spans="1:24" x14ac:dyDescent="0.25">
      <c r="A54" s="69"/>
      <c r="B54" s="69"/>
      <c r="C54" s="69"/>
      <c r="D54" s="69"/>
      <c r="E54" s="69"/>
      <c r="F54" s="69"/>
      <c r="G54" s="14" t="s">
        <v>1110</v>
      </c>
      <c r="H54" s="18"/>
      <c r="I54" s="18"/>
      <c r="J54" s="14"/>
      <c r="K54" s="14" t="s">
        <v>1111</v>
      </c>
      <c r="L54" s="18" t="s">
        <v>1103</v>
      </c>
      <c r="M54" s="69"/>
      <c r="N54" s="9"/>
      <c r="O54" s="18" t="e">
        <f>VLOOKUP(C54,'11. Свод Перечней'!C:H,6,0)</f>
        <v>#N/A</v>
      </c>
      <c r="P54" s="18"/>
      <c r="Q54" s="18" t="e">
        <f t="shared" si="2"/>
        <v>#N/A</v>
      </c>
      <c r="R54" s="14" t="s">
        <v>1105</v>
      </c>
      <c r="S54" s="15">
        <v>43189</v>
      </c>
      <c r="X54" s="18"/>
    </row>
    <row r="55" spans="1:24" x14ac:dyDescent="0.25">
      <c r="A55" s="69"/>
      <c r="B55" s="69"/>
      <c r="C55" s="69"/>
      <c r="D55" s="69"/>
      <c r="E55" s="69"/>
      <c r="F55" s="69"/>
      <c r="G55" s="14" t="s">
        <v>1112</v>
      </c>
      <c r="H55" s="18"/>
      <c r="I55" s="18"/>
      <c r="J55" s="14"/>
      <c r="K55" s="14" t="s">
        <v>1144</v>
      </c>
      <c r="L55" s="18" t="s">
        <v>1103</v>
      </c>
      <c r="M55" s="69"/>
      <c r="N55" s="9"/>
      <c r="O55" s="18" t="e">
        <f>VLOOKUP(C55,'11. Свод Перечней'!C:H,6,0)</f>
        <v>#N/A</v>
      </c>
      <c r="P55" s="18"/>
      <c r="Q55" s="18" t="e">
        <f t="shared" si="2"/>
        <v>#N/A</v>
      </c>
      <c r="R55" s="14" t="s">
        <v>1105</v>
      </c>
      <c r="S55" s="15">
        <v>43189</v>
      </c>
      <c r="X55" s="18"/>
    </row>
    <row r="56" spans="1:24" x14ac:dyDescent="0.25">
      <c r="A56" s="69"/>
      <c r="B56" s="69">
        <v>13</v>
      </c>
      <c r="C56" s="69" t="s">
        <v>33</v>
      </c>
      <c r="D56" s="69" t="s">
        <v>34</v>
      </c>
      <c r="E56" s="69" t="s">
        <v>5</v>
      </c>
      <c r="F56" s="69" t="s">
        <v>6</v>
      </c>
      <c r="G56" s="14" t="s">
        <v>1106</v>
      </c>
      <c r="H56" s="18"/>
      <c r="I56" s="18"/>
      <c r="J56" s="14"/>
      <c r="K56" s="14" t="s">
        <v>1107</v>
      </c>
      <c r="L56" s="18" t="s">
        <v>1103</v>
      </c>
      <c r="M56" s="69" t="s">
        <v>1145</v>
      </c>
      <c r="N56" s="9"/>
      <c r="O56" s="18" t="str">
        <f>VLOOKUP(C56,'11. Свод Перечней'!C:H,6,0)</f>
        <v/>
      </c>
      <c r="P56" s="18">
        <v>0</v>
      </c>
      <c r="Q56" s="18">
        <f t="shared" si="2"/>
        <v>0</v>
      </c>
      <c r="R56" s="14" t="s">
        <v>1105</v>
      </c>
      <c r="S56" s="15">
        <v>43189</v>
      </c>
      <c r="X56" s="18"/>
    </row>
    <row r="57" spans="1:24" x14ac:dyDescent="0.25">
      <c r="A57" s="69"/>
      <c r="B57" s="69"/>
      <c r="C57" s="69"/>
      <c r="D57" s="69"/>
      <c r="E57" s="69"/>
      <c r="F57" s="69"/>
      <c r="G57" s="14" t="s">
        <v>1110</v>
      </c>
      <c r="H57" s="18"/>
      <c r="I57" s="18"/>
      <c r="J57" s="14"/>
      <c r="K57" s="14" t="s">
        <v>1111</v>
      </c>
      <c r="L57" s="18" t="s">
        <v>1103</v>
      </c>
      <c r="M57" s="69"/>
      <c r="N57" s="9"/>
      <c r="O57" s="18" t="e">
        <f>VLOOKUP(C57,'11. Свод Перечней'!C:H,6,0)</f>
        <v>#N/A</v>
      </c>
      <c r="P57" s="18"/>
      <c r="Q57" s="18" t="e">
        <f t="shared" si="2"/>
        <v>#N/A</v>
      </c>
      <c r="R57" s="14" t="s">
        <v>1105</v>
      </c>
      <c r="S57" s="15">
        <v>43189</v>
      </c>
      <c r="X57" s="18"/>
    </row>
    <row r="58" spans="1:24" x14ac:dyDescent="0.25">
      <c r="A58" s="69"/>
      <c r="B58" s="69"/>
      <c r="C58" s="69"/>
      <c r="D58" s="69"/>
      <c r="E58" s="69"/>
      <c r="F58" s="69"/>
      <c r="G58" s="14" t="s">
        <v>1112</v>
      </c>
      <c r="H58" s="18"/>
      <c r="I58" s="18"/>
      <c r="J58" s="14"/>
      <c r="K58" s="14" t="s">
        <v>1146</v>
      </c>
      <c r="L58" s="18" t="s">
        <v>1103</v>
      </c>
      <c r="M58" s="69"/>
      <c r="N58" s="9"/>
      <c r="O58" s="18" t="e">
        <f>VLOOKUP(C58,'11. Свод Перечней'!C:H,6,0)</f>
        <v>#N/A</v>
      </c>
      <c r="P58" s="18"/>
      <c r="Q58" s="18" t="e">
        <f t="shared" si="2"/>
        <v>#N/A</v>
      </c>
      <c r="R58" s="14" t="s">
        <v>1105</v>
      </c>
      <c r="S58" s="15">
        <v>43189</v>
      </c>
      <c r="X58" s="18"/>
    </row>
    <row r="59" spans="1:24" x14ac:dyDescent="0.25">
      <c r="A59" s="69"/>
      <c r="B59" s="69">
        <v>14</v>
      </c>
      <c r="C59" s="69" t="s">
        <v>35</v>
      </c>
      <c r="D59" s="69" t="s">
        <v>36</v>
      </c>
      <c r="E59" s="69" t="s">
        <v>5</v>
      </c>
      <c r="F59" s="69" t="s">
        <v>6</v>
      </c>
      <c r="G59" s="14" t="s">
        <v>1106</v>
      </c>
      <c r="H59" s="18"/>
      <c r="I59" s="18"/>
      <c r="J59" s="14"/>
      <c r="K59" s="14" t="s">
        <v>1107</v>
      </c>
      <c r="L59" s="18" t="s">
        <v>1103</v>
      </c>
      <c r="M59" s="69" t="s">
        <v>1147</v>
      </c>
      <c r="N59" s="9"/>
      <c r="O59" s="18" t="str">
        <f>VLOOKUP(C59,'11. Свод Перечней'!C:H,6,0)</f>
        <v/>
      </c>
      <c r="P59" s="18">
        <v>0</v>
      </c>
      <c r="Q59" s="18">
        <f t="shared" si="2"/>
        <v>0</v>
      </c>
      <c r="R59" s="14" t="s">
        <v>1105</v>
      </c>
      <c r="S59" s="15">
        <v>43189</v>
      </c>
      <c r="X59" s="18"/>
    </row>
    <row r="60" spans="1:24" x14ac:dyDescent="0.25">
      <c r="A60" s="69"/>
      <c r="B60" s="69"/>
      <c r="C60" s="69"/>
      <c r="D60" s="69"/>
      <c r="E60" s="69"/>
      <c r="F60" s="69"/>
      <c r="G60" s="14" t="s">
        <v>1110</v>
      </c>
      <c r="H60" s="18"/>
      <c r="I60" s="18"/>
      <c r="J60" s="14"/>
      <c r="K60" s="14" t="s">
        <v>1111</v>
      </c>
      <c r="L60" s="18" t="s">
        <v>1103</v>
      </c>
      <c r="M60" s="69"/>
      <c r="N60" s="9"/>
      <c r="O60" s="18" t="e">
        <f>VLOOKUP(C60,'11. Свод Перечней'!C:H,6,0)</f>
        <v>#N/A</v>
      </c>
      <c r="P60" s="18"/>
      <c r="Q60" s="18" t="e">
        <f t="shared" si="2"/>
        <v>#N/A</v>
      </c>
      <c r="R60" s="14" t="s">
        <v>1105</v>
      </c>
      <c r="S60" s="15">
        <v>43189</v>
      </c>
      <c r="X60" s="18"/>
    </row>
    <row r="61" spans="1:24" x14ac:dyDescent="0.25">
      <c r="A61" s="69"/>
      <c r="B61" s="69"/>
      <c r="C61" s="69"/>
      <c r="D61" s="69"/>
      <c r="E61" s="69"/>
      <c r="F61" s="69"/>
      <c r="G61" s="14" t="s">
        <v>1112</v>
      </c>
      <c r="H61" s="18"/>
      <c r="I61" s="18"/>
      <c r="J61" s="14"/>
      <c r="K61" s="14" t="s">
        <v>1148</v>
      </c>
      <c r="L61" s="18" t="s">
        <v>1103</v>
      </c>
      <c r="M61" s="69"/>
      <c r="N61" s="9"/>
      <c r="O61" s="18" t="e">
        <f>VLOOKUP(C61,'11. Свод Перечней'!C:H,6,0)</f>
        <v>#N/A</v>
      </c>
      <c r="P61" s="18"/>
      <c r="Q61" s="18" t="e">
        <f t="shared" si="2"/>
        <v>#N/A</v>
      </c>
      <c r="R61" s="14" t="s">
        <v>1105</v>
      </c>
      <c r="S61" s="15">
        <v>43189</v>
      </c>
      <c r="X61" s="18"/>
    </row>
    <row r="62" spans="1:24" x14ac:dyDescent="0.25">
      <c r="A62" s="69"/>
      <c r="B62" s="69">
        <v>15</v>
      </c>
      <c r="C62" s="69" t="s">
        <v>37</v>
      </c>
      <c r="D62" s="69" t="s">
        <v>38</v>
      </c>
      <c r="E62" s="69" t="s">
        <v>5</v>
      </c>
      <c r="F62" s="69" t="s">
        <v>6</v>
      </c>
      <c r="G62" s="14" t="s">
        <v>1106</v>
      </c>
      <c r="H62" s="18"/>
      <c r="I62" s="18"/>
      <c r="J62" s="14"/>
      <c r="K62" s="14" t="s">
        <v>1107</v>
      </c>
      <c r="L62" s="18" t="s">
        <v>1103</v>
      </c>
      <c r="M62" s="69" t="s">
        <v>1149</v>
      </c>
      <c r="N62" s="9"/>
      <c r="O62" s="18" t="str">
        <f>VLOOKUP(C62,'11. Свод Перечней'!C:H,6,0)</f>
        <v/>
      </c>
      <c r="P62" s="18">
        <v>0</v>
      </c>
      <c r="Q62" s="18">
        <f t="shared" si="2"/>
        <v>0</v>
      </c>
      <c r="R62" s="14" t="s">
        <v>1105</v>
      </c>
      <c r="S62" s="15">
        <v>43189</v>
      </c>
      <c r="X62" s="18"/>
    </row>
    <row r="63" spans="1:24" x14ac:dyDescent="0.25">
      <c r="A63" s="69"/>
      <c r="B63" s="69"/>
      <c r="C63" s="69"/>
      <c r="D63" s="69"/>
      <c r="E63" s="69"/>
      <c r="F63" s="69"/>
      <c r="G63" s="14" t="s">
        <v>1110</v>
      </c>
      <c r="H63" s="18"/>
      <c r="I63" s="18"/>
      <c r="J63" s="14"/>
      <c r="K63" s="14" t="s">
        <v>1111</v>
      </c>
      <c r="L63" s="18" t="s">
        <v>1103</v>
      </c>
      <c r="M63" s="69"/>
      <c r="N63" s="9"/>
      <c r="O63" s="18" t="e">
        <f>VLOOKUP(C63,'11. Свод Перечней'!C:H,6,0)</f>
        <v>#N/A</v>
      </c>
      <c r="P63" s="18"/>
      <c r="Q63" s="18" t="e">
        <f t="shared" si="2"/>
        <v>#N/A</v>
      </c>
      <c r="R63" s="14" t="s">
        <v>1105</v>
      </c>
      <c r="S63" s="15">
        <v>43189</v>
      </c>
      <c r="X63" s="18"/>
    </row>
    <row r="64" spans="1:24" x14ac:dyDescent="0.25">
      <c r="A64" s="69"/>
      <c r="B64" s="69"/>
      <c r="C64" s="69"/>
      <c r="D64" s="69"/>
      <c r="E64" s="69"/>
      <c r="F64" s="69"/>
      <c r="G64" s="14" t="s">
        <v>1112</v>
      </c>
      <c r="H64" s="18"/>
      <c r="I64" s="18"/>
      <c r="J64" s="14"/>
      <c r="K64" s="14" t="s">
        <v>1150</v>
      </c>
      <c r="L64" s="18" t="s">
        <v>1103</v>
      </c>
      <c r="M64" s="69"/>
      <c r="N64" s="9"/>
      <c r="O64" s="18" t="e">
        <f>VLOOKUP(C64,'11. Свод Перечней'!C:H,6,0)</f>
        <v>#N/A</v>
      </c>
      <c r="P64" s="18"/>
      <c r="Q64" s="18" t="e">
        <f t="shared" si="2"/>
        <v>#N/A</v>
      </c>
      <c r="R64" s="14" t="s">
        <v>1105</v>
      </c>
      <c r="S64" s="15">
        <v>43189</v>
      </c>
      <c r="X64" s="18"/>
    </row>
    <row r="65" spans="1:24" x14ac:dyDescent="0.25">
      <c r="A65" s="69"/>
      <c r="B65" s="69">
        <v>16</v>
      </c>
      <c r="C65" s="69" t="s">
        <v>39</v>
      </c>
      <c r="D65" s="69" t="s">
        <v>40</v>
      </c>
      <c r="E65" s="69" t="s">
        <v>5</v>
      </c>
      <c r="F65" s="69" t="s">
        <v>6</v>
      </c>
      <c r="G65" s="14" t="s">
        <v>1151</v>
      </c>
      <c r="H65" s="18"/>
      <c r="I65" s="18"/>
      <c r="J65" s="14"/>
      <c r="K65" s="14" t="s">
        <v>1127</v>
      </c>
      <c r="L65" s="18" t="s">
        <v>1103</v>
      </c>
      <c r="M65" s="69" t="s">
        <v>1152</v>
      </c>
      <c r="N65" s="9" t="s">
        <v>41</v>
      </c>
      <c r="O65" s="18" t="str">
        <f>VLOOKUP(C65,'11. Свод Перечней'!C:H,6,0)</f>
        <v>01.13.13.000-00000002</v>
      </c>
      <c r="P65" s="18" t="s">
        <v>41</v>
      </c>
      <c r="Q65" s="18" t="str">
        <f t="shared" si="2"/>
        <v>01.13.13.000-00000002</v>
      </c>
      <c r="R65" s="14" t="s">
        <v>1105</v>
      </c>
      <c r="S65" s="15">
        <v>43677</v>
      </c>
      <c r="X65" s="18"/>
    </row>
    <row r="66" spans="1:24" x14ac:dyDescent="0.25">
      <c r="A66" s="69"/>
      <c r="B66" s="69"/>
      <c r="C66" s="69"/>
      <c r="D66" s="69"/>
      <c r="E66" s="69"/>
      <c r="F66" s="69"/>
      <c r="G66" s="14" t="s">
        <v>1106</v>
      </c>
      <c r="H66" s="18"/>
      <c r="I66" s="18"/>
      <c r="J66" s="14"/>
      <c r="K66" s="14" t="s">
        <v>1107</v>
      </c>
      <c r="L66" s="18" t="s">
        <v>1103</v>
      </c>
      <c r="M66" s="69"/>
      <c r="N66" s="9"/>
      <c r="O66" s="18" t="e">
        <f>VLOOKUP(C66,'11. Свод Перечней'!C:H,6,0)</f>
        <v>#N/A</v>
      </c>
      <c r="P66" s="18"/>
      <c r="Q66" s="18" t="e">
        <f t="shared" si="2"/>
        <v>#N/A</v>
      </c>
      <c r="R66" s="14" t="s">
        <v>1105</v>
      </c>
      <c r="S66" s="15">
        <v>43677</v>
      </c>
      <c r="X66" s="18"/>
    </row>
    <row r="67" spans="1:24" x14ac:dyDescent="0.25">
      <c r="A67" s="69"/>
      <c r="B67" s="69"/>
      <c r="C67" s="69"/>
      <c r="D67" s="69"/>
      <c r="E67" s="69"/>
      <c r="F67" s="69"/>
      <c r="G67" s="14" t="s">
        <v>1110</v>
      </c>
      <c r="H67" s="18"/>
      <c r="I67" s="18"/>
      <c r="J67" s="14"/>
      <c r="K67" s="14" t="s">
        <v>1111</v>
      </c>
      <c r="L67" s="18" t="s">
        <v>1103</v>
      </c>
      <c r="M67" s="69"/>
      <c r="N67" s="9"/>
      <c r="O67" s="18" t="e">
        <f>VLOOKUP(C67,'11. Свод Перечней'!C:H,6,0)</f>
        <v>#N/A</v>
      </c>
      <c r="P67" s="18"/>
      <c r="Q67" s="18" t="e">
        <f t="shared" si="2"/>
        <v>#N/A</v>
      </c>
      <c r="R67" s="14" t="s">
        <v>1105</v>
      </c>
      <c r="S67" s="15">
        <v>43677</v>
      </c>
      <c r="X67" s="18"/>
    </row>
    <row r="68" spans="1:24" x14ac:dyDescent="0.25">
      <c r="A68" s="69"/>
      <c r="B68" s="69"/>
      <c r="C68" s="69"/>
      <c r="D68" s="69"/>
      <c r="E68" s="69"/>
      <c r="F68" s="69"/>
      <c r="G68" s="14" t="s">
        <v>1112</v>
      </c>
      <c r="H68" s="18"/>
      <c r="I68" s="18"/>
      <c r="J68" s="14"/>
      <c r="K68" s="14" t="s">
        <v>1153</v>
      </c>
      <c r="L68" s="18" t="s">
        <v>1103</v>
      </c>
      <c r="M68" s="69"/>
      <c r="N68" s="9"/>
      <c r="O68" s="18" t="e">
        <f>VLOOKUP(C68,'11. Свод Перечней'!C:H,6,0)</f>
        <v>#N/A</v>
      </c>
      <c r="P68" s="18"/>
      <c r="Q68" s="18" t="e">
        <f t="shared" si="2"/>
        <v>#N/A</v>
      </c>
      <c r="R68" s="14" t="s">
        <v>1105</v>
      </c>
      <c r="S68" s="15">
        <v>43677</v>
      </c>
      <c r="X68" s="18"/>
    </row>
    <row r="69" spans="1:24" x14ac:dyDescent="0.25">
      <c r="A69" s="69"/>
      <c r="B69" s="69">
        <v>17</v>
      </c>
      <c r="C69" s="69" t="s">
        <v>42</v>
      </c>
      <c r="D69" s="69" t="s">
        <v>40</v>
      </c>
      <c r="E69" s="69" t="s">
        <v>43</v>
      </c>
      <c r="F69" s="69" t="s">
        <v>6</v>
      </c>
      <c r="G69" s="14" t="s">
        <v>1151</v>
      </c>
      <c r="H69" s="18"/>
      <c r="I69" s="18"/>
      <c r="J69" s="14"/>
      <c r="K69" s="14" t="s">
        <v>1154</v>
      </c>
      <c r="L69" s="18" t="s">
        <v>1103</v>
      </c>
      <c r="M69" s="69" t="s">
        <v>1155</v>
      </c>
      <c r="N69" s="9" t="s">
        <v>44</v>
      </c>
      <c r="O69" s="18" t="str">
        <f>VLOOKUP(C69,'11. Свод Перечней'!C:H,6,0)</f>
        <v>01.13.13.000-00000006</v>
      </c>
      <c r="P69" s="18" t="s">
        <v>44</v>
      </c>
      <c r="Q69" s="18" t="str">
        <f t="shared" si="2"/>
        <v>01.13.13.000-00000006</v>
      </c>
      <c r="R69" s="14" t="s">
        <v>1105</v>
      </c>
      <c r="S69" s="15">
        <v>43677</v>
      </c>
      <c r="X69" s="18"/>
    </row>
    <row r="70" spans="1:24" x14ac:dyDescent="0.25">
      <c r="A70" s="69"/>
      <c r="B70" s="69"/>
      <c r="C70" s="69"/>
      <c r="D70" s="69"/>
      <c r="E70" s="69"/>
      <c r="F70" s="69"/>
      <c r="G70" s="14" t="s">
        <v>1106</v>
      </c>
      <c r="H70" s="18"/>
      <c r="I70" s="18"/>
      <c r="J70" s="14"/>
      <c r="K70" s="14" t="s">
        <v>1107</v>
      </c>
      <c r="L70" s="18" t="s">
        <v>1103</v>
      </c>
      <c r="M70" s="69"/>
      <c r="N70" s="9"/>
      <c r="O70" s="18" t="e">
        <f>VLOOKUP(C70,'11. Свод Перечней'!C:H,6,0)</f>
        <v>#N/A</v>
      </c>
      <c r="P70" s="18"/>
      <c r="Q70" s="18" t="e">
        <f t="shared" si="2"/>
        <v>#N/A</v>
      </c>
      <c r="R70" s="14" t="s">
        <v>1105</v>
      </c>
      <c r="S70" s="15">
        <v>43677</v>
      </c>
      <c r="X70" s="18"/>
    </row>
    <row r="71" spans="1:24" x14ac:dyDescent="0.25">
      <c r="A71" s="69"/>
      <c r="B71" s="69"/>
      <c r="C71" s="69"/>
      <c r="D71" s="69"/>
      <c r="E71" s="69"/>
      <c r="F71" s="69"/>
      <c r="G71" s="14" t="s">
        <v>1110</v>
      </c>
      <c r="H71" s="18"/>
      <c r="I71" s="18"/>
      <c r="J71" s="14"/>
      <c r="K71" s="14" t="s">
        <v>1111</v>
      </c>
      <c r="L71" s="18" t="s">
        <v>1103</v>
      </c>
      <c r="M71" s="69"/>
      <c r="N71" s="9"/>
      <c r="O71" s="18" t="e">
        <f>VLOOKUP(C71,'11. Свод Перечней'!C:H,6,0)</f>
        <v>#N/A</v>
      </c>
      <c r="P71" s="18"/>
      <c r="Q71" s="18" t="e">
        <f t="shared" si="2"/>
        <v>#N/A</v>
      </c>
      <c r="R71" s="14" t="s">
        <v>1105</v>
      </c>
      <c r="S71" s="15">
        <v>43677</v>
      </c>
      <c r="X71" s="18"/>
    </row>
    <row r="72" spans="1:24" x14ac:dyDescent="0.25">
      <c r="A72" s="69"/>
      <c r="B72" s="69"/>
      <c r="C72" s="69"/>
      <c r="D72" s="69"/>
      <c r="E72" s="69"/>
      <c r="F72" s="69"/>
      <c r="G72" s="14" t="s">
        <v>1112</v>
      </c>
      <c r="H72" s="18"/>
      <c r="I72" s="18"/>
      <c r="J72" s="14"/>
      <c r="K72" s="14" t="s">
        <v>1156</v>
      </c>
      <c r="L72" s="18" t="s">
        <v>1103</v>
      </c>
      <c r="M72" s="69"/>
      <c r="N72" s="9"/>
      <c r="O72" s="18" t="e">
        <f>VLOOKUP(C72,'11. Свод Перечней'!C:H,6,0)</f>
        <v>#N/A</v>
      </c>
      <c r="P72" s="18"/>
      <c r="Q72" s="18" t="e">
        <f t="shared" si="2"/>
        <v>#N/A</v>
      </c>
      <c r="R72" s="14" t="s">
        <v>1105</v>
      </c>
      <c r="S72" s="15">
        <v>43677</v>
      </c>
      <c r="X72" s="18"/>
    </row>
    <row r="73" spans="1:24" x14ac:dyDescent="0.25">
      <c r="A73" s="69"/>
      <c r="B73" s="69">
        <v>18</v>
      </c>
      <c r="C73" s="69" t="s">
        <v>45</v>
      </c>
      <c r="D73" s="69" t="s">
        <v>40</v>
      </c>
      <c r="E73" s="69" t="s">
        <v>9</v>
      </c>
      <c r="F73" s="69" t="s">
        <v>6</v>
      </c>
      <c r="G73" s="14" t="s">
        <v>1151</v>
      </c>
      <c r="H73" s="18"/>
      <c r="I73" s="18"/>
      <c r="J73" s="14"/>
      <c r="K73" s="14" t="s">
        <v>1127</v>
      </c>
      <c r="L73" s="18" t="s">
        <v>1103</v>
      </c>
      <c r="M73" s="69" t="s">
        <v>1155</v>
      </c>
      <c r="N73" s="9" t="s">
        <v>46</v>
      </c>
      <c r="O73" s="18" t="str">
        <f>VLOOKUP(C73,'11. Свод Перечней'!C:H,6,0)</f>
        <v>01.13.13.000-00000005</v>
      </c>
      <c r="P73" s="18" t="s">
        <v>46</v>
      </c>
      <c r="Q73" s="18" t="str">
        <f t="shared" si="2"/>
        <v>01.13.13.000-00000005</v>
      </c>
      <c r="R73" s="14" t="s">
        <v>1105</v>
      </c>
      <c r="S73" s="15">
        <v>43677</v>
      </c>
      <c r="X73" s="18"/>
    </row>
    <row r="74" spans="1:24" x14ac:dyDescent="0.25">
      <c r="A74" s="69"/>
      <c r="B74" s="69"/>
      <c r="C74" s="69"/>
      <c r="D74" s="69"/>
      <c r="E74" s="69"/>
      <c r="F74" s="69"/>
      <c r="G74" s="14" t="s">
        <v>1106</v>
      </c>
      <c r="H74" s="18"/>
      <c r="I74" s="18"/>
      <c r="J74" s="14"/>
      <c r="K74" s="14" t="s">
        <v>1107</v>
      </c>
      <c r="L74" s="18" t="s">
        <v>1103</v>
      </c>
      <c r="M74" s="69"/>
      <c r="N74" s="9"/>
      <c r="O74" s="18" t="e">
        <f>VLOOKUP(C74,'11. Свод Перечней'!C:H,6,0)</f>
        <v>#N/A</v>
      </c>
      <c r="P74" s="18"/>
      <c r="Q74" s="18" t="e">
        <f t="shared" si="2"/>
        <v>#N/A</v>
      </c>
      <c r="R74" s="14" t="s">
        <v>1105</v>
      </c>
      <c r="S74" s="15">
        <v>43677</v>
      </c>
      <c r="X74" s="18"/>
    </row>
    <row r="75" spans="1:24" x14ac:dyDescent="0.25">
      <c r="A75" s="69"/>
      <c r="B75" s="69"/>
      <c r="C75" s="69"/>
      <c r="D75" s="69"/>
      <c r="E75" s="69"/>
      <c r="F75" s="69"/>
      <c r="G75" s="14" t="s">
        <v>1110</v>
      </c>
      <c r="H75" s="18"/>
      <c r="I75" s="18"/>
      <c r="J75" s="14"/>
      <c r="K75" s="14" t="s">
        <v>1111</v>
      </c>
      <c r="L75" s="18" t="s">
        <v>1103</v>
      </c>
      <c r="M75" s="69"/>
      <c r="N75" s="9"/>
      <c r="O75" s="18" t="e">
        <f>VLOOKUP(C75,'11. Свод Перечней'!C:H,6,0)</f>
        <v>#N/A</v>
      </c>
      <c r="P75" s="18"/>
      <c r="Q75" s="18" t="e">
        <f t="shared" ref="Q75:Q138" si="3">IF(N75=O75,N75,"НЕ СОВПАДАЕТ АХТУНГ!!!!!!!!!!!!!!!!!!!!!!!!!!!!!!!!!!!!!!!!!!!!!!!!!!!!!!!!!!!!!!!!!!!!!!!!!!!!!!!!!!!!!!!!!!!!!!!!!!!!!!!!!!!!!!!!!!!!!!!!!!!!!!!!!!")</f>
        <v>#N/A</v>
      </c>
      <c r="R75" s="14" t="s">
        <v>1105</v>
      </c>
      <c r="S75" s="15">
        <v>43677</v>
      </c>
      <c r="X75" s="18"/>
    </row>
    <row r="76" spans="1:24" x14ac:dyDescent="0.25">
      <c r="A76" s="69"/>
      <c r="B76" s="69"/>
      <c r="C76" s="69"/>
      <c r="D76" s="69"/>
      <c r="E76" s="69"/>
      <c r="F76" s="69"/>
      <c r="G76" s="14" t="s">
        <v>1112</v>
      </c>
      <c r="H76" s="18"/>
      <c r="I76" s="18"/>
      <c r="J76" s="14"/>
      <c r="K76" s="14" t="s">
        <v>1156</v>
      </c>
      <c r="L76" s="18" t="s">
        <v>1103</v>
      </c>
      <c r="M76" s="69"/>
      <c r="N76" s="9"/>
      <c r="O76" s="18" t="e">
        <f>VLOOKUP(C76,'11. Свод Перечней'!C:H,6,0)</f>
        <v>#N/A</v>
      </c>
      <c r="P76" s="18"/>
      <c r="Q76" s="18" t="e">
        <f t="shared" si="3"/>
        <v>#N/A</v>
      </c>
      <c r="R76" s="14" t="s">
        <v>1105</v>
      </c>
      <c r="S76" s="15">
        <v>43677</v>
      </c>
      <c r="X76" s="18"/>
    </row>
    <row r="77" spans="1:24" x14ac:dyDescent="0.25">
      <c r="A77" s="69"/>
      <c r="B77" s="69">
        <v>19</v>
      </c>
      <c r="C77" s="69" t="s">
        <v>47</v>
      </c>
      <c r="D77" s="69" t="s">
        <v>48</v>
      </c>
      <c r="E77" s="69" t="s">
        <v>5</v>
      </c>
      <c r="F77" s="69" t="s">
        <v>6</v>
      </c>
      <c r="G77" s="14" t="s">
        <v>1106</v>
      </c>
      <c r="H77" s="18"/>
      <c r="I77" s="18"/>
      <c r="J77" s="14"/>
      <c r="K77" s="14" t="s">
        <v>1157</v>
      </c>
      <c r="L77" s="18" t="s">
        <v>1103</v>
      </c>
      <c r="M77" s="69" t="s">
        <v>49</v>
      </c>
      <c r="N77" s="9"/>
      <c r="O77" s="18" t="str">
        <f>VLOOKUP(C77,'11. Свод Перечней'!C:H,6,0)</f>
        <v/>
      </c>
      <c r="P77" s="18">
        <v>0</v>
      </c>
      <c r="Q77" s="18">
        <f t="shared" si="3"/>
        <v>0</v>
      </c>
      <c r="R77" s="14" t="s">
        <v>1105</v>
      </c>
      <c r="S77" s="15">
        <v>43371</v>
      </c>
      <c r="X77" s="18"/>
    </row>
    <row r="78" spans="1:24" x14ac:dyDescent="0.25">
      <c r="A78" s="69"/>
      <c r="B78" s="69"/>
      <c r="C78" s="69"/>
      <c r="D78" s="69"/>
      <c r="E78" s="69"/>
      <c r="F78" s="69"/>
      <c r="G78" s="14" t="s">
        <v>1110</v>
      </c>
      <c r="H78" s="18"/>
      <c r="I78" s="18"/>
      <c r="J78" s="14"/>
      <c r="K78" s="14" t="s">
        <v>1111</v>
      </c>
      <c r="L78" s="18" t="s">
        <v>1103</v>
      </c>
      <c r="M78" s="69"/>
      <c r="N78" s="9"/>
      <c r="O78" s="18" t="e">
        <f>VLOOKUP(C78,'11. Свод Перечней'!C:H,6,0)</f>
        <v>#N/A</v>
      </c>
      <c r="P78" s="18"/>
      <c r="Q78" s="18" t="e">
        <f t="shared" si="3"/>
        <v>#N/A</v>
      </c>
      <c r="R78" s="14" t="s">
        <v>1105</v>
      </c>
      <c r="S78" s="15">
        <v>43371</v>
      </c>
      <c r="X78" s="18"/>
    </row>
    <row r="79" spans="1:24" x14ac:dyDescent="0.25">
      <c r="A79" s="69"/>
      <c r="B79" s="69"/>
      <c r="C79" s="69"/>
      <c r="D79" s="69"/>
      <c r="E79" s="69"/>
      <c r="F79" s="69"/>
      <c r="G79" s="14" t="s">
        <v>1112</v>
      </c>
      <c r="H79" s="18"/>
      <c r="I79" s="18"/>
      <c r="J79" s="14"/>
      <c r="K79" s="14" t="s">
        <v>1158</v>
      </c>
      <c r="L79" s="18" t="s">
        <v>1103</v>
      </c>
      <c r="M79" s="69"/>
      <c r="N79" s="9"/>
      <c r="O79" s="18" t="e">
        <f>VLOOKUP(C79,'11. Свод Перечней'!C:H,6,0)</f>
        <v>#N/A</v>
      </c>
      <c r="P79" s="18"/>
      <c r="Q79" s="18" t="e">
        <f t="shared" si="3"/>
        <v>#N/A</v>
      </c>
      <c r="R79" s="14" t="s">
        <v>1105</v>
      </c>
      <c r="S79" s="15">
        <v>43371</v>
      </c>
      <c r="X79" s="18"/>
    </row>
    <row r="80" spans="1:24" x14ac:dyDescent="0.25">
      <c r="A80" s="69"/>
      <c r="B80" s="69">
        <v>20</v>
      </c>
      <c r="C80" s="69" t="s">
        <v>50</v>
      </c>
      <c r="D80" s="69" t="s">
        <v>51</v>
      </c>
      <c r="E80" s="69" t="s">
        <v>5</v>
      </c>
      <c r="F80" s="69" t="s">
        <v>6</v>
      </c>
      <c r="G80" s="14" t="s">
        <v>1159</v>
      </c>
      <c r="H80" s="18"/>
      <c r="I80" s="18"/>
      <c r="J80" s="14"/>
      <c r="K80" s="14" t="s">
        <v>1160</v>
      </c>
      <c r="L80" s="18" t="s">
        <v>1103</v>
      </c>
      <c r="M80" s="69" t="s">
        <v>1161</v>
      </c>
      <c r="N80" s="9" t="s">
        <v>52</v>
      </c>
      <c r="O80" s="18" t="str">
        <f>VLOOKUP(C80,'11. Свод Перечней'!C:H,6,0)</f>
        <v>01.13.19.000-00000002</v>
      </c>
      <c r="P80" s="18" t="s">
        <v>52</v>
      </c>
      <c r="Q80" s="18" t="str">
        <f t="shared" si="3"/>
        <v>01.13.19.000-00000002</v>
      </c>
      <c r="R80" s="14" t="s">
        <v>1105</v>
      </c>
      <c r="S80" s="15">
        <v>43677</v>
      </c>
      <c r="X80" s="18"/>
    </row>
    <row r="81" spans="1:24" x14ac:dyDescent="0.25">
      <c r="A81" s="69"/>
      <c r="B81" s="69"/>
      <c r="C81" s="69"/>
      <c r="D81" s="69"/>
      <c r="E81" s="69"/>
      <c r="F81" s="69"/>
      <c r="G81" s="14" t="s">
        <v>1110</v>
      </c>
      <c r="H81" s="18"/>
      <c r="I81" s="18"/>
      <c r="J81" s="14"/>
      <c r="K81" s="14" t="s">
        <v>1111</v>
      </c>
      <c r="L81" s="18" t="s">
        <v>1103</v>
      </c>
      <c r="M81" s="69"/>
      <c r="N81" s="9"/>
      <c r="O81" s="18" t="e">
        <f>VLOOKUP(C81,'11. Свод Перечней'!C:H,6,0)</f>
        <v>#N/A</v>
      </c>
      <c r="P81" s="18"/>
      <c r="Q81" s="18" t="e">
        <f t="shared" si="3"/>
        <v>#N/A</v>
      </c>
      <c r="R81" s="14" t="s">
        <v>1105</v>
      </c>
      <c r="S81" s="15">
        <v>43677</v>
      </c>
      <c r="X81" s="18"/>
    </row>
    <row r="82" spans="1:24" x14ac:dyDescent="0.25">
      <c r="A82" s="69"/>
      <c r="B82" s="69"/>
      <c r="C82" s="69"/>
      <c r="D82" s="69"/>
      <c r="E82" s="69"/>
      <c r="F82" s="69"/>
      <c r="G82" s="14" t="s">
        <v>1112</v>
      </c>
      <c r="H82" s="18"/>
      <c r="I82" s="18"/>
      <c r="J82" s="14" t="s">
        <v>1162</v>
      </c>
      <c r="K82" s="14"/>
      <c r="L82" s="18" t="s">
        <v>1103</v>
      </c>
      <c r="M82" s="69"/>
      <c r="N82" s="9"/>
      <c r="O82" s="18" t="e">
        <f>VLOOKUP(C82,'11. Свод Перечней'!C:H,6,0)</f>
        <v>#N/A</v>
      </c>
      <c r="P82" s="18"/>
      <c r="Q82" s="18" t="e">
        <f t="shared" si="3"/>
        <v>#N/A</v>
      </c>
      <c r="R82" s="14" t="s">
        <v>1105</v>
      </c>
      <c r="S82" s="15">
        <v>43677</v>
      </c>
      <c r="X82" s="18"/>
    </row>
    <row r="83" spans="1:24" x14ac:dyDescent="0.25">
      <c r="A83" s="69"/>
      <c r="B83" s="69">
        <v>21</v>
      </c>
      <c r="C83" s="69" t="s">
        <v>53</v>
      </c>
      <c r="D83" s="69" t="s">
        <v>51</v>
      </c>
      <c r="E83" s="69" t="s">
        <v>43</v>
      </c>
      <c r="F83" s="69" t="s">
        <v>6</v>
      </c>
      <c r="G83" s="14" t="s">
        <v>1101</v>
      </c>
      <c r="H83" s="18"/>
      <c r="I83" s="18"/>
      <c r="J83" s="14"/>
      <c r="K83" s="14" t="s">
        <v>1163</v>
      </c>
      <c r="L83" s="18" t="s">
        <v>1103</v>
      </c>
      <c r="M83" s="69" t="s">
        <v>1164</v>
      </c>
      <c r="N83" s="9"/>
      <c r="O83" s="18" t="str">
        <f>VLOOKUP(C83,'11. Свод Перечней'!C:H,6,0)</f>
        <v/>
      </c>
      <c r="P83" s="18">
        <v>0</v>
      </c>
      <c r="Q83" s="18">
        <f t="shared" si="3"/>
        <v>0</v>
      </c>
      <c r="R83" s="14" t="s">
        <v>1105</v>
      </c>
      <c r="S83" s="15">
        <v>43189</v>
      </c>
      <c r="X83" s="18"/>
    </row>
    <row r="84" spans="1:24" x14ac:dyDescent="0.25">
      <c r="A84" s="69"/>
      <c r="B84" s="69"/>
      <c r="C84" s="69"/>
      <c r="D84" s="69"/>
      <c r="E84" s="69"/>
      <c r="F84" s="69"/>
      <c r="G84" s="14" t="s">
        <v>1106</v>
      </c>
      <c r="H84" s="18"/>
      <c r="I84" s="18"/>
      <c r="J84" s="14"/>
      <c r="K84" s="14" t="s">
        <v>1157</v>
      </c>
      <c r="L84" s="18" t="s">
        <v>1103</v>
      </c>
      <c r="M84" s="69"/>
      <c r="N84" s="9"/>
      <c r="O84" s="18" t="e">
        <f>VLOOKUP(C84,'11. Свод Перечней'!C:H,6,0)</f>
        <v>#N/A</v>
      </c>
      <c r="P84" s="18"/>
      <c r="Q84" s="18" t="e">
        <f t="shared" si="3"/>
        <v>#N/A</v>
      </c>
      <c r="R84" s="14" t="s">
        <v>1105</v>
      </c>
      <c r="S84" s="15">
        <v>43189</v>
      </c>
      <c r="X84" s="18"/>
    </row>
    <row r="85" spans="1:24" x14ac:dyDescent="0.25">
      <c r="A85" s="69"/>
      <c r="B85" s="69"/>
      <c r="C85" s="69"/>
      <c r="D85" s="69"/>
      <c r="E85" s="69"/>
      <c r="F85" s="69"/>
      <c r="G85" s="14" t="s">
        <v>1110</v>
      </c>
      <c r="H85" s="18"/>
      <c r="I85" s="18"/>
      <c r="J85" s="14"/>
      <c r="K85" s="14" t="s">
        <v>1111</v>
      </c>
      <c r="L85" s="18" t="s">
        <v>1103</v>
      </c>
      <c r="M85" s="69"/>
      <c r="N85" s="9"/>
      <c r="O85" s="18" t="e">
        <f>VLOOKUP(C85,'11. Свод Перечней'!C:H,6,0)</f>
        <v>#N/A</v>
      </c>
      <c r="P85" s="18"/>
      <c r="Q85" s="18" t="e">
        <f t="shared" si="3"/>
        <v>#N/A</v>
      </c>
      <c r="R85" s="14" t="s">
        <v>1105</v>
      </c>
      <c r="S85" s="15">
        <v>43189</v>
      </c>
      <c r="X85" s="18"/>
    </row>
    <row r="86" spans="1:24" x14ac:dyDescent="0.25">
      <c r="A86" s="69"/>
      <c r="B86" s="69"/>
      <c r="C86" s="69"/>
      <c r="D86" s="69"/>
      <c r="E86" s="69"/>
      <c r="F86" s="69"/>
      <c r="G86" s="14" t="s">
        <v>1112</v>
      </c>
      <c r="H86" s="18"/>
      <c r="I86" s="18"/>
      <c r="J86" s="14"/>
      <c r="K86" s="14" t="s">
        <v>1165</v>
      </c>
      <c r="L86" s="18" t="s">
        <v>1103</v>
      </c>
      <c r="M86" s="69"/>
      <c r="N86" s="9"/>
      <c r="O86" s="18" t="e">
        <f>VLOOKUP(C86,'11. Свод Перечней'!C:H,6,0)</f>
        <v>#N/A</v>
      </c>
      <c r="P86" s="18"/>
      <c r="Q86" s="18" t="e">
        <f t="shared" si="3"/>
        <v>#N/A</v>
      </c>
      <c r="R86" s="14" t="s">
        <v>1105</v>
      </c>
      <c r="S86" s="15">
        <v>43189</v>
      </c>
      <c r="X86" s="18"/>
    </row>
    <row r="87" spans="1:24" x14ac:dyDescent="0.25">
      <c r="A87" s="69"/>
      <c r="B87" s="69">
        <v>22</v>
      </c>
      <c r="C87" s="69" t="s">
        <v>54</v>
      </c>
      <c r="D87" s="69" t="s">
        <v>51</v>
      </c>
      <c r="E87" s="69" t="s">
        <v>9</v>
      </c>
      <c r="F87" s="69" t="s">
        <v>6</v>
      </c>
      <c r="G87" s="14" t="s">
        <v>1101</v>
      </c>
      <c r="H87" s="18"/>
      <c r="I87" s="18"/>
      <c r="J87" s="14"/>
      <c r="K87" s="14" t="s">
        <v>1166</v>
      </c>
      <c r="L87" s="18" t="s">
        <v>1103</v>
      </c>
      <c r="M87" s="69" t="s">
        <v>1167</v>
      </c>
      <c r="N87" s="9" t="s">
        <v>55</v>
      </c>
      <c r="O87" s="18" t="str">
        <f>VLOOKUP(C87,'11. Свод Перечней'!C:H,6,0)</f>
        <v>01.13.19.000-00000006</v>
      </c>
      <c r="P87" s="18" t="s">
        <v>55</v>
      </c>
      <c r="Q87" s="18" t="str">
        <f t="shared" si="3"/>
        <v>01.13.19.000-00000006</v>
      </c>
      <c r="R87" s="14" t="s">
        <v>1105</v>
      </c>
      <c r="S87" s="15">
        <v>43738</v>
      </c>
      <c r="X87" s="18"/>
    </row>
    <row r="88" spans="1:24" x14ac:dyDescent="0.25">
      <c r="A88" s="69"/>
      <c r="B88" s="69"/>
      <c r="C88" s="69"/>
      <c r="D88" s="69"/>
      <c r="E88" s="69"/>
      <c r="F88" s="69"/>
      <c r="G88" s="14" t="s">
        <v>1110</v>
      </c>
      <c r="H88" s="18"/>
      <c r="I88" s="18"/>
      <c r="J88" s="14"/>
      <c r="K88" s="14" t="s">
        <v>1111</v>
      </c>
      <c r="L88" s="18" t="s">
        <v>1103</v>
      </c>
      <c r="M88" s="69"/>
      <c r="N88" s="9"/>
      <c r="O88" s="18" t="e">
        <f>VLOOKUP(C88,'11. Свод Перечней'!C:H,6,0)</f>
        <v>#N/A</v>
      </c>
      <c r="P88" s="18"/>
      <c r="Q88" s="18" t="e">
        <f t="shared" si="3"/>
        <v>#N/A</v>
      </c>
      <c r="R88" s="14" t="s">
        <v>1105</v>
      </c>
      <c r="S88" s="15">
        <v>43738</v>
      </c>
      <c r="X88" s="18"/>
    </row>
    <row r="89" spans="1:24" x14ac:dyDescent="0.25">
      <c r="A89" s="69"/>
      <c r="B89" s="69"/>
      <c r="C89" s="69"/>
      <c r="D89" s="69"/>
      <c r="E89" s="69"/>
      <c r="F89" s="69"/>
      <c r="G89" s="14" t="s">
        <v>1112</v>
      </c>
      <c r="H89" s="18"/>
      <c r="I89" s="18"/>
      <c r="J89" s="14" t="s">
        <v>1168</v>
      </c>
      <c r="K89" s="14"/>
      <c r="L89" s="18" t="s">
        <v>1103</v>
      </c>
      <c r="M89" s="69"/>
      <c r="N89" s="9"/>
      <c r="O89" s="18" t="e">
        <f>VLOOKUP(C89,'11. Свод Перечней'!C:H,6,0)</f>
        <v>#N/A</v>
      </c>
      <c r="P89" s="18"/>
      <c r="Q89" s="18" t="e">
        <f t="shared" si="3"/>
        <v>#N/A</v>
      </c>
      <c r="R89" s="14" t="s">
        <v>1105</v>
      </c>
      <c r="S89" s="15">
        <v>43738</v>
      </c>
      <c r="X89" s="18"/>
    </row>
    <row r="90" spans="1:24" x14ac:dyDescent="0.25">
      <c r="A90" s="69"/>
      <c r="B90" s="69">
        <v>23</v>
      </c>
      <c r="C90" s="69" t="s">
        <v>56</v>
      </c>
      <c r="D90" s="69" t="s">
        <v>51</v>
      </c>
      <c r="E90" s="69" t="s">
        <v>57</v>
      </c>
      <c r="F90" s="69" t="s">
        <v>6</v>
      </c>
      <c r="G90" s="14" t="s">
        <v>1106</v>
      </c>
      <c r="H90" s="18"/>
      <c r="I90" s="18"/>
      <c r="J90" s="14"/>
      <c r="K90" s="14" t="s">
        <v>1157</v>
      </c>
      <c r="L90" s="18" t="s">
        <v>1103</v>
      </c>
      <c r="M90" s="69" t="s">
        <v>58</v>
      </c>
      <c r="N90" s="9"/>
      <c r="O90" s="18" t="str">
        <f>VLOOKUP(C90,'11. Свод Перечней'!C:H,6,0)</f>
        <v/>
      </c>
      <c r="P90" s="18">
        <v>0</v>
      </c>
      <c r="Q90" s="18">
        <f t="shared" si="3"/>
        <v>0</v>
      </c>
      <c r="R90" s="14" t="s">
        <v>1105</v>
      </c>
      <c r="S90" s="15">
        <v>43677</v>
      </c>
      <c r="X90" s="18"/>
    </row>
    <row r="91" spans="1:24" x14ac:dyDescent="0.25">
      <c r="A91" s="69"/>
      <c r="B91" s="69"/>
      <c r="C91" s="69"/>
      <c r="D91" s="69"/>
      <c r="E91" s="69"/>
      <c r="F91" s="69"/>
      <c r="G91" s="14" t="s">
        <v>1110</v>
      </c>
      <c r="H91" s="18"/>
      <c r="I91" s="18"/>
      <c r="J91" s="14"/>
      <c r="K91" s="14" t="s">
        <v>1111</v>
      </c>
      <c r="L91" s="18" t="s">
        <v>1103</v>
      </c>
      <c r="M91" s="69"/>
      <c r="N91" s="9"/>
      <c r="O91" s="18" t="e">
        <f>VLOOKUP(C91,'11. Свод Перечней'!C:H,6,0)</f>
        <v>#N/A</v>
      </c>
      <c r="P91" s="18"/>
      <c r="Q91" s="18" t="e">
        <f t="shared" si="3"/>
        <v>#N/A</v>
      </c>
      <c r="R91" s="14" t="s">
        <v>1105</v>
      </c>
      <c r="S91" s="15">
        <v>43677</v>
      </c>
      <c r="X91" s="18"/>
    </row>
    <row r="92" spans="1:24" x14ac:dyDescent="0.25">
      <c r="A92" s="69"/>
      <c r="B92" s="69"/>
      <c r="C92" s="69"/>
      <c r="D92" s="69"/>
      <c r="E92" s="69"/>
      <c r="F92" s="69"/>
      <c r="G92" s="14" t="s">
        <v>1112</v>
      </c>
      <c r="H92" s="18"/>
      <c r="I92" s="18"/>
      <c r="J92" s="14" t="s">
        <v>1169</v>
      </c>
      <c r="K92" s="14"/>
      <c r="L92" s="18" t="s">
        <v>1103</v>
      </c>
      <c r="M92" s="69"/>
      <c r="N92" s="9"/>
      <c r="O92" s="18" t="e">
        <f>VLOOKUP(C92,'11. Свод Перечней'!C:H,6,0)</f>
        <v>#N/A</v>
      </c>
      <c r="P92" s="18"/>
      <c r="Q92" s="18" t="e">
        <f t="shared" si="3"/>
        <v>#N/A</v>
      </c>
      <c r="R92" s="14" t="s">
        <v>1105</v>
      </c>
      <c r="S92" s="15">
        <v>43677</v>
      </c>
      <c r="X92" s="18"/>
    </row>
    <row r="93" spans="1:24" x14ac:dyDescent="0.25">
      <c r="A93" s="69"/>
      <c r="B93" s="69">
        <v>24</v>
      </c>
      <c r="C93" s="69" t="s">
        <v>59</v>
      </c>
      <c r="D93" s="69" t="s">
        <v>60</v>
      </c>
      <c r="E93" s="69" t="s">
        <v>5</v>
      </c>
      <c r="F93" s="69" t="s">
        <v>6</v>
      </c>
      <c r="G93" s="14" t="s">
        <v>1106</v>
      </c>
      <c r="H93" s="18"/>
      <c r="I93" s="18"/>
      <c r="J93" s="14"/>
      <c r="K93" s="14" t="s">
        <v>1170</v>
      </c>
      <c r="L93" s="18" t="s">
        <v>1103</v>
      </c>
      <c r="M93" s="69" t="s">
        <v>1171</v>
      </c>
      <c r="N93" s="9"/>
      <c r="O93" s="18" t="str">
        <f>VLOOKUP(C93,'11. Свод Перечней'!C:H,6,0)</f>
        <v/>
      </c>
      <c r="P93" s="18">
        <v>0</v>
      </c>
      <c r="Q93" s="18">
        <f t="shared" si="3"/>
        <v>0</v>
      </c>
      <c r="R93" s="14" t="s">
        <v>1105</v>
      </c>
      <c r="S93" s="15">
        <v>43189</v>
      </c>
      <c r="X93" s="18"/>
    </row>
    <row r="94" spans="1:24" x14ac:dyDescent="0.25">
      <c r="A94" s="69"/>
      <c r="B94" s="69"/>
      <c r="C94" s="69"/>
      <c r="D94" s="69"/>
      <c r="E94" s="69"/>
      <c r="F94" s="69"/>
      <c r="G94" s="14" t="s">
        <v>1110</v>
      </c>
      <c r="H94" s="18"/>
      <c r="I94" s="18"/>
      <c r="J94" s="14"/>
      <c r="K94" s="14" t="s">
        <v>1111</v>
      </c>
      <c r="L94" s="18" t="s">
        <v>1103</v>
      </c>
      <c r="M94" s="69"/>
      <c r="N94" s="9"/>
      <c r="O94" s="18" t="e">
        <f>VLOOKUP(C94,'11. Свод Перечней'!C:H,6,0)</f>
        <v>#N/A</v>
      </c>
      <c r="P94" s="18"/>
      <c r="Q94" s="18" t="e">
        <f t="shared" si="3"/>
        <v>#N/A</v>
      </c>
      <c r="R94" s="14" t="s">
        <v>1105</v>
      </c>
      <c r="S94" s="15">
        <v>43189</v>
      </c>
      <c r="X94" s="18"/>
    </row>
    <row r="95" spans="1:24" x14ac:dyDescent="0.25">
      <c r="A95" s="69"/>
      <c r="B95" s="69"/>
      <c r="C95" s="69"/>
      <c r="D95" s="69"/>
      <c r="E95" s="69"/>
      <c r="F95" s="69"/>
      <c r="G95" s="14" t="s">
        <v>1112</v>
      </c>
      <c r="H95" s="18"/>
      <c r="I95" s="18"/>
      <c r="J95" s="14"/>
      <c r="K95" s="14" t="s">
        <v>1172</v>
      </c>
      <c r="L95" s="18" t="s">
        <v>1103</v>
      </c>
      <c r="M95" s="69"/>
      <c r="N95" s="9"/>
      <c r="O95" s="18" t="e">
        <f>VLOOKUP(C95,'11. Свод Перечней'!C:H,6,0)</f>
        <v>#N/A</v>
      </c>
      <c r="P95" s="18"/>
      <c r="Q95" s="18" t="e">
        <f t="shared" si="3"/>
        <v>#N/A</v>
      </c>
      <c r="R95" s="14" t="s">
        <v>1105</v>
      </c>
      <c r="S95" s="15">
        <v>43189</v>
      </c>
      <c r="X95" s="18"/>
    </row>
    <row r="96" spans="1:24" x14ac:dyDescent="0.25">
      <c r="A96" s="69"/>
      <c r="B96" s="69">
        <v>25</v>
      </c>
      <c r="C96" s="69" t="s">
        <v>61</v>
      </c>
      <c r="D96" s="69" t="s">
        <v>62</v>
      </c>
      <c r="E96" s="69" t="s">
        <v>5</v>
      </c>
      <c r="F96" s="69" t="s">
        <v>6</v>
      </c>
      <c r="G96" s="14" t="s">
        <v>1106</v>
      </c>
      <c r="H96" s="18"/>
      <c r="I96" s="18"/>
      <c r="J96" s="14"/>
      <c r="K96" s="14" t="s">
        <v>1170</v>
      </c>
      <c r="L96" s="18" t="s">
        <v>1103</v>
      </c>
      <c r="M96" s="69" t="s">
        <v>1173</v>
      </c>
      <c r="N96" s="9"/>
      <c r="O96" s="18" t="str">
        <f>VLOOKUP(C96,'11. Свод Перечней'!C:H,6,0)</f>
        <v/>
      </c>
      <c r="P96" s="18">
        <v>0</v>
      </c>
      <c r="Q96" s="18">
        <f t="shared" si="3"/>
        <v>0</v>
      </c>
      <c r="R96" s="14" t="s">
        <v>1105</v>
      </c>
      <c r="S96" s="15">
        <v>43189</v>
      </c>
      <c r="X96" s="18"/>
    </row>
    <row r="97" spans="1:24" x14ac:dyDescent="0.25">
      <c r="A97" s="69"/>
      <c r="B97" s="69"/>
      <c r="C97" s="69"/>
      <c r="D97" s="69"/>
      <c r="E97" s="69"/>
      <c r="F97" s="69"/>
      <c r="G97" s="14" t="s">
        <v>1110</v>
      </c>
      <c r="H97" s="18"/>
      <c r="I97" s="18"/>
      <c r="J97" s="14"/>
      <c r="K97" s="14" t="s">
        <v>1111</v>
      </c>
      <c r="L97" s="18" t="s">
        <v>1103</v>
      </c>
      <c r="M97" s="69"/>
      <c r="N97" s="9"/>
      <c r="O97" s="18" t="e">
        <f>VLOOKUP(C97,'11. Свод Перечней'!C:H,6,0)</f>
        <v>#N/A</v>
      </c>
      <c r="P97" s="18"/>
      <c r="Q97" s="18" t="e">
        <f t="shared" si="3"/>
        <v>#N/A</v>
      </c>
      <c r="R97" s="14" t="s">
        <v>1105</v>
      </c>
      <c r="S97" s="15">
        <v>43189</v>
      </c>
      <c r="X97" s="18"/>
    </row>
    <row r="98" spans="1:24" x14ac:dyDescent="0.25">
      <c r="A98" s="69"/>
      <c r="B98" s="69"/>
      <c r="C98" s="69"/>
      <c r="D98" s="69"/>
      <c r="E98" s="69"/>
      <c r="F98" s="69"/>
      <c r="G98" s="14" t="s">
        <v>1112</v>
      </c>
      <c r="H98" s="18"/>
      <c r="I98" s="18"/>
      <c r="J98" s="14"/>
      <c r="K98" s="14" t="s">
        <v>1174</v>
      </c>
      <c r="L98" s="18" t="s">
        <v>1103</v>
      </c>
      <c r="M98" s="69"/>
      <c r="N98" s="9"/>
      <c r="O98" s="18" t="e">
        <f>VLOOKUP(C98,'11. Свод Перечней'!C:H,6,0)</f>
        <v>#N/A</v>
      </c>
      <c r="P98" s="18"/>
      <c r="Q98" s="18" t="e">
        <f t="shared" si="3"/>
        <v>#N/A</v>
      </c>
      <c r="R98" s="14" t="s">
        <v>1105</v>
      </c>
      <c r="S98" s="15">
        <v>43189</v>
      </c>
      <c r="X98" s="18"/>
    </row>
    <row r="99" spans="1:24" ht="63.75" x14ac:dyDescent="0.25">
      <c r="A99" s="69"/>
      <c r="B99" s="69">
        <v>26</v>
      </c>
      <c r="C99" s="69" t="s">
        <v>63</v>
      </c>
      <c r="D99" s="69" t="s">
        <v>64</v>
      </c>
      <c r="E99" s="69" t="s">
        <v>9</v>
      </c>
      <c r="F99" s="69" t="s">
        <v>6</v>
      </c>
      <c r="G99" s="14" t="s">
        <v>1175</v>
      </c>
      <c r="H99" s="18"/>
      <c r="I99" s="18"/>
      <c r="J99" s="14" t="s">
        <v>1176</v>
      </c>
      <c r="K99" s="14"/>
      <c r="L99" s="18" t="s">
        <v>1103</v>
      </c>
      <c r="M99" s="69" t="s">
        <v>1177</v>
      </c>
      <c r="N99" s="9" t="s">
        <v>65</v>
      </c>
      <c r="O99" s="18" t="str">
        <f>VLOOKUP(C99,'11. Свод Перечней'!C:H,6,0)</f>
        <v>01.13.32.000-00000001</v>
      </c>
      <c r="P99" s="18" t="s">
        <v>65</v>
      </c>
      <c r="Q99" s="18" t="str">
        <f t="shared" si="3"/>
        <v>НЕ СОВПАДАЕТ АХТУНГ!!!!!!!!!!!!!!!!!!!!!!!!!!!!!!!!!!!!!!!!!!!!!!!!!!!!!!!!!!!!!!!!!!!!!!!!!!!!!!!!!!!!!!!!!!!!!!!!!!!!!!!!!!!!!!!!!!!!!!!!!!!!!!!!!!</v>
      </c>
      <c r="R99" s="14" t="s">
        <v>1105</v>
      </c>
      <c r="S99" s="15">
        <v>43677</v>
      </c>
      <c r="X99" s="18"/>
    </row>
    <row r="100" spans="1:24" x14ac:dyDescent="0.25">
      <c r="A100" s="69"/>
      <c r="B100" s="69"/>
      <c r="C100" s="69"/>
      <c r="D100" s="69"/>
      <c r="E100" s="69"/>
      <c r="F100" s="69"/>
      <c r="G100" s="14" t="s">
        <v>1151</v>
      </c>
      <c r="H100" s="18"/>
      <c r="I100" s="18"/>
      <c r="J100" s="14"/>
      <c r="K100" s="14" t="s">
        <v>1127</v>
      </c>
      <c r="L100" s="18" t="s">
        <v>1103</v>
      </c>
      <c r="M100" s="69"/>
      <c r="N100" s="9"/>
      <c r="O100" s="18" t="e">
        <f>VLOOKUP(C100,'11. Свод Перечней'!C:H,6,0)</f>
        <v>#N/A</v>
      </c>
      <c r="P100" s="18"/>
      <c r="Q100" s="18" t="e">
        <f t="shared" si="3"/>
        <v>#N/A</v>
      </c>
      <c r="R100" s="14" t="s">
        <v>1105</v>
      </c>
      <c r="S100" s="15">
        <v>43677</v>
      </c>
      <c r="X100" s="18"/>
    </row>
    <row r="101" spans="1:24" x14ac:dyDescent="0.25">
      <c r="A101" s="69"/>
      <c r="B101" s="69"/>
      <c r="C101" s="69"/>
      <c r="D101" s="69"/>
      <c r="E101" s="69"/>
      <c r="F101" s="69"/>
      <c r="G101" s="14" t="s">
        <v>1106</v>
      </c>
      <c r="H101" s="18"/>
      <c r="I101" s="18"/>
      <c r="J101" s="14"/>
      <c r="K101" s="14" t="s">
        <v>1178</v>
      </c>
      <c r="L101" s="18" t="s">
        <v>1103</v>
      </c>
      <c r="M101" s="69"/>
      <c r="N101" s="9"/>
      <c r="O101" s="18" t="e">
        <f>VLOOKUP(C101,'11. Свод Перечней'!C:H,6,0)</f>
        <v>#N/A</v>
      </c>
      <c r="P101" s="18"/>
      <c r="Q101" s="18" t="e">
        <f t="shared" si="3"/>
        <v>#N/A</v>
      </c>
      <c r="R101" s="14" t="s">
        <v>1105</v>
      </c>
      <c r="S101" s="15">
        <v>43677</v>
      </c>
      <c r="X101" s="18"/>
    </row>
    <row r="102" spans="1:24" x14ac:dyDescent="0.25">
      <c r="A102" s="69"/>
      <c r="B102" s="69"/>
      <c r="C102" s="69"/>
      <c r="D102" s="69"/>
      <c r="E102" s="69"/>
      <c r="F102" s="69"/>
      <c r="G102" s="14" t="s">
        <v>1110</v>
      </c>
      <c r="H102" s="18"/>
      <c r="I102" s="18"/>
      <c r="J102" s="14"/>
      <c r="K102" s="14" t="s">
        <v>1111</v>
      </c>
      <c r="L102" s="18" t="s">
        <v>1103</v>
      </c>
      <c r="M102" s="69"/>
      <c r="N102" s="9"/>
      <c r="O102" s="18" t="e">
        <f>VLOOKUP(C102,'11. Свод Перечней'!C:H,6,0)</f>
        <v>#N/A</v>
      </c>
      <c r="P102" s="18"/>
      <c r="Q102" s="18" t="e">
        <f t="shared" si="3"/>
        <v>#N/A</v>
      </c>
      <c r="R102" s="14" t="s">
        <v>1105</v>
      </c>
      <c r="S102" s="15">
        <v>43677</v>
      </c>
      <c r="X102" s="18"/>
    </row>
    <row r="103" spans="1:24" x14ac:dyDescent="0.25">
      <c r="A103" s="69"/>
      <c r="B103" s="69"/>
      <c r="C103" s="69"/>
      <c r="D103" s="69"/>
      <c r="E103" s="69"/>
      <c r="F103" s="69"/>
      <c r="G103" s="14" t="s">
        <v>1112</v>
      </c>
      <c r="H103" s="18"/>
      <c r="I103" s="18"/>
      <c r="J103" s="14"/>
      <c r="K103" s="14" t="s">
        <v>1179</v>
      </c>
      <c r="L103" s="18" t="s">
        <v>1103</v>
      </c>
      <c r="M103" s="69"/>
      <c r="N103" s="9"/>
      <c r="O103" s="18" t="e">
        <f>VLOOKUP(C103,'11. Свод Перечней'!C:H,6,0)</f>
        <v>#N/A</v>
      </c>
      <c r="P103" s="18"/>
      <c r="Q103" s="18" t="e">
        <f t="shared" si="3"/>
        <v>#N/A</v>
      </c>
      <c r="R103" s="14" t="s">
        <v>1105</v>
      </c>
      <c r="S103" s="15">
        <v>43677</v>
      </c>
      <c r="X103" s="18"/>
    </row>
    <row r="104" spans="1:24" ht="63.75" x14ac:dyDescent="0.25">
      <c r="A104" s="69"/>
      <c r="B104" s="69">
        <v>27</v>
      </c>
      <c r="C104" s="69" t="s">
        <v>66</v>
      </c>
      <c r="D104" s="69" t="s">
        <v>64</v>
      </c>
      <c r="E104" s="69" t="s">
        <v>43</v>
      </c>
      <c r="F104" s="69" t="s">
        <v>6</v>
      </c>
      <c r="G104" s="14" t="s">
        <v>1175</v>
      </c>
      <c r="H104" s="18"/>
      <c r="I104" s="18"/>
      <c r="J104" s="14" t="s">
        <v>1176</v>
      </c>
      <c r="K104" s="14"/>
      <c r="L104" s="18" t="s">
        <v>1103</v>
      </c>
      <c r="M104" s="69" t="s">
        <v>1177</v>
      </c>
      <c r="N104" s="9" t="s">
        <v>65</v>
      </c>
      <c r="O104" s="18" t="str">
        <f>VLOOKUP(C104,'11. Свод Перечней'!C:H,6,0)</f>
        <v>01.13.32.000-00000001</v>
      </c>
      <c r="P104" s="18" t="s">
        <v>65</v>
      </c>
      <c r="Q104" s="18" t="str">
        <f t="shared" si="3"/>
        <v>НЕ СОВПАДАЕТ АХТУНГ!!!!!!!!!!!!!!!!!!!!!!!!!!!!!!!!!!!!!!!!!!!!!!!!!!!!!!!!!!!!!!!!!!!!!!!!!!!!!!!!!!!!!!!!!!!!!!!!!!!!!!!!!!!!!!!!!!!!!!!!!!!!!!!!!!</v>
      </c>
      <c r="R104" s="14" t="s">
        <v>1105</v>
      </c>
      <c r="S104" s="15">
        <v>43677</v>
      </c>
      <c r="X104" s="18"/>
    </row>
    <row r="105" spans="1:24" x14ac:dyDescent="0.25">
      <c r="A105" s="69"/>
      <c r="B105" s="69"/>
      <c r="C105" s="69"/>
      <c r="D105" s="69"/>
      <c r="E105" s="69"/>
      <c r="F105" s="69"/>
      <c r="G105" s="14" t="s">
        <v>1151</v>
      </c>
      <c r="H105" s="18"/>
      <c r="I105" s="18"/>
      <c r="J105" s="14"/>
      <c r="K105" s="14" t="s">
        <v>1154</v>
      </c>
      <c r="L105" s="18" t="s">
        <v>1103</v>
      </c>
      <c r="M105" s="69"/>
      <c r="N105" s="9"/>
      <c r="O105" s="18" t="e">
        <f>VLOOKUP(C105,'11. Свод Перечней'!C:H,6,0)</f>
        <v>#N/A</v>
      </c>
      <c r="P105" s="18"/>
      <c r="Q105" s="18" t="e">
        <f t="shared" si="3"/>
        <v>#N/A</v>
      </c>
      <c r="R105" s="14" t="s">
        <v>1105</v>
      </c>
      <c r="S105" s="15">
        <v>43677</v>
      </c>
      <c r="X105" s="18"/>
    </row>
    <row r="106" spans="1:24" x14ac:dyDescent="0.25">
      <c r="A106" s="69"/>
      <c r="B106" s="69"/>
      <c r="C106" s="69"/>
      <c r="D106" s="69"/>
      <c r="E106" s="69"/>
      <c r="F106" s="69"/>
      <c r="G106" s="14" t="s">
        <v>1106</v>
      </c>
      <c r="H106" s="18"/>
      <c r="I106" s="18"/>
      <c r="J106" s="14"/>
      <c r="K106" s="14" t="s">
        <v>1178</v>
      </c>
      <c r="L106" s="18" t="s">
        <v>1103</v>
      </c>
      <c r="M106" s="69"/>
      <c r="N106" s="9"/>
      <c r="O106" s="18" t="e">
        <f>VLOOKUP(C106,'11. Свод Перечней'!C:H,6,0)</f>
        <v>#N/A</v>
      </c>
      <c r="P106" s="18"/>
      <c r="Q106" s="18" t="e">
        <f t="shared" si="3"/>
        <v>#N/A</v>
      </c>
      <c r="R106" s="14" t="s">
        <v>1105</v>
      </c>
      <c r="S106" s="15">
        <v>43677</v>
      </c>
      <c r="X106" s="18"/>
    </row>
    <row r="107" spans="1:24" x14ac:dyDescent="0.25">
      <c r="A107" s="69"/>
      <c r="B107" s="69"/>
      <c r="C107" s="69"/>
      <c r="D107" s="69"/>
      <c r="E107" s="69"/>
      <c r="F107" s="69"/>
      <c r="G107" s="14" t="s">
        <v>1110</v>
      </c>
      <c r="H107" s="18"/>
      <c r="I107" s="18"/>
      <c r="J107" s="14"/>
      <c r="K107" s="14" t="s">
        <v>1111</v>
      </c>
      <c r="L107" s="18" t="s">
        <v>1103</v>
      </c>
      <c r="M107" s="69"/>
      <c r="N107" s="9"/>
      <c r="O107" s="18" t="e">
        <f>VLOOKUP(C107,'11. Свод Перечней'!C:H,6,0)</f>
        <v>#N/A</v>
      </c>
      <c r="P107" s="18"/>
      <c r="Q107" s="18" t="e">
        <f t="shared" si="3"/>
        <v>#N/A</v>
      </c>
      <c r="R107" s="14" t="s">
        <v>1105</v>
      </c>
      <c r="S107" s="15">
        <v>43677</v>
      </c>
      <c r="X107" s="18"/>
    </row>
    <row r="108" spans="1:24" x14ac:dyDescent="0.25">
      <c r="A108" s="69"/>
      <c r="B108" s="69"/>
      <c r="C108" s="69"/>
      <c r="D108" s="69"/>
      <c r="E108" s="69"/>
      <c r="F108" s="69"/>
      <c r="G108" s="14" t="s">
        <v>1112</v>
      </c>
      <c r="H108" s="18"/>
      <c r="I108" s="18"/>
      <c r="J108" s="14"/>
      <c r="K108" s="14" t="s">
        <v>1179</v>
      </c>
      <c r="L108" s="18" t="s">
        <v>1103</v>
      </c>
      <c r="M108" s="69"/>
      <c r="N108" s="9"/>
      <c r="O108" s="18" t="e">
        <f>VLOOKUP(C108,'11. Свод Перечней'!C:H,6,0)</f>
        <v>#N/A</v>
      </c>
      <c r="P108" s="18"/>
      <c r="Q108" s="18" t="e">
        <f t="shared" si="3"/>
        <v>#N/A</v>
      </c>
      <c r="R108" s="14" t="s">
        <v>1105</v>
      </c>
      <c r="S108" s="15">
        <v>43677</v>
      </c>
      <c r="X108" s="18"/>
    </row>
    <row r="109" spans="1:24" x14ac:dyDescent="0.25">
      <c r="A109" s="69"/>
      <c r="B109" s="69">
        <v>28</v>
      </c>
      <c r="C109" s="69" t="s">
        <v>67</v>
      </c>
      <c r="D109" s="69" t="s">
        <v>68</v>
      </c>
      <c r="E109" s="69" t="s">
        <v>5</v>
      </c>
      <c r="F109" s="69" t="s">
        <v>6</v>
      </c>
      <c r="G109" s="14" t="s">
        <v>1151</v>
      </c>
      <c r="H109" s="18"/>
      <c r="I109" s="18"/>
      <c r="J109" s="14"/>
      <c r="K109" s="14" t="s">
        <v>1127</v>
      </c>
      <c r="L109" s="18" t="s">
        <v>1103</v>
      </c>
      <c r="M109" s="69" t="s">
        <v>1180</v>
      </c>
      <c r="N109" s="9" t="s">
        <v>69</v>
      </c>
      <c r="O109" s="18" t="str">
        <f>VLOOKUP(C109,'11. Свод Перечней'!C:H,6,0)</f>
        <v>01.13.33.000-00000002</v>
      </c>
      <c r="P109" s="18" t="s">
        <v>69</v>
      </c>
      <c r="Q109" s="18" t="str">
        <f t="shared" si="3"/>
        <v>01.13.33.000-00000002</v>
      </c>
      <c r="R109" s="14" t="s">
        <v>1105</v>
      </c>
      <c r="S109" s="15">
        <v>43677</v>
      </c>
      <c r="X109" s="18"/>
    </row>
    <row r="110" spans="1:24" x14ac:dyDescent="0.25">
      <c r="A110" s="69"/>
      <c r="B110" s="69"/>
      <c r="C110" s="69"/>
      <c r="D110" s="69"/>
      <c r="E110" s="69"/>
      <c r="F110" s="69"/>
      <c r="G110" s="14" t="s">
        <v>1106</v>
      </c>
      <c r="H110" s="18"/>
      <c r="I110" s="18"/>
      <c r="J110" s="14"/>
      <c r="K110" s="14" t="s">
        <v>1178</v>
      </c>
      <c r="L110" s="18" t="s">
        <v>1103</v>
      </c>
      <c r="M110" s="69"/>
      <c r="N110" s="9"/>
      <c r="O110" s="18" t="e">
        <f>VLOOKUP(C110,'11. Свод Перечней'!C:H,6,0)</f>
        <v>#N/A</v>
      </c>
      <c r="P110" s="18"/>
      <c r="Q110" s="18" t="e">
        <f t="shared" si="3"/>
        <v>#N/A</v>
      </c>
      <c r="R110" s="14" t="s">
        <v>1105</v>
      </c>
      <c r="S110" s="15">
        <v>43677</v>
      </c>
      <c r="X110" s="18"/>
    </row>
    <row r="111" spans="1:24" x14ac:dyDescent="0.25">
      <c r="A111" s="69"/>
      <c r="B111" s="69"/>
      <c r="C111" s="69"/>
      <c r="D111" s="69"/>
      <c r="E111" s="69"/>
      <c r="F111" s="69"/>
      <c r="G111" s="14" t="s">
        <v>1110</v>
      </c>
      <c r="H111" s="18"/>
      <c r="I111" s="18"/>
      <c r="J111" s="14"/>
      <c r="K111" s="14" t="s">
        <v>1111</v>
      </c>
      <c r="L111" s="18" t="s">
        <v>1103</v>
      </c>
      <c r="M111" s="69"/>
      <c r="N111" s="9"/>
      <c r="O111" s="18" t="e">
        <f>VLOOKUP(C111,'11. Свод Перечней'!C:H,6,0)</f>
        <v>#N/A</v>
      </c>
      <c r="P111" s="18"/>
      <c r="Q111" s="18" t="e">
        <f t="shared" si="3"/>
        <v>#N/A</v>
      </c>
      <c r="R111" s="14" t="s">
        <v>1105</v>
      </c>
      <c r="S111" s="15">
        <v>43677</v>
      </c>
      <c r="X111" s="18"/>
    </row>
    <row r="112" spans="1:24" x14ac:dyDescent="0.25">
      <c r="A112" s="69"/>
      <c r="B112" s="69"/>
      <c r="C112" s="69"/>
      <c r="D112" s="69"/>
      <c r="E112" s="69"/>
      <c r="F112" s="69"/>
      <c r="G112" s="14" t="s">
        <v>1112</v>
      </c>
      <c r="H112" s="18"/>
      <c r="I112" s="18"/>
      <c r="J112" s="14"/>
      <c r="K112" s="14" t="s">
        <v>1181</v>
      </c>
      <c r="L112" s="18" t="s">
        <v>1103</v>
      </c>
      <c r="M112" s="69"/>
      <c r="N112" s="9"/>
      <c r="O112" s="18" t="e">
        <f>VLOOKUP(C112,'11. Свод Перечней'!C:H,6,0)</f>
        <v>#N/A</v>
      </c>
      <c r="P112" s="18"/>
      <c r="Q112" s="18" t="e">
        <f t="shared" si="3"/>
        <v>#N/A</v>
      </c>
      <c r="R112" s="14" t="s">
        <v>1105</v>
      </c>
      <c r="S112" s="15">
        <v>43677</v>
      </c>
      <c r="X112" s="18"/>
    </row>
    <row r="113" spans="1:24" ht="63.75" x14ac:dyDescent="0.25">
      <c r="A113" s="69"/>
      <c r="B113" s="69">
        <v>29</v>
      </c>
      <c r="C113" s="69" t="s">
        <v>70</v>
      </c>
      <c r="D113" s="69" t="s">
        <v>71</v>
      </c>
      <c r="E113" s="69" t="s">
        <v>5</v>
      </c>
      <c r="F113" s="69" t="s">
        <v>6</v>
      </c>
      <c r="G113" s="14" t="s">
        <v>1151</v>
      </c>
      <c r="H113" s="18"/>
      <c r="I113" s="18"/>
      <c r="J113" s="14"/>
      <c r="K113" s="14" t="s">
        <v>1154</v>
      </c>
      <c r="L113" s="18" t="s">
        <v>1103</v>
      </c>
      <c r="M113" s="69" t="s">
        <v>1182</v>
      </c>
      <c r="N113" s="9" t="s">
        <v>72</v>
      </c>
      <c r="O113" s="18" t="str">
        <f>VLOOKUP(C113,'11. Свод Перечней'!C:H,6,0)</f>
        <v>01.13.34.000-00000001</v>
      </c>
      <c r="P113" s="18" t="s">
        <v>72</v>
      </c>
      <c r="Q113" s="18" t="str">
        <f t="shared" si="3"/>
        <v>НЕ СОВПАДАЕТ АХТУНГ!!!!!!!!!!!!!!!!!!!!!!!!!!!!!!!!!!!!!!!!!!!!!!!!!!!!!!!!!!!!!!!!!!!!!!!!!!!!!!!!!!!!!!!!!!!!!!!!!!!!!!!!!!!!!!!!!!!!!!!!!!!!!!!!!!</v>
      </c>
      <c r="R113" s="14" t="s">
        <v>1105</v>
      </c>
      <c r="S113" s="15">
        <v>43677</v>
      </c>
      <c r="X113" s="18"/>
    </row>
    <row r="114" spans="1:24" x14ac:dyDescent="0.25">
      <c r="A114" s="69"/>
      <c r="B114" s="69"/>
      <c r="C114" s="69"/>
      <c r="D114" s="69"/>
      <c r="E114" s="69"/>
      <c r="F114" s="69"/>
      <c r="G114" s="14" t="s">
        <v>1183</v>
      </c>
      <c r="H114" s="18"/>
      <c r="I114" s="18"/>
      <c r="J114" s="14" t="s">
        <v>1184</v>
      </c>
      <c r="K114" s="14"/>
      <c r="L114" s="18" t="s">
        <v>1103</v>
      </c>
      <c r="M114" s="69"/>
      <c r="N114" s="9"/>
      <c r="O114" s="18" t="e">
        <f>VLOOKUP(C114,'11. Свод Перечней'!C:H,6,0)</f>
        <v>#N/A</v>
      </c>
      <c r="P114" s="18"/>
      <c r="Q114" s="18" t="e">
        <f t="shared" si="3"/>
        <v>#N/A</v>
      </c>
      <c r="R114" s="14" t="s">
        <v>1105</v>
      </c>
      <c r="S114" s="15">
        <v>43677</v>
      </c>
      <c r="X114" s="18"/>
    </row>
    <row r="115" spans="1:24" x14ac:dyDescent="0.25">
      <c r="A115" s="69"/>
      <c r="B115" s="69"/>
      <c r="C115" s="69"/>
      <c r="D115" s="69"/>
      <c r="E115" s="69"/>
      <c r="F115" s="69"/>
      <c r="G115" s="14" t="s">
        <v>1185</v>
      </c>
      <c r="H115" s="18"/>
      <c r="I115" s="18"/>
      <c r="J115" s="14" t="s">
        <v>1186</v>
      </c>
      <c r="K115" s="14"/>
      <c r="L115" s="18" t="s">
        <v>1103</v>
      </c>
      <c r="M115" s="69"/>
      <c r="N115" s="9"/>
      <c r="O115" s="18" t="e">
        <f>VLOOKUP(C115,'11. Свод Перечней'!C:H,6,0)</f>
        <v>#N/A</v>
      </c>
      <c r="P115" s="18"/>
      <c r="Q115" s="18" t="e">
        <f t="shared" si="3"/>
        <v>#N/A</v>
      </c>
      <c r="R115" s="14" t="s">
        <v>1105</v>
      </c>
      <c r="S115" s="15">
        <v>43677</v>
      </c>
      <c r="X115" s="18"/>
    </row>
    <row r="116" spans="1:24" x14ac:dyDescent="0.25">
      <c r="A116" s="69"/>
      <c r="B116" s="69"/>
      <c r="C116" s="69"/>
      <c r="D116" s="69"/>
      <c r="E116" s="69"/>
      <c r="F116" s="69"/>
      <c r="G116" s="14" t="s">
        <v>1106</v>
      </c>
      <c r="H116" s="18"/>
      <c r="I116" s="18"/>
      <c r="J116" s="14"/>
      <c r="K116" s="14" t="s">
        <v>1178</v>
      </c>
      <c r="L116" s="18" t="s">
        <v>1103</v>
      </c>
      <c r="M116" s="69"/>
      <c r="N116" s="9"/>
      <c r="O116" s="18" t="e">
        <f>VLOOKUP(C116,'11. Свод Перечней'!C:H,6,0)</f>
        <v>#N/A</v>
      </c>
      <c r="P116" s="18"/>
      <c r="Q116" s="18" t="e">
        <f t="shared" si="3"/>
        <v>#N/A</v>
      </c>
      <c r="R116" s="14" t="s">
        <v>1105</v>
      </c>
      <c r="S116" s="15">
        <v>43677</v>
      </c>
      <c r="X116" s="18"/>
    </row>
    <row r="117" spans="1:24" x14ac:dyDescent="0.25">
      <c r="A117" s="69"/>
      <c r="B117" s="69"/>
      <c r="C117" s="69"/>
      <c r="D117" s="69"/>
      <c r="E117" s="69"/>
      <c r="F117" s="69"/>
      <c r="G117" s="14" t="s">
        <v>1110</v>
      </c>
      <c r="H117" s="18"/>
      <c r="I117" s="18"/>
      <c r="J117" s="14"/>
      <c r="K117" s="14" t="s">
        <v>1111</v>
      </c>
      <c r="L117" s="18" t="s">
        <v>1103</v>
      </c>
      <c r="M117" s="69"/>
      <c r="N117" s="9"/>
      <c r="O117" s="18" t="e">
        <f>VLOOKUP(C117,'11. Свод Перечней'!C:H,6,0)</f>
        <v>#N/A</v>
      </c>
      <c r="P117" s="18"/>
      <c r="Q117" s="18" t="e">
        <f t="shared" si="3"/>
        <v>#N/A</v>
      </c>
      <c r="R117" s="14" t="s">
        <v>1105</v>
      </c>
      <c r="S117" s="15">
        <v>43677</v>
      </c>
      <c r="X117" s="18"/>
    </row>
    <row r="118" spans="1:24" x14ac:dyDescent="0.25">
      <c r="A118" s="69"/>
      <c r="B118" s="69"/>
      <c r="C118" s="69"/>
      <c r="D118" s="69"/>
      <c r="E118" s="69"/>
      <c r="F118" s="69"/>
      <c r="G118" s="14" t="s">
        <v>1112</v>
      </c>
      <c r="H118" s="18"/>
      <c r="I118" s="18"/>
      <c r="J118" s="14"/>
      <c r="K118" s="14" t="s">
        <v>1187</v>
      </c>
      <c r="L118" s="18" t="s">
        <v>1103</v>
      </c>
      <c r="M118" s="69"/>
      <c r="N118" s="9"/>
      <c r="O118" s="18" t="e">
        <f>VLOOKUP(C118,'11. Свод Перечней'!C:H,6,0)</f>
        <v>#N/A</v>
      </c>
      <c r="P118" s="18"/>
      <c r="Q118" s="18" t="e">
        <f t="shared" si="3"/>
        <v>#N/A</v>
      </c>
      <c r="R118" s="14" t="s">
        <v>1105</v>
      </c>
      <c r="S118" s="15">
        <v>43677</v>
      </c>
      <c r="X118" s="18"/>
    </row>
    <row r="119" spans="1:24" ht="63.75" x14ac:dyDescent="0.25">
      <c r="A119" s="69"/>
      <c r="B119" s="69">
        <v>30</v>
      </c>
      <c r="C119" s="69" t="s">
        <v>73</v>
      </c>
      <c r="D119" s="69" t="s">
        <v>71</v>
      </c>
      <c r="E119" s="69" t="s">
        <v>9</v>
      </c>
      <c r="F119" s="69" t="s">
        <v>6</v>
      </c>
      <c r="G119" s="14" t="s">
        <v>1151</v>
      </c>
      <c r="H119" s="18"/>
      <c r="I119" s="18"/>
      <c r="J119" s="14"/>
      <c r="K119" s="14" t="s">
        <v>1127</v>
      </c>
      <c r="L119" s="18" t="s">
        <v>1103</v>
      </c>
      <c r="M119" s="69" t="s">
        <v>1182</v>
      </c>
      <c r="N119" s="9" t="s">
        <v>72</v>
      </c>
      <c r="O119" s="18" t="str">
        <f>VLOOKUP(C119,'11. Свод Перечней'!C:H,6,0)</f>
        <v>01.13.34.000-00000001</v>
      </c>
      <c r="P119" s="18" t="s">
        <v>72</v>
      </c>
      <c r="Q119" s="18" t="str">
        <f t="shared" si="3"/>
        <v>НЕ СОВПАДАЕТ АХТУНГ!!!!!!!!!!!!!!!!!!!!!!!!!!!!!!!!!!!!!!!!!!!!!!!!!!!!!!!!!!!!!!!!!!!!!!!!!!!!!!!!!!!!!!!!!!!!!!!!!!!!!!!!!!!!!!!!!!!!!!!!!!!!!!!!!!</v>
      </c>
      <c r="R119" s="14" t="s">
        <v>1105</v>
      </c>
      <c r="S119" s="15">
        <v>43677</v>
      </c>
      <c r="X119" s="18"/>
    </row>
    <row r="120" spans="1:24" x14ac:dyDescent="0.25">
      <c r="A120" s="69"/>
      <c r="B120" s="69"/>
      <c r="C120" s="69"/>
      <c r="D120" s="69"/>
      <c r="E120" s="69"/>
      <c r="F120" s="69"/>
      <c r="G120" s="14" t="s">
        <v>1183</v>
      </c>
      <c r="H120" s="18"/>
      <c r="I120" s="18"/>
      <c r="J120" s="14" t="s">
        <v>1184</v>
      </c>
      <c r="K120" s="14"/>
      <c r="L120" s="18" t="s">
        <v>1103</v>
      </c>
      <c r="M120" s="69"/>
      <c r="N120" s="9"/>
      <c r="O120" s="18" t="e">
        <f>VLOOKUP(C120,'11. Свод Перечней'!C:H,6,0)</f>
        <v>#N/A</v>
      </c>
      <c r="P120" s="18"/>
      <c r="Q120" s="18" t="e">
        <f t="shared" si="3"/>
        <v>#N/A</v>
      </c>
      <c r="R120" s="14" t="s">
        <v>1105</v>
      </c>
      <c r="S120" s="15">
        <v>43677</v>
      </c>
      <c r="X120" s="18"/>
    </row>
    <row r="121" spans="1:24" x14ac:dyDescent="0.25">
      <c r="A121" s="69"/>
      <c r="B121" s="69"/>
      <c r="C121" s="69"/>
      <c r="D121" s="69"/>
      <c r="E121" s="69"/>
      <c r="F121" s="69"/>
      <c r="G121" s="14" t="s">
        <v>1185</v>
      </c>
      <c r="H121" s="18"/>
      <c r="I121" s="18"/>
      <c r="J121" s="14" t="s">
        <v>1186</v>
      </c>
      <c r="K121" s="14"/>
      <c r="L121" s="18" t="s">
        <v>1103</v>
      </c>
      <c r="M121" s="69"/>
      <c r="N121" s="9"/>
      <c r="O121" s="18" t="e">
        <f>VLOOKUP(C121,'11. Свод Перечней'!C:H,6,0)</f>
        <v>#N/A</v>
      </c>
      <c r="P121" s="18"/>
      <c r="Q121" s="18" t="e">
        <f t="shared" si="3"/>
        <v>#N/A</v>
      </c>
      <c r="R121" s="14" t="s">
        <v>1105</v>
      </c>
      <c r="S121" s="15">
        <v>43677</v>
      </c>
      <c r="X121" s="18"/>
    </row>
    <row r="122" spans="1:24" x14ac:dyDescent="0.25">
      <c r="A122" s="69"/>
      <c r="B122" s="69"/>
      <c r="C122" s="69"/>
      <c r="D122" s="69"/>
      <c r="E122" s="69"/>
      <c r="F122" s="69"/>
      <c r="G122" s="14" t="s">
        <v>1106</v>
      </c>
      <c r="H122" s="18"/>
      <c r="I122" s="18"/>
      <c r="J122" s="14"/>
      <c r="K122" s="14" t="s">
        <v>1178</v>
      </c>
      <c r="L122" s="18" t="s">
        <v>1103</v>
      </c>
      <c r="M122" s="69"/>
      <c r="N122" s="9"/>
      <c r="O122" s="18" t="e">
        <f>VLOOKUP(C122,'11. Свод Перечней'!C:H,6,0)</f>
        <v>#N/A</v>
      </c>
      <c r="P122" s="18"/>
      <c r="Q122" s="18" t="e">
        <f t="shared" si="3"/>
        <v>#N/A</v>
      </c>
      <c r="R122" s="14" t="s">
        <v>1105</v>
      </c>
      <c r="S122" s="15">
        <v>43677</v>
      </c>
      <c r="X122" s="18"/>
    </row>
    <row r="123" spans="1:24" x14ac:dyDescent="0.25">
      <c r="A123" s="69"/>
      <c r="B123" s="69"/>
      <c r="C123" s="69"/>
      <c r="D123" s="69"/>
      <c r="E123" s="69"/>
      <c r="F123" s="69"/>
      <c r="G123" s="14" t="s">
        <v>1110</v>
      </c>
      <c r="H123" s="18"/>
      <c r="I123" s="18"/>
      <c r="J123" s="14"/>
      <c r="K123" s="14" t="s">
        <v>1111</v>
      </c>
      <c r="L123" s="18" t="s">
        <v>1103</v>
      </c>
      <c r="M123" s="69"/>
      <c r="N123" s="9"/>
      <c r="O123" s="18" t="e">
        <f>VLOOKUP(C123,'11. Свод Перечней'!C:H,6,0)</f>
        <v>#N/A</v>
      </c>
      <c r="P123" s="18"/>
      <c r="Q123" s="18" t="e">
        <f t="shared" si="3"/>
        <v>#N/A</v>
      </c>
      <c r="R123" s="14" t="s">
        <v>1105</v>
      </c>
      <c r="S123" s="15">
        <v>43677</v>
      </c>
      <c r="X123" s="18"/>
    </row>
    <row r="124" spans="1:24" x14ac:dyDescent="0.25">
      <c r="A124" s="69"/>
      <c r="B124" s="69"/>
      <c r="C124" s="69"/>
      <c r="D124" s="69"/>
      <c r="E124" s="69"/>
      <c r="F124" s="69"/>
      <c r="G124" s="14" t="s">
        <v>1112</v>
      </c>
      <c r="H124" s="18"/>
      <c r="I124" s="18"/>
      <c r="J124" s="14"/>
      <c r="K124" s="14" t="s">
        <v>1187</v>
      </c>
      <c r="L124" s="18" t="s">
        <v>1103</v>
      </c>
      <c r="M124" s="69"/>
      <c r="N124" s="9"/>
      <c r="O124" s="18" t="e">
        <f>VLOOKUP(C124,'11. Свод Перечней'!C:H,6,0)</f>
        <v>#N/A</v>
      </c>
      <c r="P124" s="18"/>
      <c r="Q124" s="18" t="e">
        <f t="shared" si="3"/>
        <v>#N/A</v>
      </c>
      <c r="R124" s="14" t="s">
        <v>1105</v>
      </c>
      <c r="S124" s="15">
        <v>43677</v>
      </c>
      <c r="X124" s="18"/>
    </row>
    <row r="125" spans="1:24" x14ac:dyDescent="0.25">
      <c r="A125" s="69"/>
      <c r="B125" s="69">
        <v>31</v>
      </c>
      <c r="C125" s="69" t="s">
        <v>74</v>
      </c>
      <c r="D125" s="69" t="s">
        <v>75</v>
      </c>
      <c r="E125" s="69" t="s">
        <v>5</v>
      </c>
      <c r="F125" s="69" t="s">
        <v>6</v>
      </c>
      <c r="G125" s="14" t="s">
        <v>1188</v>
      </c>
      <c r="H125" s="18"/>
      <c r="I125" s="18"/>
      <c r="J125" s="14"/>
      <c r="K125" s="14" t="s">
        <v>1154</v>
      </c>
      <c r="L125" s="18" t="s">
        <v>1103</v>
      </c>
      <c r="M125" s="69" t="s">
        <v>1189</v>
      </c>
      <c r="N125" s="9" t="s">
        <v>76</v>
      </c>
      <c r="O125" s="18" t="str">
        <f>VLOOKUP(C125,'11. Свод Перечней'!C:H,6,0)</f>
        <v>01.13.39.110-00000003</v>
      </c>
      <c r="P125" s="18" t="s">
        <v>76</v>
      </c>
      <c r="Q125" s="18" t="str">
        <f t="shared" si="3"/>
        <v>01.13.39.110-00000003</v>
      </c>
      <c r="R125" s="14" t="s">
        <v>1105</v>
      </c>
      <c r="S125" s="15">
        <v>43677</v>
      </c>
      <c r="X125" s="18"/>
    </row>
    <row r="126" spans="1:24" x14ac:dyDescent="0.25">
      <c r="A126" s="69"/>
      <c r="B126" s="69"/>
      <c r="C126" s="69"/>
      <c r="D126" s="69"/>
      <c r="E126" s="69"/>
      <c r="F126" s="69"/>
      <c r="G126" s="14" t="s">
        <v>1190</v>
      </c>
      <c r="H126" s="18"/>
      <c r="I126" s="18"/>
      <c r="J126" s="14"/>
      <c r="K126" s="14" t="s">
        <v>1191</v>
      </c>
      <c r="L126" s="18" t="s">
        <v>1103</v>
      </c>
      <c r="M126" s="69"/>
      <c r="N126" s="9"/>
      <c r="O126" s="18" t="e">
        <f>VLOOKUP(C126,'11. Свод Перечней'!C:H,6,0)</f>
        <v>#N/A</v>
      </c>
      <c r="P126" s="18"/>
      <c r="Q126" s="18" t="e">
        <f t="shared" si="3"/>
        <v>#N/A</v>
      </c>
      <c r="R126" s="14" t="s">
        <v>1105</v>
      </c>
      <c r="S126" s="15">
        <v>43677</v>
      </c>
      <c r="X126" s="18"/>
    </row>
    <row r="127" spans="1:24" x14ac:dyDescent="0.25">
      <c r="A127" s="69"/>
      <c r="B127" s="69"/>
      <c r="C127" s="69"/>
      <c r="D127" s="69"/>
      <c r="E127" s="69"/>
      <c r="F127" s="69"/>
      <c r="G127" s="14" t="s">
        <v>1106</v>
      </c>
      <c r="H127" s="18"/>
      <c r="I127" s="18"/>
      <c r="J127" s="14"/>
      <c r="K127" s="14" t="s">
        <v>1178</v>
      </c>
      <c r="L127" s="18" t="s">
        <v>1103</v>
      </c>
      <c r="M127" s="69"/>
      <c r="N127" s="9"/>
      <c r="O127" s="18" t="e">
        <f>VLOOKUP(C127,'11. Свод Перечней'!C:H,6,0)</f>
        <v>#N/A</v>
      </c>
      <c r="P127" s="18"/>
      <c r="Q127" s="18" t="e">
        <f t="shared" si="3"/>
        <v>#N/A</v>
      </c>
      <c r="R127" s="14" t="s">
        <v>1105</v>
      </c>
      <c r="S127" s="15">
        <v>43677</v>
      </c>
      <c r="X127" s="18"/>
    </row>
    <row r="128" spans="1:24" x14ac:dyDescent="0.25">
      <c r="A128" s="69"/>
      <c r="B128" s="69"/>
      <c r="C128" s="69"/>
      <c r="D128" s="69"/>
      <c r="E128" s="69"/>
      <c r="F128" s="69"/>
      <c r="G128" s="14" t="s">
        <v>1110</v>
      </c>
      <c r="H128" s="18"/>
      <c r="I128" s="18"/>
      <c r="J128" s="14"/>
      <c r="K128" s="14" t="s">
        <v>1111</v>
      </c>
      <c r="L128" s="18" t="s">
        <v>1103</v>
      </c>
      <c r="M128" s="69"/>
      <c r="N128" s="9"/>
      <c r="O128" s="18" t="e">
        <f>VLOOKUP(C128,'11. Свод Перечней'!C:H,6,0)</f>
        <v>#N/A</v>
      </c>
      <c r="P128" s="18"/>
      <c r="Q128" s="18" t="e">
        <f t="shared" si="3"/>
        <v>#N/A</v>
      </c>
      <c r="R128" s="14" t="s">
        <v>1105</v>
      </c>
      <c r="S128" s="15">
        <v>43677</v>
      </c>
      <c r="X128" s="18"/>
    </row>
    <row r="129" spans="1:24" x14ac:dyDescent="0.25">
      <c r="A129" s="69"/>
      <c r="B129" s="69"/>
      <c r="C129" s="69"/>
      <c r="D129" s="69"/>
      <c r="E129" s="69"/>
      <c r="F129" s="69"/>
      <c r="G129" s="14" t="s">
        <v>1112</v>
      </c>
      <c r="H129" s="18"/>
      <c r="I129" s="18"/>
      <c r="J129" s="14"/>
      <c r="K129" s="14" t="s">
        <v>1192</v>
      </c>
      <c r="L129" s="18" t="s">
        <v>1103</v>
      </c>
      <c r="M129" s="69"/>
      <c r="N129" s="9"/>
      <c r="O129" s="18" t="e">
        <f>VLOOKUP(C129,'11. Свод Перечней'!C:H,6,0)</f>
        <v>#N/A</v>
      </c>
      <c r="P129" s="18"/>
      <c r="Q129" s="18" t="e">
        <f t="shared" si="3"/>
        <v>#N/A</v>
      </c>
      <c r="R129" s="14" t="s">
        <v>1105</v>
      </c>
      <c r="S129" s="15">
        <v>43677</v>
      </c>
      <c r="X129" s="18"/>
    </row>
    <row r="130" spans="1:24" x14ac:dyDescent="0.25">
      <c r="A130" s="69"/>
      <c r="B130" s="69">
        <v>32</v>
      </c>
      <c r="C130" s="69" t="s">
        <v>77</v>
      </c>
      <c r="D130" s="69" t="s">
        <v>75</v>
      </c>
      <c r="E130" s="69" t="s">
        <v>9</v>
      </c>
      <c r="F130" s="69" t="s">
        <v>6</v>
      </c>
      <c r="G130" s="14" t="s">
        <v>1188</v>
      </c>
      <c r="H130" s="18"/>
      <c r="I130" s="18"/>
      <c r="J130" s="14"/>
      <c r="K130" s="14" t="s">
        <v>1127</v>
      </c>
      <c r="L130" s="18" t="s">
        <v>1103</v>
      </c>
      <c r="M130" s="69" t="s">
        <v>1189</v>
      </c>
      <c r="N130" s="9" t="s">
        <v>78</v>
      </c>
      <c r="O130" s="18" t="str">
        <f>VLOOKUP(C130,'11. Свод Перечней'!C:H,6,0)</f>
        <v>01.13.39.110-00000002</v>
      </c>
      <c r="P130" s="18" t="s">
        <v>78</v>
      </c>
      <c r="Q130" s="18" t="str">
        <f t="shared" si="3"/>
        <v>01.13.39.110-00000002</v>
      </c>
      <c r="R130" s="14" t="s">
        <v>1105</v>
      </c>
      <c r="S130" s="15">
        <v>43677</v>
      </c>
      <c r="X130" s="18"/>
    </row>
    <row r="131" spans="1:24" x14ac:dyDescent="0.25">
      <c r="A131" s="69"/>
      <c r="B131" s="69"/>
      <c r="C131" s="69"/>
      <c r="D131" s="69"/>
      <c r="E131" s="69"/>
      <c r="F131" s="69"/>
      <c r="G131" s="14" t="s">
        <v>1190</v>
      </c>
      <c r="H131" s="18"/>
      <c r="I131" s="18"/>
      <c r="J131" s="14"/>
      <c r="K131" s="14" t="s">
        <v>1191</v>
      </c>
      <c r="L131" s="18" t="s">
        <v>1103</v>
      </c>
      <c r="M131" s="69"/>
      <c r="N131" s="9"/>
      <c r="O131" s="18" t="e">
        <f>VLOOKUP(C131,'11. Свод Перечней'!C:H,6,0)</f>
        <v>#N/A</v>
      </c>
      <c r="P131" s="18"/>
      <c r="Q131" s="18" t="e">
        <f t="shared" si="3"/>
        <v>#N/A</v>
      </c>
      <c r="R131" s="14" t="s">
        <v>1105</v>
      </c>
      <c r="S131" s="15">
        <v>43677</v>
      </c>
      <c r="X131" s="18"/>
    </row>
    <row r="132" spans="1:24" x14ac:dyDescent="0.25">
      <c r="A132" s="69"/>
      <c r="B132" s="69"/>
      <c r="C132" s="69"/>
      <c r="D132" s="69"/>
      <c r="E132" s="69"/>
      <c r="F132" s="69"/>
      <c r="G132" s="14" t="s">
        <v>1106</v>
      </c>
      <c r="H132" s="18"/>
      <c r="I132" s="18"/>
      <c r="J132" s="14"/>
      <c r="K132" s="14" t="s">
        <v>1178</v>
      </c>
      <c r="L132" s="18" t="s">
        <v>1103</v>
      </c>
      <c r="M132" s="69"/>
      <c r="N132" s="9"/>
      <c r="O132" s="18" t="e">
        <f>VLOOKUP(C132,'11. Свод Перечней'!C:H,6,0)</f>
        <v>#N/A</v>
      </c>
      <c r="P132" s="18"/>
      <c r="Q132" s="18" t="e">
        <f t="shared" si="3"/>
        <v>#N/A</v>
      </c>
      <c r="R132" s="14" t="s">
        <v>1105</v>
      </c>
      <c r="S132" s="15">
        <v>43677</v>
      </c>
      <c r="X132" s="18"/>
    </row>
    <row r="133" spans="1:24" x14ac:dyDescent="0.25">
      <c r="A133" s="69"/>
      <c r="B133" s="69"/>
      <c r="C133" s="69"/>
      <c r="D133" s="69"/>
      <c r="E133" s="69"/>
      <c r="F133" s="69"/>
      <c r="G133" s="14" t="s">
        <v>1110</v>
      </c>
      <c r="H133" s="18"/>
      <c r="I133" s="18"/>
      <c r="J133" s="14"/>
      <c r="K133" s="14" t="s">
        <v>1111</v>
      </c>
      <c r="L133" s="18" t="s">
        <v>1103</v>
      </c>
      <c r="M133" s="69"/>
      <c r="N133" s="9"/>
      <c r="O133" s="18" t="e">
        <f>VLOOKUP(C133,'11. Свод Перечней'!C:H,6,0)</f>
        <v>#N/A</v>
      </c>
      <c r="P133" s="18"/>
      <c r="Q133" s="18" t="e">
        <f t="shared" si="3"/>
        <v>#N/A</v>
      </c>
      <c r="R133" s="14" t="s">
        <v>1105</v>
      </c>
      <c r="S133" s="15">
        <v>43677</v>
      </c>
      <c r="X133" s="18"/>
    </row>
    <row r="134" spans="1:24" x14ac:dyDescent="0.25">
      <c r="A134" s="69"/>
      <c r="B134" s="69"/>
      <c r="C134" s="69"/>
      <c r="D134" s="69"/>
      <c r="E134" s="69"/>
      <c r="F134" s="69"/>
      <c r="G134" s="14" t="s">
        <v>1112</v>
      </c>
      <c r="H134" s="18"/>
      <c r="I134" s="18"/>
      <c r="J134" s="14"/>
      <c r="K134" s="14" t="s">
        <v>1192</v>
      </c>
      <c r="L134" s="18" t="s">
        <v>1103</v>
      </c>
      <c r="M134" s="69"/>
      <c r="N134" s="9"/>
      <c r="O134" s="18" t="e">
        <f>VLOOKUP(C134,'11. Свод Перечней'!C:H,6,0)</f>
        <v>#N/A</v>
      </c>
      <c r="P134" s="18"/>
      <c r="Q134" s="18" t="e">
        <f t="shared" si="3"/>
        <v>#N/A</v>
      </c>
      <c r="R134" s="14" t="s">
        <v>1105</v>
      </c>
      <c r="S134" s="15">
        <v>43677</v>
      </c>
      <c r="X134" s="18"/>
    </row>
    <row r="135" spans="1:24" x14ac:dyDescent="0.25">
      <c r="A135" s="69"/>
      <c r="B135" s="69">
        <v>33</v>
      </c>
      <c r="C135" s="69" t="s">
        <v>79</v>
      </c>
      <c r="D135" s="69" t="s">
        <v>80</v>
      </c>
      <c r="E135" s="69" t="s">
        <v>5</v>
      </c>
      <c r="F135" s="69" t="s">
        <v>6</v>
      </c>
      <c r="G135" s="14" t="s">
        <v>1106</v>
      </c>
      <c r="H135" s="18"/>
      <c r="I135" s="18"/>
      <c r="J135" s="14"/>
      <c r="K135" s="14" t="s">
        <v>1107</v>
      </c>
      <c r="L135" s="18" t="s">
        <v>1103</v>
      </c>
      <c r="M135" s="69" t="s">
        <v>1193</v>
      </c>
      <c r="N135" s="9"/>
      <c r="O135" s="18" t="str">
        <f>VLOOKUP(C135,'11. Свод Перечней'!C:H,6,0)</f>
        <v/>
      </c>
      <c r="P135" s="18">
        <v>0</v>
      </c>
      <c r="Q135" s="18">
        <f t="shared" si="3"/>
        <v>0</v>
      </c>
      <c r="R135" s="14" t="s">
        <v>1105</v>
      </c>
      <c r="S135" s="15">
        <v>43189</v>
      </c>
      <c r="X135" s="18"/>
    </row>
    <row r="136" spans="1:24" x14ac:dyDescent="0.25">
      <c r="A136" s="69"/>
      <c r="B136" s="69"/>
      <c r="C136" s="69"/>
      <c r="D136" s="69"/>
      <c r="E136" s="69"/>
      <c r="F136" s="69"/>
      <c r="G136" s="14" t="s">
        <v>1110</v>
      </c>
      <c r="H136" s="18"/>
      <c r="I136" s="18"/>
      <c r="J136" s="14"/>
      <c r="K136" s="14" t="s">
        <v>1111</v>
      </c>
      <c r="L136" s="18" t="s">
        <v>1103</v>
      </c>
      <c r="M136" s="69"/>
      <c r="N136" s="9"/>
      <c r="O136" s="18" t="e">
        <f>VLOOKUP(C136,'11. Свод Перечней'!C:H,6,0)</f>
        <v>#N/A</v>
      </c>
      <c r="P136" s="18"/>
      <c r="Q136" s="18" t="e">
        <f t="shared" si="3"/>
        <v>#N/A</v>
      </c>
      <c r="R136" s="14" t="s">
        <v>1105</v>
      </c>
      <c r="S136" s="15">
        <v>43189</v>
      </c>
      <c r="X136" s="18"/>
    </row>
    <row r="137" spans="1:24" x14ac:dyDescent="0.25">
      <c r="A137" s="69"/>
      <c r="B137" s="69"/>
      <c r="C137" s="69"/>
      <c r="D137" s="69"/>
      <c r="E137" s="69"/>
      <c r="F137" s="69"/>
      <c r="G137" s="14" t="s">
        <v>1112</v>
      </c>
      <c r="H137" s="18"/>
      <c r="I137" s="18"/>
      <c r="J137" s="14"/>
      <c r="K137" s="14" t="s">
        <v>1194</v>
      </c>
      <c r="L137" s="18" t="s">
        <v>1103</v>
      </c>
      <c r="M137" s="69"/>
      <c r="N137" s="9"/>
      <c r="O137" s="18" t="e">
        <f>VLOOKUP(C137,'11. Свод Перечней'!C:H,6,0)</f>
        <v>#N/A</v>
      </c>
      <c r="P137" s="18"/>
      <c r="Q137" s="18" t="e">
        <f t="shared" si="3"/>
        <v>#N/A</v>
      </c>
      <c r="R137" s="14" t="s">
        <v>1105</v>
      </c>
      <c r="S137" s="15">
        <v>43189</v>
      </c>
      <c r="X137" s="18"/>
    </row>
    <row r="138" spans="1:24" x14ac:dyDescent="0.25">
      <c r="A138" s="69"/>
      <c r="B138" s="69">
        <v>34</v>
      </c>
      <c r="C138" s="69" t="s">
        <v>81</v>
      </c>
      <c r="D138" s="69" t="s">
        <v>82</v>
      </c>
      <c r="E138" s="69" t="s">
        <v>5</v>
      </c>
      <c r="F138" s="69" t="s">
        <v>6</v>
      </c>
      <c r="G138" s="14" t="s">
        <v>1106</v>
      </c>
      <c r="H138" s="18"/>
      <c r="I138" s="18"/>
      <c r="J138" s="14"/>
      <c r="K138" s="14" t="s">
        <v>1157</v>
      </c>
      <c r="L138" s="18" t="s">
        <v>1103</v>
      </c>
      <c r="M138" s="69" t="s">
        <v>1195</v>
      </c>
      <c r="N138" s="9"/>
      <c r="O138" s="18" t="str">
        <f>VLOOKUP(C138,'11. Свод Перечней'!C:H,6,0)</f>
        <v/>
      </c>
      <c r="P138" s="18">
        <v>0</v>
      </c>
      <c r="Q138" s="18">
        <f t="shared" si="3"/>
        <v>0</v>
      </c>
      <c r="R138" s="14" t="s">
        <v>1105</v>
      </c>
      <c r="S138" s="15">
        <v>43371</v>
      </c>
      <c r="X138" s="18"/>
    </row>
    <row r="139" spans="1:24" x14ac:dyDescent="0.25">
      <c r="A139" s="69"/>
      <c r="B139" s="69"/>
      <c r="C139" s="69"/>
      <c r="D139" s="69"/>
      <c r="E139" s="69"/>
      <c r="F139" s="69"/>
      <c r="G139" s="14" t="s">
        <v>1110</v>
      </c>
      <c r="H139" s="18"/>
      <c r="I139" s="18"/>
      <c r="J139" s="14"/>
      <c r="K139" s="14" t="s">
        <v>1111</v>
      </c>
      <c r="L139" s="18" t="s">
        <v>1103</v>
      </c>
      <c r="M139" s="69"/>
      <c r="N139" s="9"/>
      <c r="O139" s="18" t="e">
        <f>VLOOKUP(C139,'11. Свод Перечней'!C:H,6,0)</f>
        <v>#N/A</v>
      </c>
      <c r="P139" s="18"/>
      <c r="Q139" s="18" t="e">
        <f t="shared" ref="Q139:Q202" si="4">IF(N139=O139,N139,"НЕ СОВПАДАЕТ АХТУНГ!!!!!!!!!!!!!!!!!!!!!!!!!!!!!!!!!!!!!!!!!!!!!!!!!!!!!!!!!!!!!!!!!!!!!!!!!!!!!!!!!!!!!!!!!!!!!!!!!!!!!!!!!!!!!!!!!!!!!!!!!!!!!!!!!!")</f>
        <v>#N/A</v>
      </c>
      <c r="R139" s="14" t="s">
        <v>1105</v>
      </c>
      <c r="S139" s="15">
        <v>43371</v>
      </c>
      <c r="X139" s="18"/>
    </row>
    <row r="140" spans="1:24" x14ac:dyDescent="0.25">
      <c r="A140" s="69"/>
      <c r="B140" s="69"/>
      <c r="C140" s="69"/>
      <c r="D140" s="69"/>
      <c r="E140" s="69"/>
      <c r="F140" s="69"/>
      <c r="G140" s="14" t="s">
        <v>1112</v>
      </c>
      <c r="H140" s="18"/>
      <c r="I140" s="18"/>
      <c r="J140" s="14"/>
      <c r="K140" s="14" t="s">
        <v>1196</v>
      </c>
      <c r="L140" s="18" t="s">
        <v>1103</v>
      </c>
      <c r="M140" s="69"/>
      <c r="N140" s="9"/>
      <c r="O140" s="18" t="e">
        <f>VLOOKUP(C140,'11. Свод Перечней'!C:H,6,0)</f>
        <v>#N/A</v>
      </c>
      <c r="P140" s="18"/>
      <c r="Q140" s="18" t="e">
        <f t="shared" si="4"/>
        <v>#N/A</v>
      </c>
      <c r="R140" s="14" t="s">
        <v>1105</v>
      </c>
      <c r="S140" s="15">
        <v>43371</v>
      </c>
      <c r="X140" s="18"/>
    </row>
    <row r="141" spans="1:24" x14ac:dyDescent="0.25">
      <c r="A141" s="69"/>
      <c r="B141" s="69">
        <v>35</v>
      </c>
      <c r="C141" s="69" t="s">
        <v>83</v>
      </c>
      <c r="D141" s="69" t="s">
        <v>84</v>
      </c>
      <c r="E141" s="69" t="s">
        <v>5</v>
      </c>
      <c r="F141" s="69" t="s">
        <v>6</v>
      </c>
      <c r="G141" s="14" t="s">
        <v>1188</v>
      </c>
      <c r="H141" s="18"/>
      <c r="I141" s="18"/>
      <c r="J141" s="14"/>
      <c r="K141" s="14" t="s">
        <v>1154</v>
      </c>
      <c r="L141" s="18" t="s">
        <v>1103</v>
      </c>
      <c r="M141" s="69" t="s">
        <v>1197</v>
      </c>
      <c r="N141" s="9" t="s">
        <v>85</v>
      </c>
      <c r="O141" s="18" t="str">
        <f>VLOOKUP(C141,'11. Свод Перечней'!C:H,6,0)</f>
        <v>01.13.41.110-00000003</v>
      </c>
      <c r="P141" s="18" t="s">
        <v>85</v>
      </c>
      <c r="Q141" s="18" t="str">
        <f t="shared" si="4"/>
        <v>01.13.41.110-00000003</v>
      </c>
      <c r="R141" s="14" t="s">
        <v>1105</v>
      </c>
      <c r="S141" s="15">
        <v>43677</v>
      </c>
      <c r="X141" s="18"/>
    </row>
    <row r="142" spans="1:24" x14ac:dyDescent="0.25">
      <c r="A142" s="69"/>
      <c r="B142" s="69"/>
      <c r="C142" s="69"/>
      <c r="D142" s="69"/>
      <c r="E142" s="69"/>
      <c r="F142" s="69"/>
      <c r="G142" s="14" t="s">
        <v>1106</v>
      </c>
      <c r="H142" s="18"/>
      <c r="I142" s="18"/>
      <c r="J142" s="14"/>
      <c r="K142" s="14" t="s">
        <v>1107</v>
      </c>
      <c r="L142" s="18" t="s">
        <v>1103</v>
      </c>
      <c r="M142" s="69"/>
      <c r="N142" s="9"/>
      <c r="O142" s="18" t="e">
        <f>VLOOKUP(C142,'11. Свод Перечней'!C:H,6,0)</f>
        <v>#N/A</v>
      </c>
      <c r="P142" s="18"/>
      <c r="Q142" s="18" t="e">
        <f t="shared" si="4"/>
        <v>#N/A</v>
      </c>
      <c r="R142" s="14" t="s">
        <v>1105</v>
      </c>
      <c r="S142" s="15">
        <v>43677</v>
      </c>
      <c r="X142" s="18"/>
    </row>
    <row r="143" spans="1:24" x14ac:dyDescent="0.25">
      <c r="A143" s="69"/>
      <c r="B143" s="69"/>
      <c r="C143" s="69"/>
      <c r="D143" s="69"/>
      <c r="E143" s="69"/>
      <c r="F143" s="69"/>
      <c r="G143" s="14" t="s">
        <v>1110</v>
      </c>
      <c r="H143" s="18"/>
      <c r="I143" s="18"/>
      <c r="J143" s="14"/>
      <c r="K143" s="14" t="s">
        <v>1111</v>
      </c>
      <c r="L143" s="18" t="s">
        <v>1103</v>
      </c>
      <c r="M143" s="69"/>
      <c r="N143" s="9"/>
      <c r="O143" s="18" t="e">
        <f>VLOOKUP(C143,'11. Свод Перечней'!C:H,6,0)</f>
        <v>#N/A</v>
      </c>
      <c r="P143" s="18"/>
      <c r="Q143" s="18" t="e">
        <f t="shared" si="4"/>
        <v>#N/A</v>
      </c>
      <c r="R143" s="14" t="s">
        <v>1105</v>
      </c>
      <c r="S143" s="15">
        <v>43677</v>
      </c>
      <c r="X143" s="18"/>
    </row>
    <row r="144" spans="1:24" x14ac:dyDescent="0.25">
      <c r="A144" s="69"/>
      <c r="B144" s="69"/>
      <c r="C144" s="69"/>
      <c r="D144" s="69"/>
      <c r="E144" s="69"/>
      <c r="F144" s="69"/>
      <c r="G144" s="14" t="s">
        <v>1112</v>
      </c>
      <c r="H144" s="18"/>
      <c r="I144" s="18"/>
      <c r="J144" s="14"/>
      <c r="K144" s="14" t="s">
        <v>1198</v>
      </c>
      <c r="L144" s="18" t="s">
        <v>1103</v>
      </c>
      <c r="M144" s="69"/>
      <c r="N144" s="9"/>
      <c r="O144" s="18" t="e">
        <f>VLOOKUP(C144,'11. Свод Перечней'!C:H,6,0)</f>
        <v>#N/A</v>
      </c>
      <c r="P144" s="18"/>
      <c r="Q144" s="18" t="e">
        <f t="shared" si="4"/>
        <v>#N/A</v>
      </c>
      <c r="R144" s="14" t="s">
        <v>1105</v>
      </c>
      <c r="S144" s="15">
        <v>43677</v>
      </c>
      <c r="X144" s="18"/>
    </row>
    <row r="145" spans="1:24" ht="63.75" x14ac:dyDescent="0.25">
      <c r="A145" s="69"/>
      <c r="B145" s="69">
        <v>36</v>
      </c>
      <c r="C145" s="69" t="s">
        <v>86</v>
      </c>
      <c r="D145" s="69" t="s">
        <v>84</v>
      </c>
      <c r="E145" s="69" t="s">
        <v>43</v>
      </c>
      <c r="F145" s="69" t="s">
        <v>6</v>
      </c>
      <c r="G145" s="14" t="s">
        <v>1188</v>
      </c>
      <c r="H145" s="18"/>
      <c r="I145" s="18"/>
      <c r="J145" s="14"/>
      <c r="K145" s="14" t="s">
        <v>1127</v>
      </c>
      <c r="L145" s="18" t="s">
        <v>1103</v>
      </c>
      <c r="M145" s="69" t="s">
        <v>1197</v>
      </c>
      <c r="N145" s="9" t="s">
        <v>87</v>
      </c>
      <c r="O145" s="18" t="str">
        <f>VLOOKUP(C145,'11. Свод Перечней'!C:H,6,0)</f>
        <v>01.13.41.110-00000003</v>
      </c>
      <c r="P145" s="18" t="s">
        <v>87</v>
      </c>
      <c r="Q145" s="18" t="str">
        <f t="shared" si="4"/>
        <v>НЕ СОВПАДАЕТ АХТУНГ!!!!!!!!!!!!!!!!!!!!!!!!!!!!!!!!!!!!!!!!!!!!!!!!!!!!!!!!!!!!!!!!!!!!!!!!!!!!!!!!!!!!!!!!!!!!!!!!!!!!!!!!!!!!!!!!!!!!!!!!!!!!!!!!!!</v>
      </c>
      <c r="R145" s="14" t="s">
        <v>1105</v>
      </c>
      <c r="S145" s="15">
        <v>43677</v>
      </c>
      <c r="X145" s="18"/>
    </row>
    <row r="146" spans="1:24" x14ac:dyDescent="0.25">
      <c r="A146" s="69"/>
      <c r="B146" s="69"/>
      <c r="C146" s="69"/>
      <c r="D146" s="69"/>
      <c r="E146" s="69"/>
      <c r="F146" s="69"/>
      <c r="G146" s="14" t="s">
        <v>1106</v>
      </c>
      <c r="H146" s="18"/>
      <c r="I146" s="18"/>
      <c r="J146" s="14"/>
      <c r="K146" s="14" t="s">
        <v>1107</v>
      </c>
      <c r="L146" s="18" t="s">
        <v>1103</v>
      </c>
      <c r="M146" s="69"/>
      <c r="N146" s="9"/>
      <c r="O146" s="18" t="e">
        <f>VLOOKUP(C146,'11. Свод Перечней'!C:H,6,0)</f>
        <v>#N/A</v>
      </c>
      <c r="P146" s="18"/>
      <c r="Q146" s="18" t="e">
        <f t="shared" si="4"/>
        <v>#N/A</v>
      </c>
      <c r="R146" s="14" t="s">
        <v>1105</v>
      </c>
      <c r="S146" s="15">
        <v>43677</v>
      </c>
      <c r="X146" s="18"/>
    </row>
    <row r="147" spans="1:24" x14ac:dyDescent="0.25">
      <c r="A147" s="69"/>
      <c r="B147" s="69"/>
      <c r="C147" s="69"/>
      <c r="D147" s="69"/>
      <c r="E147" s="69"/>
      <c r="F147" s="69"/>
      <c r="G147" s="14" t="s">
        <v>1110</v>
      </c>
      <c r="H147" s="18"/>
      <c r="I147" s="18"/>
      <c r="J147" s="14"/>
      <c r="K147" s="14" t="s">
        <v>1111</v>
      </c>
      <c r="L147" s="18" t="s">
        <v>1103</v>
      </c>
      <c r="M147" s="69"/>
      <c r="N147" s="9"/>
      <c r="O147" s="18" t="e">
        <f>VLOOKUP(C147,'11. Свод Перечней'!C:H,6,0)</f>
        <v>#N/A</v>
      </c>
      <c r="P147" s="18"/>
      <c r="Q147" s="18" t="e">
        <f t="shared" si="4"/>
        <v>#N/A</v>
      </c>
      <c r="R147" s="14" t="s">
        <v>1105</v>
      </c>
      <c r="S147" s="15">
        <v>43677</v>
      </c>
      <c r="X147" s="18"/>
    </row>
    <row r="148" spans="1:24" x14ac:dyDescent="0.25">
      <c r="A148" s="69"/>
      <c r="B148" s="69"/>
      <c r="C148" s="69"/>
      <c r="D148" s="69"/>
      <c r="E148" s="69"/>
      <c r="F148" s="69"/>
      <c r="G148" s="14" t="s">
        <v>1112</v>
      </c>
      <c r="H148" s="18"/>
      <c r="I148" s="18"/>
      <c r="J148" s="14"/>
      <c r="K148" s="14" t="s">
        <v>1198</v>
      </c>
      <c r="L148" s="18" t="s">
        <v>1103</v>
      </c>
      <c r="M148" s="69"/>
      <c r="N148" s="9"/>
      <c r="O148" s="18" t="e">
        <f>VLOOKUP(C148,'11. Свод Перечней'!C:H,6,0)</f>
        <v>#N/A</v>
      </c>
      <c r="P148" s="18"/>
      <c r="Q148" s="18" t="e">
        <f t="shared" si="4"/>
        <v>#N/A</v>
      </c>
      <c r="R148" s="14" t="s">
        <v>1105</v>
      </c>
      <c r="S148" s="15">
        <v>43677</v>
      </c>
      <c r="X148" s="18"/>
    </row>
    <row r="149" spans="1:24" x14ac:dyDescent="0.25">
      <c r="A149" s="69"/>
      <c r="B149" s="69">
        <v>37</v>
      </c>
      <c r="C149" s="69" t="s">
        <v>88</v>
      </c>
      <c r="D149" s="69" t="s">
        <v>89</v>
      </c>
      <c r="E149" s="69" t="s">
        <v>5</v>
      </c>
      <c r="F149" s="69" t="s">
        <v>6</v>
      </c>
      <c r="G149" s="14" t="s">
        <v>1106</v>
      </c>
      <c r="H149" s="18"/>
      <c r="I149" s="18"/>
      <c r="J149" s="14"/>
      <c r="K149" s="14" t="s">
        <v>1107</v>
      </c>
      <c r="L149" s="18" t="s">
        <v>1103</v>
      </c>
      <c r="M149" s="69" t="s">
        <v>1199</v>
      </c>
      <c r="N149" s="9"/>
      <c r="O149" s="18" t="str">
        <f>VLOOKUP(C149,'11. Свод Перечней'!C:H,6,0)</f>
        <v/>
      </c>
      <c r="P149" s="18">
        <v>0</v>
      </c>
      <c r="Q149" s="18">
        <f t="shared" si="4"/>
        <v>0</v>
      </c>
      <c r="R149" s="14" t="s">
        <v>1105</v>
      </c>
      <c r="S149" s="15">
        <v>43189</v>
      </c>
      <c r="X149" s="18"/>
    </row>
    <row r="150" spans="1:24" x14ac:dyDescent="0.25">
      <c r="A150" s="69"/>
      <c r="B150" s="69"/>
      <c r="C150" s="69"/>
      <c r="D150" s="69"/>
      <c r="E150" s="69"/>
      <c r="F150" s="69"/>
      <c r="G150" s="14" t="s">
        <v>1110</v>
      </c>
      <c r="H150" s="18"/>
      <c r="I150" s="18"/>
      <c r="J150" s="14"/>
      <c r="K150" s="14" t="s">
        <v>1111</v>
      </c>
      <c r="L150" s="18" t="s">
        <v>1103</v>
      </c>
      <c r="M150" s="69"/>
      <c r="N150" s="9"/>
      <c r="O150" s="18" t="e">
        <f>VLOOKUP(C150,'11. Свод Перечней'!C:H,6,0)</f>
        <v>#N/A</v>
      </c>
      <c r="P150" s="18"/>
      <c r="Q150" s="18" t="e">
        <f t="shared" si="4"/>
        <v>#N/A</v>
      </c>
      <c r="R150" s="14" t="s">
        <v>1105</v>
      </c>
      <c r="S150" s="15">
        <v>43189</v>
      </c>
      <c r="X150" s="18"/>
    </row>
    <row r="151" spans="1:24" x14ac:dyDescent="0.25">
      <c r="A151" s="69"/>
      <c r="B151" s="69"/>
      <c r="C151" s="69"/>
      <c r="D151" s="69"/>
      <c r="E151" s="69"/>
      <c r="F151" s="69"/>
      <c r="G151" s="14" t="s">
        <v>1112</v>
      </c>
      <c r="H151" s="18"/>
      <c r="I151" s="18"/>
      <c r="J151" s="14" t="s">
        <v>1200</v>
      </c>
      <c r="K151" s="14"/>
      <c r="L151" s="18" t="s">
        <v>1103</v>
      </c>
      <c r="M151" s="69"/>
      <c r="N151" s="9"/>
      <c r="O151" s="18" t="e">
        <f>VLOOKUP(C151,'11. Свод Перечней'!C:H,6,0)</f>
        <v>#N/A</v>
      </c>
      <c r="P151" s="18"/>
      <c r="Q151" s="18" t="e">
        <f t="shared" si="4"/>
        <v>#N/A</v>
      </c>
      <c r="R151" s="14" t="s">
        <v>1105</v>
      </c>
      <c r="S151" s="15">
        <v>43189</v>
      </c>
      <c r="X151" s="18"/>
    </row>
    <row r="152" spans="1:24" x14ac:dyDescent="0.25">
      <c r="A152" s="69"/>
      <c r="B152" s="69">
        <v>38</v>
      </c>
      <c r="C152" s="69" t="s">
        <v>90</v>
      </c>
      <c r="D152" s="69" t="s">
        <v>89</v>
      </c>
      <c r="E152" s="69" t="s">
        <v>9</v>
      </c>
      <c r="F152" s="69" t="s">
        <v>6</v>
      </c>
      <c r="G152" s="14" t="s">
        <v>1101</v>
      </c>
      <c r="H152" s="18"/>
      <c r="I152" s="18"/>
      <c r="J152" s="14"/>
      <c r="K152" s="14" t="s">
        <v>1201</v>
      </c>
      <c r="L152" s="18" t="s">
        <v>1103</v>
      </c>
      <c r="M152" s="69" t="s">
        <v>1199</v>
      </c>
      <c r="N152" s="9"/>
      <c r="O152" s="18" t="str">
        <f>VLOOKUP(C152,'11. Свод Перечней'!C:H,6,0)</f>
        <v/>
      </c>
      <c r="P152" s="18">
        <v>0</v>
      </c>
      <c r="Q152" s="18">
        <f t="shared" si="4"/>
        <v>0</v>
      </c>
      <c r="R152" s="14" t="s">
        <v>1105</v>
      </c>
      <c r="S152" s="15">
        <v>43189</v>
      </c>
      <c r="X152" s="18"/>
    </row>
    <row r="153" spans="1:24" x14ac:dyDescent="0.25">
      <c r="A153" s="69"/>
      <c r="B153" s="69"/>
      <c r="C153" s="69"/>
      <c r="D153" s="69"/>
      <c r="E153" s="69"/>
      <c r="F153" s="69"/>
      <c r="G153" s="14" t="s">
        <v>1106</v>
      </c>
      <c r="H153" s="18"/>
      <c r="I153" s="18"/>
      <c r="J153" s="14"/>
      <c r="K153" s="14" t="s">
        <v>1107</v>
      </c>
      <c r="L153" s="18" t="s">
        <v>1103</v>
      </c>
      <c r="M153" s="69"/>
      <c r="N153" s="9"/>
      <c r="O153" s="18" t="e">
        <f>VLOOKUP(C153,'11. Свод Перечней'!C:H,6,0)</f>
        <v>#N/A</v>
      </c>
      <c r="P153" s="18"/>
      <c r="Q153" s="18" t="e">
        <f t="shared" si="4"/>
        <v>#N/A</v>
      </c>
      <c r="R153" s="14" t="s">
        <v>1105</v>
      </c>
      <c r="S153" s="15">
        <v>43189</v>
      </c>
      <c r="X153" s="18"/>
    </row>
    <row r="154" spans="1:24" x14ac:dyDescent="0.25">
      <c r="A154" s="69"/>
      <c r="B154" s="69"/>
      <c r="C154" s="69"/>
      <c r="D154" s="69"/>
      <c r="E154" s="69"/>
      <c r="F154" s="69"/>
      <c r="G154" s="14" t="s">
        <v>1110</v>
      </c>
      <c r="H154" s="18"/>
      <c r="I154" s="18"/>
      <c r="J154" s="14"/>
      <c r="K154" s="14" t="s">
        <v>1111</v>
      </c>
      <c r="L154" s="18" t="s">
        <v>1103</v>
      </c>
      <c r="M154" s="69"/>
      <c r="N154" s="9"/>
      <c r="O154" s="18" t="e">
        <f>VLOOKUP(C154,'11. Свод Перечней'!C:H,6,0)</f>
        <v>#N/A</v>
      </c>
      <c r="P154" s="18"/>
      <c r="Q154" s="18" t="e">
        <f t="shared" si="4"/>
        <v>#N/A</v>
      </c>
      <c r="R154" s="14" t="s">
        <v>1105</v>
      </c>
      <c r="S154" s="15">
        <v>43189</v>
      </c>
      <c r="X154" s="18"/>
    </row>
    <row r="155" spans="1:24" x14ac:dyDescent="0.25">
      <c r="A155" s="69"/>
      <c r="B155" s="69"/>
      <c r="C155" s="69"/>
      <c r="D155" s="69"/>
      <c r="E155" s="69"/>
      <c r="F155" s="69"/>
      <c r="G155" s="14" t="s">
        <v>1112</v>
      </c>
      <c r="H155" s="18"/>
      <c r="I155" s="18"/>
      <c r="J155" s="14" t="s">
        <v>1200</v>
      </c>
      <c r="K155" s="14"/>
      <c r="L155" s="18" t="s">
        <v>1103</v>
      </c>
      <c r="M155" s="69"/>
      <c r="N155" s="9"/>
      <c r="O155" s="18" t="e">
        <f>VLOOKUP(C155,'11. Свод Перечней'!C:H,6,0)</f>
        <v>#N/A</v>
      </c>
      <c r="P155" s="18"/>
      <c r="Q155" s="18" t="e">
        <f t="shared" si="4"/>
        <v>#N/A</v>
      </c>
      <c r="R155" s="14" t="s">
        <v>1105</v>
      </c>
      <c r="S155" s="15">
        <v>43189</v>
      </c>
      <c r="X155" s="18"/>
    </row>
    <row r="156" spans="1:24" x14ac:dyDescent="0.25">
      <c r="A156" s="69"/>
      <c r="B156" s="69">
        <v>39</v>
      </c>
      <c r="C156" s="69" t="s">
        <v>91</v>
      </c>
      <c r="D156" s="69" t="s">
        <v>92</v>
      </c>
      <c r="E156" s="69" t="s">
        <v>5</v>
      </c>
      <c r="F156" s="69" t="s">
        <v>6</v>
      </c>
      <c r="G156" s="14" t="s">
        <v>1106</v>
      </c>
      <c r="H156" s="18"/>
      <c r="I156" s="18"/>
      <c r="J156" s="14"/>
      <c r="K156" s="14" t="s">
        <v>1107</v>
      </c>
      <c r="L156" s="18" t="s">
        <v>1103</v>
      </c>
      <c r="M156" s="69" t="s">
        <v>1202</v>
      </c>
      <c r="N156" s="9"/>
      <c r="O156" s="18" t="str">
        <f>VLOOKUP(C156,'11. Свод Перечней'!C:H,6,0)</f>
        <v/>
      </c>
      <c r="P156" s="18">
        <v>0</v>
      </c>
      <c r="Q156" s="18">
        <f t="shared" si="4"/>
        <v>0</v>
      </c>
      <c r="R156" s="14" t="s">
        <v>1105</v>
      </c>
      <c r="S156" s="15">
        <v>43189</v>
      </c>
      <c r="X156" s="18"/>
    </row>
    <row r="157" spans="1:24" x14ac:dyDescent="0.25">
      <c r="A157" s="69"/>
      <c r="B157" s="69"/>
      <c r="C157" s="69"/>
      <c r="D157" s="69"/>
      <c r="E157" s="69"/>
      <c r="F157" s="69"/>
      <c r="G157" s="14" t="s">
        <v>1110</v>
      </c>
      <c r="H157" s="18"/>
      <c r="I157" s="18"/>
      <c r="J157" s="14"/>
      <c r="K157" s="14" t="s">
        <v>1111</v>
      </c>
      <c r="L157" s="18" t="s">
        <v>1103</v>
      </c>
      <c r="M157" s="69"/>
      <c r="N157" s="9"/>
      <c r="O157" s="18" t="e">
        <f>VLOOKUP(C157,'11. Свод Перечней'!C:H,6,0)</f>
        <v>#N/A</v>
      </c>
      <c r="P157" s="18"/>
      <c r="Q157" s="18" t="e">
        <f t="shared" si="4"/>
        <v>#N/A</v>
      </c>
      <c r="R157" s="14" t="s">
        <v>1105</v>
      </c>
      <c r="S157" s="15">
        <v>43189</v>
      </c>
      <c r="X157" s="18"/>
    </row>
    <row r="158" spans="1:24" x14ac:dyDescent="0.25">
      <c r="A158" s="69"/>
      <c r="B158" s="69"/>
      <c r="C158" s="69"/>
      <c r="D158" s="69"/>
      <c r="E158" s="69"/>
      <c r="F158" s="69"/>
      <c r="G158" s="14" t="s">
        <v>1112</v>
      </c>
      <c r="H158" s="18"/>
      <c r="I158" s="18"/>
      <c r="J158" s="14"/>
      <c r="K158" s="14" t="s">
        <v>1203</v>
      </c>
      <c r="L158" s="18" t="s">
        <v>1103</v>
      </c>
      <c r="M158" s="69"/>
      <c r="N158" s="9"/>
      <c r="O158" s="18" t="e">
        <f>VLOOKUP(C158,'11. Свод Перечней'!C:H,6,0)</f>
        <v>#N/A</v>
      </c>
      <c r="P158" s="18"/>
      <c r="Q158" s="18" t="e">
        <f t="shared" si="4"/>
        <v>#N/A</v>
      </c>
      <c r="R158" s="14" t="s">
        <v>1105</v>
      </c>
      <c r="S158" s="15">
        <v>43189</v>
      </c>
      <c r="X158" s="18"/>
    </row>
    <row r="159" spans="1:24" x14ac:dyDescent="0.25">
      <c r="A159" s="69"/>
      <c r="B159" s="69">
        <v>40</v>
      </c>
      <c r="C159" s="69" t="s">
        <v>93</v>
      </c>
      <c r="D159" s="69" t="s">
        <v>94</v>
      </c>
      <c r="E159" s="69" t="s">
        <v>5</v>
      </c>
      <c r="F159" s="69" t="s">
        <v>6</v>
      </c>
      <c r="G159" s="14" t="s">
        <v>1204</v>
      </c>
      <c r="H159" s="18"/>
      <c r="I159" s="18"/>
      <c r="J159" s="14"/>
      <c r="K159" s="14" t="s">
        <v>1205</v>
      </c>
      <c r="L159" s="18" t="s">
        <v>1103</v>
      </c>
      <c r="M159" s="69" t="s">
        <v>1206</v>
      </c>
      <c r="N159" s="9" t="s">
        <v>95</v>
      </c>
      <c r="O159" s="18" t="str">
        <f>VLOOKUP(C159,'11. Свод Перечней'!C:H,6,0)</f>
        <v>01.13.42.000-00000003</v>
      </c>
      <c r="P159" s="18" t="s">
        <v>95</v>
      </c>
      <c r="Q159" s="18" t="str">
        <f t="shared" si="4"/>
        <v>01.13.42.000-00000003</v>
      </c>
      <c r="R159" s="14" t="s">
        <v>1105</v>
      </c>
      <c r="S159" s="15">
        <v>43677</v>
      </c>
      <c r="X159" s="18"/>
    </row>
    <row r="160" spans="1:24" x14ac:dyDescent="0.25">
      <c r="A160" s="69"/>
      <c r="B160" s="69"/>
      <c r="C160" s="69"/>
      <c r="D160" s="69"/>
      <c r="E160" s="69"/>
      <c r="F160" s="69"/>
      <c r="G160" s="14" t="s">
        <v>1151</v>
      </c>
      <c r="H160" s="18"/>
      <c r="I160" s="18"/>
      <c r="J160" s="14"/>
      <c r="K160" s="14" t="s">
        <v>1154</v>
      </c>
      <c r="L160" s="18" t="s">
        <v>1103</v>
      </c>
      <c r="M160" s="69"/>
      <c r="N160" s="9"/>
      <c r="O160" s="18" t="e">
        <f>VLOOKUP(C160,'11. Свод Перечней'!C:H,6,0)</f>
        <v>#N/A</v>
      </c>
      <c r="P160" s="18"/>
      <c r="Q160" s="18" t="e">
        <f t="shared" si="4"/>
        <v>#N/A</v>
      </c>
      <c r="R160" s="14" t="s">
        <v>1105</v>
      </c>
      <c r="S160" s="15">
        <v>43677</v>
      </c>
      <c r="X160" s="18"/>
    </row>
    <row r="161" spans="1:24" x14ac:dyDescent="0.25">
      <c r="A161" s="69"/>
      <c r="B161" s="69"/>
      <c r="C161" s="69"/>
      <c r="D161" s="69"/>
      <c r="E161" s="69"/>
      <c r="F161" s="69"/>
      <c r="G161" s="14" t="s">
        <v>1110</v>
      </c>
      <c r="H161" s="18"/>
      <c r="I161" s="18"/>
      <c r="J161" s="14"/>
      <c r="K161" s="14" t="s">
        <v>1111</v>
      </c>
      <c r="L161" s="18" t="s">
        <v>1103</v>
      </c>
      <c r="M161" s="69"/>
      <c r="N161" s="9"/>
      <c r="O161" s="18" t="e">
        <f>VLOOKUP(C161,'11. Свод Перечней'!C:H,6,0)</f>
        <v>#N/A</v>
      </c>
      <c r="P161" s="18"/>
      <c r="Q161" s="18" t="e">
        <f t="shared" si="4"/>
        <v>#N/A</v>
      </c>
      <c r="R161" s="14" t="s">
        <v>1105</v>
      </c>
      <c r="S161" s="15">
        <v>43677</v>
      </c>
      <c r="X161" s="18"/>
    </row>
    <row r="162" spans="1:24" x14ac:dyDescent="0.25">
      <c r="A162" s="69"/>
      <c r="B162" s="69"/>
      <c r="C162" s="69"/>
      <c r="D162" s="69"/>
      <c r="E162" s="69"/>
      <c r="F162" s="69"/>
      <c r="G162" s="14" t="s">
        <v>1112</v>
      </c>
      <c r="H162" s="18"/>
      <c r="I162" s="18"/>
      <c r="J162" s="14"/>
      <c r="K162" s="14" t="s">
        <v>1207</v>
      </c>
      <c r="L162" s="18" t="s">
        <v>1103</v>
      </c>
      <c r="M162" s="69"/>
      <c r="N162" s="9"/>
      <c r="O162" s="18" t="e">
        <f>VLOOKUP(C162,'11. Свод Перечней'!C:H,6,0)</f>
        <v>#N/A</v>
      </c>
      <c r="P162" s="18"/>
      <c r="Q162" s="18" t="e">
        <f t="shared" si="4"/>
        <v>#N/A</v>
      </c>
      <c r="R162" s="14" t="s">
        <v>1105</v>
      </c>
      <c r="S162" s="15">
        <v>43677</v>
      </c>
      <c r="X162" s="18"/>
    </row>
    <row r="163" spans="1:24" ht="63.75" x14ac:dyDescent="0.25">
      <c r="A163" s="69"/>
      <c r="B163" s="69">
        <v>41</v>
      </c>
      <c r="C163" s="69" t="s">
        <v>96</v>
      </c>
      <c r="D163" s="69" t="s">
        <v>94</v>
      </c>
      <c r="E163" s="69" t="s">
        <v>9</v>
      </c>
      <c r="F163" s="69" t="s">
        <v>6</v>
      </c>
      <c r="G163" s="14" t="s">
        <v>1204</v>
      </c>
      <c r="H163" s="18"/>
      <c r="I163" s="18"/>
      <c r="J163" s="14"/>
      <c r="K163" s="14" t="s">
        <v>1205</v>
      </c>
      <c r="L163" s="18" t="s">
        <v>1103</v>
      </c>
      <c r="M163" s="69" t="s">
        <v>1206</v>
      </c>
      <c r="N163" s="9" t="s">
        <v>97</v>
      </c>
      <c r="O163" s="18" t="str">
        <f>VLOOKUP(C163,'11. Свод Перечней'!C:H,6,0)</f>
        <v>01.13.42.000-00000003</v>
      </c>
      <c r="P163" s="18" t="s">
        <v>97</v>
      </c>
      <c r="Q163" s="18" t="str">
        <f t="shared" si="4"/>
        <v>НЕ СОВПАДАЕТ АХТУНГ!!!!!!!!!!!!!!!!!!!!!!!!!!!!!!!!!!!!!!!!!!!!!!!!!!!!!!!!!!!!!!!!!!!!!!!!!!!!!!!!!!!!!!!!!!!!!!!!!!!!!!!!!!!!!!!!!!!!!!!!!!!!!!!!!!</v>
      </c>
      <c r="R163" s="14" t="s">
        <v>1105</v>
      </c>
      <c r="S163" s="15">
        <v>43677</v>
      </c>
      <c r="X163" s="18"/>
    </row>
    <row r="164" spans="1:24" x14ac:dyDescent="0.25">
      <c r="A164" s="69"/>
      <c r="B164" s="69"/>
      <c r="C164" s="69"/>
      <c r="D164" s="69"/>
      <c r="E164" s="69"/>
      <c r="F164" s="69"/>
      <c r="G164" s="14" t="s">
        <v>1151</v>
      </c>
      <c r="H164" s="18"/>
      <c r="I164" s="18"/>
      <c r="J164" s="14"/>
      <c r="K164" s="14" t="s">
        <v>1127</v>
      </c>
      <c r="L164" s="18" t="s">
        <v>1103</v>
      </c>
      <c r="M164" s="69"/>
      <c r="N164" s="9"/>
      <c r="O164" s="18" t="e">
        <f>VLOOKUP(C164,'11. Свод Перечней'!C:H,6,0)</f>
        <v>#N/A</v>
      </c>
      <c r="P164" s="18"/>
      <c r="Q164" s="18" t="e">
        <f t="shared" si="4"/>
        <v>#N/A</v>
      </c>
      <c r="R164" s="14" t="s">
        <v>1105</v>
      </c>
      <c r="S164" s="15">
        <v>43677</v>
      </c>
      <c r="X164" s="18"/>
    </row>
    <row r="165" spans="1:24" x14ac:dyDescent="0.25">
      <c r="A165" s="69"/>
      <c r="B165" s="69"/>
      <c r="C165" s="69"/>
      <c r="D165" s="69"/>
      <c r="E165" s="69"/>
      <c r="F165" s="69"/>
      <c r="G165" s="14" t="s">
        <v>1110</v>
      </c>
      <c r="H165" s="18"/>
      <c r="I165" s="18"/>
      <c r="J165" s="14"/>
      <c r="K165" s="14" t="s">
        <v>1111</v>
      </c>
      <c r="L165" s="18" t="s">
        <v>1103</v>
      </c>
      <c r="M165" s="69"/>
      <c r="N165" s="9"/>
      <c r="O165" s="18" t="e">
        <f>VLOOKUP(C165,'11. Свод Перечней'!C:H,6,0)</f>
        <v>#N/A</v>
      </c>
      <c r="P165" s="18"/>
      <c r="Q165" s="18" t="e">
        <f t="shared" si="4"/>
        <v>#N/A</v>
      </c>
      <c r="R165" s="14" t="s">
        <v>1105</v>
      </c>
      <c r="S165" s="15">
        <v>43677</v>
      </c>
      <c r="X165" s="18"/>
    </row>
    <row r="166" spans="1:24" x14ac:dyDescent="0.25">
      <c r="A166" s="69"/>
      <c r="B166" s="69"/>
      <c r="C166" s="69"/>
      <c r="D166" s="69"/>
      <c r="E166" s="69"/>
      <c r="F166" s="69"/>
      <c r="G166" s="14" t="s">
        <v>1112</v>
      </c>
      <c r="H166" s="18"/>
      <c r="I166" s="18"/>
      <c r="J166" s="14"/>
      <c r="K166" s="14" t="s">
        <v>1207</v>
      </c>
      <c r="L166" s="18" t="s">
        <v>1103</v>
      </c>
      <c r="M166" s="69"/>
      <c r="N166" s="9"/>
      <c r="O166" s="18" t="e">
        <f>VLOOKUP(C166,'11. Свод Перечней'!C:H,6,0)</f>
        <v>#N/A</v>
      </c>
      <c r="P166" s="18"/>
      <c r="Q166" s="18" t="e">
        <f t="shared" si="4"/>
        <v>#N/A</v>
      </c>
      <c r="R166" s="14" t="s">
        <v>1105</v>
      </c>
      <c r="S166" s="15">
        <v>43677</v>
      </c>
      <c r="X166" s="18"/>
    </row>
    <row r="167" spans="1:24" x14ac:dyDescent="0.25">
      <c r="A167" s="69"/>
      <c r="B167" s="69">
        <v>42</v>
      </c>
      <c r="C167" s="69" t="s">
        <v>98</v>
      </c>
      <c r="D167" s="69" t="s">
        <v>99</v>
      </c>
      <c r="E167" s="69" t="s">
        <v>5</v>
      </c>
      <c r="F167" s="69" t="s">
        <v>6</v>
      </c>
      <c r="G167" s="14" t="s">
        <v>1151</v>
      </c>
      <c r="H167" s="18"/>
      <c r="I167" s="18"/>
      <c r="J167" s="14"/>
      <c r="K167" s="14" t="s">
        <v>1127</v>
      </c>
      <c r="L167" s="18" t="s">
        <v>1103</v>
      </c>
      <c r="M167" s="69" t="s">
        <v>1208</v>
      </c>
      <c r="N167" s="9" t="s">
        <v>100</v>
      </c>
      <c r="O167" s="18" t="str">
        <f>VLOOKUP(C167,'11. Свод Перечней'!C:H,6,0)</f>
        <v>01.13.43.110-00000002</v>
      </c>
      <c r="P167" s="18" t="s">
        <v>100</v>
      </c>
      <c r="Q167" s="18" t="str">
        <f t="shared" si="4"/>
        <v>01.13.43.110-00000002</v>
      </c>
      <c r="R167" s="14" t="s">
        <v>1105</v>
      </c>
      <c r="S167" s="15">
        <v>43677</v>
      </c>
      <c r="X167" s="18"/>
    </row>
    <row r="168" spans="1:24" x14ac:dyDescent="0.25">
      <c r="A168" s="69"/>
      <c r="B168" s="69"/>
      <c r="C168" s="69"/>
      <c r="D168" s="69"/>
      <c r="E168" s="69"/>
      <c r="F168" s="69"/>
      <c r="G168" s="14" t="s">
        <v>1209</v>
      </c>
      <c r="H168" s="18"/>
      <c r="I168" s="18"/>
      <c r="J168" s="14" t="s">
        <v>1210</v>
      </c>
      <c r="K168" s="14"/>
      <c r="L168" s="18" t="s">
        <v>1103</v>
      </c>
      <c r="M168" s="69"/>
      <c r="N168" s="9"/>
      <c r="O168" s="18" t="e">
        <f>VLOOKUP(C168,'11. Свод Перечней'!C:H,6,0)</f>
        <v>#N/A</v>
      </c>
      <c r="P168" s="18"/>
      <c r="Q168" s="18" t="e">
        <f t="shared" si="4"/>
        <v>#N/A</v>
      </c>
      <c r="R168" s="14" t="s">
        <v>1105</v>
      </c>
      <c r="S168" s="15">
        <v>43677</v>
      </c>
      <c r="X168" s="18"/>
    </row>
    <row r="169" spans="1:24" x14ac:dyDescent="0.25">
      <c r="A169" s="69"/>
      <c r="B169" s="69"/>
      <c r="C169" s="69"/>
      <c r="D169" s="69"/>
      <c r="E169" s="69"/>
      <c r="F169" s="69"/>
      <c r="G169" s="14" t="s">
        <v>1106</v>
      </c>
      <c r="H169" s="18"/>
      <c r="I169" s="18"/>
      <c r="J169" s="14"/>
      <c r="K169" s="14" t="s">
        <v>1157</v>
      </c>
      <c r="L169" s="18" t="s">
        <v>1103</v>
      </c>
      <c r="M169" s="69"/>
      <c r="N169" s="9"/>
      <c r="O169" s="18" t="e">
        <f>VLOOKUP(C169,'11. Свод Перечней'!C:H,6,0)</f>
        <v>#N/A</v>
      </c>
      <c r="P169" s="18"/>
      <c r="Q169" s="18" t="e">
        <f t="shared" si="4"/>
        <v>#N/A</v>
      </c>
      <c r="R169" s="14" t="s">
        <v>1105</v>
      </c>
      <c r="S169" s="15">
        <v>43677</v>
      </c>
      <c r="X169" s="18"/>
    </row>
    <row r="170" spans="1:24" x14ac:dyDescent="0.25">
      <c r="A170" s="69"/>
      <c r="B170" s="69"/>
      <c r="C170" s="69"/>
      <c r="D170" s="69"/>
      <c r="E170" s="69"/>
      <c r="F170" s="69"/>
      <c r="G170" s="14" t="s">
        <v>1110</v>
      </c>
      <c r="H170" s="18"/>
      <c r="I170" s="18"/>
      <c r="J170" s="14"/>
      <c r="K170" s="14" t="s">
        <v>1111</v>
      </c>
      <c r="L170" s="18" t="s">
        <v>1103</v>
      </c>
      <c r="M170" s="69"/>
      <c r="N170" s="9"/>
      <c r="O170" s="18" t="e">
        <f>VLOOKUP(C170,'11. Свод Перечней'!C:H,6,0)</f>
        <v>#N/A</v>
      </c>
      <c r="P170" s="18"/>
      <c r="Q170" s="18" t="e">
        <f t="shared" si="4"/>
        <v>#N/A</v>
      </c>
      <c r="R170" s="14" t="s">
        <v>1105</v>
      </c>
      <c r="S170" s="15">
        <v>43677</v>
      </c>
      <c r="X170" s="18"/>
    </row>
    <row r="171" spans="1:24" x14ac:dyDescent="0.25">
      <c r="A171" s="69"/>
      <c r="B171" s="69"/>
      <c r="C171" s="69"/>
      <c r="D171" s="69"/>
      <c r="E171" s="69"/>
      <c r="F171" s="69"/>
      <c r="G171" s="14" t="s">
        <v>1112</v>
      </c>
      <c r="H171" s="18"/>
      <c r="I171" s="18"/>
      <c r="J171" s="14"/>
      <c r="K171" s="14" t="s">
        <v>1211</v>
      </c>
      <c r="L171" s="18" t="s">
        <v>1103</v>
      </c>
      <c r="M171" s="69"/>
      <c r="N171" s="9"/>
      <c r="O171" s="18" t="e">
        <f>VLOOKUP(C171,'11. Свод Перечней'!C:H,6,0)</f>
        <v>#N/A</v>
      </c>
      <c r="P171" s="18"/>
      <c r="Q171" s="18" t="e">
        <f t="shared" si="4"/>
        <v>#N/A</v>
      </c>
      <c r="R171" s="14" t="s">
        <v>1105</v>
      </c>
      <c r="S171" s="15">
        <v>43677</v>
      </c>
      <c r="X171" s="18"/>
    </row>
    <row r="172" spans="1:24" ht="63.75" x14ac:dyDescent="0.25">
      <c r="A172" s="69"/>
      <c r="B172" s="69">
        <v>43</v>
      </c>
      <c r="C172" s="69" t="s">
        <v>101</v>
      </c>
      <c r="D172" s="69" t="s">
        <v>99</v>
      </c>
      <c r="E172" s="69" t="s">
        <v>9</v>
      </c>
      <c r="F172" s="69" t="s">
        <v>6</v>
      </c>
      <c r="G172" s="14" t="s">
        <v>1101</v>
      </c>
      <c r="H172" s="18"/>
      <c r="I172" s="18"/>
      <c r="J172" s="14"/>
      <c r="K172" s="14" t="s">
        <v>1212</v>
      </c>
      <c r="L172" s="18" t="s">
        <v>1103</v>
      </c>
      <c r="M172" s="69" t="s">
        <v>1208</v>
      </c>
      <c r="N172" s="9"/>
      <c r="O172" s="18" t="str">
        <f>VLOOKUP(C172,'11. Свод Перечней'!C:H,6,0)</f>
        <v>01.13.43.110-00000002</v>
      </c>
      <c r="P172" s="18">
        <v>0</v>
      </c>
      <c r="Q172" s="18" t="str">
        <f t="shared" si="4"/>
        <v>НЕ СОВПАДАЕТ АХТУНГ!!!!!!!!!!!!!!!!!!!!!!!!!!!!!!!!!!!!!!!!!!!!!!!!!!!!!!!!!!!!!!!!!!!!!!!!!!!!!!!!!!!!!!!!!!!!!!!!!!!!!!!!!!!!!!!!!!!!!!!!!!!!!!!!!!</v>
      </c>
      <c r="R172" s="14" t="s">
        <v>1105</v>
      </c>
      <c r="S172" s="15">
        <v>43189</v>
      </c>
      <c r="X172" s="18"/>
    </row>
    <row r="173" spans="1:24" x14ac:dyDescent="0.25">
      <c r="A173" s="69"/>
      <c r="B173" s="69"/>
      <c r="C173" s="69"/>
      <c r="D173" s="69"/>
      <c r="E173" s="69"/>
      <c r="F173" s="69"/>
      <c r="G173" s="14" t="s">
        <v>1106</v>
      </c>
      <c r="H173" s="18"/>
      <c r="I173" s="18"/>
      <c r="J173" s="14"/>
      <c r="K173" s="14" t="s">
        <v>1157</v>
      </c>
      <c r="L173" s="18" t="s">
        <v>1103</v>
      </c>
      <c r="M173" s="69"/>
      <c r="N173" s="9"/>
      <c r="O173" s="18" t="e">
        <f>VLOOKUP(C173,'11. Свод Перечней'!C:H,6,0)</f>
        <v>#N/A</v>
      </c>
      <c r="P173" s="18"/>
      <c r="Q173" s="18" t="e">
        <f t="shared" si="4"/>
        <v>#N/A</v>
      </c>
      <c r="R173" s="14" t="s">
        <v>1105</v>
      </c>
      <c r="S173" s="15">
        <v>43189</v>
      </c>
      <c r="X173" s="18"/>
    </row>
    <row r="174" spans="1:24" x14ac:dyDescent="0.25">
      <c r="A174" s="69"/>
      <c r="B174" s="69"/>
      <c r="C174" s="69"/>
      <c r="D174" s="69"/>
      <c r="E174" s="69"/>
      <c r="F174" s="69"/>
      <c r="G174" s="14" t="s">
        <v>1213</v>
      </c>
      <c r="H174" s="18"/>
      <c r="I174" s="18"/>
      <c r="J174" s="14"/>
      <c r="K174" s="14" t="s">
        <v>1119</v>
      </c>
      <c r="L174" s="18" t="s">
        <v>1103</v>
      </c>
      <c r="M174" s="69"/>
      <c r="N174" s="9"/>
      <c r="O174" s="18" t="e">
        <f>VLOOKUP(C174,'11. Свод Перечней'!C:H,6,0)</f>
        <v>#N/A</v>
      </c>
      <c r="P174" s="18"/>
      <c r="Q174" s="18" t="e">
        <f t="shared" si="4"/>
        <v>#N/A</v>
      </c>
      <c r="R174" s="14" t="s">
        <v>1105</v>
      </c>
      <c r="S174" s="15">
        <v>43189</v>
      </c>
      <c r="X174" s="18"/>
    </row>
    <row r="175" spans="1:24" x14ac:dyDescent="0.25">
      <c r="A175" s="69"/>
      <c r="B175" s="69"/>
      <c r="C175" s="69"/>
      <c r="D175" s="69"/>
      <c r="E175" s="69"/>
      <c r="F175" s="69"/>
      <c r="G175" s="14" t="s">
        <v>1117</v>
      </c>
      <c r="H175" s="18"/>
      <c r="I175" s="18">
        <v>5</v>
      </c>
      <c r="J175" s="14"/>
      <c r="K175" s="14"/>
      <c r="L175" s="18" t="s">
        <v>6</v>
      </c>
      <c r="M175" s="69"/>
      <c r="N175" s="9"/>
      <c r="O175" s="18" t="e">
        <f>VLOOKUP(C175,'11. Свод Перечней'!C:H,6,0)</f>
        <v>#N/A</v>
      </c>
      <c r="P175" s="18"/>
      <c r="Q175" s="18" t="e">
        <f t="shared" si="4"/>
        <v>#N/A</v>
      </c>
      <c r="R175" s="14" t="s">
        <v>1105</v>
      </c>
      <c r="S175" s="15">
        <v>43189</v>
      </c>
      <c r="X175" s="18"/>
    </row>
    <row r="176" spans="1:24" x14ac:dyDescent="0.25">
      <c r="A176" s="69"/>
      <c r="B176" s="69"/>
      <c r="C176" s="69"/>
      <c r="D176" s="69"/>
      <c r="E176" s="69"/>
      <c r="F176" s="69"/>
      <c r="G176" s="14" t="s">
        <v>1112</v>
      </c>
      <c r="H176" s="18"/>
      <c r="I176" s="18"/>
      <c r="J176" s="14"/>
      <c r="K176" s="14" t="s">
        <v>1214</v>
      </c>
      <c r="L176" s="18" t="s">
        <v>1103</v>
      </c>
      <c r="M176" s="69"/>
      <c r="N176" s="9"/>
      <c r="O176" s="18" t="e">
        <f>VLOOKUP(C176,'11. Свод Перечней'!C:H,6,0)</f>
        <v>#N/A</v>
      </c>
      <c r="P176" s="18"/>
      <c r="Q176" s="18" t="e">
        <f t="shared" si="4"/>
        <v>#N/A</v>
      </c>
      <c r="R176" s="14" t="s">
        <v>1105</v>
      </c>
      <c r="S176" s="15">
        <v>43189</v>
      </c>
      <c r="X176" s="18"/>
    </row>
    <row r="177" spans="1:24" x14ac:dyDescent="0.25">
      <c r="A177" s="69"/>
      <c r="B177" s="69">
        <v>44</v>
      </c>
      <c r="C177" s="69" t="s">
        <v>102</v>
      </c>
      <c r="D177" s="69" t="s">
        <v>103</v>
      </c>
      <c r="E177" s="69" t="s">
        <v>9</v>
      </c>
      <c r="F177" s="69" t="s">
        <v>6</v>
      </c>
      <c r="G177" s="14" t="s">
        <v>1106</v>
      </c>
      <c r="H177" s="18"/>
      <c r="I177" s="18"/>
      <c r="J177" s="14"/>
      <c r="K177" s="14" t="s">
        <v>1157</v>
      </c>
      <c r="L177" s="18" t="s">
        <v>1103</v>
      </c>
      <c r="M177" s="69" t="s">
        <v>1215</v>
      </c>
      <c r="N177" s="9"/>
      <c r="O177" s="18" t="str">
        <f>VLOOKUP(C177,'11. Свод Перечней'!C:H,6,0)</f>
        <v/>
      </c>
      <c r="P177" s="18">
        <v>0</v>
      </c>
      <c r="Q177" s="18">
        <f t="shared" si="4"/>
        <v>0</v>
      </c>
      <c r="R177" s="14" t="s">
        <v>1105</v>
      </c>
      <c r="S177" s="15">
        <v>43189</v>
      </c>
      <c r="X177" s="18"/>
    </row>
    <row r="178" spans="1:24" x14ac:dyDescent="0.25">
      <c r="A178" s="69"/>
      <c r="B178" s="69"/>
      <c r="C178" s="69"/>
      <c r="D178" s="69"/>
      <c r="E178" s="69"/>
      <c r="F178" s="69"/>
      <c r="G178" s="14" t="s">
        <v>1110</v>
      </c>
      <c r="H178" s="18"/>
      <c r="I178" s="18"/>
      <c r="J178" s="14"/>
      <c r="K178" s="14" t="s">
        <v>1111</v>
      </c>
      <c r="L178" s="18" t="s">
        <v>1103</v>
      </c>
      <c r="M178" s="69"/>
      <c r="N178" s="9"/>
      <c r="O178" s="18" t="e">
        <f>VLOOKUP(C178,'11. Свод Перечней'!C:H,6,0)</f>
        <v>#N/A</v>
      </c>
      <c r="P178" s="18"/>
      <c r="Q178" s="18" t="e">
        <f t="shared" si="4"/>
        <v>#N/A</v>
      </c>
      <c r="R178" s="14" t="s">
        <v>1105</v>
      </c>
      <c r="S178" s="15">
        <v>43189</v>
      </c>
      <c r="X178" s="18"/>
    </row>
    <row r="179" spans="1:24" x14ac:dyDescent="0.25">
      <c r="A179" s="69"/>
      <c r="B179" s="69"/>
      <c r="C179" s="69"/>
      <c r="D179" s="69"/>
      <c r="E179" s="69"/>
      <c r="F179" s="69"/>
      <c r="G179" s="14" t="s">
        <v>1112</v>
      </c>
      <c r="H179" s="18"/>
      <c r="I179" s="18"/>
      <c r="J179" s="14"/>
      <c r="K179" s="14" t="s">
        <v>1216</v>
      </c>
      <c r="L179" s="18" t="s">
        <v>1103</v>
      </c>
      <c r="M179" s="69"/>
      <c r="N179" s="9"/>
      <c r="O179" s="18" t="e">
        <f>VLOOKUP(C179,'11. Свод Перечней'!C:H,6,0)</f>
        <v>#N/A</v>
      </c>
      <c r="P179" s="18"/>
      <c r="Q179" s="18" t="e">
        <f t="shared" si="4"/>
        <v>#N/A</v>
      </c>
      <c r="R179" s="14" t="s">
        <v>1105</v>
      </c>
      <c r="S179" s="15">
        <v>43189</v>
      </c>
      <c r="X179" s="18"/>
    </row>
    <row r="180" spans="1:24" x14ac:dyDescent="0.25">
      <c r="A180" s="69"/>
      <c r="B180" s="69">
        <v>45</v>
      </c>
      <c r="C180" s="69" t="s">
        <v>104</v>
      </c>
      <c r="D180" s="69" t="s">
        <v>103</v>
      </c>
      <c r="E180" s="69" t="s">
        <v>5</v>
      </c>
      <c r="F180" s="69" t="s">
        <v>6</v>
      </c>
      <c r="G180" s="14" t="s">
        <v>1151</v>
      </c>
      <c r="H180" s="18"/>
      <c r="I180" s="18"/>
      <c r="J180" s="14"/>
      <c r="K180" s="14" t="s">
        <v>1127</v>
      </c>
      <c r="L180" s="18" t="s">
        <v>1103</v>
      </c>
      <c r="M180" s="69" t="s">
        <v>1217</v>
      </c>
      <c r="N180" s="9" t="s">
        <v>105</v>
      </c>
      <c r="O180" s="18" t="str">
        <f>VLOOKUP(C180,'11. Свод Перечней'!C:H,6,0)</f>
        <v>01.13.43.190-00000002</v>
      </c>
      <c r="P180" s="18" t="s">
        <v>105</v>
      </c>
      <c r="Q180" s="18" t="str">
        <f t="shared" si="4"/>
        <v>01.13.43.190-00000002</v>
      </c>
      <c r="R180" s="14" t="s">
        <v>1105</v>
      </c>
      <c r="S180" s="15">
        <v>43677</v>
      </c>
      <c r="X180" s="18"/>
    </row>
    <row r="181" spans="1:24" x14ac:dyDescent="0.25">
      <c r="A181" s="69"/>
      <c r="B181" s="69"/>
      <c r="C181" s="69"/>
      <c r="D181" s="69"/>
      <c r="E181" s="69"/>
      <c r="F181" s="69"/>
      <c r="G181" s="14" t="s">
        <v>1110</v>
      </c>
      <c r="H181" s="18"/>
      <c r="I181" s="18"/>
      <c r="J181" s="14"/>
      <c r="K181" s="14" t="s">
        <v>1111</v>
      </c>
      <c r="L181" s="18" t="s">
        <v>1103</v>
      </c>
      <c r="M181" s="69"/>
      <c r="N181" s="9"/>
      <c r="O181" s="18" t="e">
        <f>VLOOKUP(C181,'11. Свод Перечней'!C:H,6,0)</f>
        <v>#N/A</v>
      </c>
      <c r="P181" s="18"/>
      <c r="Q181" s="18" t="e">
        <f t="shared" si="4"/>
        <v>#N/A</v>
      </c>
      <c r="R181" s="14" t="s">
        <v>1105</v>
      </c>
      <c r="S181" s="15">
        <v>43677</v>
      </c>
      <c r="X181" s="18"/>
    </row>
    <row r="182" spans="1:24" x14ac:dyDescent="0.25">
      <c r="A182" s="69"/>
      <c r="B182" s="69"/>
      <c r="C182" s="69"/>
      <c r="D182" s="69"/>
      <c r="E182" s="69"/>
      <c r="F182" s="69"/>
      <c r="G182" s="14" t="s">
        <v>1112</v>
      </c>
      <c r="H182" s="18"/>
      <c r="I182" s="18"/>
      <c r="J182" s="14" t="s">
        <v>1218</v>
      </c>
      <c r="K182" s="14"/>
      <c r="L182" s="18" t="s">
        <v>1103</v>
      </c>
      <c r="M182" s="69"/>
      <c r="N182" s="9"/>
      <c r="O182" s="18" t="e">
        <f>VLOOKUP(C182,'11. Свод Перечней'!C:H,6,0)</f>
        <v>#N/A</v>
      </c>
      <c r="P182" s="18"/>
      <c r="Q182" s="18" t="e">
        <f t="shared" si="4"/>
        <v>#N/A</v>
      </c>
      <c r="R182" s="14" t="s">
        <v>1105</v>
      </c>
      <c r="S182" s="15">
        <v>43677</v>
      </c>
      <c r="X182" s="18"/>
    </row>
    <row r="183" spans="1:24" x14ac:dyDescent="0.25">
      <c r="A183" s="69"/>
      <c r="B183" s="69">
        <v>46</v>
      </c>
      <c r="C183" s="69" t="s">
        <v>106</v>
      </c>
      <c r="D183" s="69" t="s">
        <v>107</v>
      </c>
      <c r="E183" s="69" t="s">
        <v>5</v>
      </c>
      <c r="F183" s="69" t="s">
        <v>6</v>
      </c>
      <c r="G183" s="14" t="s">
        <v>1188</v>
      </c>
      <c r="H183" s="18"/>
      <c r="I183" s="18"/>
      <c r="J183" s="14"/>
      <c r="K183" s="14" t="s">
        <v>1154</v>
      </c>
      <c r="L183" s="18" t="s">
        <v>1103</v>
      </c>
      <c r="M183" s="69" t="s">
        <v>1219</v>
      </c>
      <c r="N183" s="9" t="s">
        <v>108</v>
      </c>
      <c r="O183" s="18" t="str">
        <f>VLOOKUP(C183,'11. Свод Перечней'!C:H,6,0)</f>
        <v>01.13.49.110-00000003</v>
      </c>
      <c r="P183" s="18" t="s">
        <v>108</v>
      </c>
      <c r="Q183" s="18" t="str">
        <f t="shared" si="4"/>
        <v>01.13.49.110-00000003</v>
      </c>
      <c r="R183" s="14" t="s">
        <v>1105</v>
      </c>
      <c r="S183" s="15">
        <v>43677</v>
      </c>
      <c r="X183" s="18"/>
    </row>
    <row r="184" spans="1:24" x14ac:dyDescent="0.25">
      <c r="A184" s="69"/>
      <c r="B184" s="69"/>
      <c r="C184" s="69"/>
      <c r="D184" s="69"/>
      <c r="E184" s="69"/>
      <c r="F184" s="69"/>
      <c r="G184" s="14" t="s">
        <v>1106</v>
      </c>
      <c r="H184" s="18"/>
      <c r="I184" s="18"/>
      <c r="J184" s="14"/>
      <c r="K184" s="14" t="s">
        <v>1107</v>
      </c>
      <c r="L184" s="18" t="s">
        <v>1103</v>
      </c>
      <c r="M184" s="69"/>
      <c r="N184" s="9"/>
      <c r="O184" s="18" t="e">
        <f>VLOOKUP(C184,'11. Свод Перечней'!C:H,6,0)</f>
        <v>#N/A</v>
      </c>
      <c r="P184" s="18"/>
      <c r="Q184" s="18" t="e">
        <f t="shared" si="4"/>
        <v>#N/A</v>
      </c>
      <c r="R184" s="14" t="s">
        <v>1105</v>
      </c>
      <c r="S184" s="15">
        <v>43677</v>
      </c>
      <c r="X184" s="18"/>
    </row>
    <row r="185" spans="1:24" x14ac:dyDescent="0.25">
      <c r="A185" s="69"/>
      <c r="B185" s="69"/>
      <c r="C185" s="69"/>
      <c r="D185" s="69"/>
      <c r="E185" s="69"/>
      <c r="F185" s="69"/>
      <c r="G185" s="14" t="s">
        <v>1110</v>
      </c>
      <c r="H185" s="18"/>
      <c r="I185" s="18"/>
      <c r="J185" s="14"/>
      <c r="K185" s="14" t="s">
        <v>1111</v>
      </c>
      <c r="L185" s="18" t="s">
        <v>1103</v>
      </c>
      <c r="M185" s="69"/>
      <c r="N185" s="9"/>
      <c r="O185" s="18" t="e">
        <f>VLOOKUP(C185,'11. Свод Перечней'!C:H,6,0)</f>
        <v>#N/A</v>
      </c>
      <c r="P185" s="18"/>
      <c r="Q185" s="18" t="e">
        <f t="shared" si="4"/>
        <v>#N/A</v>
      </c>
      <c r="R185" s="14" t="s">
        <v>1105</v>
      </c>
      <c r="S185" s="15">
        <v>43677</v>
      </c>
      <c r="X185" s="18"/>
    </row>
    <row r="186" spans="1:24" x14ac:dyDescent="0.25">
      <c r="A186" s="69"/>
      <c r="B186" s="69"/>
      <c r="C186" s="69"/>
      <c r="D186" s="69"/>
      <c r="E186" s="69"/>
      <c r="F186" s="69"/>
      <c r="G186" s="14" t="s">
        <v>1112</v>
      </c>
      <c r="H186" s="18"/>
      <c r="I186" s="18"/>
      <c r="J186" s="14"/>
      <c r="K186" s="14" t="s">
        <v>1220</v>
      </c>
      <c r="L186" s="18" t="s">
        <v>1103</v>
      </c>
      <c r="M186" s="69"/>
      <c r="N186" s="9"/>
      <c r="O186" s="18" t="e">
        <f>VLOOKUP(C186,'11. Свод Перечней'!C:H,6,0)</f>
        <v>#N/A</v>
      </c>
      <c r="P186" s="18"/>
      <c r="Q186" s="18" t="e">
        <f t="shared" si="4"/>
        <v>#N/A</v>
      </c>
      <c r="R186" s="14" t="s">
        <v>1105</v>
      </c>
      <c r="S186" s="15">
        <v>43677</v>
      </c>
      <c r="X186" s="18"/>
    </row>
    <row r="187" spans="1:24" ht="63.75" x14ac:dyDescent="0.25">
      <c r="A187" s="69"/>
      <c r="B187" s="69">
        <v>47</v>
      </c>
      <c r="C187" s="69" t="s">
        <v>109</v>
      </c>
      <c r="D187" s="69" t="s">
        <v>107</v>
      </c>
      <c r="E187" s="69" t="s">
        <v>9</v>
      </c>
      <c r="F187" s="69" t="s">
        <v>6</v>
      </c>
      <c r="G187" s="14" t="s">
        <v>1188</v>
      </c>
      <c r="H187" s="18"/>
      <c r="I187" s="18"/>
      <c r="J187" s="14"/>
      <c r="K187" s="14" t="s">
        <v>1127</v>
      </c>
      <c r="L187" s="18" t="s">
        <v>1103</v>
      </c>
      <c r="M187" s="69" t="s">
        <v>1219</v>
      </c>
      <c r="N187" s="9" t="s">
        <v>110</v>
      </c>
      <c r="O187" s="18" t="str">
        <f>VLOOKUP(C187,'11. Свод Перечней'!C:H,6,0)</f>
        <v>01.13.49.110-00000003</v>
      </c>
      <c r="P187" s="18" t="s">
        <v>110</v>
      </c>
      <c r="Q187" s="18" t="str">
        <f t="shared" si="4"/>
        <v>НЕ СОВПАДАЕТ АХТУНГ!!!!!!!!!!!!!!!!!!!!!!!!!!!!!!!!!!!!!!!!!!!!!!!!!!!!!!!!!!!!!!!!!!!!!!!!!!!!!!!!!!!!!!!!!!!!!!!!!!!!!!!!!!!!!!!!!!!!!!!!!!!!!!!!!!</v>
      </c>
      <c r="R187" s="14" t="s">
        <v>1105</v>
      </c>
      <c r="S187" s="15">
        <v>43677</v>
      </c>
      <c r="X187" s="18"/>
    </row>
    <row r="188" spans="1:24" x14ac:dyDescent="0.25">
      <c r="A188" s="69"/>
      <c r="B188" s="69"/>
      <c r="C188" s="69"/>
      <c r="D188" s="69"/>
      <c r="E188" s="69"/>
      <c r="F188" s="69"/>
      <c r="G188" s="14" t="s">
        <v>1106</v>
      </c>
      <c r="H188" s="18"/>
      <c r="I188" s="18"/>
      <c r="J188" s="14"/>
      <c r="K188" s="14" t="s">
        <v>1107</v>
      </c>
      <c r="L188" s="18" t="s">
        <v>1103</v>
      </c>
      <c r="M188" s="69"/>
      <c r="N188" s="9"/>
      <c r="O188" s="18" t="e">
        <f>VLOOKUP(C188,'11. Свод Перечней'!C:H,6,0)</f>
        <v>#N/A</v>
      </c>
      <c r="P188" s="18"/>
      <c r="Q188" s="18" t="e">
        <f t="shared" si="4"/>
        <v>#N/A</v>
      </c>
      <c r="R188" s="14" t="s">
        <v>1105</v>
      </c>
      <c r="S188" s="15">
        <v>43677</v>
      </c>
      <c r="X188" s="18"/>
    </row>
    <row r="189" spans="1:24" x14ac:dyDescent="0.25">
      <c r="A189" s="69"/>
      <c r="B189" s="69"/>
      <c r="C189" s="69"/>
      <c r="D189" s="69"/>
      <c r="E189" s="69"/>
      <c r="F189" s="69"/>
      <c r="G189" s="14" t="s">
        <v>1110</v>
      </c>
      <c r="H189" s="18"/>
      <c r="I189" s="18"/>
      <c r="J189" s="14"/>
      <c r="K189" s="14" t="s">
        <v>1111</v>
      </c>
      <c r="L189" s="18" t="s">
        <v>1103</v>
      </c>
      <c r="M189" s="69"/>
      <c r="N189" s="9"/>
      <c r="O189" s="18" t="e">
        <f>VLOOKUP(C189,'11. Свод Перечней'!C:H,6,0)</f>
        <v>#N/A</v>
      </c>
      <c r="P189" s="18"/>
      <c r="Q189" s="18" t="e">
        <f t="shared" si="4"/>
        <v>#N/A</v>
      </c>
      <c r="R189" s="14" t="s">
        <v>1105</v>
      </c>
      <c r="S189" s="15">
        <v>43677</v>
      </c>
      <c r="X189" s="18"/>
    </row>
    <row r="190" spans="1:24" x14ac:dyDescent="0.25">
      <c r="A190" s="69"/>
      <c r="B190" s="69"/>
      <c r="C190" s="69"/>
      <c r="D190" s="69"/>
      <c r="E190" s="69"/>
      <c r="F190" s="69"/>
      <c r="G190" s="14" t="s">
        <v>1112</v>
      </c>
      <c r="H190" s="18"/>
      <c r="I190" s="18"/>
      <c r="J190" s="14"/>
      <c r="K190" s="14" t="s">
        <v>1220</v>
      </c>
      <c r="L190" s="18" t="s">
        <v>1103</v>
      </c>
      <c r="M190" s="69"/>
      <c r="N190" s="9"/>
      <c r="O190" s="18" t="e">
        <f>VLOOKUP(C190,'11. Свод Перечней'!C:H,6,0)</f>
        <v>#N/A</v>
      </c>
      <c r="P190" s="18"/>
      <c r="Q190" s="18" t="e">
        <f t="shared" si="4"/>
        <v>#N/A</v>
      </c>
      <c r="R190" s="14" t="s">
        <v>1105</v>
      </c>
      <c r="S190" s="15">
        <v>43677</v>
      </c>
      <c r="X190" s="18"/>
    </row>
    <row r="191" spans="1:24" ht="63.75" x14ac:dyDescent="0.25">
      <c r="A191" s="69"/>
      <c r="B191" s="69">
        <v>48</v>
      </c>
      <c r="C191" s="69" t="s">
        <v>111</v>
      </c>
      <c r="D191" s="69" t="s">
        <v>112</v>
      </c>
      <c r="E191" s="69" t="s">
        <v>5</v>
      </c>
      <c r="F191" s="69" t="s">
        <v>6</v>
      </c>
      <c r="G191" s="14" t="s">
        <v>1221</v>
      </c>
      <c r="H191" s="18"/>
      <c r="I191" s="18"/>
      <c r="J191" s="14" t="s">
        <v>1222</v>
      </c>
      <c r="K191" s="14"/>
      <c r="L191" s="18" t="s">
        <v>1103</v>
      </c>
      <c r="M191" s="69" t="s">
        <v>1223</v>
      </c>
      <c r="N191" s="9" t="s">
        <v>113</v>
      </c>
      <c r="O191" s="18" t="str">
        <f>VLOOKUP(C191,'11. Свод Перечней'!C:H,6,0)</f>
        <v>01.13.49.120-00000004</v>
      </c>
      <c r="P191" s="18" t="s">
        <v>113</v>
      </c>
      <c r="Q191" s="18" t="str">
        <f t="shared" si="4"/>
        <v>НЕ СОВПАДАЕТ АХТУНГ!!!!!!!!!!!!!!!!!!!!!!!!!!!!!!!!!!!!!!!!!!!!!!!!!!!!!!!!!!!!!!!!!!!!!!!!!!!!!!!!!!!!!!!!!!!!!!!!!!!!!!!!!!!!!!!!!!!!!!!!!!!!!!!!!!</v>
      </c>
      <c r="R191" s="14" t="s">
        <v>1105</v>
      </c>
      <c r="S191" s="15">
        <v>43677</v>
      </c>
      <c r="X191" s="18"/>
    </row>
    <row r="192" spans="1:24" x14ac:dyDescent="0.25">
      <c r="A192" s="69"/>
      <c r="B192" s="69"/>
      <c r="C192" s="69"/>
      <c r="D192" s="69"/>
      <c r="E192" s="69"/>
      <c r="F192" s="69"/>
      <c r="G192" s="14" t="s">
        <v>1151</v>
      </c>
      <c r="H192" s="18"/>
      <c r="I192" s="18"/>
      <c r="J192" s="14"/>
      <c r="K192" s="14" t="s">
        <v>1127</v>
      </c>
      <c r="L192" s="18" t="s">
        <v>1103</v>
      </c>
      <c r="M192" s="69"/>
      <c r="N192" s="9"/>
      <c r="O192" s="18" t="e">
        <f>VLOOKUP(C192,'11. Свод Перечней'!C:H,6,0)</f>
        <v>#N/A</v>
      </c>
      <c r="P192" s="18"/>
      <c r="Q192" s="18" t="e">
        <f t="shared" si="4"/>
        <v>#N/A</v>
      </c>
      <c r="R192" s="14" t="s">
        <v>1105</v>
      </c>
      <c r="S192" s="15">
        <v>43677</v>
      </c>
      <c r="X192" s="18"/>
    </row>
    <row r="193" spans="1:24" x14ac:dyDescent="0.25">
      <c r="A193" s="69"/>
      <c r="B193" s="69"/>
      <c r="C193" s="69"/>
      <c r="D193" s="69"/>
      <c r="E193" s="69"/>
      <c r="F193" s="69"/>
      <c r="G193" s="14" t="s">
        <v>1106</v>
      </c>
      <c r="H193" s="18"/>
      <c r="I193" s="18"/>
      <c r="J193" s="14"/>
      <c r="K193" s="14" t="s">
        <v>1107</v>
      </c>
      <c r="L193" s="18" t="s">
        <v>1103</v>
      </c>
      <c r="M193" s="69"/>
      <c r="N193" s="9"/>
      <c r="O193" s="18" t="e">
        <f>VLOOKUP(C193,'11. Свод Перечней'!C:H,6,0)</f>
        <v>#N/A</v>
      </c>
      <c r="P193" s="18"/>
      <c r="Q193" s="18" t="e">
        <f t="shared" si="4"/>
        <v>#N/A</v>
      </c>
      <c r="R193" s="14" t="s">
        <v>1105</v>
      </c>
      <c r="S193" s="15">
        <v>43677</v>
      </c>
      <c r="X193" s="18"/>
    </row>
    <row r="194" spans="1:24" x14ac:dyDescent="0.25">
      <c r="A194" s="69"/>
      <c r="B194" s="69"/>
      <c r="C194" s="69"/>
      <c r="D194" s="69"/>
      <c r="E194" s="69"/>
      <c r="F194" s="69"/>
      <c r="G194" s="14" t="s">
        <v>1110</v>
      </c>
      <c r="H194" s="18"/>
      <c r="I194" s="18"/>
      <c r="J194" s="14"/>
      <c r="K194" s="14" t="s">
        <v>1111</v>
      </c>
      <c r="L194" s="18" t="s">
        <v>1103</v>
      </c>
      <c r="M194" s="69"/>
      <c r="N194" s="9"/>
      <c r="O194" s="18" t="e">
        <f>VLOOKUP(C194,'11. Свод Перечней'!C:H,6,0)</f>
        <v>#N/A</v>
      </c>
      <c r="P194" s="18"/>
      <c r="Q194" s="18" t="e">
        <f t="shared" si="4"/>
        <v>#N/A</v>
      </c>
      <c r="R194" s="14" t="s">
        <v>1105</v>
      </c>
      <c r="S194" s="15">
        <v>43677</v>
      </c>
      <c r="X194" s="18"/>
    </row>
    <row r="195" spans="1:24" x14ac:dyDescent="0.25">
      <c r="A195" s="69"/>
      <c r="B195" s="69"/>
      <c r="C195" s="69"/>
      <c r="D195" s="69"/>
      <c r="E195" s="69"/>
      <c r="F195" s="69"/>
      <c r="G195" s="14" t="s">
        <v>1112</v>
      </c>
      <c r="H195" s="18"/>
      <c r="I195" s="18"/>
      <c r="J195" s="14" t="s">
        <v>1224</v>
      </c>
      <c r="K195" s="14"/>
      <c r="L195" s="18" t="s">
        <v>1103</v>
      </c>
      <c r="M195" s="69"/>
      <c r="N195" s="9"/>
      <c r="O195" s="18" t="e">
        <f>VLOOKUP(C195,'11. Свод Перечней'!C:H,6,0)</f>
        <v>#N/A</v>
      </c>
      <c r="P195" s="18"/>
      <c r="Q195" s="18" t="e">
        <f t="shared" si="4"/>
        <v>#N/A</v>
      </c>
      <c r="R195" s="14" t="s">
        <v>1105</v>
      </c>
      <c r="S195" s="15">
        <v>43677</v>
      </c>
      <c r="X195" s="18"/>
    </row>
    <row r="196" spans="1:24" x14ac:dyDescent="0.25">
      <c r="A196" s="69"/>
      <c r="B196" s="69">
        <v>49</v>
      </c>
      <c r="C196" s="69" t="s">
        <v>114</v>
      </c>
      <c r="D196" s="69" t="s">
        <v>115</v>
      </c>
      <c r="E196" s="69" t="s">
        <v>5</v>
      </c>
      <c r="F196" s="69" t="s">
        <v>6</v>
      </c>
      <c r="G196" s="14" t="s">
        <v>1225</v>
      </c>
      <c r="H196" s="18"/>
      <c r="I196" s="18"/>
      <c r="J196" s="14"/>
      <c r="K196" s="14" t="s">
        <v>1226</v>
      </c>
      <c r="L196" s="18" t="s">
        <v>1103</v>
      </c>
      <c r="M196" s="69" t="s">
        <v>1227</v>
      </c>
      <c r="N196" s="9" t="s">
        <v>116</v>
      </c>
      <c r="O196" s="18" t="str">
        <f>VLOOKUP(C196,'11. Свод Перечней'!C:H,6,0)</f>
        <v>01.13.49.130-00000002</v>
      </c>
      <c r="P196" s="18" t="s">
        <v>116</v>
      </c>
      <c r="Q196" s="18" t="str">
        <f t="shared" si="4"/>
        <v>01.13.49.130-00000002</v>
      </c>
      <c r="R196" s="14" t="s">
        <v>1105</v>
      </c>
      <c r="S196" s="15">
        <v>43738</v>
      </c>
      <c r="X196" s="18"/>
    </row>
    <row r="197" spans="1:24" x14ac:dyDescent="0.25">
      <c r="A197" s="69"/>
      <c r="B197" s="69"/>
      <c r="C197" s="69"/>
      <c r="D197" s="69"/>
      <c r="E197" s="69"/>
      <c r="F197" s="69"/>
      <c r="G197" s="14" t="s">
        <v>1151</v>
      </c>
      <c r="H197" s="18"/>
      <c r="I197" s="18"/>
      <c r="J197" s="14"/>
      <c r="K197" s="14" t="s">
        <v>1127</v>
      </c>
      <c r="L197" s="18" t="s">
        <v>1103</v>
      </c>
      <c r="M197" s="69"/>
      <c r="N197" s="9"/>
      <c r="O197" s="18" t="e">
        <f>VLOOKUP(C197,'11. Свод Перечней'!C:H,6,0)</f>
        <v>#N/A</v>
      </c>
      <c r="P197" s="18"/>
      <c r="Q197" s="18" t="e">
        <f t="shared" si="4"/>
        <v>#N/A</v>
      </c>
      <c r="R197" s="14" t="s">
        <v>1105</v>
      </c>
      <c r="S197" s="15">
        <v>43738</v>
      </c>
      <c r="X197" s="18"/>
    </row>
    <row r="198" spans="1:24" x14ac:dyDescent="0.25">
      <c r="A198" s="69"/>
      <c r="B198" s="69"/>
      <c r="C198" s="69"/>
      <c r="D198" s="69"/>
      <c r="E198" s="69"/>
      <c r="F198" s="69"/>
      <c r="G198" s="14" t="s">
        <v>1106</v>
      </c>
      <c r="H198" s="18"/>
      <c r="I198" s="18"/>
      <c r="J198" s="14"/>
      <c r="K198" s="14" t="s">
        <v>1157</v>
      </c>
      <c r="L198" s="18" t="s">
        <v>1103</v>
      </c>
      <c r="M198" s="69"/>
      <c r="N198" s="9"/>
      <c r="O198" s="18" t="e">
        <f>VLOOKUP(C198,'11. Свод Перечней'!C:H,6,0)</f>
        <v>#N/A</v>
      </c>
      <c r="P198" s="18"/>
      <c r="Q198" s="18" t="e">
        <f t="shared" si="4"/>
        <v>#N/A</v>
      </c>
      <c r="R198" s="14" t="s">
        <v>1105</v>
      </c>
      <c r="S198" s="15">
        <v>43738</v>
      </c>
      <c r="X198" s="18"/>
    </row>
    <row r="199" spans="1:24" x14ac:dyDescent="0.25">
      <c r="A199" s="69"/>
      <c r="B199" s="69"/>
      <c r="C199" s="69"/>
      <c r="D199" s="69"/>
      <c r="E199" s="69"/>
      <c r="F199" s="69"/>
      <c r="G199" s="14" t="s">
        <v>1112</v>
      </c>
      <c r="H199" s="18"/>
      <c r="I199" s="18"/>
      <c r="J199" s="14" t="s">
        <v>1228</v>
      </c>
      <c r="K199" s="14"/>
      <c r="L199" s="18" t="s">
        <v>1103</v>
      </c>
      <c r="M199" s="69"/>
      <c r="N199" s="9"/>
      <c r="O199" s="18" t="e">
        <f>VLOOKUP(C199,'11. Свод Перечней'!C:H,6,0)</f>
        <v>#N/A</v>
      </c>
      <c r="P199" s="18"/>
      <c r="Q199" s="18" t="e">
        <f t="shared" si="4"/>
        <v>#N/A</v>
      </c>
      <c r="R199" s="14" t="s">
        <v>1105</v>
      </c>
      <c r="S199" s="15">
        <v>43738</v>
      </c>
      <c r="X199" s="18"/>
    </row>
    <row r="200" spans="1:24" x14ac:dyDescent="0.25">
      <c r="A200" s="69"/>
      <c r="B200" s="69">
        <v>50</v>
      </c>
      <c r="C200" s="69" t="s">
        <v>117</v>
      </c>
      <c r="D200" s="69" t="s">
        <v>118</v>
      </c>
      <c r="E200" s="69" t="s">
        <v>5</v>
      </c>
      <c r="F200" s="69" t="s">
        <v>6</v>
      </c>
      <c r="G200" s="14" t="s">
        <v>1101</v>
      </c>
      <c r="H200" s="18"/>
      <c r="I200" s="18"/>
      <c r="J200" s="14"/>
      <c r="K200" s="14" t="s">
        <v>1229</v>
      </c>
      <c r="L200" s="18" t="s">
        <v>1103</v>
      </c>
      <c r="M200" s="69" t="s">
        <v>1230</v>
      </c>
      <c r="N200" s="9"/>
      <c r="O200" s="18" t="str">
        <f>VLOOKUP(C200,'11. Свод Перечней'!C:H,6,0)</f>
        <v/>
      </c>
      <c r="P200" s="18">
        <v>0</v>
      </c>
      <c r="Q200" s="18">
        <f t="shared" si="4"/>
        <v>0</v>
      </c>
      <c r="R200" s="14" t="s">
        <v>1105</v>
      </c>
      <c r="S200" s="15">
        <v>43371</v>
      </c>
      <c r="X200" s="18"/>
    </row>
    <row r="201" spans="1:24" x14ac:dyDescent="0.25">
      <c r="A201" s="69"/>
      <c r="B201" s="69"/>
      <c r="C201" s="69"/>
      <c r="D201" s="69"/>
      <c r="E201" s="69"/>
      <c r="F201" s="69"/>
      <c r="G201" s="14" t="s">
        <v>1106</v>
      </c>
      <c r="H201" s="18"/>
      <c r="I201" s="18"/>
      <c r="J201" s="14"/>
      <c r="K201" s="14" t="s">
        <v>1157</v>
      </c>
      <c r="L201" s="18" t="s">
        <v>1103</v>
      </c>
      <c r="M201" s="69"/>
      <c r="N201" s="9"/>
      <c r="O201" s="18" t="e">
        <f>VLOOKUP(C201,'11. Свод Перечней'!C:H,6,0)</f>
        <v>#N/A</v>
      </c>
      <c r="P201" s="18"/>
      <c r="Q201" s="18" t="e">
        <f t="shared" si="4"/>
        <v>#N/A</v>
      </c>
      <c r="R201" s="14" t="s">
        <v>1105</v>
      </c>
      <c r="S201" s="15">
        <v>43371</v>
      </c>
      <c r="X201" s="18"/>
    </row>
    <row r="202" spans="1:24" x14ac:dyDescent="0.25">
      <c r="A202" s="69"/>
      <c r="B202" s="69"/>
      <c r="C202" s="69"/>
      <c r="D202" s="69"/>
      <c r="E202" s="69"/>
      <c r="F202" s="69"/>
      <c r="G202" s="14" t="s">
        <v>1110</v>
      </c>
      <c r="H202" s="18"/>
      <c r="I202" s="18"/>
      <c r="J202" s="14"/>
      <c r="K202" s="14" t="s">
        <v>1111</v>
      </c>
      <c r="L202" s="18" t="s">
        <v>1103</v>
      </c>
      <c r="M202" s="69"/>
      <c r="N202" s="9"/>
      <c r="O202" s="18" t="e">
        <f>VLOOKUP(C202,'11. Свод Перечней'!C:H,6,0)</f>
        <v>#N/A</v>
      </c>
      <c r="P202" s="18"/>
      <c r="Q202" s="18" t="e">
        <f t="shared" si="4"/>
        <v>#N/A</v>
      </c>
      <c r="R202" s="14" t="s">
        <v>1105</v>
      </c>
      <c r="S202" s="15">
        <v>43371</v>
      </c>
      <c r="X202" s="18"/>
    </row>
    <row r="203" spans="1:24" x14ac:dyDescent="0.25">
      <c r="A203" s="69"/>
      <c r="B203" s="69"/>
      <c r="C203" s="69"/>
      <c r="D203" s="69"/>
      <c r="E203" s="69"/>
      <c r="F203" s="69"/>
      <c r="G203" s="14" t="s">
        <v>1112</v>
      </c>
      <c r="H203" s="18"/>
      <c r="I203" s="18"/>
      <c r="J203" s="14" t="s">
        <v>1231</v>
      </c>
      <c r="K203" s="14"/>
      <c r="L203" s="18" t="s">
        <v>1103</v>
      </c>
      <c r="M203" s="69"/>
      <c r="N203" s="9"/>
      <c r="O203" s="18" t="e">
        <f>VLOOKUP(C203,'11. Свод Перечней'!C:H,6,0)</f>
        <v>#N/A</v>
      </c>
      <c r="P203" s="18"/>
      <c r="Q203" s="18" t="e">
        <f t="shared" ref="Q203:Q266" si="5">IF(N203=O203,N203,"НЕ СОВПАДАЕТ АХТУНГ!!!!!!!!!!!!!!!!!!!!!!!!!!!!!!!!!!!!!!!!!!!!!!!!!!!!!!!!!!!!!!!!!!!!!!!!!!!!!!!!!!!!!!!!!!!!!!!!!!!!!!!!!!!!!!!!!!!!!!!!!!!!!!!!!!")</f>
        <v>#N/A</v>
      </c>
      <c r="R203" s="14" t="s">
        <v>1105</v>
      </c>
      <c r="S203" s="15">
        <v>43371</v>
      </c>
      <c r="X203" s="18"/>
    </row>
    <row r="204" spans="1:24" x14ac:dyDescent="0.25">
      <c r="A204" s="69"/>
      <c r="B204" s="69">
        <v>51</v>
      </c>
      <c r="C204" s="69" t="s">
        <v>119</v>
      </c>
      <c r="D204" s="69" t="s">
        <v>120</v>
      </c>
      <c r="E204" s="69" t="s">
        <v>5</v>
      </c>
      <c r="F204" s="69" t="s">
        <v>6</v>
      </c>
      <c r="G204" s="14" t="s">
        <v>1232</v>
      </c>
      <c r="H204" s="18"/>
      <c r="I204" s="18"/>
      <c r="J204" s="14"/>
      <c r="K204" s="14" t="s">
        <v>1233</v>
      </c>
      <c r="L204" s="18" t="s">
        <v>1103</v>
      </c>
      <c r="M204" s="69" t="s">
        <v>1233</v>
      </c>
      <c r="N204" s="9" t="s">
        <v>121</v>
      </c>
      <c r="O204" s="18" t="str">
        <f>VLOOKUP(C204,'11. Свод Перечней'!C:H,6,0)</f>
        <v>01.13.51.000-00000002</v>
      </c>
      <c r="P204" s="18" t="s">
        <v>121</v>
      </c>
      <c r="Q204" s="18" t="str">
        <f t="shared" si="5"/>
        <v>01.13.51.000-00000002</v>
      </c>
      <c r="R204" s="14" t="s">
        <v>1105</v>
      </c>
      <c r="S204" s="15">
        <v>43677</v>
      </c>
      <c r="X204" s="18"/>
    </row>
    <row r="205" spans="1:24" x14ac:dyDescent="0.25">
      <c r="A205" s="69"/>
      <c r="B205" s="69"/>
      <c r="C205" s="69"/>
      <c r="D205" s="69"/>
      <c r="E205" s="69"/>
      <c r="F205" s="69"/>
      <c r="G205" s="14" t="s">
        <v>1234</v>
      </c>
      <c r="H205" s="18"/>
      <c r="I205" s="18"/>
      <c r="J205" s="14"/>
      <c r="K205" s="14" t="s">
        <v>1191</v>
      </c>
      <c r="L205" s="18" t="s">
        <v>1103</v>
      </c>
      <c r="M205" s="69"/>
      <c r="N205" s="9"/>
      <c r="O205" s="18" t="e">
        <f>VLOOKUP(C205,'11. Свод Перечней'!C:H,6,0)</f>
        <v>#N/A</v>
      </c>
      <c r="P205" s="18"/>
      <c r="Q205" s="18" t="e">
        <f t="shared" si="5"/>
        <v>#N/A</v>
      </c>
      <c r="R205" s="14" t="s">
        <v>1105</v>
      </c>
      <c r="S205" s="15">
        <v>43677</v>
      </c>
      <c r="X205" s="18"/>
    </row>
    <row r="206" spans="1:24" x14ac:dyDescent="0.25">
      <c r="A206" s="69"/>
      <c r="B206" s="69"/>
      <c r="C206" s="69"/>
      <c r="D206" s="69"/>
      <c r="E206" s="69"/>
      <c r="F206" s="69"/>
      <c r="G206" s="14" t="s">
        <v>1110</v>
      </c>
      <c r="H206" s="18"/>
      <c r="I206" s="18"/>
      <c r="J206" s="14"/>
      <c r="K206" s="14" t="s">
        <v>1111</v>
      </c>
      <c r="L206" s="18" t="s">
        <v>1103</v>
      </c>
      <c r="M206" s="69"/>
      <c r="N206" s="9"/>
      <c r="O206" s="18" t="e">
        <f>VLOOKUP(C206,'11. Свод Перечней'!C:H,6,0)</f>
        <v>#N/A</v>
      </c>
      <c r="P206" s="18"/>
      <c r="Q206" s="18" t="e">
        <f t="shared" si="5"/>
        <v>#N/A</v>
      </c>
      <c r="R206" s="14" t="s">
        <v>1105</v>
      </c>
      <c r="S206" s="15">
        <v>43677</v>
      </c>
      <c r="X206" s="18"/>
    </row>
    <row r="207" spans="1:24" x14ac:dyDescent="0.25">
      <c r="A207" s="69"/>
      <c r="B207" s="69"/>
      <c r="C207" s="69"/>
      <c r="D207" s="69"/>
      <c r="E207" s="69"/>
      <c r="F207" s="69"/>
      <c r="G207" s="14" t="s">
        <v>1112</v>
      </c>
      <c r="H207" s="18"/>
      <c r="I207" s="18"/>
      <c r="J207" s="14"/>
      <c r="K207" s="14" t="s">
        <v>1235</v>
      </c>
      <c r="L207" s="18" t="s">
        <v>1103</v>
      </c>
      <c r="M207" s="69"/>
      <c r="N207" s="9"/>
      <c r="O207" s="18" t="e">
        <f>VLOOKUP(C207,'11. Свод Перечней'!C:H,6,0)</f>
        <v>#N/A</v>
      </c>
      <c r="P207" s="18"/>
      <c r="Q207" s="18" t="e">
        <f t="shared" si="5"/>
        <v>#N/A</v>
      </c>
      <c r="R207" s="14" t="s">
        <v>1105</v>
      </c>
      <c r="S207" s="15">
        <v>43677</v>
      </c>
      <c r="X207" s="18"/>
    </row>
    <row r="208" spans="1:24" ht="63.75" x14ac:dyDescent="0.25">
      <c r="A208" s="69"/>
      <c r="B208" s="69">
        <v>52</v>
      </c>
      <c r="C208" s="69" t="s">
        <v>122</v>
      </c>
      <c r="D208" s="69" t="s">
        <v>123</v>
      </c>
      <c r="E208" s="69" t="s">
        <v>5</v>
      </c>
      <c r="F208" s="69" t="s">
        <v>6</v>
      </c>
      <c r="G208" s="14" t="s">
        <v>1232</v>
      </c>
      <c r="H208" s="18"/>
      <c r="I208" s="18"/>
      <c r="J208" s="14"/>
      <c r="K208" s="14" t="s">
        <v>1236</v>
      </c>
      <c r="L208" s="18" t="s">
        <v>1103</v>
      </c>
      <c r="M208" s="69" t="s">
        <v>1236</v>
      </c>
      <c r="N208" s="9" t="s">
        <v>124</v>
      </c>
      <c r="O208" s="18" t="str">
        <f>VLOOKUP(C208,'11. Свод Перечней'!C:H,6,0)</f>
        <v>01.13.51.000-00000002</v>
      </c>
      <c r="P208" s="18" t="s">
        <v>124</v>
      </c>
      <c r="Q208" s="18" t="str">
        <f t="shared" si="5"/>
        <v>НЕ СОВПАДАЕТ АХТУНГ!!!!!!!!!!!!!!!!!!!!!!!!!!!!!!!!!!!!!!!!!!!!!!!!!!!!!!!!!!!!!!!!!!!!!!!!!!!!!!!!!!!!!!!!!!!!!!!!!!!!!!!!!!!!!!!!!!!!!!!!!!!!!!!!!!</v>
      </c>
      <c r="R208" s="14" t="s">
        <v>1105</v>
      </c>
      <c r="S208" s="15">
        <v>43677</v>
      </c>
      <c r="X208" s="18"/>
    </row>
    <row r="209" spans="1:24" x14ac:dyDescent="0.25">
      <c r="A209" s="69"/>
      <c r="B209" s="69"/>
      <c r="C209" s="69"/>
      <c r="D209" s="69"/>
      <c r="E209" s="69"/>
      <c r="F209" s="69"/>
      <c r="G209" s="14" t="s">
        <v>1234</v>
      </c>
      <c r="H209" s="18"/>
      <c r="I209" s="18"/>
      <c r="J209" s="14"/>
      <c r="K209" s="14" t="s">
        <v>1191</v>
      </c>
      <c r="L209" s="18" t="s">
        <v>1103</v>
      </c>
      <c r="M209" s="69"/>
      <c r="N209" s="9"/>
      <c r="O209" s="18" t="e">
        <f>VLOOKUP(C209,'11. Свод Перечней'!C:H,6,0)</f>
        <v>#N/A</v>
      </c>
      <c r="P209" s="18"/>
      <c r="Q209" s="18" t="e">
        <f t="shared" si="5"/>
        <v>#N/A</v>
      </c>
      <c r="R209" s="14" t="s">
        <v>1105</v>
      </c>
      <c r="S209" s="15">
        <v>43677</v>
      </c>
      <c r="X209" s="18"/>
    </row>
    <row r="210" spans="1:24" x14ac:dyDescent="0.25">
      <c r="A210" s="69"/>
      <c r="B210" s="69"/>
      <c r="C210" s="69"/>
      <c r="D210" s="69"/>
      <c r="E210" s="69"/>
      <c r="F210" s="69"/>
      <c r="G210" s="14" t="s">
        <v>1110</v>
      </c>
      <c r="H210" s="18"/>
      <c r="I210" s="18"/>
      <c r="J210" s="14"/>
      <c r="K210" s="14" t="s">
        <v>1111</v>
      </c>
      <c r="L210" s="18" t="s">
        <v>1103</v>
      </c>
      <c r="M210" s="69"/>
      <c r="N210" s="9"/>
      <c r="O210" s="18" t="e">
        <f>VLOOKUP(C210,'11. Свод Перечней'!C:H,6,0)</f>
        <v>#N/A</v>
      </c>
      <c r="P210" s="18"/>
      <c r="Q210" s="18" t="e">
        <f t="shared" si="5"/>
        <v>#N/A</v>
      </c>
      <c r="R210" s="14" t="s">
        <v>1105</v>
      </c>
      <c r="S210" s="15">
        <v>43677</v>
      </c>
      <c r="X210" s="18"/>
    </row>
    <row r="211" spans="1:24" x14ac:dyDescent="0.25">
      <c r="A211" s="69"/>
      <c r="B211" s="69"/>
      <c r="C211" s="69"/>
      <c r="D211" s="69"/>
      <c r="E211" s="69"/>
      <c r="F211" s="69"/>
      <c r="G211" s="14" t="s">
        <v>1112</v>
      </c>
      <c r="H211" s="18"/>
      <c r="I211" s="18"/>
      <c r="J211" s="14"/>
      <c r="K211" s="14" t="s">
        <v>1235</v>
      </c>
      <c r="L211" s="18" t="s">
        <v>1103</v>
      </c>
      <c r="M211" s="69"/>
      <c r="N211" s="9"/>
      <c r="O211" s="18" t="e">
        <f>VLOOKUP(C211,'11. Свод Перечней'!C:H,6,0)</f>
        <v>#N/A</v>
      </c>
      <c r="P211" s="18"/>
      <c r="Q211" s="18" t="e">
        <f t="shared" si="5"/>
        <v>#N/A</v>
      </c>
      <c r="R211" s="14" t="s">
        <v>1105</v>
      </c>
      <c r="S211" s="15">
        <v>43677</v>
      </c>
      <c r="X211" s="18"/>
    </row>
    <row r="212" spans="1:24" ht="63.75" x14ac:dyDescent="0.25">
      <c r="A212" s="69"/>
      <c r="B212" s="69">
        <v>53</v>
      </c>
      <c r="C212" s="69" t="s">
        <v>125</v>
      </c>
      <c r="D212" s="69" t="s">
        <v>126</v>
      </c>
      <c r="E212" s="69" t="s">
        <v>5</v>
      </c>
      <c r="F212" s="69" t="s">
        <v>6</v>
      </c>
      <c r="G212" s="14" t="s">
        <v>1101</v>
      </c>
      <c r="H212" s="18"/>
      <c r="I212" s="18"/>
      <c r="J212" s="14"/>
      <c r="K212" s="14" t="s">
        <v>1212</v>
      </c>
      <c r="L212" s="18" t="s">
        <v>1103</v>
      </c>
      <c r="M212" s="69" t="s">
        <v>1237</v>
      </c>
      <c r="N212" s="9"/>
      <c r="O212" s="18" t="str">
        <f>VLOOKUP(C212,'11. Свод Перечней'!C:H,6,0)</f>
        <v>01.13.51.000-00000002</v>
      </c>
      <c r="P212" s="18">
        <v>0</v>
      </c>
      <c r="Q212" s="18" t="str">
        <f t="shared" si="5"/>
        <v>НЕ СОВПАДАЕТ АХТУНГ!!!!!!!!!!!!!!!!!!!!!!!!!!!!!!!!!!!!!!!!!!!!!!!!!!!!!!!!!!!!!!!!!!!!!!!!!!!!!!!!!!!!!!!!!!!!!!!!!!!!!!!!!!!!!!!!!!!!!!!!!!!!!!!!!!</v>
      </c>
      <c r="R212" s="14" t="s">
        <v>1105</v>
      </c>
      <c r="S212" s="15">
        <v>43189</v>
      </c>
      <c r="X212" s="18"/>
    </row>
    <row r="213" spans="1:24" x14ac:dyDescent="0.25">
      <c r="A213" s="69"/>
      <c r="B213" s="69"/>
      <c r="C213" s="69"/>
      <c r="D213" s="69"/>
      <c r="E213" s="69"/>
      <c r="F213" s="69"/>
      <c r="G213" s="14" t="s">
        <v>1106</v>
      </c>
      <c r="H213" s="18"/>
      <c r="I213" s="18"/>
      <c r="J213" s="14"/>
      <c r="K213" s="14" t="s">
        <v>1157</v>
      </c>
      <c r="L213" s="18" t="s">
        <v>1103</v>
      </c>
      <c r="M213" s="69"/>
      <c r="N213" s="9"/>
      <c r="O213" s="18" t="e">
        <f>VLOOKUP(C213,'11. Свод Перечней'!C:H,6,0)</f>
        <v>#N/A</v>
      </c>
      <c r="P213" s="18"/>
      <c r="Q213" s="18" t="e">
        <f t="shared" si="5"/>
        <v>#N/A</v>
      </c>
      <c r="R213" s="14" t="s">
        <v>1105</v>
      </c>
      <c r="S213" s="15">
        <v>43189</v>
      </c>
      <c r="X213" s="18"/>
    </row>
    <row r="214" spans="1:24" x14ac:dyDescent="0.25">
      <c r="A214" s="69"/>
      <c r="B214" s="69"/>
      <c r="C214" s="69"/>
      <c r="D214" s="69"/>
      <c r="E214" s="69"/>
      <c r="F214" s="69"/>
      <c r="G214" s="14" t="s">
        <v>1213</v>
      </c>
      <c r="H214" s="18"/>
      <c r="I214" s="18"/>
      <c r="J214" s="14"/>
      <c r="K214" s="14" t="s">
        <v>1119</v>
      </c>
      <c r="L214" s="18" t="s">
        <v>1103</v>
      </c>
      <c r="M214" s="69"/>
      <c r="N214" s="9"/>
      <c r="O214" s="18" t="e">
        <f>VLOOKUP(C214,'11. Свод Перечней'!C:H,6,0)</f>
        <v>#N/A</v>
      </c>
      <c r="P214" s="18"/>
      <c r="Q214" s="18" t="e">
        <f t="shared" si="5"/>
        <v>#N/A</v>
      </c>
      <c r="R214" s="14" t="s">
        <v>1105</v>
      </c>
      <c r="S214" s="15">
        <v>43189</v>
      </c>
      <c r="X214" s="18"/>
    </row>
    <row r="215" spans="1:24" x14ac:dyDescent="0.25">
      <c r="A215" s="69"/>
      <c r="B215" s="69"/>
      <c r="C215" s="69"/>
      <c r="D215" s="69"/>
      <c r="E215" s="69"/>
      <c r="F215" s="69"/>
      <c r="G215" s="14" t="s">
        <v>1117</v>
      </c>
      <c r="H215" s="18"/>
      <c r="I215" s="18">
        <v>5</v>
      </c>
      <c r="J215" s="14"/>
      <c r="K215" s="14"/>
      <c r="L215" s="18" t="s">
        <v>6</v>
      </c>
      <c r="M215" s="69"/>
      <c r="N215" s="9"/>
      <c r="O215" s="18" t="e">
        <f>VLOOKUP(C215,'11. Свод Перечней'!C:H,6,0)</f>
        <v>#N/A</v>
      </c>
      <c r="P215" s="18"/>
      <c r="Q215" s="18" t="e">
        <f t="shared" si="5"/>
        <v>#N/A</v>
      </c>
      <c r="R215" s="14" t="s">
        <v>1105</v>
      </c>
      <c r="S215" s="15">
        <v>43189</v>
      </c>
      <c r="X215" s="18"/>
    </row>
    <row r="216" spans="1:24" x14ac:dyDescent="0.25">
      <c r="A216" s="69"/>
      <c r="B216" s="69"/>
      <c r="C216" s="69"/>
      <c r="D216" s="69"/>
      <c r="E216" s="69"/>
      <c r="F216" s="69"/>
      <c r="G216" s="14" t="s">
        <v>1112</v>
      </c>
      <c r="H216" s="18"/>
      <c r="I216" s="18"/>
      <c r="J216" s="14"/>
      <c r="K216" s="14" t="s">
        <v>1214</v>
      </c>
      <c r="L216" s="18" t="s">
        <v>1103</v>
      </c>
      <c r="M216" s="69"/>
      <c r="N216" s="9"/>
      <c r="O216" s="18" t="e">
        <f>VLOOKUP(C216,'11. Свод Перечней'!C:H,6,0)</f>
        <v>#N/A</v>
      </c>
      <c r="P216" s="18"/>
      <c r="Q216" s="18" t="e">
        <f t="shared" si="5"/>
        <v>#N/A</v>
      </c>
      <c r="R216" s="14" t="s">
        <v>1105</v>
      </c>
      <c r="S216" s="15">
        <v>43189</v>
      </c>
      <c r="X216" s="18"/>
    </row>
    <row r="217" spans="1:24" x14ac:dyDescent="0.25">
      <c r="A217" s="69"/>
      <c r="B217" s="69">
        <v>54</v>
      </c>
      <c r="C217" s="69" t="s">
        <v>127</v>
      </c>
      <c r="D217" s="69" t="s">
        <v>128</v>
      </c>
      <c r="E217" s="69" t="s">
        <v>5</v>
      </c>
      <c r="F217" s="69" t="s">
        <v>6</v>
      </c>
      <c r="G217" s="14" t="s">
        <v>1151</v>
      </c>
      <c r="H217" s="18"/>
      <c r="I217" s="18"/>
      <c r="J217" s="14"/>
      <c r="K217" s="14" t="s">
        <v>1127</v>
      </c>
      <c r="L217" s="18" t="s">
        <v>1103</v>
      </c>
      <c r="M217" s="69" t="s">
        <v>1238</v>
      </c>
      <c r="N217" s="9" t="s">
        <v>129</v>
      </c>
      <c r="O217" s="18" t="str">
        <f>VLOOKUP(C217,'11. Свод Перечней'!C:H,6,0)</f>
        <v>01.21.11.000-00000002</v>
      </c>
      <c r="P217" s="18" t="s">
        <v>129</v>
      </c>
      <c r="Q217" s="18" t="str">
        <f t="shared" si="5"/>
        <v>01.21.11.000-00000002</v>
      </c>
      <c r="R217" s="14" t="s">
        <v>1105</v>
      </c>
      <c r="S217" s="15">
        <v>43677</v>
      </c>
      <c r="X217" s="18"/>
    </row>
    <row r="218" spans="1:24" x14ac:dyDescent="0.25">
      <c r="A218" s="69"/>
      <c r="B218" s="69"/>
      <c r="C218" s="69"/>
      <c r="D218" s="69"/>
      <c r="E218" s="69"/>
      <c r="F218" s="69"/>
      <c r="G218" s="14" t="s">
        <v>1239</v>
      </c>
      <c r="H218" s="18"/>
      <c r="I218" s="18"/>
      <c r="J218" s="14" t="s">
        <v>1240</v>
      </c>
      <c r="K218" s="14"/>
      <c r="L218" s="18" t="s">
        <v>1103</v>
      </c>
      <c r="M218" s="69"/>
      <c r="N218" s="9"/>
      <c r="O218" s="18" t="e">
        <f>VLOOKUP(C218,'11. Свод Перечней'!C:H,6,0)</f>
        <v>#N/A</v>
      </c>
      <c r="P218" s="18"/>
      <c r="Q218" s="18" t="e">
        <f t="shared" si="5"/>
        <v>#N/A</v>
      </c>
      <c r="R218" s="14" t="s">
        <v>1105</v>
      </c>
      <c r="S218" s="15">
        <v>43677</v>
      </c>
      <c r="X218" s="18"/>
    </row>
    <row r="219" spans="1:24" x14ac:dyDescent="0.25">
      <c r="A219" s="69"/>
      <c r="B219" s="69"/>
      <c r="C219" s="69"/>
      <c r="D219" s="69"/>
      <c r="E219" s="69"/>
      <c r="F219" s="69"/>
      <c r="G219" s="14" t="s">
        <v>1241</v>
      </c>
      <c r="H219" s="18"/>
      <c r="I219" s="18"/>
      <c r="J219" s="14" t="s">
        <v>1242</v>
      </c>
      <c r="K219" s="14"/>
      <c r="L219" s="18" t="s">
        <v>1103</v>
      </c>
      <c r="M219" s="69"/>
      <c r="N219" s="9"/>
      <c r="O219" s="18" t="e">
        <f>VLOOKUP(C219,'11. Свод Перечней'!C:H,6,0)</f>
        <v>#N/A</v>
      </c>
      <c r="P219" s="18"/>
      <c r="Q219" s="18" t="e">
        <f t="shared" si="5"/>
        <v>#N/A</v>
      </c>
      <c r="R219" s="14" t="s">
        <v>1105</v>
      </c>
      <c r="S219" s="15">
        <v>43677</v>
      </c>
      <c r="X219" s="18"/>
    </row>
    <row r="220" spans="1:24" x14ac:dyDescent="0.25">
      <c r="A220" s="69"/>
      <c r="B220" s="69"/>
      <c r="C220" s="69"/>
      <c r="D220" s="69"/>
      <c r="E220" s="69"/>
      <c r="F220" s="69"/>
      <c r="G220" s="14" t="s">
        <v>1243</v>
      </c>
      <c r="H220" s="18"/>
      <c r="I220" s="18"/>
      <c r="J220" s="14"/>
      <c r="K220" s="14" t="s">
        <v>1244</v>
      </c>
      <c r="L220" s="18" t="s">
        <v>1103</v>
      </c>
      <c r="M220" s="69"/>
      <c r="N220" s="9"/>
      <c r="O220" s="18" t="e">
        <f>VLOOKUP(C220,'11. Свод Перечней'!C:H,6,0)</f>
        <v>#N/A</v>
      </c>
      <c r="P220" s="18"/>
      <c r="Q220" s="18" t="e">
        <f t="shared" si="5"/>
        <v>#N/A</v>
      </c>
      <c r="R220" s="14" t="s">
        <v>1105</v>
      </c>
      <c r="S220" s="15">
        <v>43677</v>
      </c>
      <c r="X220" s="18"/>
    </row>
    <row r="221" spans="1:24" x14ac:dyDescent="0.25">
      <c r="A221" s="69"/>
      <c r="B221" s="69"/>
      <c r="C221" s="69"/>
      <c r="D221" s="69"/>
      <c r="E221" s="69"/>
      <c r="F221" s="69"/>
      <c r="G221" s="14" t="s">
        <v>1110</v>
      </c>
      <c r="H221" s="18"/>
      <c r="I221" s="18"/>
      <c r="J221" s="14"/>
      <c r="K221" s="14" t="s">
        <v>1111</v>
      </c>
      <c r="L221" s="18" t="s">
        <v>1103</v>
      </c>
      <c r="M221" s="69"/>
      <c r="N221" s="9"/>
      <c r="O221" s="18" t="e">
        <f>VLOOKUP(C221,'11. Свод Перечней'!C:H,6,0)</f>
        <v>#N/A</v>
      </c>
      <c r="P221" s="18"/>
      <c r="Q221" s="18" t="e">
        <f t="shared" si="5"/>
        <v>#N/A</v>
      </c>
      <c r="R221" s="14" t="s">
        <v>1105</v>
      </c>
      <c r="S221" s="15">
        <v>43677</v>
      </c>
      <c r="X221" s="18"/>
    </row>
    <row r="222" spans="1:24" x14ac:dyDescent="0.25">
      <c r="A222" s="69"/>
      <c r="B222" s="69"/>
      <c r="C222" s="69"/>
      <c r="D222" s="69"/>
      <c r="E222" s="69"/>
      <c r="F222" s="69"/>
      <c r="G222" s="14" t="s">
        <v>1112</v>
      </c>
      <c r="H222" s="18"/>
      <c r="I222" s="18"/>
      <c r="J222" s="14"/>
      <c r="K222" s="14" t="s">
        <v>1245</v>
      </c>
      <c r="L222" s="18" t="s">
        <v>1103</v>
      </c>
      <c r="M222" s="69"/>
      <c r="N222" s="9"/>
      <c r="O222" s="18" t="e">
        <f>VLOOKUP(C222,'11. Свод Перечней'!C:H,6,0)</f>
        <v>#N/A</v>
      </c>
      <c r="P222" s="18"/>
      <c r="Q222" s="18" t="e">
        <f t="shared" si="5"/>
        <v>#N/A</v>
      </c>
      <c r="R222" s="14" t="s">
        <v>1105</v>
      </c>
      <c r="S222" s="15">
        <v>43677</v>
      </c>
      <c r="X222" s="18"/>
    </row>
    <row r="223" spans="1:24" x14ac:dyDescent="0.25">
      <c r="A223" s="69"/>
      <c r="B223" s="69">
        <v>55</v>
      </c>
      <c r="C223" s="69" t="s">
        <v>130</v>
      </c>
      <c r="D223" s="69" t="s">
        <v>131</v>
      </c>
      <c r="E223" s="69" t="s">
        <v>5</v>
      </c>
      <c r="F223" s="69" t="s">
        <v>6</v>
      </c>
      <c r="G223" s="14" t="s">
        <v>1246</v>
      </c>
      <c r="H223" s="18"/>
      <c r="I223" s="18"/>
      <c r="J223" s="14"/>
      <c r="K223" s="14" t="s">
        <v>1127</v>
      </c>
      <c r="L223" s="18" t="s">
        <v>1103</v>
      </c>
      <c r="M223" s="69" t="s">
        <v>1247</v>
      </c>
      <c r="N223" s="9" t="s">
        <v>132</v>
      </c>
      <c r="O223" s="18" t="str">
        <f>VLOOKUP(C223,'11. Свод Перечней'!C:H,6,0)</f>
        <v>01.22.12.000-00000002</v>
      </c>
      <c r="P223" s="18" t="s">
        <v>132</v>
      </c>
      <c r="Q223" s="18" t="str">
        <f t="shared" si="5"/>
        <v>01.22.12.000-00000002</v>
      </c>
      <c r="R223" s="14" t="s">
        <v>1105</v>
      </c>
      <c r="S223" s="15">
        <v>43677</v>
      </c>
      <c r="X223" s="18"/>
    </row>
    <row r="224" spans="1:24" x14ac:dyDescent="0.25">
      <c r="A224" s="69"/>
      <c r="B224" s="69"/>
      <c r="C224" s="69"/>
      <c r="D224" s="69"/>
      <c r="E224" s="69"/>
      <c r="F224" s="69"/>
      <c r="G224" s="14" t="s">
        <v>1106</v>
      </c>
      <c r="H224" s="18"/>
      <c r="I224" s="18"/>
      <c r="J224" s="14"/>
      <c r="K224" s="14" t="s">
        <v>1178</v>
      </c>
      <c r="L224" s="18" t="s">
        <v>1103</v>
      </c>
      <c r="M224" s="69"/>
      <c r="N224" s="9"/>
      <c r="O224" s="18" t="e">
        <f>VLOOKUP(C224,'11. Свод Перечней'!C:H,6,0)</f>
        <v>#N/A</v>
      </c>
      <c r="P224" s="18"/>
      <c r="Q224" s="18" t="e">
        <f t="shared" si="5"/>
        <v>#N/A</v>
      </c>
      <c r="R224" s="14" t="s">
        <v>1105</v>
      </c>
      <c r="S224" s="15">
        <v>43677</v>
      </c>
      <c r="X224" s="18"/>
    </row>
    <row r="225" spans="1:24" x14ac:dyDescent="0.25">
      <c r="A225" s="69"/>
      <c r="B225" s="69"/>
      <c r="C225" s="69"/>
      <c r="D225" s="69"/>
      <c r="E225" s="69"/>
      <c r="F225" s="69"/>
      <c r="G225" s="14" t="s">
        <v>1110</v>
      </c>
      <c r="H225" s="18"/>
      <c r="I225" s="18"/>
      <c r="J225" s="14"/>
      <c r="K225" s="14" t="s">
        <v>1111</v>
      </c>
      <c r="L225" s="18" t="s">
        <v>1103</v>
      </c>
      <c r="M225" s="69"/>
      <c r="N225" s="9"/>
      <c r="O225" s="18" t="e">
        <f>VLOOKUP(C225,'11. Свод Перечней'!C:H,6,0)</f>
        <v>#N/A</v>
      </c>
      <c r="P225" s="18"/>
      <c r="Q225" s="18" t="e">
        <f t="shared" si="5"/>
        <v>#N/A</v>
      </c>
      <c r="R225" s="14" t="s">
        <v>1105</v>
      </c>
      <c r="S225" s="15">
        <v>43677</v>
      </c>
      <c r="X225" s="18"/>
    </row>
    <row r="226" spans="1:24" x14ac:dyDescent="0.25">
      <c r="A226" s="69"/>
      <c r="B226" s="69"/>
      <c r="C226" s="69"/>
      <c r="D226" s="69"/>
      <c r="E226" s="69"/>
      <c r="F226" s="69"/>
      <c r="G226" s="14" t="s">
        <v>1112</v>
      </c>
      <c r="H226" s="18"/>
      <c r="I226" s="18"/>
      <c r="J226" s="14"/>
      <c r="K226" s="14" t="s">
        <v>1248</v>
      </c>
      <c r="L226" s="18" t="s">
        <v>1103</v>
      </c>
      <c r="M226" s="69"/>
      <c r="N226" s="9"/>
      <c r="O226" s="18" t="e">
        <f>VLOOKUP(C226,'11. Свод Перечней'!C:H,6,0)</f>
        <v>#N/A</v>
      </c>
      <c r="P226" s="18"/>
      <c r="Q226" s="18" t="e">
        <f t="shared" si="5"/>
        <v>#N/A</v>
      </c>
      <c r="R226" s="14" t="s">
        <v>1105</v>
      </c>
      <c r="S226" s="15">
        <v>43677</v>
      </c>
      <c r="X226" s="18"/>
    </row>
    <row r="227" spans="1:24" x14ac:dyDescent="0.25">
      <c r="A227" s="69"/>
      <c r="B227" s="69">
        <v>56</v>
      </c>
      <c r="C227" s="69" t="s">
        <v>133</v>
      </c>
      <c r="D227" s="69" t="s">
        <v>134</v>
      </c>
      <c r="E227" s="69" t="s">
        <v>5</v>
      </c>
      <c r="F227" s="69" t="s">
        <v>6</v>
      </c>
      <c r="G227" s="14" t="s">
        <v>1188</v>
      </c>
      <c r="H227" s="18"/>
      <c r="I227" s="18"/>
      <c r="J227" s="14"/>
      <c r="K227" s="14" t="s">
        <v>1127</v>
      </c>
      <c r="L227" s="18" t="s">
        <v>1103</v>
      </c>
      <c r="M227" s="69" t="s">
        <v>1249</v>
      </c>
      <c r="N227" s="9" t="s">
        <v>135</v>
      </c>
      <c r="O227" s="18" t="str">
        <f>VLOOKUP(C227,'11. Свод Перечней'!C:H,6,0)</f>
        <v>01.23.12.000-00000002</v>
      </c>
      <c r="P227" s="18" t="s">
        <v>135</v>
      </c>
      <c r="Q227" s="18" t="str">
        <f t="shared" si="5"/>
        <v>01.23.12.000-00000002</v>
      </c>
      <c r="R227" s="14" t="s">
        <v>1105</v>
      </c>
      <c r="S227" s="15">
        <v>43677</v>
      </c>
      <c r="X227" s="18"/>
    </row>
    <row r="228" spans="1:24" x14ac:dyDescent="0.25">
      <c r="A228" s="69"/>
      <c r="B228" s="69"/>
      <c r="C228" s="69"/>
      <c r="D228" s="69"/>
      <c r="E228" s="69"/>
      <c r="F228" s="69"/>
      <c r="G228" s="14" t="s">
        <v>1106</v>
      </c>
      <c r="H228" s="18"/>
      <c r="I228" s="18"/>
      <c r="J228" s="14"/>
      <c r="K228" s="14" t="s">
        <v>1178</v>
      </c>
      <c r="L228" s="18" t="s">
        <v>1103</v>
      </c>
      <c r="M228" s="69"/>
      <c r="N228" s="9"/>
      <c r="O228" s="18" t="e">
        <f>VLOOKUP(C228,'11. Свод Перечней'!C:H,6,0)</f>
        <v>#N/A</v>
      </c>
      <c r="P228" s="18"/>
      <c r="Q228" s="18" t="e">
        <f t="shared" si="5"/>
        <v>#N/A</v>
      </c>
      <c r="R228" s="14" t="s">
        <v>1105</v>
      </c>
      <c r="S228" s="15">
        <v>43677</v>
      </c>
      <c r="X228" s="18"/>
    </row>
    <row r="229" spans="1:24" x14ac:dyDescent="0.25">
      <c r="A229" s="69"/>
      <c r="B229" s="69"/>
      <c r="C229" s="69"/>
      <c r="D229" s="69"/>
      <c r="E229" s="69"/>
      <c r="F229" s="69"/>
      <c r="G229" s="14" t="s">
        <v>1110</v>
      </c>
      <c r="H229" s="18"/>
      <c r="I229" s="18"/>
      <c r="J229" s="14"/>
      <c r="K229" s="14" t="s">
        <v>1111</v>
      </c>
      <c r="L229" s="18" t="s">
        <v>1103</v>
      </c>
      <c r="M229" s="69"/>
      <c r="N229" s="9"/>
      <c r="O229" s="18" t="e">
        <f>VLOOKUP(C229,'11. Свод Перечней'!C:H,6,0)</f>
        <v>#N/A</v>
      </c>
      <c r="P229" s="18"/>
      <c r="Q229" s="18" t="e">
        <f t="shared" si="5"/>
        <v>#N/A</v>
      </c>
      <c r="R229" s="14" t="s">
        <v>1105</v>
      </c>
      <c r="S229" s="15">
        <v>43677</v>
      </c>
      <c r="X229" s="18"/>
    </row>
    <row r="230" spans="1:24" x14ac:dyDescent="0.25">
      <c r="A230" s="69"/>
      <c r="B230" s="69"/>
      <c r="C230" s="69"/>
      <c r="D230" s="69"/>
      <c r="E230" s="69"/>
      <c r="F230" s="69"/>
      <c r="G230" s="14" t="s">
        <v>1112</v>
      </c>
      <c r="H230" s="18"/>
      <c r="I230" s="18"/>
      <c r="J230" s="14"/>
      <c r="K230" s="14" t="s">
        <v>1250</v>
      </c>
      <c r="L230" s="18" t="s">
        <v>1103</v>
      </c>
      <c r="M230" s="69"/>
      <c r="N230" s="9"/>
      <c r="O230" s="18" t="e">
        <f>VLOOKUP(C230,'11. Свод Перечней'!C:H,6,0)</f>
        <v>#N/A</v>
      </c>
      <c r="P230" s="18"/>
      <c r="Q230" s="18" t="e">
        <f t="shared" si="5"/>
        <v>#N/A</v>
      </c>
      <c r="R230" s="14" t="s">
        <v>1105</v>
      </c>
      <c r="S230" s="15">
        <v>43677</v>
      </c>
      <c r="X230" s="18"/>
    </row>
    <row r="231" spans="1:24" x14ac:dyDescent="0.25">
      <c r="A231" s="69"/>
      <c r="B231" s="69">
        <v>57</v>
      </c>
      <c r="C231" s="69" t="s">
        <v>136</v>
      </c>
      <c r="D231" s="69" t="s">
        <v>134</v>
      </c>
      <c r="E231" s="69" t="s">
        <v>9</v>
      </c>
      <c r="F231" s="69" t="s">
        <v>6</v>
      </c>
      <c r="G231" s="14" t="s">
        <v>1188</v>
      </c>
      <c r="H231" s="18"/>
      <c r="I231" s="18"/>
      <c r="J231" s="14"/>
      <c r="K231" s="14" t="s">
        <v>1154</v>
      </c>
      <c r="L231" s="18" t="s">
        <v>1103</v>
      </c>
      <c r="M231" s="69" t="s">
        <v>1249</v>
      </c>
      <c r="N231" s="9" t="s">
        <v>137</v>
      </c>
      <c r="O231" s="18" t="str">
        <f>VLOOKUP(C231,'11. Свод Перечней'!C:H,6,0)</f>
        <v>01.23.12.000-00000003</v>
      </c>
      <c r="P231" s="18" t="s">
        <v>137</v>
      </c>
      <c r="Q231" s="18" t="str">
        <f t="shared" si="5"/>
        <v>01.23.12.000-00000003</v>
      </c>
      <c r="R231" s="14" t="s">
        <v>1105</v>
      </c>
      <c r="S231" s="15">
        <v>43677</v>
      </c>
      <c r="X231" s="18"/>
    </row>
    <row r="232" spans="1:24" x14ac:dyDescent="0.25">
      <c r="A232" s="69"/>
      <c r="B232" s="69"/>
      <c r="C232" s="69"/>
      <c r="D232" s="69"/>
      <c r="E232" s="69"/>
      <c r="F232" s="69"/>
      <c r="G232" s="14" t="s">
        <v>1106</v>
      </c>
      <c r="H232" s="18"/>
      <c r="I232" s="18"/>
      <c r="J232" s="14"/>
      <c r="K232" s="14" t="s">
        <v>1178</v>
      </c>
      <c r="L232" s="18" t="s">
        <v>1103</v>
      </c>
      <c r="M232" s="69"/>
      <c r="N232" s="9"/>
      <c r="O232" s="18" t="e">
        <f>VLOOKUP(C232,'11. Свод Перечней'!C:H,6,0)</f>
        <v>#N/A</v>
      </c>
      <c r="P232" s="18"/>
      <c r="Q232" s="18" t="e">
        <f t="shared" si="5"/>
        <v>#N/A</v>
      </c>
      <c r="R232" s="14" t="s">
        <v>1105</v>
      </c>
      <c r="S232" s="15">
        <v>43677</v>
      </c>
      <c r="X232" s="18"/>
    </row>
    <row r="233" spans="1:24" x14ac:dyDescent="0.25">
      <c r="A233" s="69"/>
      <c r="B233" s="69"/>
      <c r="C233" s="69"/>
      <c r="D233" s="69"/>
      <c r="E233" s="69"/>
      <c r="F233" s="69"/>
      <c r="G233" s="14" t="s">
        <v>1110</v>
      </c>
      <c r="H233" s="18"/>
      <c r="I233" s="18"/>
      <c r="J233" s="14"/>
      <c r="K233" s="14" t="s">
        <v>1111</v>
      </c>
      <c r="L233" s="18" t="s">
        <v>1103</v>
      </c>
      <c r="M233" s="69"/>
      <c r="N233" s="9"/>
      <c r="O233" s="18" t="e">
        <f>VLOOKUP(C233,'11. Свод Перечней'!C:H,6,0)</f>
        <v>#N/A</v>
      </c>
      <c r="P233" s="18"/>
      <c r="Q233" s="18" t="e">
        <f t="shared" si="5"/>
        <v>#N/A</v>
      </c>
      <c r="R233" s="14" t="s">
        <v>1105</v>
      </c>
      <c r="S233" s="15">
        <v>43677</v>
      </c>
      <c r="X233" s="18"/>
    </row>
    <row r="234" spans="1:24" x14ac:dyDescent="0.25">
      <c r="A234" s="69"/>
      <c r="B234" s="69"/>
      <c r="C234" s="69"/>
      <c r="D234" s="69"/>
      <c r="E234" s="69"/>
      <c r="F234" s="69"/>
      <c r="G234" s="14" t="s">
        <v>1112</v>
      </c>
      <c r="H234" s="18"/>
      <c r="I234" s="18"/>
      <c r="J234" s="14"/>
      <c r="K234" s="14" t="s">
        <v>1250</v>
      </c>
      <c r="L234" s="18" t="s">
        <v>1103</v>
      </c>
      <c r="M234" s="69"/>
      <c r="N234" s="9"/>
      <c r="O234" s="18" t="e">
        <f>VLOOKUP(C234,'11. Свод Перечней'!C:H,6,0)</f>
        <v>#N/A</v>
      </c>
      <c r="P234" s="18"/>
      <c r="Q234" s="18" t="e">
        <f t="shared" si="5"/>
        <v>#N/A</v>
      </c>
      <c r="R234" s="14" t="s">
        <v>1105</v>
      </c>
      <c r="S234" s="15">
        <v>43677</v>
      </c>
      <c r="X234" s="18"/>
    </row>
    <row r="235" spans="1:24" x14ac:dyDescent="0.25">
      <c r="A235" s="69"/>
      <c r="B235" s="69">
        <v>58</v>
      </c>
      <c r="C235" s="69" t="s">
        <v>138</v>
      </c>
      <c r="D235" s="69" t="s">
        <v>139</v>
      </c>
      <c r="E235" s="69" t="s">
        <v>5</v>
      </c>
      <c r="F235" s="69" t="s">
        <v>6</v>
      </c>
      <c r="G235" s="14" t="s">
        <v>1188</v>
      </c>
      <c r="H235" s="18"/>
      <c r="I235" s="18"/>
      <c r="J235" s="14"/>
      <c r="K235" s="14" t="s">
        <v>1127</v>
      </c>
      <c r="L235" s="18" t="s">
        <v>1103</v>
      </c>
      <c r="M235" s="69" t="s">
        <v>1251</v>
      </c>
      <c r="N235" s="9" t="s">
        <v>140</v>
      </c>
      <c r="O235" s="18" t="str">
        <f>VLOOKUP(C235,'11. Свод Перечней'!C:H,6,0)</f>
        <v>01.23.13.000-00000002</v>
      </c>
      <c r="P235" s="18" t="s">
        <v>140</v>
      </c>
      <c r="Q235" s="18" t="str">
        <f t="shared" si="5"/>
        <v>01.23.13.000-00000002</v>
      </c>
      <c r="R235" s="14" t="s">
        <v>1105</v>
      </c>
      <c r="S235" s="15">
        <v>43677</v>
      </c>
      <c r="X235" s="18"/>
    </row>
    <row r="236" spans="1:24" x14ac:dyDescent="0.25">
      <c r="A236" s="69"/>
      <c r="B236" s="69"/>
      <c r="C236" s="69"/>
      <c r="D236" s="69"/>
      <c r="E236" s="69"/>
      <c r="F236" s="69"/>
      <c r="G236" s="14" t="s">
        <v>1106</v>
      </c>
      <c r="H236" s="18"/>
      <c r="I236" s="18"/>
      <c r="J236" s="14"/>
      <c r="K236" s="14" t="s">
        <v>1178</v>
      </c>
      <c r="L236" s="18" t="s">
        <v>1103</v>
      </c>
      <c r="M236" s="69"/>
      <c r="N236" s="9"/>
      <c r="O236" s="18" t="e">
        <f>VLOOKUP(C236,'11. Свод Перечней'!C:H,6,0)</f>
        <v>#N/A</v>
      </c>
      <c r="P236" s="18"/>
      <c r="Q236" s="18" t="e">
        <f t="shared" si="5"/>
        <v>#N/A</v>
      </c>
      <c r="R236" s="14" t="s">
        <v>1105</v>
      </c>
      <c r="S236" s="15">
        <v>43677</v>
      </c>
      <c r="X236" s="18"/>
    </row>
    <row r="237" spans="1:24" x14ac:dyDescent="0.25">
      <c r="A237" s="69"/>
      <c r="B237" s="69"/>
      <c r="C237" s="69"/>
      <c r="D237" s="69"/>
      <c r="E237" s="69"/>
      <c r="F237" s="69"/>
      <c r="G237" s="14" t="s">
        <v>1110</v>
      </c>
      <c r="H237" s="18"/>
      <c r="I237" s="18"/>
      <c r="J237" s="14"/>
      <c r="K237" s="14" t="s">
        <v>1111</v>
      </c>
      <c r="L237" s="18" t="s">
        <v>1103</v>
      </c>
      <c r="M237" s="69"/>
      <c r="N237" s="9"/>
      <c r="O237" s="18" t="e">
        <f>VLOOKUP(C237,'11. Свод Перечней'!C:H,6,0)</f>
        <v>#N/A</v>
      </c>
      <c r="P237" s="18"/>
      <c r="Q237" s="18" t="e">
        <f t="shared" si="5"/>
        <v>#N/A</v>
      </c>
      <c r="R237" s="14" t="s">
        <v>1105</v>
      </c>
      <c r="S237" s="15">
        <v>43677</v>
      </c>
      <c r="X237" s="18"/>
    </row>
    <row r="238" spans="1:24" x14ac:dyDescent="0.25">
      <c r="A238" s="69"/>
      <c r="B238" s="69"/>
      <c r="C238" s="69"/>
      <c r="D238" s="69"/>
      <c r="E238" s="69"/>
      <c r="F238" s="69"/>
      <c r="G238" s="14" t="s">
        <v>1112</v>
      </c>
      <c r="H238" s="18"/>
      <c r="I238" s="18"/>
      <c r="J238" s="14"/>
      <c r="K238" s="14" t="s">
        <v>1250</v>
      </c>
      <c r="L238" s="18" t="s">
        <v>1103</v>
      </c>
      <c r="M238" s="69"/>
      <c r="N238" s="9"/>
      <c r="O238" s="18" t="e">
        <f>VLOOKUP(C238,'11. Свод Перечней'!C:H,6,0)</f>
        <v>#N/A</v>
      </c>
      <c r="P238" s="18"/>
      <c r="Q238" s="18" t="e">
        <f t="shared" si="5"/>
        <v>#N/A</v>
      </c>
      <c r="R238" s="14" t="s">
        <v>1105</v>
      </c>
      <c r="S238" s="15">
        <v>43677</v>
      </c>
      <c r="X238" s="18"/>
    </row>
    <row r="239" spans="1:24" x14ac:dyDescent="0.25">
      <c r="A239" s="69"/>
      <c r="B239" s="69">
        <v>59</v>
      </c>
      <c r="C239" s="69" t="s">
        <v>141</v>
      </c>
      <c r="D239" s="69" t="s">
        <v>139</v>
      </c>
      <c r="E239" s="69" t="s">
        <v>9</v>
      </c>
      <c r="F239" s="69" t="s">
        <v>6</v>
      </c>
      <c r="G239" s="14" t="s">
        <v>1188</v>
      </c>
      <c r="H239" s="18"/>
      <c r="I239" s="18"/>
      <c r="J239" s="14"/>
      <c r="K239" s="14" t="s">
        <v>1154</v>
      </c>
      <c r="L239" s="18" t="s">
        <v>1103</v>
      </c>
      <c r="M239" s="69" t="s">
        <v>1251</v>
      </c>
      <c r="N239" s="9" t="s">
        <v>142</v>
      </c>
      <c r="O239" s="18" t="str">
        <f>VLOOKUP(C239,'11. Свод Перечней'!C:H,6,0)</f>
        <v>01.23.13.000-00000003</v>
      </c>
      <c r="P239" s="18" t="s">
        <v>142</v>
      </c>
      <c r="Q239" s="18" t="str">
        <f t="shared" si="5"/>
        <v>01.23.13.000-00000003</v>
      </c>
      <c r="R239" s="14" t="s">
        <v>1105</v>
      </c>
      <c r="S239" s="15">
        <v>43677</v>
      </c>
      <c r="X239" s="18"/>
    </row>
    <row r="240" spans="1:24" x14ac:dyDescent="0.25">
      <c r="A240" s="69"/>
      <c r="B240" s="69"/>
      <c r="C240" s="69"/>
      <c r="D240" s="69"/>
      <c r="E240" s="69"/>
      <c r="F240" s="69"/>
      <c r="G240" s="14" t="s">
        <v>1106</v>
      </c>
      <c r="H240" s="18"/>
      <c r="I240" s="18"/>
      <c r="J240" s="14"/>
      <c r="K240" s="14" t="s">
        <v>1178</v>
      </c>
      <c r="L240" s="18" t="s">
        <v>1103</v>
      </c>
      <c r="M240" s="69"/>
      <c r="N240" s="9"/>
      <c r="O240" s="18" t="e">
        <f>VLOOKUP(C240,'11. Свод Перечней'!C:H,6,0)</f>
        <v>#N/A</v>
      </c>
      <c r="P240" s="18"/>
      <c r="Q240" s="18" t="e">
        <f t="shared" si="5"/>
        <v>#N/A</v>
      </c>
      <c r="R240" s="14" t="s">
        <v>1105</v>
      </c>
      <c r="S240" s="15">
        <v>43677</v>
      </c>
      <c r="X240" s="18"/>
    </row>
    <row r="241" spans="1:24" x14ac:dyDescent="0.25">
      <c r="A241" s="69"/>
      <c r="B241" s="69"/>
      <c r="C241" s="69"/>
      <c r="D241" s="69"/>
      <c r="E241" s="69"/>
      <c r="F241" s="69"/>
      <c r="G241" s="14" t="s">
        <v>1110</v>
      </c>
      <c r="H241" s="18"/>
      <c r="I241" s="18"/>
      <c r="J241" s="14"/>
      <c r="K241" s="14" t="s">
        <v>1111</v>
      </c>
      <c r="L241" s="18" t="s">
        <v>1103</v>
      </c>
      <c r="M241" s="69"/>
      <c r="N241" s="9"/>
      <c r="O241" s="18" t="e">
        <f>VLOOKUP(C241,'11. Свод Перечней'!C:H,6,0)</f>
        <v>#N/A</v>
      </c>
      <c r="P241" s="18"/>
      <c r="Q241" s="18" t="e">
        <f t="shared" si="5"/>
        <v>#N/A</v>
      </c>
      <c r="R241" s="14" t="s">
        <v>1105</v>
      </c>
      <c r="S241" s="15">
        <v>43677</v>
      </c>
      <c r="X241" s="18"/>
    </row>
    <row r="242" spans="1:24" x14ac:dyDescent="0.25">
      <c r="A242" s="69"/>
      <c r="B242" s="69"/>
      <c r="C242" s="69"/>
      <c r="D242" s="69"/>
      <c r="E242" s="69"/>
      <c r="F242" s="69"/>
      <c r="G242" s="14" t="s">
        <v>1112</v>
      </c>
      <c r="H242" s="18"/>
      <c r="I242" s="18"/>
      <c r="J242" s="14"/>
      <c r="K242" s="14" t="s">
        <v>1250</v>
      </c>
      <c r="L242" s="18" t="s">
        <v>1103</v>
      </c>
      <c r="M242" s="69"/>
      <c r="N242" s="9"/>
      <c r="O242" s="18" t="e">
        <f>VLOOKUP(C242,'11. Свод Перечней'!C:H,6,0)</f>
        <v>#N/A</v>
      </c>
      <c r="P242" s="18"/>
      <c r="Q242" s="18" t="e">
        <f t="shared" si="5"/>
        <v>#N/A</v>
      </c>
      <c r="R242" s="14" t="s">
        <v>1105</v>
      </c>
      <c r="S242" s="15">
        <v>43677</v>
      </c>
      <c r="X242" s="18"/>
    </row>
    <row r="243" spans="1:24" x14ac:dyDescent="0.25">
      <c r="A243" s="69"/>
      <c r="B243" s="69">
        <v>60</v>
      </c>
      <c r="C243" s="69" t="s">
        <v>143</v>
      </c>
      <c r="D243" s="69" t="s">
        <v>144</v>
      </c>
      <c r="E243" s="69" t="s">
        <v>5</v>
      </c>
      <c r="F243" s="69" t="s">
        <v>6</v>
      </c>
      <c r="G243" s="14" t="s">
        <v>1188</v>
      </c>
      <c r="H243" s="18"/>
      <c r="I243" s="18"/>
      <c r="J243" s="14"/>
      <c r="K243" s="14" t="s">
        <v>1127</v>
      </c>
      <c r="L243" s="18" t="s">
        <v>1103</v>
      </c>
      <c r="M243" s="69" t="s">
        <v>1252</v>
      </c>
      <c r="N243" s="9" t="s">
        <v>145</v>
      </c>
      <c r="O243" s="18" t="str">
        <f>VLOOKUP(C243,'11. Свод Перечней'!C:H,6,0)</f>
        <v>01.23.14.000-00000002</v>
      </c>
      <c r="P243" s="18" t="s">
        <v>145</v>
      </c>
      <c r="Q243" s="18" t="str">
        <f t="shared" si="5"/>
        <v>01.23.14.000-00000002</v>
      </c>
      <c r="R243" s="14" t="s">
        <v>1105</v>
      </c>
      <c r="S243" s="15">
        <v>43677</v>
      </c>
      <c r="X243" s="18"/>
    </row>
    <row r="244" spans="1:24" x14ac:dyDescent="0.25">
      <c r="A244" s="69"/>
      <c r="B244" s="69"/>
      <c r="C244" s="69"/>
      <c r="D244" s="69"/>
      <c r="E244" s="69"/>
      <c r="F244" s="69"/>
      <c r="G244" s="14" t="s">
        <v>1239</v>
      </c>
      <c r="H244" s="18"/>
      <c r="I244" s="18"/>
      <c r="J244" s="14" t="s">
        <v>1240</v>
      </c>
      <c r="K244" s="14"/>
      <c r="L244" s="18" t="s">
        <v>1103</v>
      </c>
      <c r="M244" s="69"/>
      <c r="N244" s="9"/>
      <c r="O244" s="18" t="e">
        <f>VLOOKUP(C244,'11. Свод Перечней'!C:H,6,0)</f>
        <v>#N/A</v>
      </c>
      <c r="P244" s="18"/>
      <c r="Q244" s="18" t="e">
        <f t="shared" si="5"/>
        <v>#N/A</v>
      </c>
      <c r="R244" s="14" t="s">
        <v>1105</v>
      </c>
      <c r="S244" s="15">
        <v>43677</v>
      </c>
      <c r="X244" s="18"/>
    </row>
    <row r="245" spans="1:24" x14ac:dyDescent="0.25">
      <c r="A245" s="69"/>
      <c r="B245" s="69"/>
      <c r="C245" s="69"/>
      <c r="D245" s="69"/>
      <c r="E245" s="69"/>
      <c r="F245" s="69"/>
      <c r="G245" s="14" t="s">
        <v>1106</v>
      </c>
      <c r="H245" s="18"/>
      <c r="I245" s="18"/>
      <c r="J245" s="14"/>
      <c r="K245" s="14" t="s">
        <v>1178</v>
      </c>
      <c r="L245" s="18" t="s">
        <v>1103</v>
      </c>
      <c r="M245" s="69"/>
      <c r="N245" s="9"/>
      <c r="O245" s="18" t="e">
        <f>VLOOKUP(C245,'11. Свод Перечней'!C:H,6,0)</f>
        <v>#N/A</v>
      </c>
      <c r="P245" s="18"/>
      <c r="Q245" s="18" t="e">
        <f t="shared" si="5"/>
        <v>#N/A</v>
      </c>
      <c r="R245" s="14" t="s">
        <v>1105</v>
      </c>
      <c r="S245" s="15">
        <v>43677</v>
      </c>
      <c r="X245" s="18"/>
    </row>
    <row r="246" spans="1:24" x14ac:dyDescent="0.25">
      <c r="A246" s="69"/>
      <c r="B246" s="69"/>
      <c r="C246" s="69"/>
      <c r="D246" s="69"/>
      <c r="E246" s="69"/>
      <c r="F246" s="69"/>
      <c r="G246" s="14" t="s">
        <v>1110</v>
      </c>
      <c r="H246" s="18"/>
      <c r="I246" s="18"/>
      <c r="J246" s="14"/>
      <c r="K246" s="14" t="s">
        <v>1111</v>
      </c>
      <c r="L246" s="18" t="s">
        <v>1103</v>
      </c>
      <c r="M246" s="69"/>
      <c r="N246" s="9"/>
      <c r="O246" s="18" t="e">
        <f>VLOOKUP(C246,'11. Свод Перечней'!C:H,6,0)</f>
        <v>#N/A</v>
      </c>
      <c r="P246" s="18"/>
      <c r="Q246" s="18" t="e">
        <f t="shared" si="5"/>
        <v>#N/A</v>
      </c>
      <c r="R246" s="14" t="s">
        <v>1105</v>
      </c>
      <c r="S246" s="15">
        <v>43677</v>
      </c>
      <c r="X246" s="18"/>
    </row>
    <row r="247" spans="1:24" x14ac:dyDescent="0.25">
      <c r="A247" s="69"/>
      <c r="B247" s="69"/>
      <c r="C247" s="69"/>
      <c r="D247" s="69"/>
      <c r="E247" s="69"/>
      <c r="F247" s="69"/>
      <c r="G247" s="14" t="s">
        <v>1112</v>
      </c>
      <c r="H247" s="18"/>
      <c r="I247" s="18"/>
      <c r="J247" s="14"/>
      <c r="K247" s="14" t="s">
        <v>1250</v>
      </c>
      <c r="L247" s="18" t="s">
        <v>1103</v>
      </c>
      <c r="M247" s="69"/>
      <c r="N247" s="9"/>
      <c r="O247" s="18" t="e">
        <f>VLOOKUP(C247,'11. Свод Перечней'!C:H,6,0)</f>
        <v>#N/A</v>
      </c>
      <c r="P247" s="18"/>
      <c r="Q247" s="18" t="e">
        <f t="shared" si="5"/>
        <v>#N/A</v>
      </c>
      <c r="R247" s="14" t="s">
        <v>1105</v>
      </c>
      <c r="S247" s="15">
        <v>43677</v>
      </c>
      <c r="X247" s="18"/>
    </row>
    <row r="248" spans="1:24" x14ac:dyDescent="0.25">
      <c r="A248" s="69"/>
      <c r="B248" s="69">
        <v>61</v>
      </c>
      <c r="C248" s="69" t="s">
        <v>146</v>
      </c>
      <c r="D248" s="69" t="s">
        <v>144</v>
      </c>
      <c r="E248" s="69" t="s">
        <v>9</v>
      </c>
      <c r="F248" s="69" t="s">
        <v>6</v>
      </c>
      <c r="G248" s="14" t="s">
        <v>1188</v>
      </c>
      <c r="H248" s="18"/>
      <c r="I248" s="18"/>
      <c r="J248" s="14"/>
      <c r="K248" s="14" t="s">
        <v>1154</v>
      </c>
      <c r="L248" s="18" t="s">
        <v>1103</v>
      </c>
      <c r="M248" s="69" t="s">
        <v>1252</v>
      </c>
      <c r="N248" s="9" t="s">
        <v>147</v>
      </c>
      <c r="O248" s="18" t="str">
        <f>VLOOKUP(C248,'11. Свод Перечней'!C:H,6,0)</f>
        <v>01.23.14.000-00000003</v>
      </c>
      <c r="P248" s="18" t="s">
        <v>147</v>
      </c>
      <c r="Q248" s="18" t="str">
        <f t="shared" si="5"/>
        <v>01.23.14.000-00000003</v>
      </c>
      <c r="R248" s="14" t="s">
        <v>1105</v>
      </c>
      <c r="S248" s="15">
        <v>43677</v>
      </c>
      <c r="X248" s="18"/>
    </row>
    <row r="249" spans="1:24" x14ac:dyDescent="0.25">
      <c r="A249" s="69"/>
      <c r="B249" s="69"/>
      <c r="C249" s="69"/>
      <c r="D249" s="69"/>
      <c r="E249" s="69"/>
      <c r="F249" s="69"/>
      <c r="G249" s="14" t="s">
        <v>1239</v>
      </c>
      <c r="H249" s="18"/>
      <c r="I249" s="18"/>
      <c r="J249" s="14" t="s">
        <v>1240</v>
      </c>
      <c r="K249" s="14"/>
      <c r="L249" s="18" t="s">
        <v>1103</v>
      </c>
      <c r="M249" s="69"/>
      <c r="N249" s="9"/>
      <c r="O249" s="18" t="e">
        <f>VLOOKUP(C249,'11. Свод Перечней'!C:H,6,0)</f>
        <v>#N/A</v>
      </c>
      <c r="P249" s="18"/>
      <c r="Q249" s="18" t="e">
        <f t="shared" si="5"/>
        <v>#N/A</v>
      </c>
      <c r="R249" s="14" t="s">
        <v>1105</v>
      </c>
      <c r="S249" s="15">
        <v>43677</v>
      </c>
      <c r="X249" s="18"/>
    </row>
    <row r="250" spans="1:24" x14ac:dyDescent="0.25">
      <c r="A250" s="69"/>
      <c r="B250" s="69"/>
      <c r="C250" s="69"/>
      <c r="D250" s="69"/>
      <c r="E250" s="69"/>
      <c r="F250" s="69"/>
      <c r="G250" s="14" t="s">
        <v>1106</v>
      </c>
      <c r="H250" s="18"/>
      <c r="I250" s="18"/>
      <c r="J250" s="14"/>
      <c r="K250" s="14" t="s">
        <v>1178</v>
      </c>
      <c r="L250" s="18" t="s">
        <v>1103</v>
      </c>
      <c r="M250" s="69"/>
      <c r="N250" s="9"/>
      <c r="O250" s="18" t="e">
        <f>VLOOKUP(C250,'11. Свод Перечней'!C:H,6,0)</f>
        <v>#N/A</v>
      </c>
      <c r="P250" s="18"/>
      <c r="Q250" s="18" t="e">
        <f t="shared" si="5"/>
        <v>#N/A</v>
      </c>
      <c r="R250" s="14" t="s">
        <v>1105</v>
      </c>
      <c r="S250" s="15">
        <v>43677</v>
      </c>
      <c r="X250" s="18"/>
    </row>
    <row r="251" spans="1:24" x14ac:dyDescent="0.25">
      <c r="A251" s="69"/>
      <c r="B251" s="69"/>
      <c r="C251" s="69"/>
      <c r="D251" s="69"/>
      <c r="E251" s="69"/>
      <c r="F251" s="69"/>
      <c r="G251" s="14" t="s">
        <v>1110</v>
      </c>
      <c r="H251" s="18"/>
      <c r="I251" s="18"/>
      <c r="J251" s="14"/>
      <c r="K251" s="14" t="s">
        <v>1111</v>
      </c>
      <c r="L251" s="18" t="s">
        <v>1103</v>
      </c>
      <c r="M251" s="69"/>
      <c r="N251" s="9"/>
      <c r="O251" s="18" t="e">
        <f>VLOOKUP(C251,'11. Свод Перечней'!C:H,6,0)</f>
        <v>#N/A</v>
      </c>
      <c r="P251" s="18"/>
      <c r="Q251" s="18" t="e">
        <f t="shared" si="5"/>
        <v>#N/A</v>
      </c>
      <c r="R251" s="14" t="s">
        <v>1105</v>
      </c>
      <c r="S251" s="15">
        <v>43677</v>
      </c>
      <c r="X251" s="18"/>
    </row>
    <row r="252" spans="1:24" x14ac:dyDescent="0.25">
      <c r="A252" s="69"/>
      <c r="B252" s="69"/>
      <c r="C252" s="69"/>
      <c r="D252" s="69"/>
      <c r="E252" s="69"/>
      <c r="F252" s="69"/>
      <c r="G252" s="14" t="s">
        <v>1112</v>
      </c>
      <c r="H252" s="18"/>
      <c r="I252" s="18"/>
      <c r="J252" s="14"/>
      <c r="K252" s="14" t="s">
        <v>1250</v>
      </c>
      <c r="L252" s="18" t="s">
        <v>1103</v>
      </c>
      <c r="M252" s="69"/>
      <c r="N252" s="9"/>
      <c r="O252" s="18" t="e">
        <f>VLOOKUP(C252,'11. Свод Перечней'!C:H,6,0)</f>
        <v>#N/A</v>
      </c>
      <c r="P252" s="18"/>
      <c r="Q252" s="18" t="e">
        <f t="shared" si="5"/>
        <v>#N/A</v>
      </c>
      <c r="R252" s="14" t="s">
        <v>1105</v>
      </c>
      <c r="S252" s="15">
        <v>43677</v>
      </c>
      <c r="X252" s="18"/>
    </row>
    <row r="253" spans="1:24" ht="63.75" x14ac:dyDescent="0.25">
      <c r="A253" s="69"/>
      <c r="B253" s="69">
        <v>62</v>
      </c>
      <c r="C253" s="69" t="s">
        <v>148</v>
      </c>
      <c r="D253" s="69" t="s">
        <v>149</v>
      </c>
      <c r="E253" s="69" t="s">
        <v>43</v>
      </c>
      <c r="F253" s="69" t="s">
        <v>6</v>
      </c>
      <c r="G253" s="14" t="s">
        <v>1188</v>
      </c>
      <c r="H253" s="18"/>
      <c r="I253" s="18"/>
      <c r="J253" s="14"/>
      <c r="K253" s="14" t="s">
        <v>1154</v>
      </c>
      <c r="L253" s="18" t="s">
        <v>1103</v>
      </c>
      <c r="M253" s="69" t="s">
        <v>1253</v>
      </c>
      <c r="N253" s="9" t="s">
        <v>150</v>
      </c>
      <c r="O253" s="18" t="str">
        <f>VLOOKUP(C253,'11. Свод Перечней'!C:H,6,0)</f>
        <v>01.24.10.000-00000001</v>
      </c>
      <c r="P253" s="18" t="s">
        <v>150</v>
      </c>
      <c r="Q253" s="18" t="str">
        <f t="shared" si="5"/>
        <v>НЕ СОВПАДАЕТ АХТУНГ!!!!!!!!!!!!!!!!!!!!!!!!!!!!!!!!!!!!!!!!!!!!!!!!!!!!!!!!!!!!!!!!!!!!!!!!!!!!!!!!!!!!!!!!!!!!!!!!!!!!!!!!!!!!!!!!!!!!!!!!!!!!!!!!!!</v>
      </c>
      <c r="R253" s="14" t="s">
        <v>1105</v>
      </c>
      <c r="S253" s="15">
        <v>43677</v>
      </c>
      <c r="X253" s="18"/>
    </row>
    <row r="254" spans="1:24" x14ac:dyDescent="0.25">
      <c r="A254" s="69"/>
      <c r="B254" s="69"/>
      <c r="C254" s="69"/>
      <c r="D254" s="69"/>
      <c r="E254" s="69"/>
      <c r="F254" s="69"/>
      <c r="G254" s="14" t="s">
        <v>1254</v>
      </c>
      <c r="H254" s="18"/>
      <c r="I254" s="18"/>
      <c r="J254" s="14" t="s">
        <v>1255</v>
      </c>
      <c r="K254" s="14"/>
      <c r="L254" s="18" t="s">
        <v>1103</v>
      </c>
      <c r="M254" s="69"/>
      <c r="N254" s="9"/>
      <c r="O254" s="18" t="e">
        <f>VLOOKUP(C254,'11. Свод Перечней'!C:H,6,0)</f>
        <v>#N/A</v>
      </c>
      <c r="P254" s="18"/>
      <c r="Q254" s="18" t="e">
        <f t="shared" si="5"/>
        <v>#N/A</v>
      </c>
      <c r="R254" s="14" t="s">
        <v>1105</v>
      </c>
      <c r="S254" s="15">
        <v>43677</v>
      </c>
      <c r="X254" s="18"/>
    </row>
    <row r="255" spans="1:24" x14ac:dyDescent="0.25">
      <c r="A255" s="69"/>
      <c r="B255" s="69"/>
      <c r="C255" s="69"/>
      <c r="D255" s="69"/>
      <c r="E255" s="69"/>
      <c r="F255" s="69"/>
      <c r="G255" s="14" t="s">
        <v>1106</v>
      </c>
      <c r="H255" s="18"/>
      <c r="I255" s="18"/>
      <c r="J255" s="14"/>
      <c r="K255" s="14" t="s">
        <v>1178</v>
      </c>
      <c r="L255" s="18" t="s">
        <v>1103</v>
      </c>
      <c r="M255" s="69"/>
      <c r="N255" s="9"/>
      <c r="O255" s="18" t="e">
        <f>VLOOKUP(C255,'11. Свод Перечней'!C:H,6,0)</f>
        <v>#N/A</v>
      </c>
      <c r="P255" s="18"/>
      <c r="Q255" s="18" t="e">
        <f t="shared" si="5"/>
        <v>#N/A</v>
      </c>
      <c r="R255" s="14" t="s">
        <v>1105</v>
      </c>
      <c r="S255" s="15">
        <v>43677</v>
      </c>
      <c r="X255" s="18"/>
    </row>
    <row r="256" spans="1:24" x14ac:dyDescent="0.25">
      <c r="A256" s="69"/>
      <c r="B256" s="69"/>
      <c r="C256" s="69"/>
      <c r="D256" s="69"/>
      <c r="E256" s="69"/>
      <c r="F256" s="69"/>
      <c r="G256" s="14" t="s">
        <v>1110</v>
      </c>
      <c r="H256" s="18"/>
      <c r="I256" s="18"/>
      <c r="J256" s="14"/>
      <c r="K256" s="14" t="s">
        <v>1111</v>
      </c>
      <c r="L256" s="18" t="s">
        <v>1103</v>
      </c>
      <c r="M256" s="69"/>
      <c r="N256" s="9"/>
      <c r="O256" s="18" t="e">
        <f>VLOOKUP(C256,'11. Свод Перечней'!C:H,6,0)</f>
        <v>#N/A</v>
      </c>
      <c r="P256" s="18"/>
      <c r="Q256" s="18" t="e">
        <f t="shared" si="5"/>
        <v>#N/A</v>
      </c>
      <c r="R256" s="14" t="s">
        <v>1105</v>
      </c>
      <c r="S256" s="15">
        <v>43677</v>
      </c>
      <c r="X256" s="18"/>
    </row>
    <row r="257" spans="1:24" x14ac:dyDescent="0.25">
      <c r="A257" s="69"/>
      <c r="B257" s="69"/>
      <c r="C257" s="69"/>
      <c r="D257" s="69"/>
      <c r="E257" s="69"/>
      <c r="F257" s="69"/>
      <c r="G257" s="14" t="s">
        <v>1112</v>
      </c>
      <c r="H257" s="18"/>
      <c r="I257" s="18"/>
      <c r="J257" s="14"/>
      <c r="K257" s="14" t="s">
        <v>1256</v>
      </c>
      <c r="L257" s="18" t="s">
        <v>1103</v>
      </c>
      <c r="M257" s="69"/>
      <c r="N257" s="9"/>
      <c r="O257" s="18" t="e">
        <f>VLOOKUP(C257,'11. Свод Перечней'!C:H,6,0)</f>
        <v>#N/A</v>
      </c>
      <c r="P257" s="18"/>
      <c r="Q257" s="18" t="e">
        <f t="shared" si="5"/>
        <v>#N/A</v>
      </c>
      <c r="R257" s="14" t="s">
        <v>1105</v>
      </c>
      <c r="S257" s="15">
        <v>43677</v>
      </c>
      <c r="X257" s="18"/>
    </row>
    <row r="258" spans="1:24" x14ac:dyDescent="0.25">
      <c r="A258" s="69"/>
      <c r="B258" s="69">
        <v>63</v>
      </c>
      <c r="C258" s="69" t="s">
        <v>151</v>
      </c>
      <c r="D258" s="69" t="s">
        <v>149</v>
      </c>
      <c r="E258" s="69" t="s">
        <v>152</v>
      </c>
      <c r="F258" s="69" t="s">
        <v>6</v>
      </c>
      <c r="G258" s="14" t="s">
        <v>1188</v>
      </c>
      <c r="H258" s="18"/>
      <c r="I258" s="18"/>
      <c r="J258" s="14"/>
      <c r="K258" s="14" t="s">
        <v>1127</v>
      </c>
      <c r="L258" s="18" t="s">
        <v>1103</v>
      </c>
      <c r="M258" s="69" t="s">
        <v>1253</v>
      </c>
      <c r="N258" s="9" t="s">
        <v>153</v>
      </c>
      <c r="O258" s="18" t="str">
        <f>VLOOKUP(C258,'11. Свод Перечней'!C:H,6,0)</f>
        <v>01.24.10.000-00000002</v>
      </c>
      <c r="P258" s="18" t="s">
        <v>153</v>
      </c>
      <c r="Q258" s="18" t="str">
        <f t="shared" si="5"/>
        <v>01.24.10.000-00000002</v>
      </c>
      <c r="R258" s="14" t="s">
        <v>1105</v>
      </c>
      <c r="S258" s="15">
        <v>43677</v>
      </c>
      <c r="X258" s="18"/>
    </row>
    <row r="259" spans="1:24" x14ac:dyDescent="0.25">
      <c r="A259" s="69"/>
      <c r="B259" s="69"/>
      <c r="C259" s="69"/>
      <c r="D259" s="69"/>
      <c r="E259" s="69"/>
      <c r="F259" s="69"/>
      <c r="G259" s="14" t="s">
        <v>1254</v>
      </c>
      <c r="H259" s="18"/>
      <c r="I259" s="18"/>
      <c r="J259" s="14" t="s">
        <v>1255</v>
      </c>
      <c r="K259" s="14"/>
      <c r="L259" s="18" t="s">
        <v>1103</v>
      </c>
      <c r="M259" s="69"/>
      <c r="N259" s="9"/>
      <c r="O259" s="18" t="e">
        <f>VLOOKUP(C259,'11. Свод Перечней'!C:H,6,0)</f>
        <v>#N/A</v>
      </c>
      <c r="P259" s="18"/>
      <c r="Q259" s="18" t="e">
        <f t="shared" si="5"/>
        <v>#N/A</v>
      </c>
      <c r="R259" s="14" t="s">
        <v>1105</v>
      </c>
      <c r="S259" s="15">
        <v>43677</v>
      </c>
      <c r="X259" s="18"/>
    </row>
    <row r="260" spans="1:24" x14ac:dyDescent="0.25">
      <c r="A260" s="69"/>
      <c r="B260" s="69"/>
      <c r="C260" s="69"/>
      <c r="D260" s="69"/>
      <c r="E260" s="69"/>
      <c r="F260" s="69"/>
      <c r="G260" s="14" t="s">
        <v>1106</v>
      </c>
      <c r="H260" s="18"/>
      <c r="I260" s="18"/>
      <c r="J260" s="14"/>
      <c r="K260" s="14" t="s">
        <v>1178</v>
      </c>
      <c r="L260" s="18" t="s">
        <v>1103</v>
      </c>
      <c r="M260" s="69"/>
      <c r="N260" s="9"/>
      <c r="O260" s="18" t="e">
        <f>VLOOKUP(C260,'11. Свод Перечней'!C:H,6,0)</f>
        <v>#N/A</v>
      </c>
      <c r="P260" s="18"/>
      <c r="Q260" s="18" t="e">
        <f t="shared" si="5"/>
        <v>#N/A</v>
      </c>
      <c r="R260" s="14" t="s">
        <v>1105</v>
      </c>
      <c r="S260" s="15">
        <v>43677</v>
      </c>
      <c r="X260" s="18"/>
    </row>
    <row r="261" spans="1:24" x14ac:dyDescent="0.25">
      <c r="A261" s="69"/>
      <c r="B261" s="69"/>
      <c r="C261" s="69"/>
      <c r="D261" s="69"/>
      <c r="E261" s="69"/>
      <c r="F261" s="69"/>
      <c r="G261" s="14" t="s">
        <v>1110</v>
      </c>
      <c r="H261" s="18"/>
      <c r="I261" s="18"/>
      <c r="J261" s="14"/>
      <c r="K261" s="14" t="s">
        <v>1111</v>
      </c>
      <c r="L261" s="18" t="s">
        <v>1103</v>
      </c>
      <c r="M261" s="69"/>
      <c r="N261" s="9"/>
      <c r="O261" s="18" t="e">
        <f>VLOOKUP(C261,'11. Свод Перечней'!C:H,6,0)</f>
        <v>#N/A</v>
      </c>
      <c r="P261" s="18"/>
      <c r="Q261" s="18" t="e">
        <f t="shared" si="5"/>
        <v>#N/A</v>
      </c>
      <c r="R261" s="14" t="s">
        <v>1105</v>
      </c>
      <c r="S261" s="15">
        <v>43677</v>
      </c>
      <c r="X261" s="18"/>
    </row>
    <row r="262" spans="1:24" x14ac:dyDescent="0.25">
      <c r="A262" s="69"/>
      <c r="B262" s="69"/>
      <c r="C262" s="69"/>
      <c r="D262" s="69"/>
      <c r="E262" s="69"/>
      <c r="F262" s="69"/>
      <c r="G262" s="14" t="s">
        <v>1112</v>
      </c>
      <c r="H262" s="18"/>
      <c r="I262" s="18"/>
      <c r="J262" s="14"/>
      <c r="K262" s="14" t="s">
        <v>1256</v>
      </c>
      <c r="L262" s="18" t="s">
        <v>1103</v>
      </c>
      <c r="M262" s="69"/>
      <c r="N262" s="9"/>
      <c r="O262" s="18" t="e">
        <f>VLOOKUP(C262,'11. Свод Перечней'!C:H,6,0)</f>
        <v>#N/A</v>
      </c>
      <c r="P262" s="18"/>
      <c r="Q262" s="18" t="e">
        <f t="shared" si="5"/>
        <v>#N/A</v>
      </c>
      <c r="R262" s="14" t="s">
        <v>1105</v>
      </c>
      <c r="S262" s="15">
        <v>43677</v>
      </c>
      <c r="X262" s="18"/>
    </row>
    <row r="263" spans="1:24" x14ac:dyDescent="0.25">
      <c r="A263" s="69"/>
      <c r="B263" s="69">
        <v>64</v>
      </c>
      <c r="C263" s="69" t="s">
        <v>154</v>
      </c>
      <c r="D263" s="69" t="s">
        <v>155</v>
      </c>
      <c r="E263" s="69" t="s">
        <v>5</v>
      </c>
      <c r="F263" s="69" t="s">
        <v>6</v>
      </c>
      <c r="G263" s="14" t="s">
        <v>1257</v>
      </c>
      <c r="H263" s="18"/>
      <c r="I263" s="18"/>
      <c r="J263" s="14"/>
      <c r="K263" s="14" t="s">
        <v>1258</v>
      </c>
      <c r="L263" s="18" t="s">
        <v>1103</v>
      </c>
      <c r="M263" s="69" t="s">
        <v>1259</v>
      </c>
      <c r="N263" s="9" t="s">
        <v>156</v>
      </c>
      <c r="O263" s="18" t="str">
        <f>VLOOKUP(C263,'11. Свод Перечней'!C:H,6,0)</f>
        <v>01.24.21.000-00000002</v>
      </c>
      <c r="P263" s="18" t="s">
        <v>156</v>
      </c>
      <c r="Q263" s="18" t="str">
        <f t="shared" si="5"/>
        <v>01.24.21.000-00000002</v>
      </c>
      <c r="R263" s="14" t="s">
        <v>1105</v>
      </c>
      <c r="S263" s="15">
        <v>43677</v>
      </c>
      <c r="X263" s="18"/>
    </row>
    <row r="264" spans="1:24" x14ac:dyDescent="0.25">
      <c r="A264" s="69"/>
      <c r="B264" s="69"/>
      <c r="C264" s="69"/>
      <c r="D264" s="69"/>
      <c r="E264" s="69"/>
      <c r="F264" s="69"/>
      <c r="G264" s="14" t="s">
        <v>1188</v>
      </c>
      <c r="H264" s="18"/>
      <c r="I264" s="18"/>
      <c r="J264" s="14"/>
      <c r="K264" s="14" t="s">
        <v>1127</v>
      </c>
      <c r="L264" s="18" t="s">
        <v>1103</v>
      </c>
      <c r="M264" s="69"/>
      <c r="N264" s="9"/>
      <c r="O264" s="18" t="e">
        <f>VLOOKUP(C264,'11. Свод Перечней'!C:H,6,0)</f>
        <v>#N/A</v>
      </c>
      <c r="P264" s="18"/>
      <c r="Q264" s="18" t="e">
        <f t="shared" si="5"/>
        <v>#N/A</v>
      </c>
      <c r="R264" s="14" t="s">
        <v>1105</v>
      </c>
      <c r="S264" s="15">
        <v>43677</v>
      </c>
      <c r="X264" s="18"/>
    </row>
    <row r="265" spans="1:24" x14ac:dyDescent="0.25">
      <c r="A265" s="69"/>
      <c r="B265" s="69"/>
      <c r="C265" s="69"/>
      <c r="D265" s="69"/>
      <c r="E265" s="69"/>
      <c r="F265" s="69"/>
      <c r="G265" s="14" t="s">
        <v>1243</v>
      </c>
      <c r="H265" s="18"/>
      <c r="I265" s="18"/>
      <c r="J265" s="14"/>
      <c r="K265" s="14" t="s">
        <v>1244</v>
      </c>
      <c r="L265" s="18" t="s">
        <v>1103</v>
      </c>
      <c r="M265" s="69"/>
      <c r="N265" s="9"/>
      <c r="O265" s="18" t="e">
        <f>VLOOKUP(C265,'11. Свод Перечней'!C:H,6,0)</f>
        <v>#N/A</v>
      </c>
      <c r="P265" s="18"/>
      <c r="Q265" s="18" t="e">
        <f t="shared" si="5"/>
        <v>#N/A</v>
      </c>
      <c r="R265" s="14" t="s">
        <v>1105</v>
      </c>
      <c r="S265" s="15">
        <v>43677</v>
      </c>
      <c r="X265" s="18"/>
    </row>
    <row r="266" spans="1:24" x14ac:dyDescent="0.25">
      <c r="A266" s="69"/>
      <c r="B266" s="69"/>
      <c r="C266" s="69"/>
      <c r="D266" s="69"/>
      <c r="E266" s="69"/>
      <c r="F266" s="69"/>
      <c r="G266" s="14" t="s">
        <v>1106</v>
      </c>
      <c r="H266" s="18"/>
      <c r="I266" s="18"/>
      <c r="J266" s="14"/>
      <c r="K266" s="14" t="s">
        <v>1178</v>
      </c>
      <c r="L266" s="18" t="s">
        <v>1103</v>
      </c>
      <c r="M266" s="69"/>
      <c r="N266" s="9"/>
      <c r="O266" s="18" t="e">
        <f>VLOOKUP(C266,'11. Свод Перечней'!C:H,6,0)</f>
        <v>#N/A</v>
      </c>
      <c r="P266" s="18"/>
      <c r="Q266" s="18" t="e">
        <f t="shared" si="5"/>
        <v>#N/A</v>
      </c>
      <c r="R266" s="14" t="s">
        <v>1105</v>
      </c>
      <c r="S266" s="15">
        <v>43677</v>
      </c>
      <c r="X266" s="18"/>
    </row>
    <row r="267" spans="1:24" x14ac:dyDescent="0.25">
      <c r="A267" s="69"/>
      <c r="B267" s="69"/>
      <c r="C267" s="69"/>
      <c r="D267" s="69"/>
      <c r="E267" s="69"/>
      <c r="F267" s="69"/>
      <c r="G267" s="14" t="s">
        <v>1110</v>
      </c>
      <c r="H267" s="18"/>
      <c r="I267" s="18"/>
      <c r="J267" s="14"/>
      <c r="K267" s="14" t="s">
        <v>1111</v>
      </c>
      <c r="L267" s="18" t="s">
        <v>1103</v>
      </c>
      <c r="M267" s="69"/>
      <c r="N267" s="9"/>
      <c r="O267" s="18" t="e">
        <f>VLOOKUP(C267,'11. Свод Перечней'!C:H,6,0)</f>
        <v>#N/A</v>
      </c>
      <c r="P267" s="18"/>
      <c r="Q267" s="18" t="e">
        <f t="shared" ref="Q267:Q330" si="6">IF(N267=O267,N267,"НЕ СОВПАДАЕТ АХТУНГ!!!!!!!!!!!!!!!!!!!!!!!!!!!!!!!!!!!!!!!!!!!!!!!!!!!!!!!!!!!!!!!!!!!!!!!!!!!!!!!!!!!!!!!!!!!!!!!!!!!!!!!!!!!!!!!!!!!!!!!!!!!!!!!!!!")</f>
        <v>#N/A</v>
      </c>
      <c r="R267" s="14" t="s">
        <v>1105</v>
      </c>
      <c r="S267" s="15">
        <v>43677</v>
      </c>
      <c r="X267" s="18"/>
    </row>
    <row r="268" spans="1:24" x14ac:dyDescent="0.25">
      <c r="A268" s="69"/>
      <c r="B268" s="69"/>
      <c r="C268" s="69"/>
      <c r="D268" s="69"/>
      <c r="E268" s="69"/>
      <c r="F268" s="69"/>
      <c r="G268" s="14" t="s">
        <v>1112</v>
      </c>
      <c r="H268" s="18"/>
      <c r="I268" s="18"/>
      <c r="J268" s="14"/>
      <c r="K268" s="14" t="s">
        <v>1260</v>
      </c>
      <c r="L268" s="18" t="s">
        <v>1103</v>
      </c>
      <c r="M268" s="69"/>
      <c r="N268" s="9"/>
      <c r="O268" s="18" t="e">
        <f>VLOOKUP(C268,'11. Свод Перечней'!C:H,6,0)</f>
        <v>#N/A</v>
      </c>
      <c r="P268" s="18"/>
      <c r="Q268" s="18" t="e">
        <f t="shared" si="6"/>
        <v>#N/A</v>
      </c>
      <c r="R268" s="14" t="s">
        <v>1105</v>
      </c>
      <c r="S268" s="15">
        <v>43677</v>
      </c>
      <c r="X268" s="18"/>
    </row>
    <row r="269" spans="1:24" x14ac:dyDescent="0.25">
      <c r="A269" s="69"/>
      <c r="B269" s="69">
        <v>65</v>
      </c>
      <c r="C269" s="69" t="s">
        <v>157</v>
      </c>
      <c r="D269" s="69" t="s">
        <v>155</v>
      </c>
      <c r="E269" s="69" t="s">
        <v>9</v>
      </c>
      <c r="F269" s="69" t="s">
        <v>6</v>
      </c>
      <c r="G269" s="14" t="s">
        <v>1257</v>
      </c>
      <c r="H269" s="18"/>
      <c r="I269" s="18"/>
      <c r="J269" s="14"/>
      <c r="K269" s="14" t="s">
        <v>1261</v>
      </c>
      <c r="L269" s="18" t="s">
        <v>1103</v>
      </c>
      <c r="M269" s="69" t="s">
        <v>1259</v>
      </c>
      <c r="N269" s="9" t="s">
        <v>156</v>
      </c>
      <c r="O269" s="18" t="str">
        <f>VLOOKUP(C269,'11. Свод Перечней'!C:H,6,0)</f>
        <v>01.24.21.000-00000002</v>
      </c>
      <c r="P269" s="18" t="s">
        <v>156</v>
      </c>
      <c r="Q269" s="18" t="str">
        <f t="shared" si="6"/>
        <v>01.24.21.000-00000002</v>
      </c>
      <c r="R269" s="14" t="s">
        <v>1105</v>
      </c>
      <c r="S269" s="15">
        <v>43677</v>
      </c>
      <c r="X269" s="18"/>
    </row>
    <row r="270" spans="1:24" x14ac:dyDescent="0.25">
      <c r="A270" s="69"/>
      <c r="B270" s="69"/>
      <c r="C270" s="69"/>
      <c r="D270" s="69"/>
      <c r="E270" s="69"/>
      <c r="F270" s="69"/>
      <c r="G270" s="14" t="s">
        <v>1188</v>
      </c>
      <c r="H270" s="18"/>
      <c r="I270" s="18"/>
      <c r="J270" s="14"/>
      <c r="K270" s="14" t="s">
        <v>1127</v>
      </c>
      <c r="L270" s="18" t="s">
        <v>1103</v>
      </c>
      <c r="M270" s="69"/>
      <c r="N270" s="9"/>
      <c r="O270" s="18" t="e">
        <f>VLOOKUP(C270,'11. Свод Перечней'!C:H,6,0)</f>
        <v>#N/A</v>
      </c>
      <c r="P270" s="18"/>
      <c r="Q270" s="18" t="e">
        <f t="shared" si="6"/>
        <v>#N/A</v>
      </c>
      <c r="R270" s="14" t="s">
        <v>1105</v>
      </c>
      <c r="S270" s="15">
        <v>43677</v>
      </c>
      <c r="X270" s="18"/>
    </row>
    <row r="271" spans="1:24" x14ac:dyDescent="0.25">
      <c r="A271" s="69"/>
      <c r="B271" s="69"/>
      <c r="C271" s="69"/>
      <c r="D271" s="69"/>
      <c r="E271" s="69"/>
      <c r="F271" s="69"/>
      <c r="G271" s="14" t="s">
        <v>1243</v>
      </c>
      <c r="H271" s="18"/>
      <c r="I271" s="18"/>
      <c r="J271" s="14"/>
      <c r="K271" s="14" t="s">
        <v>1244</v>
      </c>
      <c r="L271" s="18" t="s">
        <v>1103</v>
      </c>
      <c r="M271" s="69"/>
      <c r="N271" s="9"/>
      <c r="O271" s="18" t="e">
        <f>VLOOKUP(C271,'11. Свод Перечней'!C:H,6,0)</f>
        <v>#N/A</v>
      </c>
      <c r="P271" s="18"/>
      <c r="Q271" s="18" t="e">
        <f t="shared" si="6"/>
        <v>#N/A</v>
      </c>
      <c r="R271" s="14" t="s">
        <v>1105</v>
      </c>
      <c r="S271" s="15">
        <v>43677</v>
      </c>
      <c r="X271" s="18"/>
    </row>
    <row r="272" spans="1:24" x14ac:dyDescent="0.25">
      <c r="A272" s="69"/>
      <c r="B272" s="69"/>
      <c r="C272" s="69"/>
      <c r="D272" s="69"/>
      <c r="E272" s="69"/>
      <c r="F272" s="69"/>
      <c r="G272" s="14" t="s">
        <v>1106</v>
      </c>
      <c r="H272" s="18"/>
      <c r="I272" s="18"/>
      <c r="J272" s="14"/>
      <c r="K272" s="14" t="s">
        <v>1178</v>
      </c>
      <c r="L272" s="18" t="s">
        <v>1103</v>
      </c>
      <c r="M272" s="69"/>
      <c r="N272" s="9"/>
      <c r="O272" s="18" t="e">
        <f>VLOOKUP(C272,'11. Свод Перечней'!C:H,6,0)</f>
        <v>#N/A</v>
      </c>
      <c r="P272" s="18"/>
      <c r="Q272" s="18" t="e">
        <f t="shared" si="6"/>
        <v>#N/A</v>
      </c>
      <c r="R272" s="14" t="s">
        <v>1105</v>
      </c>
      <c r="S272" s="15">
        <v>43677</v>
      </c>
      <c r="X272" s="18"/>
    </row>
    <row r="273" spans="1:24" x14ac:dyDescent="0.25">
      <c r="A273" s="69"/>
      <c r="B273" s="69"/>
      <c r="C273" s="69"/>
      <c r="D273" s="69"/>
      <c r="E273" s="69"/>
      <c r="F273" s="69"/>
      <c r="G273" s="14" t="s">
        <v>1110</v>
      </c>
      <c r="H273" s="18"/>
      <c r="I273" s="18"/>
      <c r="J273" s="14"/>
      <c r="K273" s="14" t="s">
        <v>1111</v>
      </c>
      <c r="L273" s="18" t="s">
        <v>1103</v>
      </c>
      <c r="M273" s="69"/>
      <c r="N273" s="9"/>
      <c r="O273" s="18" t="e">
        <f>VLOOKUP(C273,'11. Свод Перечней'!C:H,6,0)</f>
        <v>#N/A</v>
      </c>
      <c r="P273" s="18"/>
      <c r="Q273" s="18" t="e">
        <f t="shared" si="6"/>
        <v>#N/A</v>
      </c>
      <c r="R273" s="14" t="s">
        <v>1105</v>
      </c>
      <c r="S273" s="15">
        <v>43677</v>
      </c>
      <c r="X273" s="18"/>
    </row>
    <row r="274" spans="1:24" x14ac:dyDescent="0.25">
      <c r="A274" s="69"/>
      <c r="B274" s="69"/>
      <c r="C274" s="69"/>
      <c r="D274" s="69"/>
      <c r="E274" s="69"/>
      <c r="F274" s="69"/>
      <c r="G274" s="14" t="s">
        <v>1112</v>
      </c>
      <c r="H274" s="18"/>
      <c r="I274" s="18"/>
      <c r="J274" s="14"/>
      <c r="K274" s="14" t="s">
        <v>1260</v>
      </c>
      <c r="L274" s="18" t="s">
        <v>1103</v>
      </c>
      <c r="M274" s="69"/>
      <c r="N274" s="9"/>
      <c r="O274" s="18" t="e">
        <f>VLOOKUP(C274,'11. Свод Перечней'!C:H,6,0)</f>
        <v>#N/A</v>
      </c>
      <c r="P274" s="18"/>
      <c r="Q274" s="18" t="e">
        <f t="shared" si="6"/>
        <v>#N/A</v>
      </c>
      <c r="R274" s="14" t="s">
        <v>1105</v>
      </c>
      <c r="S274" s="15">
        <v>43677</v>
      </c>
      <c r="X274" s="18"/>
    </row>
    <row r="275" spans="1:24" x14ac:dyDescent="0.25">
      <c r="A275" s="69"/>
      <c r="B275" s="69">
        <v>66</v>
      </c>
      <c r="C275" s="69" t="s">
        <v>158</v>
      </c>
      <c r="D275" s="69" t="s">
        <v>159</v>
      </c>
      <c r="E275" s="69" t="s">
        <v>5</v>
      </c>
      <c r="F275" s="69" t="s">
        <v>6</v>
      </c>
      <c r="G275" s="14" t="s">
        <v>1151</v>
      </c>
      <c r="H275" s="18"/>
      <c r="I275" s="18"/>
      <c r="J275" s="14"/>
      <c r="K275" s="14" t="s">
        <v>1127</v>
      </c>
      <c r="L275" s="18" t="s">
        <v>1103</v>
      </c>
      <c r="M275" s="69" t="s">
        <v>1262</v>
      </c>
      <c r="N275" s="9" t="s">
        <v>160</v>
      </c>
      <c r="O275" s="18" t="str">
        <f>VLOOKUP(C275,'11. Свод Перечней'!C:H,6,0)</f>
        <v>01.24.23.000-00000002</v>
      </c>
      <c r="P275" s="18" t="s">
        <v>160</v>
      </c>
      <c r="Q275" s="18" t="str">
        <f t="shared" si="6"/>
        <v>01.24.23.000-00000002</v>
      </c>
      <c r="R275" s="14" t="s">
        <v>1105</v>
      </c>
      <c r="S275" s="15">
        <v>43677</v>
      </c>
      <c r="X275" s="18"/>
    </row>
    <row r="276" spans="1:24" x14ac:dyDescent="0.25">
      <c r="A276" s="69"/>
      <c r="B276" s="69"/>
      <c r="C276" s="69"/>
      <c r="D276" s="69"/>
      <c r="E276" s="69"/>
      <c r="F276" s="69"/>
      <c r="G276" s="14" t="s">
        <v>1106</v>
      </c>
      <c r="H276" s="18"/>
      <c r="I276" s="18"/>
      <c r="J276" s="14"/>
      <c r="K276" s="14" t="s">
        <v>1178</v>
      </c>
      <c r="L276" s="18" t="s">
        <v>1103</v>
      </c>
      <c r="M276" s="69"/>
      <c r="N276" s="9"/>
      <c r="O276" s="18" t="e">
        <f>VLOOKUP(C276,'11. Свод Перечней'!C:H,6,0)</f>
        <v>#N/A</v>
      </c>
      <c r="P276" s="18"/>
      <c r="Q276" s="18" t="e">
        <f t="shared" si="6"/>
        <v>#N/A</v>
      </c>
      <c r="R276" s="14" t="s">
        <v>1105</v>
      </c>
      <c r="S276" s="15">
        <v>43677</v>
      </c>
      <c r="X276" s="18"/>
    </row>
    <row r="277" spans="1:24" x14ac:dyDescent="0.25">
      <c r="A277" s="69"/>
      <c r="B277" s="69"/>
      <c r="C277" s="69"/>
      <c r="D277" s="69"/>
      <c r="E277" s="69"/>
      <c r="F277" s="69"/>
      <c r="G277" s="14" t="s">
        <v>1243</v>
      </c>
      <c r="H277" s="18"/>
      <c r="I277" s="18"/>
      <c r="J277" s="14"/>
      <c r="K277" s="14" t="s">
        <v>1244</v>
      </c>
      <c r="L277" s="18" t="s">
        <v>1103</v>
      </c>
      <c r="M277" s="69"/>
      <c r="N277" s="9"/>
      <c r="O277" s="18" t="e">
        <f>VLOOKUP(C277,'11. Свод Перечней'!C:H,6,0)</f>
        <v>#N/A</v>
      </c>
      <c r="P277" s="18"/>
      <c r="Q277" s="18" t="e">
        <f t="shared" si="6"/>
        <v>#N/A</v>
      </c>
      <c r="R277" s="14" t="s">
        <v>1105</v>
      </c>
      <c r="S277" s="15">
        <v>43677</v>
      </c>
      <c r="X277" s="18"/>
    </row>
    <row r="278" spans="1:24" x14ac:dyDescent="0.25">
      <c r="A278" s="69"/>
      <c r="B278" s="69"/>
      <c r="C278" s="69"/>
      <c r="D278" s="69"/>
      <c r="E278" s="69"/>
      <c r="F278" s="69"/>
      <c r="G278" s="14" t="s">
        <v>1110</v>
      </c>
      <c r="H278" s="18"/>
      <c r="I278" s="18"/>
      <c r="J278" s="14"/>
      <c r="K278" s="14" t="s">
        <v>1111</v>
      </c>
      <c r="L278" s="18" t="s">
        <v>1103</v>
      </c>
      <c r="M278" s="69"/>
      <c r="N278" s="9"/>
      <c r="O278" s="18" t="e">
        <f>VLOOKUP(C278,'11. Свод Перечней'!C:H,6,0)</f>
        <v>#N/A</v>
      </c>
      <c r="P278" s="18"/>
      <c r="Q278" s="18" t="e">
        <f t="shared" si="6"/>
        <v>#N/A</v>
      </c>
      <c r="R278" s="14" t="s">
        <v>1105</v>
      </c>
      <c r="S278" s="15">
        <v>43677</v>
      </c>
      <c r="X278" s="18"/>
    </row>
    <row r="279" spans="1:24" x14ac:dyDescent="0.25">
      <c r="A279" s="69"/>
      <c r="B279" s="69"/>
      <c r="C279" s="69"/>
      <c r="D279" s="69"/>
      <c r="E279" s="69"/>
      <c r="F279" s="69"/>
      <c r="G279" s="14" t="s">
        <v>1112</v>
      </c>
      <c r="H279" s="18"/>
      <c r="I279" s="18"/>
      <c r="J279" s="14"/>
      <c r="K279" s="14" t="s">
        <v>1263</v>
      </c>
      <c r="L279" s="18" t="s">
        <v>1103</v>
      </c>
      <c r="M279" s="69"/>
      <c r="N279" s="9"/>
      <c r="O279" s="18" t="e">
        <f>VLOOKUP(C279,'11. Свод Перечней'!C:H,6,0)</f>
        <v>#N/A</v>
      </c>
      <c r="P279" s="18"/>
      <c r="Q279" s="18" t="e">
        <f t="shared" si="6"/>
        <v>#N/A</v>
      </c>
      <c r="R279" s="14" t="s">
        <v>1105</v>
      </c>
      <c r="S279" s="15">
        <v>43677</v>
      </c>
      <c r="X279" s="18"/>
    </row>
    <row r="280" spans="1:24" x14ac:dyDescent="0.25">
      <c r="A280" s="69"/>
      <c r="B280" s="69">
        <v>67</v>
      </c>
      <c r="C280" s="69" t="s">
        <v>161</v>
      </c>
      <c r="D280" s="69" t="s">
        <v>162</v>
      </c>
      <c r="E280" s="69" t="s">
        <v>5</v>
      </c>
      <c r="F280" s="69" t="s">
        <v>6</v>
      </c>
      <c r="G280" s="14" t="s">
        <v>1106</v>
      </c>
      <c r="H280" s="18"/>
      <c r="I280" s="18"/>
      <c r="J280" s="14"/>
      <c r="K280" s="14" t="s">
        <v>1107</v>
      </c>
      <c r="L280" s="18" t="s">
        <v>1103</v>
      </c>
      <c r="M280" s="69" t="s">
        <v>1264</v>
      </c>
      <c r="N280" s="9"/>
      <c r="O280" s="18" t="str">
        <f>VLOOKUP(C280,'11. Свод Перечней'!C:H,6,0)</f>
        <v/>
      </c>
      <c r="P280" s="18">
        <v>0</v>
      </c>
      <c r="Q280" s="18">
        <f t="shared" si="6"/>
        <v>0</v>
      </c>
      <c r="R280" s="14" t="s">
        <v>1105</v>
      </c>
      <c r="S280" s="15">
        <v>43189</v>
      </c>
      <c r="X280" s="18"/>
    </row>
    <row r="281" spans="1:24" x14ac:dyDescent="0.25">
      <c r="A281" s="69"/>
      <c r="B281" s="69"/>
      <c r="C281" s="69"/>
      <c r="D281" s="69"/>
      <c r="E281" s="69"/>
      <c r="F281" s="69"/>
      <c r="G281" s="14" t="s">
        <v>1108</v>
      </c>
      <c r="H281" s="18"/>
      <c r="I281" s="18"/>
      <c r="J281" s="14"/>
      <c r="K281" s="14" t="s">
        <v>1127</v>
      </c>
      <c r="L281" s="18" t="s">
        <v>1103</v>
      </c>
      <c r="M281" s="69"/>
      <c r="N281" s="9"/>
      <c r="O281" s="18" t="e">
        <f>VLOOKUP(C281,'11. Свод Перечней'!C:H,6,0)</f>
        <v>#N/A</v>
      </c>
      <c r="P281" s="18"/>
      <c r="Q281" s="18" t="e">
        <f t="shared" si="6"/>
        <v>#N/A</v>
      </c>
      <c r="R281" s="14" t="s">
        <v>1105</v>
      </c>
      <c r="S281" s="15">
        <v>43189</v>
      </c>
      <c r="X281" s="18"/>
    </row>
    <row r="282" spans="1:24" x14ac:dyDescent="0.25">
      <c r="A282" s="69"/>
      <c r="B282" s="69"/>
      <c r="C282" s="69"/>
      <c r="D282" s="69"/>
      <c r="E282" s="69"/>
      <c r="F282" s="69"/>
      <c r="G282" s="14" t="s">
        <v>1110</v>
      </c>
      <c r="H282" s="18"/>
      <c r="I282" s="18"/>
      <c r="J282" s="14"/>
      <c r="K282" s="14" t="s">
        <v>1111</v>
      </c>
      <c r="L282" s="18" t="s">
        <v>1103</v>
      </c>
      <c r="M282" s="69"/>
      <c r="N282" s="9"/>
      <c r="O282" s="18" t="e">
        <f>VLOOKUP(C282,'11. Свод Перечней'!C:H,6,0)</f>
        <v>#N/A</v>
      </c>
      <c r="P282" s="18"/>
      <c r="Q282" s="18" t="e">
        <f t="shared" si="6"/>
        <v>#N/A</v>
      </c>
      <c r="R282" s="14" t="s">
        <v>1105</v>
      </c>
      <c r="S282" s="15">
        <v>43189</v>
      </c>
      <c r="X282" s="18"/>
    </row>
    <row r="283" spans="1:24" x14ac:dyDescent="0.25">
      <c r="A283" s="69"/>
      <c r="B283" s="69"/>
      <c r="C283" s="69"/>
      <c r="D283" s="69"/>
      <c r="E283" s="69"/>
      <c r="F283" s="69"/>
      <c r="G283" s="14" t="s">
        <v>1112</v>
      </c>
      <c r="H283" s="18"/>
      <c r="I283" s="18"/>
      <c r="J283" s="14"/>
      <c r="K283" s="14" t="s">
        <v>1265</v>
      </c>
      <c r="L283" s="18" t="s">
        <v>1103</v>
      </c>
      <c r="M283" s="69"/>
      <c r="N283" s="9"/>
      <c r="O283" s="18" t="e">
        <f>VLOOKUP(C283,'11. Свод Перечней'!C:H,6,0)</f>
        <v>#N/A</v>
      </c>
      <c r="P283" s="18"/>
      <c r="Q283" s="18" t="e">
        <f t="shared" si="6"/>
        <v>#N/A</v>
      </c>
      <c r="R283" s="14" t="s">
        <v>1105</v>
      </c>
      <c r="S283" s="15">
        <v>43189</v>
      </c>
      <c r="X283" s="18"/>
    </row>
    <row r="284" spans="1:24" x14ac:dyDescent="0.25">
      <c r="A284" s="69"/>
      <c r="B284" s="69">
        <v>68</v>
      </c>
      <c r="C284" s="69" t="s">
        <v>163</v>
      </c>
      <c r="D284" s="69" t="s">
        <v>164</v>
      </c>
      <c r="E284" s="69" t="s">
        <v>5</v>
      </c>
      <c r="F284" s="69" t="s">
        <v>6</v>
      </c>
      <c r="G284" s="14" t="s">
        <v>1151</v>
      </c>
      <c r="H284" s="18"/>
      <c r="I284" s="18"/>
      <c r="J284" s="14"/>
      <c r="K284" s="14" t="s">
        <v>1154</v>
      </c>
      <c r="L284" s="18" t="s">
        <v>1103</v>
      </c>
      <c r="M284" s="69" t="s">
        <v>1266</v>
      </c>
      <c r="N284" s="9" t="s">
        <v>165</v>
      </c>
      <c r="O284" s="18" t="str">
        <f>VLOOKUP(C284,'11. Свод Перечней'!C:H,6,0)</f>
        <v>01.24.25.000-00000001</v>
      </c>
      <c r="P284" s="18" t="s">
        <v>165</v>
      </c>
      <c r="Q284" s="18" t="str">
        <f t="shared" si="6"/>
        <v>01.24.25.000-00000001</v>
      </c>
      <c r="R284" s="14" t="s">
        <v>1105</v>
      </c>
      <c r="S284" s="15">
        <v>43677</v>
      </c>
      <c r="X284" s="18"/>
    </row>
    <row r="285" spans="1:24" x14ac:dyDescent="0.25">
      <c r="A285" s="69"/>
      <c r="B285" s="69"/>
      <c r="C285" s="69"/>
      <c r="D285" s="69"/>
      <c r="E285" s="69"/>
      <c r="F285" s="69"/>
      <c r="G285" s="14" t="s">
        <v>1106</v>
      </c>
      <c r="H285" s="18"/>
      <c r="I285" s="18"/>
      <c r="J285" s="14"/>
      <c r="K285" s="14" t="s">
        <v>1178</v>
      </c>
      <c r="L285" s="18" t="s">
        <v>1103</v>
      </c>
      <c r="M285" s="69"/>
      <c r="N285" s="9"/>
      <c r="O285" s="18" t="e">
        <f>VLOOKUP(C285,'11. Свод Перечней'!C:H,6,0)</f>
        <v>#N/A</v>
      </c>
      <c r="P285" s="18"/>
      <c r="Q285" s="18" t="e">
        <f t="shared" si="6"/>
        <v>#N/A</v>
      </c>
      <c r="R285" s="14" t="s">
        <v>1105</v>
      </c>
      <c r="S285" s="15">
        <v>43677</v>
      </c>
      <c r="X285" s="18"/>
    </row>
    <row r="286" spans="1:24" x14ac:dyDescent="0.25">
      <c r="A286" s="69"/>
      <c r="B286" s="69"/>
      <c r="C286" s="69"/>
      <c r="D286" s="69"/>
      <c r="E286" s="69"/>
      <c r="F286" s="69"/>
      <c r="G286" s="14" t="s">
        <v>1110</v>
      </c>
      <c r="H286" s="18"/>
      <c r="I286" s="18"/>
      <c r="J286" s="14"/>
      <c r="K286" s="14" t="s">
        <v>1111</v>
      </c>
      <c r="L286" s="18" t="s">
        <v>1103</v>
      </c>
      <c r="M286" s="69"/>
      <c r="N286" s="9"/>
      <c r="O286" s="18" t="e">
        <f>VLOOKUP(C286,'11. Свод Перечней'!C:H,6,0)</f>
        <v>#N/A</v>
      </c>
      <c r="P286" s="18"/>
      <c r="Q286" s="18" t="e">
        <f t="shared" si="6"/>
        <v>#N/A</v>
      </c>
      <c r="R286" s="14" t="s">
        <v>1105</v>
      </c>
      <c r="S286" s="15">
        <v>43677</v>
      </c>
      <c r="X286" s="18"/>
    </row>
    <row r="287" spans="1:24" x14ac:dyDescent="0.25">
      <c r="A287" s="69"/>
      <c r="B287" s="69"/>
      <c r="C287" s="69"/>
      <c r="D287" s="69"/>
      <c r="E287" s="69"/>
      <c r="F287" s="69"/>
      <c r="G287" s="14" t="s">
        <v>1112</v>
      </c>
      <c r="H287" s="18"/>
      <c r="I287" s="18"/>
      <c r="J287" s="14"/>
      <c r="K287" s="14" t="s">
        <v>1267</v>
      </c>
      <c r="L287" s="18" t="s">
        <v>1103</v>
      </c>
      <c r="M287" s="69"/>
      <c r="N287" s="9"/>
      <c r="O287" s="18" t="e">
        <f>VLOOKUP(C287,'11. Свод Перечней'!C:H,6,0)</f>
        <v>#N/A</v>
      </c>
      <c r="P287" s="18"/>
      <c r="Q287" s="18" t="e">
        <f t="shared" si="6"/>
        <v>#N/A</v>
      </c>
      <c r="R287" s="14" t="s">
        <v>1105</v>
      </c>
      <c r="S287" s="15">
        <v>43677</v>
      </c>
      <c r="X287" s="18"/>
    </row>
    <row r="288" spans="1:24" x14ac:dyDescent="0.25">
      <c r="A288" s="69"/>
      <c r="B288" s="69">
        <v>69</v>
      </c>
      <c r="C288" s="69" t="s">
        <v>166</v>
      </c>
      <c r="D288" s="69" t="s">
        <v>164</v>
      </c>
      <c r="E288" s="69" t="s">
        <v>9</v>
      </c>
      <c r="F288" s="69" t="s">
        <v>6</v>
      </c>
      <c r="G288" s="14" t="s">
        <v>1151</v>
      </c>
      <c r="H288" s="18"/>
      <c r="I288" s="18"/>
      <c r="J288" s="14"/>
      <c r="K288" s="14" t="s">
        <v>1127</v>
      </c>
      <c r="L288" s="18" t="s">
        <v>1103</v>
      </c>
      <c r="M288" s="69" t="s">
        <v>1266</v>
      </c>
      <c r="N288" s="9" t="s">
        <v>167</v>
      </c>
      <c r="O288" s="18" t="str">
        <f>VLOOKUP(C288,'11. Свод Перечней'!C:H,6,0)</f>
        <v>01.24.25.000-00000003</v>
      </c>
      <c r="P288" s="18" t="s">
        <v>167</v>
      </c>
      <c r="Q288" s="18" t="str">
        <f t="shared" si="6"/>
        <v>01.24.25.000-00000003</v>
      </c>
      <c r="R288" s="14" t="s">
        <v>1105</v>
      </c>
      <c r="S288" s="15">
        <v>43677</v>
      </c>
      <c r="X288" s="18"/>
    </row>
    <row r="289" spans="1:24" x14ac:dyDescent="0.25">
      <c r="A289" s="69"/>
      <c r="B289" s="69"/>
      <c r="C289" s="69"/>
      <c r="D289" s="69"/>
      <c r="E289" s="69"/>
      <c r="F289" s="69"/>
      <c r="G289" s="14" t="s">
        <v>1106</v>
      </c>
      <c r="H289" s="18"/>
      <c r="I289" s="18"/>
      <c r="J289" s="14"/>
      <c r="K289" s="14" t="s">
        <v>1178</v>
      </c>
      <c r="L289" s="18" t="s">
        <v>1103</v>
      </c>
      <c r="M289" s="69"/>
      <c r="N289" s="9"/>
      <c r="O289" s="18" t="e">
        <f>VLOOKUP(C289,'11. Свод Перечней'!C:H,6,0)</f>
        <v>#N/A</v>
      </c>
      <c r="P289" s="18"/>
      <c r="Q289" s="18" t="e">
        <f t="shared" si="6"/>
        <v>#N/A</v>
      </c>
      <c r="R289" s="14" t="s">
        <v>1105</v>
      </c>
      <c r="S289" s="15">
        <v>43677</v>
      </c>
      <c r="X289" s="18"/>
    </row>
    <row r="290" spans="1:24" x14ac:dyDescent="0.25">
      <c r="A290" s="69"/>
      <c r="B290" s="69"/>
      <c r="C290" s="69"/>
      <c r="D290" s="69"/>
      <c r="E290" s="69"/>
      <c r="F290" s="69"/>
      <c r="G290" s="14" t="s">
        <v>1110</v>
      </c>
      <c r="H290" s="18"/>
      <c r="I290" s="18"/>
      <c r="J290" s="14"/>
      <c r="K290" s="14" t="s">
        <v>1111</v>
      </c>
      <c r="L290" s="18" t="s">
        <v>1103</v>
      </c>
      <c r="M290" s="69"/>
      <c r="N290" s="9"/>
      <c r="O290" s="18" t="e">
        <f>VLOOKUP(C290,'11. Свод Перечней'!C:H,6,0)</f>
        <v>#N/A</v>
      </c>
      <c r="P290" s="18"/>
      <c r="Q290" s="18" t="e">
        <f t="shared" si="6"/>
        <v>#N/A</v>
      </c>
      <c r="R290" s="14" t="s">
        <v>1105</v>
      </c>
      <c r="S290" s="15">
        <v>43677</v>
      </c>
      <c r="X290" s="18"/>
    </row>
    <row r="291" spans="1:24" x14ac:dyDescent="0.25">
      <c r="A291" s="69"/>
      <c r="B291" s="69"/>
      <c r="C291" s="69"/>
      <c r="D291" s="69"/>
      <c r="E291" s="69"/>
      <c r="F291" s="69"/>
      <c r="G291" s="14" t="s">
        <v>1112</v>
      </c>
      <c r="H291" s="18"/>
      <c r="I291" s="18"/>
      <c r="J291" s="14"/>
      <c r="K291" s="14" t="s">
        <v>1267</v>
      </c>
      <c r="L291" s="18" t="s">
        <v>1103</v>
      </c>
      <c r="M291" s="69"/>
      <c r="N291" s="9"/>
      <c r="O291" s="18" t="e">
        <f>VLOOKUP(C291,'11. Свод Перечней'!C:H,6,0)</f>
        <v>#N/A</v>
      </c>
      <c r="P291" s="18"/>
      <c r="Q291" s="18" t="e">
        <f t="shared" si="6"/>
        <v>#N/A</v>
      </c>
      <c r="R291" s="14" t="s">
        <v>1105</v>
      </c>
      <c r="S291" s="15">
        <v>43677</v>
      </c>
      <c r="X291" s="18"/>
    </row>
    <row r="292" spans="1:24" ht="63.75" x14ac:dyDescent="0.25">
      <c r="A292" s="69"/>
      <c r="B292" s="69">
        <v>70</v>
      </c>
      <c r="C292" s="69" t="s">
        <v>168</v>
      </c>
      <c r="D292" s="69" t="s">
        <v>169</v>
      </c>
      <c r="E292" s="69" t="s">
        <v>5</v>
      </c>
      <c r="F292" s="69" t="s">
        <v>6</v>
      </c>
      <c r="G292" s="14" t="s">
        <v>1151</v>
      </c>
      <c r="H292" s="18"/>
      <c r="I292" s="18"/>
      <c r="J292" s="14"/>
      <c r="K292" s="14" t="s">
        <v>1154</v>
      </c>
      <c r="L292" s="18" t="s">
        <v>1103</v>
      </c>
      <c r="M292" s="69" t="s">
        <v>1268</v>
      </c>
      <c r="N292" s="9" t="s">
        <v>170</v>
      </c>
      <c r="O292" s="18" t="str">
        <f>VLOOKUP(C292,'11. Свод Перечней'!C:H,6,0)</f>
        <v>01.24.27.000-00000003</v>
      </c>
      <c r="P292" s="18" t="s">
        <v>170</v>
      </c>
      <c r="Q292" s="18" t="str">
        <f t="shared" si="6"/>
        <v>НЕ СОВПАДАЕТ АХТУНГ!!!!!!!!!!!!!!!!!!!!!!!!!!!!!!!!!!!!!!!!!!!!!!!!!!!!!!!!!!!!!!!!!!!!!!!!!!!!!!!!!!!!!!!!!!!!!!!!!!!!!!!!!!!!!!!!!!!!!!!!!!!!!!!!!!</v>
      </c>
      <c r="R292" s="14" t="s">
        <v>1105</v>
      </c>
      <c r="S292" s="15">
        <v>43677</v>
      </c>
      <c r="X292" s="18"/>
    </row>
    <row r="293" spans="1:24" x14ac:dyDescent="0.25">
      <c r="A293" s="69"/>
      <c r="B293" s="69"/>
      <c r="C293" s="69"/>
      <c r="D293" s="69"/>
      <c r="E293" s="69"/>
      <c r="F293" s="69"/>
      <c r="G293" s="14" t="s">
        <v>1269</v>
      </c>
      <c r="H293" s="18"/>
      <c r="I293" s="18"/>
      <c r="J293" s="14" t="s">
        <v>1270</v>
      </c>
      <c r="K293" s="14"/>
      <c r="L293" s="18" t="s">
        <v>1103</v>
      </c>
      <c r="M293" s="69"/>
      <c r="N293" s="9"/>
      <c r="O293" s="18" t="e">
        <f>VLOOKUP(C293,'11. Свод Перечней'!C:H,6,0)</f>
        <v>#N/A</v>
      </c>
      <c r="P293" s="18"/>
      <c r="Q293" s="18" t="e">
        <f t="shared" si="6"/>
        <v>#N/A</v>
      </c>
      <c r="R293" s="14" t="s">
        <v>1105</v>
      </c>
      <c r="S293" s="15">
        <v>43677</v>
      </c>
      <c r="X293" s="18"/>
    </row>
    <row r="294" spans="1:24" x14ac:dyDescent="0.25">
      <c r="A294" s="69"/>
      <c r="B294" s="69"/>
      <c r="C294" s="69"/>
      <c r="D294" s="69"/>
      <c r="E294" s="69"/>
      <c r="F294" s="69"/>
      <c r="G294" s="14" t="s">
        <v>1106</v>
      </c>
      <c r="H294" s="18"/>
      <c r="I294" s="18"/>
      <c r="J294" s="14"/>
      <c r="K294" s="14" t="s">
        <v>1178</v>
      </c>
      <c r="L294" s="18" t="s">
        <v>1103</v>
      </c>
      <c r="M294" s="69"/>
      <c r="N294" s="9"/>
      <c r="O294" s="18" t="e">
        <f>VLOOKUP(C294,'11. Свод Перечней'!C:H,6,0)</f>
        <v>#N/A</v>
      </c>
      <c r="P294" s="18"/>
      <c r="Q294" s="18" t="e">
        <f t="shared" si="6"/>
        <v>#N/A</v>
      </c>
      <c r="R294" s="14" t="s">
        <v>1105</v>
      </c>
      <c r="S294" s="15">
        <v>43677</v>
      </c>
      <c r="X294" s="18"/>
    </row>
    <row r="295" spans="1:24" x14ac:dyDescent="0.25">
      <c r="A295" s="69"/>
      <c r="B295" s="69"/>
      <c r="C295" s="69"/>
      <c r="D295" s="69"/>
      <c r="E295" s="69"/>
      <c r="F295" s="69"/>
      <c r="G295" s="14" t="s">
        <v>1110</v>
      </c>
      <c r="H295" s="18"/>
      <c r="I295" s="18"/>
      <c r="J295" s="14"/>
      <c r="K295" s="14" t="s">
        <v>1111</v>
      </c>
      <c r="L295" s="18" t="s">
        <v>1103</v>
      </c>
      <c r="M295" s="69"/>
      <c r="N295" s="9"/>
      <c r="O295" s="18" t="e">
        <f>VLOOKUP(C295,'11. Свод Перечней'!C:H,6,0)</f>
        <v>#N/A</v>
      </c>
      <c r="P295" s="18"/>
      <c r="Q295" s="18" t="e">
        <f t="shared" si="6"/>
        <v>#N/A</v>
      </c>
      <c r="R295" s="14" t="s">
        <v>1105</v>
      </c>
      <c r="S295" s="15">
        <v>43677</v>
      </c>
      <c r="X295" s="18"/>
    </row>
    <row r="296" spans="1:24" x14ac:dyDescent="0.25">
      <c r="A296" s="69"/>
      <c r="B296" s="69"/>
      <c r="C296" s="69"/>
      <c r="D296" s="69"/>
      <c r="E296" s="69"/>
      <c r="F296" s="69"/>
      <c r="G296" s="14" t="s">
        <v>1112</v>
      </c>
      <c r="H296" s="18"/>
      <c r="I296" s="18"/>
      <c r="J296" s="14"/>
      <c r="K296" s="14" t="s">
        <v>1271</v>
      </c>
      <c r="L296" s="18" t="s">
        <v>1103</v>
      </c>
      <c r="M296" s="69"/>
      <c r="N296" s="9"/>
      <c r="O296" s="18" t="e">
        <f>VLOOKUP(C296,'11. Свод Перечней'!C:H,6,0)</f>
        <v>#N/A</v>
      </c>
      <c r="P296" s="18"/>
      <c r="Q296" s="18" t="e">
        <f t="shared" si="6"/>
        <v>#N/A</v>
      </c>
      <c r="R296" s="14" t="s">
        <v>1105</v>
      </c>
      <c r="S296" s="15">
        <v>43677</v>
      </c>
      <c r="X296" s="18"/>
    </row>
    <row r="297" spans="1:24" ht="63.75" x14ac:dyDescent="0.25">
      <c r="A297" s="69"/>
      <c r="B297" s="69">
        <v>71</v>
      </c>
      <c r="C297" s="69" t="s">
        <v>171</v>
      </c>
      <c r="D297" s="69" t="s">
        <v>169</v>
      </c>
      <c r="E297" s="69" t="s">
        <v>9</v>
      </c>
      <c r="F297" s="69" t="s">
        <v>6</v>
      </c>
      <c r="G297" s="14" t="s">
        <v>1151</v>
      </c>
      <c r="H297" s="18"/>
      <c r="I297" s="18"/>
      <c r="J297" s="14"/>
      <c r="K297" s="14" t="s">
        <v>1127</v>
      </c>
      <c r="L297" s="18" t="s">
        <v>1103</v>
      </c>
      <c r="M297" s="69" t="s">
        <v>1268</v>
      </c>
      <c r="N297" s="9" t="s">
        <v>172</v>
      </c>
      <c r="O297" s="18" t="str">
        <f>VLOOKUP(C297,'11. Свод Перечней'!C:H,6,0)</f>
        <v>01.24.27.000-00000002</v>
      </c>
      <c r="P297" s="18" t="s">
        <v>172</v>
      </c>
      <c r="Q297" s="18" t="str">
        <f t="shared" si="6"/>
        <v>НЕ СОВПАДАЕТ АХТУНГ!!!!!!!!!!!!!!!!!!!!!!!!!!!!!!!!!!!!!!!!!!!!!!!!!!!!!!!!!!!!!!!!!!!!!!!!!!!!!!!!!!!!!!!!!!!!!!!!!!!!!!!!!!!!!!!!!!!!!!!!!!!!!!!!!!</v>
      </c>
      <c r="R297" s="14" t="s">
        <v>1105</v>
      </c>
      <c r="S297" s="15">
        <v>43677</v>
      </c>
      <c r="X297" s="18"/>
    </row>
    <row r="298" spans="1:24" x14ac:dyDescent="0.25">
      <c r="A298" s="69"/>
      <c r="B298" s="69"/>
      <c r="C298" s="69"/>
      <c r="D298" s="69"/>
      <c r="E298" s="69"/>
      <c r="F298" s="69"/>
      <c r="G298" s="14" t="s">
        <v>1269</v>
      </c>
      <c r="H298" s="18"/>
      <c r="I298" s="18"/>
      <c r="J298" s="14" t="s">
        <v>1270</v>
      </c>
      <c r="K298" s="14"/>
      <c r="L298" s="18" t="s">
        <v>1103</v>
      </c>
      <c r="M298" s="69"/>
      <c r="N298" s="9"/>
      <c r="O298" s="18" t="e">
        <f>VLOOKUP(C298,'11. Свод Перечней'!C:H,6,0)</f>
        <v>#N/A</v>
      </c>
      <c r="P298" s="18"/>
      <c r="Q298" s="18" t="e">
        <f t="shared" si="6"/>
        <v>#N/A</v>
      </c>
      <c r="R298" s="14" t="s">
        <v>1105</v>
      </c>
      <c r="S298" s="15">
        <v>43677</v>
      </c>
      <c r="X298" s="18"/>
    </row>
    <row r="299" spans="1:24" x14ac:dyDescent="0.25">
      <c r="A299" s="69"/>
      <c r="B299" s="69"/>
      <c r="C299" s="69"/>
      <c r="D299" s="69"/>
      <c r="E299" s="69"/>
      <c r="F299" s="69"/>
      <c r="G299" s="14" t="s">
        <v>1106</v>
      </c>
      <c r="H299" s="18"/>
      <c r="I299" s="18"/>
      <c r="J299" s="14"/>
      <c r="K299" s="14" t="s">
        <v>1178</v>
      </c>
      <c r="L299" s="18" t="s">
        <v>1103</v>
      </c>
      <c r="M299" s="69"/>
      <c r="N299" s="9"/>
      <c r="O299" s="18" t="e">
        <f>VLOOKUP(C299,'11. Свод Перечней'!C:H,6,0)</f>
        <v>#N/A</v>
      </c>
      <c r="P299" s="18"/>
      <c r="Q299" s="18" t="e">
        <f t="shared" si="6"/>
        <v>#N/A</v>
      </c>
      <c r="R299" s="14" t="s">
        <v>1105</v>
      </c>
      <c r="S299" s="15">
        <v>43677</v>
      </c>
      <c r="X299" s="18"/>
    </row>
    <row r="300" spans="1:24" x14ac:dyDescent="0.25">
      <c r="A300" s="69"/>
      <c r="B300" s="69"/>
      <c r="C300" s="69"/>
      <c r="D300" s="69"/>
      <c r="E300" s="69"/>
      <c r="F300" s="69"/>
      <c r="G300" s="14" t="s">
        <v>1110</v>
      </c>
      <c r="H300" s="18"/>
      <c r="I300" s="18"/>
      <c r="J300" s="14"/>
      <c r="K300" s="14" t="s">
        <v>1111</v>
      </c>
      <c r="L300" s="18" t="s">
        <v>1103</v>
      </c>
      <c r="M300" s="69"/>
      <c r="N300" s="9"/>
      <c r="O300" s="18" t="e">
        <f>VLOOKUP(C300,'11. Свод Перечней'!C:H,6,0)</f>
        <v>#N/A</v>
      </c>
      <c r="P300" s="18"/>
      <c r="Q300" s="18" t="e">
        <f t="shared" si="6"/>
        <v>#N/A</v>
      </c>
      <c r="R300" s="14" t="s">
        <v>1105</v>
      </c>
      <c r="S300" s="15">
        <v>43677</v>
      </c>
      <c r="X300" s="18"/>
    </row>
    <row r="301" spans="1:24" x14ac:dyDescent="0.25">
      <c r="A301" s="69"/>
      <c r="B301" s="69"/>
      <c r="C301" s="69"/>
      <c r="D301" s="69"/>
      <c r="E301" s="69"/>
      <c r="F301" s="69"/>
      <c r="G301" s="14" t="s">
        <v>1112</v>
      </c>
      <c r="H301" s="18"/>
      <c r="I301" s="18"/>
      <c r="J301" s="14"/>
      <c r="K301" s="14" t="s">
        <v>1271</v>
      </c>
      <c r="L301" s="18" t="s">
        <v>1103</v>
      </c>
      <c r="M301" s="69"/>
      <c r="N301" s="9"/>
      <c r="O301" s="18" t="e">
        <f>VLOOKUP(C301,'11. Свод Перечней'!C:H,6,0)</f>
        <v>#N/A</v>
      </c>
      <c r="P301" s="18"/>
      <c r="Q301" s="18" t="e">
        <f t="shared" si="6"/>
        <v>#N/A</v>
      </c>
      <c r="R301" s="14" t="s">
        <v>1105</v>
      </c>
      <c r="S301" s="15">
        <v>43677</v>
      </c>
      <c r="X301" s="18"/>
    </row>
    <row r="302" spans="1:24" x14ac:dyDescent="0.25">
      <c r="A302" s="69"/>
      <c r="B302" s="69">
        <v>72</v>
      </c>
      <c r="C302" s="69" t="s">
        <v>173</v>
      </c>
      <c r="D302" s="69" t="s">
        <v>174</v>
      </c>
      <c r="E302" s="69" t="s">
        <v>5</v>
      </c>
      <c r="F302" s="69" t="s">
        <v>6</v>
      </c>
      <c r="G302" s="14" t="s">
        <v>1106</v>
      </c>
      <c r="H302" s="18"/>
      <c r="I302" s="18"/>
      <c r="J302" s="14"/>
      <c r="K302" s="14" t="s">
        <v>1107</v>
      </c>
      <c r="L302" s="18" t="s">
        <v>1103</v>
      </c>
      <c r="M302" s="69" t="s">
        <v>1272</v>
      </c>
      <c r="N302" s="9"/>
      <c r="O302" s="18" t="str">
        <f>VLOOKUP(C302,'11. Свод Перечней'!C:H,6,0)</f>
        <v/>
      </c>
      <c r="P302" s="18">
        <v>0</v>
      </c>
      <c r="Q302" s="18">
        <f t="shared" si="6"/>
        <v>0</v>
      </c>
      <c r="R302" s="14" t="s">
        <v>1105</v>
      </c>
      <c r="S302" s="15">
        <v>43189</v>
      </c>
      <c r="X302" s="18"/>
    </row>
    <row r="303" spans="1:24" x14ac:dyDescent="0.25">
      <c r="A303" s="69"/>
      <c r="B303" s="69"/>
      <c r="C303" s="69"/>
      <c r="D303" s="69"/>
      <c r="E303" s="69"/>
      <c r="F303" s="69"/>
      <c r="G303" s="14" t="s">
        <v>1108</v>
      </c>
      <c r="H303" s="18"/>
      <c r="I303" s="18"/>
      <c r="J303" s="14"/>
      <c r="K303" s="14" t="s">
        <v>1127</v>
      </c>
      <c r="L303" s="18" t="s">
        <v>1103</v>
      </c>
      <c r="M303" s="69"/>
      <c r="N303" s="9"/>
      <c r="O303" s="18" t="e">
        <f>VLOOKUP(C303,'11. Свод Перечней'!C:H,6,0)</f>
        <v>#N/A</v>
      </c>
      <c r="P303" s="18"/>
      <c r="Q303" s="18" t="e">
        <f t="shared" si="6"/>
        <v>#N/A</v>
      </c>
      <c r="R303" s="14" t="s">
        <v>1105</v>
      </c>
      <c r="S303" s="15">
        <v>43189</v>
      </c>
      <c r="X303" s="18"/>
    </row>
    <row r="304" spans="1:24" x14ac:dyDescent="0.25">
      <c r="A304" s="69"/>
      <c r="B304" s="69"/>
      <c r="C304" s="69"/>
      <c r="D304" s="69"/>
      <c r="E304" s="69"/>
      <c r="F304" s="69"/>
      <c r="G304" s="14" t="s">
        <v>1110</v>
      </c>
      <c r="H304" s="18"/>
      <c r="I304" s="18"/>
      <c r="J304" s="14"/>
      <c r="K304" s="14" t="s">
        <v>1111</v>
      </c>
      <c r="L304" s="18" t="s">
        <v>1103</v>
      </c>
      <c r="M304" s="69"/>
      <c r="N304" s="9"/>
      <c r="O304" s="18" t="e">
        <f>VLOOKUP(C304,'11. Свод Перечней'!C:H,6,0)</f>
        <v>#N/A</v>
      </c>
      <c r="P304" s="18"/>
      <c r="Q304" s="18" t="e">
        <f t="shared" si="6"/>
        <v>#N/A</v>
      </c>
      <c r="R304" s="14" t="s">
        <v>1105</v>
      </c>
      <c r="S304" s="15">
        <v>43189</v>
      </c>
      <c r="X304" s="18"/>
    </row>
    <row r="305" spans="1:24" x14ac:dyDescent="0.25">
      <c r="A305" s="69"/>
      <c r="B305" s="69"/>
      <c r="C305" s="69"/>
      <c r="D305" s="69"/>
      <c r="E305" s="69"/>
      <c r="F305" s="69"/>
      <c r="G305" s="14" t="s">
        <v>1112</v>
      </c>
      <c r="H305" s="18"/>
      <c r="I305" s="18"/>
      <c r="J305" s="14"/>
      <c r="K305" s="14" t="s">
        <v>1265</v>
      </c>
      <c r="L305" s="18" t="s">
        <v>1103</v>
      </c>
      <c r="M305" s="69"/>
      <c r="N305" s="9"/>
      <c r="O305" s="18" t="e">
        <f>VLOOKUP(C305,'11. Свод Перечней'!C:H,6,0)</f>
        <v>#N/A</v>
      </c>
      <c r="P305" s="18"/>
      <c r="Q305" s="18" t="e">
        <f t="shared" si="6"/>
        <v>#N/A</v>
      </c>
      <c r="R305" s="14" t="s">
        <v>1105</v>
      </c>
      <c r="S305" s="15">
        <v>43189</v>
      </c>
      <c r="X305" s="18"/>
    </row>
    <row r="306" spans="1:24" x14ac:dyDescent="0.25">
      <c r="A306" s="69"/>
      <c r="B306" s="69">
        <v>73</v>
      </c>
      <c r="C306" s="69" t="s">
        <v>175</v>
      </c>
      <c r="D306" s="69" t="s">
        <v>176</v>
      </c>
      <c r="E306" s="69" t="s">
        <v>5</v>
      </c>
      <c r="F306" s="69" t="s">
        <v>6</v>
      </c>
      <c r="G306" s="14" t="s">
        <v>1126</v>
      </c>
      <c r="H306" s="18"/>
      <c r="I306" s="18"/>
      <c r="J306" s="14"/>
      <c r="K306" s="14" t="s">
        <v>1154</v>
      </c>
      <c r="L306" s="18" t="s">
        <v>1103</v>
      </c>
      <c r="M306" s="69" t="s">
        <v>177</v>
      </c>
      <c r="N306" s="9" t="s">
        <v>896</v>
      </c>
      <c r="O306" s="18" t="str">
        <f>VLOOKUP(C306,'11. Свод Перечней'!C:H,6,0)</f>
        <v>01.25.11.000-00000003</v>
      </c>
      <c r="P306" s="18" t="s">
        <v>896</v>
      </c>
      <c r="Q306" s="18" t="str">
        <f t="shared" si="6"/>
        <v>01.25.11.000-00000003</v>
      </c>
      <c r="R306" s="14" t="s">
        <v>1105</v>
      </c>
      <c r="S306" s="15">
        <v>43921</v>
      </c>
      <c r="X306" s="18"/>
    </row>
    <row r="307" spans="1:24" x14ac:dyDescent="0.25">
      <c r="A307" s="69"/>
      <c r="B307" s="69"/>
      <c r="C307" s="69"/>
      <c r="D307" s="69"/>
      <c r="E307" s="69"/>
      <c r="F307" s="69"/>
      <c r="G307" s="14" t="s">
        <v>1106</v>
      </c>
      <c r="H307" s="18"/>
      <c r="I307" s="18"/>
      <c r="J307" s="14"/>
      <c r="K307" s="14" t="s">
        <v>1178</v>
      </c>
      <c r="L307" s="18" t="s">
        <v>1103</v>
      </c>
      <c r="M307" s="69"/>
      <c r="N307" s="9"/>
      <c r="O307" s="18" t="e">
        <f>VLOOKUP(C307,'11. Свод Перечней'!C:H,6,0)</f>
        <v>#N/A</v>
      </c>
      <c r="P307" s="18"/>
      <c r="Q307" s="18" t="e">
        <f t="shared" si="6"/>
        <v>#N/A</v>
      </c>
      <c r="R307" s="14" t="s">
        <v>1105</v>
      </c>
      <c r="S307" s="15">
        <v>43921</v>
      </c>
      <c r="X307" s="18"/>
    </row>
    <row r="308" spans="1:24" x14ac:dyDescent="0.25">
      <c r="A308" s="69"/>
      <c r="B308" s="69"/>
      <c r="C308" s="69"/>
      <c r="D308" s="69"/>
      <c r="E308" s="69"/>
      <c r="F308" s="69"/>
      <c r="G308" s="14" t="s">
        <v>1110</v>
      </c>
      <c r="H308" s="18"/>
      <c r="I308" s="18"/>
      <c r="J308" s="14"/>
      <c r="K308" s="14" t="s">
        <v>1111</v>
      </c>
      <c r="L308" s="18" t="s">
        <v>1103</v>
      </c>
      <c r="M308" s="69"/>
      <c r="N308" s="9"/>
      <c r="O308" s="18" t="e">
        <f>VLOOKUP(C308,'11. Свод Перечней'!C:H,6,0)</f>
        <v>#N/A</v>
      </c>
      <c r="P308" s="18"/>
      <c r="Q308" s="18" t="e">
        <f t="shared" si="6"/>
        <v>#N/A</v>
      </c>
      <c r="R308" s="14" t="s">
        <v>1105</v>
      </c>
      <c r="S308" s="15">
        <v>43921</v>
      </c>
      <c r="X308" s="18"/>
    </row>
    <row r="309" spans="1:24" x14ac:dyDescent="0.25">
      <c r="A309" s="69"/>
      <c r="B309" s="69"/>
      <c r="C309" s="69"/>
      <c r="D309" s="69"/>
      <c r="E309" s="69"/>
      <c r="F309" s="69"/>
      <c r="G309" s="14" t="s">
        <v>1112</v>
      </c>
      <c r="H309" s="18"/>
      <c r="I309" s="18"/>
      <c r="J309" s="14"/>
      <c r="K309" s="14" t="s">
        <v>1273</v>
      </c>
      <c r="L309" s="18" t="s">
        <v>1103</v>
      </c>
      <c r="M309" s="69"/>
      <c r="N309" s="9"/>
      <c r="O309" s="18" t="e">
        <f>VLOOKUP(C309,'11. Свод Перечней'!C:H,6,0)</f>
        <v>#N/A</v>
      </c>
      <c r="P309" s="18"/>
      <c r="Q309" s="18" t="e">
        <f t="shared" si="6"/>
        <v>#N/A</v>
      </c>
      <c r="R309" s="14" t="s">
        <v>1105</v>
      </c>
      <c r="S309" s="15">
        <v>43921</v>
      </c>
      <c r="X309" s="18"/>
    </row>
    <row r="310" spans="1:24" x14ac:dyDescent="0.25">
      <c r="A310" s="69"/>
      <c r="B310" s="69">
        <v>74</v>
      </c>
      <c r="C310" s="69" t="s">
        <v>178</v>
      </c>
      <c r="D310" s="69" t="s">
        <v>179</v>
      </c>
      <c r="E310" s="69" t="s">
        <v>5</v>
      </c>
      <c r="F310" s="69" t="s">
        <v>6</v>
      </c>
      <c r="G310" s="14" t="s">
        <v>1106</v>
      </c>
      <c r="H310" s="18"/>
      <c r="I310" s="18"/>
      <c r="J310" s="14"/>
      <c r="K310" s="14" t="s">
        <v>1107</v>
      </c>
      <c r="L310" s="18" t="s">
        <v>1103</v>
      </c>
      <c r="M310" s="69" t="s">
        <v>1274</v>
      </c>
      <c r="N310" s="9"/>
      <c r="O310" s="18" t="str">
        <f>VLOOKUP(C310,'11. Свод Перечней'!C:H,6,0)</f>
        <v/>
      </c>
      <c r="P310" s="18">
        <v>0</v>
      </c>
      <c r="Q310" s="18">
        <f t="shared" si="6"/>
        <v>0</v>
      </c>
      <c r="R310" s="14" t="s">
        <v>1105</v>
      </c>
      <c r="S310" s="15">
        <v>43189</v>
      </c>
      <c r="X310" s="18"/>
    </row>
    <row r="311" spans="1:24" x14ac:dyDescent="0.25">
      <c r="A311" s="69"/>
      <c r="B311" s="69"/>
      <c r="C311" s="69"/>
      <c r="D311" s="69"/>
      <c r="E311" s="69"/>
      <c r="F311" s="69"/>
      <c r="G311" s="14" t="s">
        <v>1110</v>
      </c>
      <c r="H311" s="18"/>
      <c r="I311" s="18"/>
      <c r="J311" s="14"/>
      <c r="K311" s="14" t="s">
        <v>1111</v>
      </c>
      <c r="L311" s="18" t="s">
        <v>1103</v>
      </c>
      <c r="M311" s="69"/>
      <c r="N311" s="9"/>
      <c r="O311" s="18" t="e">
        <f>VLOOKUP(C311,'11. Свод Перечней'!C:H,6,0)</f>
        <v>#N/A</v>
      </c>
      <c r="P311" s="18"/>
      <c r="Q311" s="18" t="e">
        <f t="shared" si="6"/>
        <v>#N/A</v>
      </c>
      <c r="R311" s="14" t="s">
        <v>1105</v>
      </c>
      <c r="S311" s="15">
        <v>43189</v>
      </c>
      <c r="X311" s="18"/>
    </row>
    <row r="312" spans="1:24" x14ac:dyDescent="0.25">
      <c r="A312" s="69"/>
      <c r="B312" s="69"/>
      <c r="C312" s="69"/>
      <c r="D312" s="69"/>
      <c r="E312" s="69"/>
      <c r="F312" s="69"/>
      <c r="G312" s="14" t="s">
        <v>1112</v>
      </c>
      <c r="H312" s="18"/>
      <c r="I312" s="18"/>
      <c r="J312" s="14"/>
      <c r="K312" s="14" t="s">
        <v>1275</v>
      </c>
      <c r="L312" s="18" t="s">
        <v>1103</v>
      </c>
      <c r="M312" s="69"/>
      <c r="N312" s="9"/>
      <c r="O312" s="18" t="e">
        <f>VLOOKUP(C312,'11. Свод Перечней'!C:H,6,0)</f>
        <v>#N/A</v>
      </c>
      <c r="P312" s="18"/>
      <c r="Q312" s="18" t="e">
        <f t="shared" si="6"/>
        <v>#N/A</v>
      </c>
      <c r="R312" s="14" t="s">
        <v>1105</v>
      </c>
      <c r="S312" s="15">
        <v>43189</v>
      </c>
      <c r="X312" s="18"/>
    </row>
    <row r="313" spans="1:24" x14ac:dyDescent="0.25">
      <c r="A313" s="69"/>
      <c r="B313" s="69">
        <v>75</v>
      </c>
      <c r="C313" s="69" t="s">
        <v>180</v>
      </c>
      <c r="D313" s="69" t="s">
        <v>181</v>
      </c>
      <c r="E313" s="69" t="s">
        <v>5</v>
      </c>
      <c r="F313" s="69" t="s">
        <v>6</v>
      </c>
      <c r="G313" s="14" t="s">
        <v>1106</v>
      </c>
      <c r="H313" s="18"/>
      <c r="I313" s="18"/>
      <c r="J313" s="14"/>
      <c r="K313" s="14" t="s">
        <v>1107</v>
      </c>
      <c r="L313" s="18" t="s">
        <v>1103</v>
      </c>
      <c r="M313" s="69" t="s">
        <v>182</v>
      </c>
      <c r="N313" s="9"/>
      <c r="O313" s="18" t="str">
        <f>VLOOKUP(C313,'11. Свод Перечней'!C:H,6,0)</f>
        <v/>
      </c>
      <c r="P313" s="18">
        <v>0</v>
      </c>
      <c r="Q313" s="18">
        <f t="shared" si="6"/>
        <v>0</v>
      </c>
      <c r="R313" s="14" t="s">
        <v>1105</v>
      </c>
      <c r="S313" s="15">
        <v>43921</v>
      </c>
      <c r="X313" s="18"/>
    </row>
    <row r="314" spans="1:24" x14ac:dyDescent="0.25">
      <c r="A314" s="69"/>
      <c r="B314" s="69"/>
      <c r="C314" s="69"/>
      <c r="D314" s="69"/>
      <c r="E314" s="69"/>
      <c r="F314" s="69"/>
      <c r="G314" s="14" t="s">
        <v>1110</v>
      </c>
      <c r="H314" s="18"/>
      <c r="I314" s="18"/>
      <c r="J314" s="14"/>
      <c r="K314" s="14" t="s">
        <v>1111</v>
      </c>
      <c r="L314" s="18" t="s">
        <v>1103</v>
      </c>
      <c r="M314" s="69"/>
      <c r="N314" s="9"/>
      <c r="O314" s="18" t="e">
        <f>VLOOKUP(C314,'11. Свод Перечней'!C:H,6,0)</f>
        <v>#N/A</v>
      </c>
      <c r="P314" s="18"/>
      <c r="Q314" s="18" t="e">
        <f t="shared" si="6"/>
        <v>#N/A</v>
      </c>
      <c r="R314" s="14" t="s">
        <v>1105</v>
      </c>
      <c r="S314" s="15">
        <v>43921</v>
      </c>
      <c r="X314" s="18"/>
    </row>
    <row r="315" spans="1:24" x14ac:dyDescent="0.25">
      <c r="A315" s="69"/>
      <c r="B315" s="69"/>
      <c r="C315" s="69"/>
      <c r="D315" s="69"/>
      <c r="E315" s="69"/>
      <c r="F315" s="69"/>
      <c r="G315" s="14" t="s">
        <v>1112</v>
      </c>
      <c r="H315" s="18"/>
      <c r="I315" s="18"/>
      <c r="J315" s="14"/>
      <c r="K315" s="14" t="s">
        <v>1276</v>
      </c>
      <c r="L315" s="18" t="s">
        <v>1103</v>
      </c>
      <c r="M315" s="69"/>
      <c r="N315" s="9"/>
      <c r="O315" s="18" t="e">
        <f>VLOOKUP(C315,'11. Свод Перечней'!C:H,6,0)</f>
        <v>#N/A</v>
      </c>
      <c r="P315" s="18"/>
      <c r="Q315" s="18" t="e">
        <f t="shared" si="6"/>
        <v>#N/A</v>
      </c>
      <c r="R315" s="14" t="s">
        <v>1105</v>
      </c>
      <c r="S315" s="15">
        <v>43921</v>
      </c>
      <c r="X315" s="18"/>
    </row>
    <row r="316" spans="1:24" x14ac:dyDescent="0.25">
      <c r="A316" s="69"/>
      <c r="B316" s="69">
        <v>76</v>
      </c>
      <c r="C316" s="69" t="s">
        <v>183</v>
      </c>
      <c r="D316" s="69" t="s">
        <v>184</v>
      </c>
      <c r="E316" s="69" t="s">
        <v>5</v>
      </c>
      <c r="F316" s="69" t="s">
        <v>6</v>
      </c>
      <c r="G316" s="14" t="s">
        <v>1101</v>
      </c>
      <c r="H316" s="18"/>
      <c r="I316" s="18"/>
      <c r="J316" s="14"/>
      <c r="K316" s="14" t="s">
        <v>1277</v>
      </c>
      <c r="L316" s="18" t="s">
        <v>1103</v>
      </c>
      <c r="M316" s="69" t="s">
        <v>1278</v>
      </c>
      <c r="N316" s="9"/>
      <c r="O316" s="18" t="str">
        <f>VLOOKUP(C316,'11. Свод Перечней'!C:H,6,0)</f>
        <v/>
      </c>
      <c r="P316" s="18">
        <v>0</v>
      </c>
      <c r="Q316" s="18">
        <f t="shared" si="6"/>
        <v>0</v>
      </c>
      <c r="R316" s="14" t="s">
        <v>1105</v>
      </c>
      <c r="S316" s="15">
        <v>43189</v>
      </c>
      <c r="X316" s="18"/>
    </row>
    <row r="317" spans="1:24" x14ac:dyDescent="0.25">
      <c r="A317" s="69"/>
      <c r="B317" s="69"/>
      <c r="C317" s="69"/>
      <c r="D317" s="69"/>
      <c r="E317" s="69"/>
      <c r="F317" s="69"/>
      <c r="G317" s="14" t="s">
        <v>1106</v>
      </c>
      <c r="H317" s="18"/>
      <c r="I317" s="18"/>
      <c r="J317" s="14"/>
      <c r="K317" s="14" t="s">
        <v>1279</v>
      </c>
      <c r="L317" s="18" t="s">
        <v>1103</v>
      </c>
      <c r="M317" s="69"/>
      <c r="N317" s="9"/>
      <c r="O317" s="18" t="e">
        <f>VLOOKUP(C317,'11. Свод Перечней'!C:H,6,0)</f>
        <v>#N/A</v>
      </c>
      <c r="P317" s="18"/>
      <c r="Q317" s="18" t="e">
        <f t="shared" si="6"/>
        <v>#N/A</v>
      </c>
      <c r="R317" s="14" t="s">
        <v>1105</v>
      </c>
      <c r="S317" s="15">
        <v>43189</v>
      </c>
      <c r="X317" s="18"/>
    </row>
    <row r="318" spans="1:24" x14ac:dyDescent="0.25">
      <c r="A318" s="69"/>
      <c r="B318" s="69"/>
      <c r="C318" s="69"/>
      <c r="D318" s="69"/>
      <c r="E318" s="69"/>
      <c r="F318" s="69"/>
      <c r="G318" s="14" t="s">
        <v>1117</v>
      </c>
      <c r="H318" s="18"/>
      <c r="I318" s="18">
        <v>0.1</v>
      </c>
      <c r="J318" s="14"/>
      <c r="K318" s="14"/>
      <c r="L318" s="18" t="s">
        <v>6</v>
      </c>
      <c r="M318" s="69"/>
      <c r="N318" s="9"/>
      <c r="O318" s="18" t="e">
        <f>VLOOKUP(C318,'11. Свод Перечней'!C:H,6,0)</f>
        <v>#N/A</v>
      </c>
      <c r="P318" s="18"/>
      <c r="Q318" s="18" t="e">
        <f t="shared" si="6"/>
        <v>#N/A</v>
      </c>
      <c r="R318" s="14" t="s">
        <v>1105</v>
      </c>
      <c r="S318" s="15">
        <v>43189</v>
      </c>
      <c r="X318" s="18"/>
    </row>
    <row r="319" spans="1:24" x14ac:dyDescent="0.25">
      <c r="A319" s="69"/>
      <c r="B319" s="69"/>
      <c r="C319" s="69"/>
      <c r="D319" s="69"/>
      <c r="E319" s="69"/>
      <c r="F319" s="69"/>
      <c r="G319" s="14" t="s">
        <v>1108</v>
      </c>
      <c r="H319" s="18"/>
      <c r="I319" s="18"/>
      <c r="J319" s="14"/>
      <c r="K319" s="14" t="s">
        <v>1154</v>
      </c>
      <c r="L319" s="18" t="s">
        <v>1103</v>
      </c>
      <c r="M319" s="69"/>
      <c r="N319" s="9"/>
      <c r="O319" s="18" t="e">
        <f>VLOOKUP(C319,'11. Свод Перечней'!C:H,6,0)</f>
        <v>#N/A</v>
      </c>
      <c r="P319" s="18"/>
      <c r="Q319" s="18" t="e">
        <f t="shared" si="6"/>
        <v>#N/A</v>
      </c>
      <c r="R319" s="14" t="s">
        <v>1105</v>
      </c>
      <c r="S319" s="15">
        <v>43189</v>
      </c>
      <c r="X319" s="18"/>
    </row>
    <row r="320" spans="1:24" x14ac:dyDescent="0.25">
      <c r="A320" s="69"/>
      <c r="B320" s="69"/>
      <c r="C320" s="69"/>
      <c r="D320" s="69"/>
      <c r="E320" s="69"/>
      <c r="F320" s="69"/>
      <c r="G320" s="14" t="s">
        <v>1118</v>
      </c>
      <c r="H320" s="18"/>
      <c r="I320" s="18"/>
      <c r="J320" s="14"/>
      <c r="K320" s="14" t="s">
        <v>1119</v>
      </c>
      <c r="L320" s="18" t="s">
        <v>1103</v>
      </c>
      <c r="M320" s="69"/>
      <c r="N320" s="9"/>
      <c r="O320" s="18" t="e">
        <f>VLOOKUP(C320,'11. Свод Перечней'!C:H,6,0)</f>
        <v>#N/A</v>
      </c>
      <c r="P320" s="18"/>
      <c r="Q320" s="18" t="e">
        <f t="shared" si="6"/>
        <v>#N/A</v>
      </c>
      <c r="R320" s="14" t="s">
        <v>1105</v>
      </c>
      <c r="S320" s="15">
        <v>43189</v>
      </c>
      <c r="X320" s="18"/>
    </row>
    <row r="321" spans="1:24" x14ac:dyDescent="0.25">
      <c r="A321" s="69"/>
      <c r="B321" s="69"/>
      <c r="C321" s="69"/>
      <c r="D321" s="69"/>
      <c r="E321" s="69"/>
      <c r="F321" s="69"/>
      <c r="G321" s="14" t="s">
        <v>1112</v>
      </c>
      <c r="H321" s="18"/>
      <c r="I321" s="18"/>
      <c r="J321" s="14"/>
      <c r="K321" s="14" t="s">
        <v>1280</v>
      </c>
      <c r="L321" s="18" t="s">
        <v>1103</v>
      </c>
      <c r="M321" s="69"/>
      <c r="N321" s="9"/>
      <c r="O321" s="18" t="e">
        <f>VLOOKUP(C321,'11. Свод Перечней'!C:H,6,0)</f>
        <v>#N/A</v>
      </c>
      <c r="P321" s="18"/>
      <c r="Q321" s="18" t="e">
        <f t="shared" si="6"/>
        <v>#N/A</v>
      </c>
      <c r="R321" s="14" t="s">
        <v>1105</v>
      </c>
      <c r="S321" s="15">
        <v>43189</v>
      </c>
      <c r="X321" s="18"/>
    </row>
    <row r="322" spans="1:24" x14ac:dyDescent="0.25">
      <c r="A322" s="69"/>
      <c r="B322" s="69">
        <v>77</v>
      </c>
      <c r="C322" s="69" t="s">
        <v>185</v>
      </c>
      <c r="D322" s="69" t="s">
        <v>186</v>
      </c>
      <c r="E322" s="69" t="s">
        <v>5</v>
      </c>
      <c r="F322" s="69" t="s">
        <v>6</v>
      </c>
      <c r="G322" s="14" t="s">
        <v>1101</v>
      </c>
      <c r="H322" s="18"/>
      <c r="I322" s="18"/>
      <c r="J322" s="14"/>
      <c r="K322" s="14" t="s">
        <v>1281</v>
      </c>
      <c r="L322" s="18" t="s">
        <v>1103</v>
      </c>
      <c r="M322" s="69" t="s">
        <v>1281</v>
      </c>
      <c r="N322" s="9"/>
      <c r="O322" s="18" t="str">
        <f>VLOOKUP(C322,'11. Свод Перечней'!C:H,6,0)</f>
        <v/>
      </c>
      <c r="P322" s="18">
        <v>0</v>
      </c>
      <c r="Q322" s="18">
        <f t="shared" si="6"/>
        <v>0</v>
      </c>
      <c r="R322" s="14" t="s">
        <v>1105</v>
      </c>
      <c r="S322" s="15">
        <v>43189</v>
      </c>
      <c r="X322" s="18"/>
    </row>
    <row r="323" spans="1:24" x14ac:dyDescent="0.25">
      <c r="A323" s="69"/>
      <c r="B323" s="69"/>
      <c r="C323" s="69"/>
      <c r="D323" s="69"/>
      <c r="E323" s="69"/>
      <c r="F323" s="69"/>
      <c r="G323" s="14" t="s">
        <v>1106</v>
      </c>
      <c r="H323" s="18"/>
      <c r="I323" s="18"/>
      <c r="J323" s="14"/>
      <c r="K323" s="14" t="s">
        <v>1279</v>
      </c>
      <c r="L323" s="18" t="s">
        <v>1103</v>
      </c>
      <c r="M323" s="69"/>
      <c r="N323" s="9"/>
      <c r="O323" s="18" t="e">
        <f>VLOOKUP(C323,'11. Свод Перечней'!C:H,6,0)</f>
        <v>#N/A</v>
      </c>
      <c r="P323" s="18"/>
      <c r="Q323" s="18" t="e">
        <f t="shared" si="6"/>
        <v>#N/A</v>
      </c>
      <c r="R323" s="14" t="s">
        <v>1105</v>
      </c>
      <c r="S323" s="15">
        <v>43189</v>
      </c>
      <c r="X323" s="18"/>
    </row>
    <row r="324" spans="1:24" x14ac:dyDescent="0.25">
      <c r="A324" s="69"/>
      <c r="B324" s="69"/>
      <c r="C324" s="69"/>
      <c r="D324" s="69"/>
      <c r="E324" s="69"/>
      <c r="F324" s="69"/>
      <c r="G324" s="14" t="s">
        <v>1117</v>
      </c>
      <c r="H324" s="18"/>
      <c r="I324" s="18">
        <v>0.1</v>
      </c>
      <c r="J324" s="14"/>
      <c r="K324" s="14"/>
      <c r="L324" s="18" t="s">
        <v>6</v>
      </c>
      <c r="M324" s="69"/>
      <c r="N324" s="9"/>
      <c r="O324" s="18" t="e">
        <f>VLOOKUP(C324,'11. Свод Перечней'!C:H,6,0)</f>
        <v>#N/A</v>
      </c>
      <c r="P324" s="18"/>
      <c r="Q324" s="18" t="e">
        <f t="shared" si="6"/>
        <v>#N/A</v>
      </c>
      <c r="R324" s="14" t="s">
        <v>1105</v>
      </c>
      <c r="S324" s="15">
        <v>43189</v>
      </c>
      <c r="X324" s="18"/>
    </row>
    <row r="325" spans="1:24" x14ac:dyDescent="0.25">
      <c r="A325" s="69"/>
      <c r="B325" s="69"/>
      <c r="C325" s="69"/>
      <c r="D325" s="69"/>
      <c r="E325" s="69"/>
      <c r="F325" s="69"/>
      <c r="G325" s="14" t="s">
        <v>1108</v>
      </c>
      <c r="H325" s="18"/>
      <c r="I325" s="18"/>
      <c r="J325" s="14"/>
      <c r="K325" s="14" t="s">
        <v>1154</v>
      </c>
      <c r="L325" s="18" t="s">
        <v>1103</v>
      </c>
      <c r="M325" s="69"/>
      <c r="N325" s="9"/>
      <c r="O325" s="18" t="e">
        <f>VLOOKUP(C325,'11. Свод Перечней'!C:H,6,0)</f>
        <v>#N/A</v>
      </c>
      <c r="P325" s="18"/>
      <c r="Q325" s="18" t="e">
        <f t="shared" si="6"/>
        <v>#N/A</v>
      </c>
      <c r="R325" s="14" t="s">
        <v>1105</v>
      </c>
      <c r="S325" s="15">
        <v>43189</v>
      </c>
      <c r="X325" s="18"/>
    </row>
    <row r="326" spans="1:24" x14ac:dyDescent="0.25">
      <c r="A326" s="69"/>
      <c r="B326" s="69"/>
      <c r="C326" s="69"/>
      <c r="D326" s="69"/>
      <c r="E326" s="69"/>
      <c r="F326" s="69"/>
      <c r="G326" s="14" t="s">
        <v>1118</v>
      </c>
      <c r="H326" s="18"/>
      <c r="I326" s="18"/>
      <c r="J326" s="14"/>
      <c r="K326" s="14" t="s">
        <v>1119</v>
      </c>
      <c r="L326" s="18" t="s">
        <v>1103</v>
      </c>
      <c r="M326" s="69"/>
      <c r="N326" s="9"/>
      <c r="O326" s="18" t="e">
        <f>VLOOKUP(C326,'11. Свод Перечней'!C:H,6,0)</f>
        <v>#N/A</v>
      </c>
      <c r="P326" s="18"/>
      <c r="Q326" s="18" t="e">
        <f t="shared" si="6"/>
        <v>#N/A</v>
      </c>
      <c r="R326" s="14" t="s">
        <v>1105</v>
      </c>
      <c r="S326" s="15">
        <v>43189</v>
      </c>
      <c r="X326" s="18"/>
    </row>
    <row r="327" spans="1:24" x14ac:dyDescent="0.25">
      <c r="A327" s="69"/>
      <c r="B327" s="69"/>
      <c r="C327" s="69"/>
      <c r="D327" s="69"/>
      <c r="E327" s="69"/>
      <c r="F327" s="69"/>
      <c r="G327" s="14" t="s">
        <v>1112</v>
      </c>
      <c r="H327" s="18"/>
      <c r="I327" s="18"/>
      <c r="J327" s="14"/>
      <c r="K327" s="14" t="s">
        <v>1282</v>
      </c>
      <c r="L327" s="18" t="s">
        <v>1103</v>
      </c>
      <c r="M327" s="69"/>
      <c r="N327" s="9"/>
      <c r="O327" s="18" t="e">
        <f>VLOOKUP(C327,'11. Свод Перечней'!C:H,6,0)</f>
        <v>#N/A</v>
      </c>
      <c r="P327" s="18"/>
      <c r="Q327" s="18" t="e">
        <f t="shared" si="6"/>
        <v>#N/A</v>
      </c>
      <c r="R327" s="14" t="s">
        <v>1105</v>
      </c>
      <c r="S327" s="15">
        <v>43189</v>
      </c>
      <c r="X327" s="18"/>
    </row>
    <row r="328" spans="1:24" x14ac:dyDescent="0.25">
      <c r="A328" s="69"/>
      <c r="B328" s="69">
        <v>78</v>
      </c>
      <c r="C328" s="69" t="s">
        <v>815</v>
      </c>
      <c r="D328" s="69" t="s">
        <v>187</v>
      </c>
      <c r="E328" s="69" t="s">
        <v>5</v>
      </c>
      <c r="F328" s="69" t="s">
        <v>6</v>
      </c>
      <c r="G328" s="14" t="s">
        <v>1212</v>
      </c>
      <c r="H328" s="18"/>
      <c r="I328" s="18"/>
      <c r="J328" s="14"/>
      <c r="K328" s="14" t="s">
        <v>1283</v>
      </c>
      <c r="L328" s="18" t="s">
        <v>1103</v>
      </c>
      <c r="M328" s="69" t="s">
        <v>1284</v>
      </c>
      <c r="N328" s="9" t="s">
        <v>897</v>
      </c>
      <c r="O328" s="18" t="str">
        <f>VLOOKUP(C328,'11. Свод Перечней'!C:H,6,0)</f>
        <v>01.25.35.000-00000003</v>
      </c>
      <c r="P328" s="18" t="s">
        <v>897</v>
      </c>
      <c r="Q328" s="18" t="str">
        <f t="shared" si="6"/>
        <v>01.25.35.000-00000003</v>
      </c>
      <c r="R328" s="14" t="s">
        <v>1105</v>
      </c>
      <c r="S328" s="15">
        <v>43921</v>
      </c>
      <c r="X328" s="18"/>
    </row>
    <row r="329" spans="1:24" x14ac:dyDescent="0.25">
      <c r="A329" s="69"/>
      <c r="B329" s="69"/>
      <c r="C329" s="69"/>
      <c r="D329" s="69"/>
      <c r="E329" s="69"/>
      <c r="F329" s="69"/>
      <c r="G329" s="14" t="s">
        <v>1126</v>
      </c>
      <c r="H329" s="18"/>
      <c r="I329" s="18"/>
      <c r="J329" s="14"/>
      <c r="K329" s="14" t="s">
        <v>1154</v>
      </c>
      <c r="L329" s="18" t="s">
        <v>1103</v>
      </c>
      <c r="M329" s="69"/>
      <c r="N329" s="9"/>
      <c r="O329" s="18" t="e">
        <f>VLOOKUP(C329,'11. Свод Перечней'!C:H,6,0)</f>
        <v>#N/A</v>
      </c>
      <c r="P329" s="18"/>
      <c r="Q329" s="18" t="e">
        <f t="shared" si="6"/>
        <v>#N/A</v>
      </c>
      <c r="R329" s="14" t="s">
        <v>1105</v>
      </c>
      <c r="S329" s="15">
        <v>43921</v>
      </c>
      <c r="X329" s="18"/>
    </row>
    <row r="330" spans="1:24" x14ac:dyDescent="0.25">
      <c r="A330" s="69"/>
      <c r="B330" s="69"/>
      <c r="C330" s="69"/>
      <c r="D330" s="69"/>
      <c r="E330" s="69"/>
      <c r="F330" s="69"/>
      <c r="G330" s="14" t="s">
        <v>1117</v>
      </c>
      <c r="H330" s="18"/>
      <c r="I330" s="18">
        <v>0.1</v>
      </c>
      <c r="J330" s="14"/>
      <c r="K330" s="14"/>
      <c r="L330" s="18" t="s">
        <v>6</v>
      </c>
      <c r="M330" s="69"/>
      <c r="N330" s="9"/>
      <c r="O330" s="18" t="e">
        <f>VLOOKUP(C330,'11. Свод Перечней'!C:H,6,0)</f>
        <v>#N/A</v>
      </c>
      <c r="P330" s="18"/>
      <c r="Q330" s="18" t="e">
        <f t="shared" si="6"/>
        <v>#N/A</v>
      </c>
      <c r="R330" s="14" t="s">
        <v>1105</v>
      </c>
      <c r="S330" s="15">
        <v>43921</v>
      </c>
      <c r="X330" s="18"/>
    </row>
    <row r="331" spans="1:24" x14ac:dyDescent="0.25">
      <c r="A331" s="69"/>
      <c r="B331" s="69"/>
      <c r="C331" s="69"/>
      <c r="D331" s="69"/>
      <c r="E331" s="69"/>
      <c r="F331" s="69"/>
      <c r="G331" s="14" t="s">
        <v>1118</v>
      </c>
      <c r="H331" s="18"/>
      <c r="I331" s="18"/>
      <c r="J331" s="14"/>
      <c r="K331" s="14" t="s">
        <v>1119</v>
      </c>
      <c r="L331" s="18" t="s">
        <v>1103</v>
      </c>
      <c r="M331" s="69"/>
      <c r="N331" s="9"/>
      <c r="O331" s="18" t="e">
        <f>VLOOKUP(C331,'11. Свод Перечней'!C:H,6,0)</f>
        <v>#N/A</v>
      </c>
      <c r="P331" s="18"/>
      <c r="Q331" s="18" t="e">
        <f t="shared" ref="Q331:Q394" si="7">IF(N331=O331,N331,"НЕ СОВПАДАЕТ АХТУНГ!!!!!!!!!!!!!!!!!!!!!!!!!!!!!!!!!!!!!!!!!!!!!!!!!!!!!!!!!!!!!!!!!!!!!!!!!!!!!!!!!!!!!!!!!!!!!!!!!!!!!!!!!!!!!!!!!!!!!!!!!!!!!!!!!!")</f>
        <v>#N/A</v>
      </c>
      <c r="R331" s="14" t="s">
        <v>1105</v>
      </c>
      <c r="S331" s="15">
        <v>43921</v>
      </c>
      <c r="X331" s="18"/>
    </row>
    <row r="332" spans="1:24" x14ac:dyDescent="0.25">
      <c r="A332" s="69"/>
      <c r="B332" s="69"/>
      <c r="C332" s="69"/>
      <c r="D332" s="69"/>
      <c r="E332" s="69"/>
      <c r="F332" s="69"/>
      <c r="G332" s="14" t="s">
        <v>1112</v>
      </c>
      <c r="H332" s="18"/>
      <c r="I332" s="18"/>
      <c r="J332" s="14"/>
      <c r="K332" s="14" t="s">
        <v>1285</v>
      </c>
      <c r="L332" s="18" t="s">
        <v>1103</v>
      </c>
      <c r="M332" s="69"/>
      <c r="N332" s="9"/>
      <c r="O332" s="18" t="e">
        <f>VLOOKUP(C332,'11. Свод Перечней'!C:H,6,0)</f>
        <v>#N/A</v>
      </c>
      <c r="P332" s="18"/>
      <c r="Q332" s="18" t="e">
        <f t="shared" si="7"/>
        <v>#N/A</v>
      </c>
      <c r="R332" s="14" t="s">
        <v>1105</v>
      </c>
      <c r="S332" s="15">
        <v>43921</v>
      </c>
      <c r="X332" s="18"/>
    </row>
    <row r="333" spans="1:24" x14ac:dyDescent="0.25">
      <c r="A333" s="69"/>
      <c r="B333" s="69">
        <v>79</v>
      </c>
      <c r="C333" s="69" t="s">
        <v>188</v>
      </c>
      <c r="D333" s="69" t="s">
        <v>189</v>
      </c>
      <c r="E333" s="69" t="s">
        <v>5</v>
      </c>
      <c r="F333" s="69" t="s">
        <v>6</v>
      </c>
      <c r="G333" s="14" t="s">
        <v>1101</v>
      </c>
      <c r="H333" s="18"/>
      <c r="I333" s="18"/>
      <c r="J333" s="14"/>
      <c r="K333" s="14" t="s">
        <v>1286</v>
      </c>
      <c r="L333" s="18" t="s">
        <v>1103</v>
      </c>
      <c r="M333" s="69" t="s">
        <v>1286</v>
      </c>
      <c r="N333" s="9"/>
      <c r="O333" s="18" t="str">
        <f>VLOOKUP(C333,'11. Свод Перечней'!C:H,6,0)</f>
        <v/>
      </c>
      <c r="P333" s="18">
        <v>0</v>
      </c>
      <c r="Q333" s="18">
        <f t="shared" si="7"/>
        <v>0</v>
      </c>
      <c r="R333" s="14" t="s">
        <v>1105</v>
      </c>
      <c r="S333" s="15">
        <v>43371</v>
      </c>
      <c r="X333" s="18"/>
    </row>
    <row r="334" spans="1:24" x14ac:dyDescent="0.25">
      <c r="A334" s="69"/>
      <c r="B334" s="69"/>
      <c r="C334" s="69"/>
      <c r="D334" s="69"/>
      <c r="E334" s="69"/>
      <c r="F334" s="69"/>
      <c r="G334" s="14" t="s">
        <v>1117</v>
      </c>
      <c r="H334" s="18"/>
      <c r="I334" s="18">
        <v>0.1</v>
      </c>
      <c r="J334" s="14"/>
      <c r="K334" s="14"/>
      <c r="L334" s="18" t="s">
        <v>6</v>
      </c>
      <c r="M334" s="69"/>
      <c r="N334" s="9"/>
      <c r="O334" s="18" t="e">
        <f>VLOOKUP(C334,'11. Свод Перечней'!C:H,6,0)</f>
        <v>#N/A</v>
      </c>
      <c r="P334" s="18"/>
      <c r="Q334" s="18" t="e">
        <f t="shared" si="7"/>
        <v>#N/A</v>
      </c>
      <c r="R334" s="14" t="s">
        <v>1105</v>
      </c>
      <c r="S334" s="15">
        <v>43371</v>
      </c>
      <c r="X334" s="18"/>
    </row>
    <row r="335" spans="1:24" x14ac:dyDescent="0.25">
      <c r="A335" s="69"/>
      <c r="B335" s="69"/>
      <c r="C335" s="69"/>
      <c r="D335" s="69"/>
      <c r="E335" s="69"/>
      <c r="F335" s="69"/>
      <c r="G335" s="14" t="s">
        <v>1118</v>
      </c>
      <c r="H335" s="18"/>
      <c r="I335" s="18"/>
      <c r="J335" s="14"/>
      <c r="K335" s="14" t="s">
        <v>1119</v>
      </c>
      <c r="L335" s="18" t="s">
        <v>1103</v>
      </c>
      <c r="M335" s="69"/>
      <c r="N335" s="9"/>
      <c r="O335" s="18" t="e">
        <f>VLOOKUP(C335,'11. Свод Перечней'!C:H,6,0)</f>
        <v>#N/A</v>
      </c>
      <c r="P335" s="18"/>
      <c r="Q335" s="18" t="e">
        <f t="shared" si="7"/>
        <v>#N/A</v>
      </c>
      <c r="R335" s="14" t="s">
        <v>1105</v>
      </c>
      <c r="S335" s="15">
        <v>43371</v>
      </c>
      <c r="X335" s="18"/>
    </row>
    <row r="336" spans="1:24" x14ac:dyDescent="0.25">
      <c r="A336" s="69"/>
      <c r="B336" s="69"/>
      <c r="C336" s="69"/>
      <c r="D336" s="69"/>
      <c r="E336" s="69"/>
      <c r="F336" s="69"/>
      <c r="G336" s="14" t="s">
        <v>1112</v>
      </c>
      <c r="H336" s="18"/>
      <c r="I336" s="18"/>
      <c r="J336" s="14" t="s">
        <v>1287</v>
      </c>
      <c r="K336" s="14"/>
      <c r="L336" s="18" t="s">
        <v>1103</v>
      </c>
      <c r="M336" s="69"/>
      <c r="N336" s="9"/>
      <c r="O336" s="18" t="e">
        <f>VLOOKUP(C336,'11. Свод Перечней'!C:H,6,0)</f>
        <v>#N/A</v>
      </c>
      <c r="P336" s="18"/>
      <c r="Q336" s="18" t="e">
        <f t="shared" si="7"/>
        <v>#N/A</v>
      </c>
      <c r="R336" s="14" t="s">
        <v>1105</v>
      </c>
      <c r="S336" s="15">
        <v>43371</v>
      </c>
      <c r="X336" s="18"/>
    </row>
    <row r="337" spans="1:24" x14ac:dyDescent="0.25">
      <c r="A337" s="69"/>
      <c r="B337" s="69">
        <v>80</v>
      </c>
      <c r="C337" s="69" t="s">
        <v>190</v>
      </c>
      <c r="D337" s="69" t="s">
        <v>191</v>
      </c>
      <c r="E337" s="69" t="s">
        <v>5</v>
      </c>
      <c r="F337" s="69" t="s">
        <v>6</v>
      </c>
      <c r="G337" s="14" t="s">
        <v>1101</v>
      </c>
      <c r="H337" s="18"/>
      <c r="I337" s="18"/>
      <c r="J337" s="14"/>
      <c r="K337" s="14" t="s">
        <v>1288</v>
      </c>
      <c r="L337" s="18" t="s">
        <v>1103</v>
      </c>
      <c r="M337" s="69" t="s">
        <v>1289</v>
      </c>
      <c r="N337" s="9"/>
      <c r="O337" s="18" t="e">
        <f>VLOOKUP(C337,'11. Свод Перечней'!C:H,6,0)</f>
        <v>#N/A</v>
      </c>
      <c r="P337" s="18">
        <v>0</v>
      </c>
      <c r="Q337" s="18" t="e">
        <f t="shared" si="7"/>
        <v>#N/A</v>
      </c>
      <c r="R337" s="14" t="s">
        <v>1105</v>
      </c>
      <c r="S337" s="15">
        <v>43189</v>
      </c>
      <c r="X337" s="18"/>
    </row>
    <row r="338" spans="1:24" x14ac:dyDescent="0.25">
      <c r="A338" s="69"/>
      <c r="B338" s="69"/>
      <c r="C338" s="69"/>
      <c r="D338" s="69"/>
      <c r="E338" s="69"/>
      <c r="F338" s="69"/>
      <c r="G338" s="14" t="s">
        <v>1110</v>
      </c>
      <c r="H338" s="18"/>
      <c r="I338" s="18"/>
      <c r="J338" s="14"/>
      <c r="K338" s="14" t="s">
        <v>1111</v>
      </c>
      <c r="L338" s="18" t="s">
        <v>1103</v>
      </c>
      <c r="M338" s="69"/>
      <c r="N338" s="9"/>
      <c r="O338" s="18" t="e">
        <f>VLOOKUP(C338,'11. Свод Перечней'!C:H,6,0)</f>
        <v>#N/A</v>
      </c>
      <c r="P338" s="18"/>
      <c r="Q338" s="18" t="e">
        <f t="shared" si="7"/>
        <v>#N/A</v>
      </c>
      <c r="R338" s="14" t="s">
        <v>1105</v>
      </c>
      <c r="S338" s="15">
        <v>43189</v>
      </c>
      <c r="X338" s="18"/>
    </row>
    <row r="339" spans="1:24" x14ac:dyDescent="0.25">
      <c r="A339" s="69"/>
      <c r="B339" s="69"/>
      <c r="C339" s="69"/>
      <c r="D339" s="69"/>
      <c r="E339" s="69"/>
      <c r="F339" s="69"/>
      <c r="G339" s="14" t="s">
        <v>1112</v>
      </c>
      <c r="H339" s="18"/>
      <c r="I339" s="18"/>
      <c r="J339" s="14" t="s">
        <v>1290</v>
      </c>
      <c r="K339" s="14"/>
      <c r="L339" s="18" t="s">
        <v>1103</v>
      </c>
      <c r="M339" s="69"/>
      <c r="N339" s="9"/>
      <c r="O339" s="18" t="e">
        <f>VLOOKUP(C339,'11. Свод Перечней'!C:H,6,0)</f>
        <v>#N/A</v>
      </c>
      <c r="P339" s="18"/>
      <c r="Q339" s="18" t="e">
        <f t="shared" si="7"/>
        <v>#N/A</v>
      </c>
      <c r="R339" s="14" t="s">
        <v>1105</v>
      </c>
      <c r="S339" s="15">
        <v>43189</v>
      </c>
      <c r="X339" s="18"/>
    </row>
    <row r="340" spans="1:24" x14ac:dyDescent="0.25">
      <c r="A340" s="69"/>
      <c r="B340" s="69">
        <v>81</v>
      </c>
      <c r="C340" s="69" t="s">
        <v>192</v>
      </c>
      <c r="D340" s="69" t="s">
        <v>191</v>
      </c>
      <c r="E340" s="69" t="s">
        <v>9</v>
      </c>
      <c r="F340" s="69" t="s">
        <v>6</v>
      </c>
      <c r="G340" s="14" t="s">
        <v>1101</v>
      </c>
      <c r="H340" s="18"/>
      <c r="I340" s="18"/>
      <c r="J340" s="14"/>
      <c r="K340" s="14" t="s">
        <v>1288</v>
      </c>
      <c r="L340" s="18" t="s">
        <v>1103</v>
      </c>
      <c r="M340" s="69" t="s">
        <v>1289</v>
      </c>
      <c r="N340" s="9"/>
      <c r="O340" s="18" t="e">
        <f>VLOOKUP(C340,'11. Свод Перечней'!C:H,6,0)</f>
        <v>#N/A</v>
      </c>
      <c r="P340" s="18">
        <v>0</v>
      </c>
      <c r="Q340" s="18" t="e">
        <f t="shared" si="7"/>
        <v>#N/A</v>
      </c>
      <c r="R340" s="14" t="s">
        <v>1105</v>
      </c>
      <c r="S340" s="15">
        <v>43189</v>
      </c>
      <c r="X340" s="18"/>
    </row>
    <row r="341" spans="1:24" x14ac:dyDescent="0.25">
      <c r="A341" s="69"/>
      <c r="B341" s="69"/>
      <c r="C341" s="69"/>
      <c r="D341" s="69"/>
      <c r="E341" s="69"/>
      <c r="F341" s="69"/>
      <c r="G341" s="14" t="s">
        <v>1117</v>
      </c>
      <c r="H341" s="18"/>
      <c r="I341" s="18">
        <v>1</v>
      </c>
      <c r="J341" s="14"/>
      <c r="K341" s="14"/>
      <c r="L341" s="18" t="s">
        <v>6</v>
      </c>
      <c r="M341" s="69"/>
      <c r="N341" s="9"/>
      <c r="O341" s="18" t="e">
        <f>VLOOKUP(C341,'11. Свод Перечней'!C:H,6,0)</f>
        <v>#N/A</v>
      </c>
      <c r="P341" s="18"/>
      <c r="Q341" s="18" t="e">
        <f t="shared" si="7"/>
        <v>#N/A</v>
      </c>
      <c r="R341" s="14" t="s">
        <v>1105</v>
      </c>
      <c r="S341" s="15">
        <v>43189</v>
      </c>
      <c r="X341" s="18"/>
    </row>
    <row r="342" spans="1:24" x14ac:dyDescent="0.25">
      <c r="A342" s="69"/>
      <c r="B342" s="69"/>
      <c r="C342" s="69"/>
      <c r="D342" s="69"/>
      <c r="E342" s="69"/>
      <c r="F342" s="69"/>
      <c r="G342" s="14" t="s">
        <v>1118</v>
      </c>
      <c r="H342" s="18"/>
      <c r="I342" s="18"/>
      <c r="J342" s="14"/>
      <c r="K342" s="14" t="s">
        <v>1119</v>
      </c>
      <c r="L342" s="18" t="s">
        <v>1103</v>
      </c>
      <c r="M342" s="69"/>
      <c r="N342" s="9"/>
      <c r="O342" s="18" t="e">
        <f>VLOOKUP(C342,'11. Свод Перечней'!C:H,6,0)</f>
        <v>#N/A</v>
      </c>
      <c r="P342" s="18"/>
      <c r="Q342" s="18" t="e">
        <f t="shared" si="7"/>
        <v>#N/A</v>
      </c>
      <c r="R342" s="14" t="s">
        <v>1105</v>
      </c>
      <c r="S342" s="15">
        <v>43189</v>
      </c>
      <c r="X342" s="18"/>
    </row>
    <row r="343" spans="1:24" x14ac:dyDescent="0.25">
      <c r="A343" s="69"/>
      <c r="B343" s="69"/>
      <c r="C343" s="69"/>
      <c r="D343" s="69"/>
      <c r="E343" s="69"/>
      <c r="F343" s="69"/>
      <c r="G343" s="14" t="s">
        <v>1112</v>
      </c>
      <c r="H343" s="18"/>
      <c r="I343" s="18"/>
      <c r="J343" s="14" t="s">
        <v>1290</v>
      </c>
      <c r="K343" s="14"/>
      <c r="L343" s="18" t="s">
        <v>1103</v>
      </c>
      <c r="M343" s="69"/>
      <c r="N343" s="9"/>
      <c r="O343" s="18" t="e">
        <f>VLOOKUP(C343,'11. Свод Перечней'!C:H,6,0)</f>
        <v>#N/A</v>
      </c>
      <c r="P343" s="18"/>
      <c r="Q343" s="18" t="e">
        <f t="shared" si="7"/>
        <v>#N/A</v>
      </c>
      <c r="R343" s="14" t="s">
        <v>1105</v>
      </c>
      <c r="S343" s="15">
        <v>43189</v>
      </c>
      <c r="X343" s="18"/>
    </row>
    <row r="344" spans="1:24" x14ac:dyDescent="0.25">
      <c r="A344" s="69"/>
      <c r="B344" s="69">
        <v>82</v>
      </c>
      <c r="C344" s="69" t="s">
        <v>193</v>
      </c>
      <c r="D344" s="69" t="s">
        <v>194</v>
      </c>
      <c r="E344" s="69" t="s">
        <v>5</v>
      </c>
      <c r="F344" s="69" t="s">
        <v>195</v>
      </c>
      <c r="G344" s="14" t="s">
        <v>1101</v>
      </c>
      <c r="H344" s="18"/>
      <c r="I344" s="18"/>
      <c r="J344" s="14"/>
      <c r="K344" s="14" t="s">
        <v>1291</v>
      </c>
      <c r="L344" s="18" t="s">
        <v>1103</v>
      </c>
      <c r="M344" s="69" t="s">
        <v>1292</v>
      </c>
      <c r="N344" s="9" t="s">
        <v>196</v>
      </c>
      <c r="O344" s="18" t="str">
        <f>VLOOKUP(C344,'11. Свод Перечней'!C:H,6,0)</f>
        <v>01.47.21.000-00000014</v>
      </c>
      <c r="P344" s="18" t="s">
        <v>196</v>
      </c>
      <c r="Q344" s="18" t="str">
        <f t="shared" si="7"/>
        <v>01.47.21.000-00000014</v>
      </c>
      <c r="R344" s="14" t="s">
        <v>1105</v>
      </c>
      <c r="S344" s="15">
        <v>43434</v>
      </c>
      <c r="X344" s="18"/>
    </row>
    <row r="345" spans="1:24" x14ac:dyDescent="0.25">
      <c r="A345" s="69"/>
      <c r="B345" s="69"/>
      <c r="C345" s="69"/>
      <c r="D345" s="69"/>
      <c r="E345" s="69"/>
      <c r="F345" s="69"/>
      <c r="G345" s="14" t="s">
        <v>1293</v>
      </c>
      <c r="H345" s="18"/>
      <c r="I345" s="18"/>
      <c r="J345" s="14"/>
      <c r="K345" s="14" t="s">
        <v>1294</v>
      </c>
      <c r="L345" s="18" t="s">
        <v>1103</v>
      </c>
      <c r="M345" s="69"/>
      <c r="N345" s="9"/>
      <c r="O345" s="18" t="e">
        <f>VLOOKUP(C345,'11. Свод Перечней'!C:H,6,0)</f>
        <v>#N/A</v>
      </c>
      <c r="P345" s="18"/>
      <c r="Q345" s="18" t="e">
        <f t="shared" si="7"/>
        <v>#N/A</v>
      </c>
      <c r="R345" s="14" t="s">
        <v>1105</v>
      </c>
      <c r="S345" s="15">
        <v>43434</v>
      </c>
      <c r="X345" s="18"/>
    </row>
    <row r="346" spans="1:24" x14ac:dyDescent="0.25">
      <c r="A346" s="69"/>
      <c r="B346" s="69"/>
      <c r="C346" s="69"/>
      <c r="D346" s="69"/>
      <c r="E346" s="69"/>
      <c r="F346" s="69"/>
      <c r="G346" s="14" t="s">
        <v>1295</v>
      </c>
      <c r="H346" s="18"/>
      <c r="I346" s="18"/>
      <c r="J346" s="14"/>
      <c r="K346" s="14" t="s">
        <v>1244</v>
      </c>
      <c r="L346" s="18" t="s">
        <v>1103</v>
      </c>
      <c r="M346" s="69"/>
      <c r="N346" s="9"/>
      <c r="O346" s="18" t="e">
        <f>VLOOKUP(C346,'11. Свод Перечней'!C:H,6,0)</f>
        <v>#N/A</v>
      </c>
      <c r="P346" s="18"/>
      <c r="Q346" s="18" t="e">
        <f t="shared" si="7"/>
        <v>#N/A</v>
      </c>
      <c r="R346" s="14" t="s">
        <v>1105</v>
      </c>
      <c r="S346" s="15">
        <v>43434</v>
      </c>
      <c r="X346" s="18"/>
    </row>
    <row r="347" spans="1:24" x14ac:dyDescent="0.25">
      <c r="A347" s="69"/>
      <c r="B347" s="69"/>
      <c r="C347" s="69"/>
      <c r="D347" s="69"/>
      <c r="E347" s="69"/>
      <c r="F347" s="69"/>
      <c r="G347" s="14" t="s">
        <v>1118</v>
      </c>
      <c r="H347" s="18"/>
      <c r="I347" s="18"/>
      <c r="J347" s="14"/>
      <c r="K347" s="14" t="s">
        <v>1119</v>
      </c>
      <c r="L347" s="18" t="s">
        <v>1103</v>
      </c>
      <c r="M347" s="69"/>
      <c r="N347" s="9"/>
      <c r="O347" s="18" t="e">
        <f>VLOOKUP(C347,'11. Свод Перечней'!C:H,6,0)</f>
        <v>#N/A</v>
      </c>
      <c r="P347" s="18"/>
      <c r="Q347" s="18" t="e">
        <f t="shared" si="7"/>
        <v>#N/A</v>
      </c>
      <c r="R347" s="14" t="s">
        <v>1105</v>
      </c>
      <c r="S347" s="15">
        <v>43434</v>
      </c>
      <c r="X347" s="18"/>
    </row>
    <row r="348" spans="1:24" x14ac:dyDescent="0.25">
      <c r="A348" s="69"/>
      <c r="B348" s="69"/>
      <c r="C348" s="69"/>
      <c r="D348" s="69"/>
      <c r="E348" s="69"/>
      <c r="F348" s="69"/>
      <c r="G348" s="14" t="s">
        <v>1112</v>
      </c>
      <c r="H348" s="18"/>
      <c r="I348" s="18"/>
      <c r="J348" s="14"/>
      <c r="K348" s="14" t="s">
        <v>1296</v>
      </c>
      <c r="L348" s="18" t="s">
        <v>1103</v>
      </c>
      <c r="M348" s="69"/>
      <c r="N348" s="9"/>
      <c r="O348" s="18" t="e">
        <f>VLOOKUP(C348,'11. Свод Перечней'!C:H,6,0)</f>
        <v>#N/A</v>
      </c>
      <c r="P348" s="18"/>
      <c r="Q348" s="18" t="e">
        <f t="shared" si="7"/>
        <v>#N/A</v>
      </c>
      <c r="R348" s="14" t="s">
        <v>1105</v>
      </c>
      <c r="S348" s="15">
        <v>43434</v>
      </c>
      <c r="X348" s="18"/>
    </row>
    <row r="349" spans="1:24" x14ac:dyDescent="0.25">
      <c r="A349" s="69"/>
      <c r="B349" s="69">
        <v>83</v>
      </c>
      <c r="C349" s="69" t="s">
        <v>197</v>
      </c>
      <c r="D349" s="69" t="s">
        <v>194</v>
      </c>
      <c r="E349" s="69" t="s">
        <v>9</v>
      </c>
      <c r="F349" s="69" t="s">
        <v>195</v>
      </c>
      <c r="G349" s="14" t="s">
        <v>1101</v>
      </c>
      <c r="H349" s="18"/>
      <c r="I349" s="18"/>
      <c r="J349" s="14"/>
      <c r="K349" s="14" t="s">
        <v>1291</v>
      </c>
      <c r="L349" s="18" t="s">
        <v>1103</v>
      </c>
      <c r="M349" s="69" t="s">
        <v>1292</v>
      </c>
      <c r="N349" s="9" t="s">
        <v>198</v>
      </c>
      <c r="O349" s="18" t="str">
        <f>VLOOKUP(C349,'11. Свод Перечней'!C:H,6,0)</f>
        <v>01.47.21.000-00000019</v>
      </c>
      <c r="P349" s="18" t="s">
        <v>198</v>
      </c>
      <c r="Q349" s="18" t="str">
        <f t="shared" si="7"/>
        <v>01.47.21.000-00000019</v>
      </c>
      <c r="R349" s="14" t="s">
        <v>1105</v>
      </c>
      <c r="S349" s="15">
        <v>43434</v>
      </c>
      <c r="X349" s="18"/>
    </row>
    <row r="350" spans="1:24" x14ac:dyDescent="0.25">
      <c r="A350" s="69"/>
      <c r="B350" s="69"/>
      <c r="C350" s="69"/>
      <c r="D350" s="69"/>
      <c r="E350" s="69"/>
      <c r="F350" s="69"/>
      <c r="G350" s="14" t="s">
        <v>1293</v>
      </c>
      <c r="H350" s="18"/>
      <c r="I350" s="18"/>
      <c r="J350" s="14"/>
      <c r="K350" s="14" t="s">
        <v>1297</v>
      </c>
      <c r="L350" s="18" t="s">
        <v>1103</v>
      </c>
      <c r="M350" s="69"/>
      <c r="N350" s="9"/>
      <c r="O350" s="18" t="e">
        <f>VLOOKUP(C350,'11. Свод Перечней'!C:H,6,0)</f>
        <v>#N/A</v>
      </c>
      <c r="P350" s="18"/>
      <c r="Q350" s="18" t="e">
        <f t="shared" si="7"/>
        <v>#N/A</v>
      </c>
      <c r="R350" s="14" t="s">
        <v>1105</v>
      </c>
      <c r="S350" s="15">
        <v>43434</v>
      </c>
      <c r="X350" s="18"/>
    </row>
    <row r="351" spans="1:24" x14ac:dyDescent="0.25">
      <c r="A351" s="69"/>
      <c r="B351" s="69"/>
      <c r="C351" s="69"/>
      <c r="D351" s="69"/>
      <c r="E351" s="69"/>
      <c r="F351" s="69"/>
      <c r="G351" s="14" t="s">
        <v>1295</v>
      </c>
      <c r="H351" s="18"/>
      <c r="I351" s="18"/>
      <c r="J351" s="14"/>
      <c r="K351" s="14" t="s">
        <v>1244</v>
      </c>
      <c r="L351" s="18" t="s">
        <v>1103</v>
      </c>
      <c r="M351" s="69"/>
      <c r="N351" s="9"/>
      <c r="O351" s="18" t="e">
        <f>VLOOKUP(C351,'11. Свод Перечней'!C:H,6,0)</f>
        <v>#N/A</v>
      </c>
      <c r="P351" s="18"/>
      <c r="Q351" s="18" t="e">
        <f t="shared" si="7"/>
        <v>#N/A</v>
      </c>
      <c r="R351" s="14" t="s">
        <v>1105</v>
      </c>
      <c r="S351" s="15">
        <v>43434</v>
      </c>
      <c r="X351" s="18"/>
    </row>
    <row r="352" spans="1:24" x14ac:dyDescent="0.25">
      <c r="A352" s="69"/>
      <c r="B352" s="69"/>
      <c r="C352" s="69"/>
      <c r="D352" s="69"/>
      <c r="E352" s="69"/>
      <c r="F352" s="69"/>
      <c r="G352" s="14" t="s">
        <v>1118</v>
      </c>
      <c r="H352" s="18"/>
      <c r="I352" s="18"/>
      <c r="J352" s="14"/>
      <c r="K352" s="14" t="s">
        <v>1119</v>
      </c>
      <c r="L352" s="18" t="s">
        <v>1103</v>
      </c>
      <c r="M352" s="69"/>
      <c r="N352" s="9"/>
      <c r="O352" s="18" t="e">
        <f>VLOOKUP(C352,'11. Свод Перечней'!C:H,6,0)</f>
        <v>#N/A</v>
      </c>
      <c r="P352" s="18"/>
      <c r="Q352" s="18" t="e">
        <f t="shared" si="7"/>
        <v>#N/A</v>
      </c>
      <c r="R352" s="14" t="s">
        <v>1105</v>
      </c>
      <c r="S352" s="15">
        <v>43434</v>
      </c>
      <c r="X352" s="18"/>
    </row>
    <row r="353" spans="1:24" x14ac:dyDescent="0.25">
      <c r="A353" s="69"/>
      <c r="B353" s="69"/>
      <c r="C353" s="69"/>
      <c r="D353" s="69"/>
      <c r="E353" s="69"/>
      <c r="F353" s="69"/>
      <c r="G353" s="14" t="s">
        <v>1112</v>
      </c>
      <c r="H353" s="18"/>
      <c r="I353" s="18"/>
      <c r="J353" s="14"/>
      <c r="K353" s="14" t="s">
        <v>1298</v>
      </c>
      <c r="L353" s="18" t="s">
        <v>1103</v>
      </c>
      <c r="M353" s="69"/>
      <c r="N353" s="9"/>
      <c r="O353" s="18" t="e">
        <f>VLOOKUP(C353,'11. Свод Перечней'!C:H,6,0)</f>
        <v>#N/A</v>
      </c>
      <c r="P353" s="18"/>
      <c r="Q353" s="18" t="e">
        <f t="shared" si="7"/>
        <v>#N/A</v>
      </c>
      <c r="R353" s="14" t="s">
        <v>1105</v>
      </c>
      <c r="S353" s="15">
        <v>43434</v>
      </c>
      <c r="X353" s="18"/>
    </row>
    <row r="354" spans="1:24" ht="63.75" x14ac:dyDescent="0.25">
      <c r="A354" s="69"/>
      <c r="B354" s="69">
        <v>84</v>
      </c>
      <c r="C354" s="69" t="s">
        <v>816</v>
      </c>
      <c r="D354" s="69" t="s">
        <v>199</v>
      </c>
      <c r="E354" s="69" t="s">
        <v>5</v>
      </c>
      <c r="F354" s="69" t="s">
        <v>6</v>
      </c>
      <c r="G354" s="14" t="s">
        <v>1299</v>
      </c>
      <c r="H354" s="18"/>
      <c r="I354" s="18"/>
      <c r="J354" s="14" t="s">
        <v>1300</v>
      </c>
      <c r="K354" s="14"/>
      <c r="L354" s="18" t="s">
        <v>1103</v>
      </c>
      <c r="M354" s="69" t="s">
        <v>200</v>
      </c>
      <c r="N354" s="9" t="s">
        <v>899</v>
      </c>
      <c r="O354" s="18" t="str">
        <f>VLOOKUP(C354,'11. Свод Перечней'!C:H,6,0)</f>
        <v>01.49.21.110-00000001</v>
      </c>
      <c r="P354" s="18" t="s">
        <v>899</v>
      </c>
      <c r="Q354" s="18" t="str">
        <f t="shared" si="7"/>
        <v>НЕ СОВПАДАЕТ АХТУНГ!!!!!!!!!!!!!!!!!!!!!!!!!!!!!!!!!!!!!!!!!!!!!!!!!!!!!!!!!!!!!!!!!!!!!!!!!!!!!!!!!!!!!!!!!!!!!!!!!!!!!!!!!!!!!!!!!!!!!!!!!!!!!!!!!!</v>
      </c>
      <c r="R354" s="14" t="s">
        <v>1105</v>
      </c>
      <c r="S354" s="15">
        <v>43921</v>
      </c>
      <c r="X354" s="18"/>
    </row>
    <row r="355" spans="1:24" x14ac:dyDescent="0.25">
      <c r="A355" s="69"/>
      <c r="B355" s="69"/>
      <c r="C355" s="69"/>
      <c r="D355" s="69"/>
      <c r="E355" s="69"/>
      <c r="F355" s="69"/>
      <c r="G355" s="14" t="s">
        <v>1117</v>
      </c>
      <c r="H355" s="18"/>
      <c r="I355" s="18">
        <v>1</v>
      </c>
      <c r="J355" s="14"/>
      <c r="K355" s="14"/>
      <c r="L355" s="18" t="s">
        <v>6</v>
      </c>
      <c r="M355" s="69"/>
      <c r="N355" s="9"/>
      <c r="O355" s="18" t="e">
        <f>VLOOKUP(C355,'11. Свод Перечней'!C:H,6,0)</f>
        <v>#N/A</v>
      </c>
      <c r="P355" s="18"/>
      <c r="Q355" s="18" t="e">
        <f t="shared" si="7"/>
        <v>#N/A</v>
      </c>
      <c r="R355" s="14" t="s">
        <v>1105</v>
      </c>
      <c r="S355" s="15">
        <v>43921</v>
      </c>
      <c r="X355" s="18"/>
    </row>
    <row r="356" spans="1:24" x14ac:dyDescent="0.25">
      <c r="A356" s="69"/>
      <c r="B356" s="69"/>
      <c r="C356" s="69"/>
      <c r="D356" s="69"/>
      <c r="E356" s="69"/>
      <c r="F356" s="69"/>
      <c r="G356" s="14" t="s">
        <v>1301</v>
      </c>
      <c r="H356" s="18"/>
      <c r="I356" s="18"/>
      <c r="J356" s="14"/>
      <c r="K356" s="14" t="s">
        <v>1302</v>
      </c>
      <c r="L356" s="18" t="s">
        <v>1103</v>
      </c>
      <c r="M356" s="69"/>
      <c r="N356" s="9"/>
      <c r="O356" s="18" t="e">
        <f>VLOOKUP(C356,'11. Свод Перечней'!C:H,6,0)</f>
        <v>#N/A</v>
      </c>
      <c r="P356" s="18"/>
      <c r="Q356" s="18" t="e">
        <f t="shared" si="7"/>
        <v>#N/A</v>
      </c>
      <c r="R356" s="14" t="s">
        <v>1105</v>
      </c>
      <c r="S356" s="15">
        <v>43921</v>
      </c>
      <c r="X356" s="18"/>
    </row>
    <row r="357" spans="1:24" x14ac:dyDescent="0.25">
      <c r="A357" s="69"/>
      <c r="B357" s="69"/>
      <c r="C357" s="69"/>
      <c r="D357" s="69"/>
      <c r="E357" s="69"/>
      <c r="F357" s="69"/>
      <c r="G357" s="14" t="s">
        <v>1118</v>
      </c>
      <c r="H357" s="18"/>
      <c r="I357" s="18"/>
      <c r="J357" s="14"/>
      <c r="K357" s="14" t="s">
        <v>1119</v>
      </c>
      <c r="L357" s="18" t="s">
        <v>1103</v>
      </c>
      <c r="M357" s="69"/>
      <c r="N357" s="9"/>
      <c r="O357" s="18" t="e">
        <f>VLOOKUP(C357,'11. Свод Перечней'!C:H,6,0)</f>
        <v>#N/A</v>
      </c>
      <c r="P357" s="18"/>
      <c r="Q357" s="18" t="e">
        <f t="shared" si="7"/>
        <v>#N/A</v>
      </c>
      <c r="R357" s="14" t="s">
        <v>1105</v>
      </c>
      <c r="S357" s="15">
        <v>43921</v>
      </c>
      <c r="X357" s="18"/>
    </row>
    <row r="358" spans="1:24" x14ac:dyDescent="0.25">
      <c r="A358" s="69"/>
      <c r="B358" s="69"/>
      <c r="C358" s="69"/>
      <c r="D358" s="69"/>
      <c r="E358" s="69"/>
      <c r="F358" s="69"/>
      <c r="G358" s="14" t="s">
        <v>1112</v>
      </c>
      <c r="H358" s="18"/>
      <c r="I358" s="18"/>
      <c r="J358" s="14"/>
      <c r="K358" s="14" t="s">
        <v>1303</v>
      </c>
      <c r="L358" s="18" t="s">
        <v>1103</v>
      </c>
      <c r="M358" s="69"/>
      <c r="N358" s="9"/>
      <c r="O358" s="18" t="e">
        <f>VLOOKUP(C358,'11. Свод Перечней'!C:H,6,0)</f>
        <v>#N/A</v>
      </c>
      <c r="P358" s="18"/>
      <c r="Q358" s="18" t="e">
        <f t="shared" si="7"/>
        <v>#N/A</v>
      </c>
      <c r="R358" s="14" t="s">
        <v>1105</v>
      </c>
      <c r="S358" s="15">
        <v>43921</v>
      </c>
      <c r="X358" s="18"/>
    </row>
    <row r="359" spans="1:24" x14ac:dyDescent="0.25">
      <c r="A359" s="69"/>
      <c r="B359" s="69">
        <v>85</v>
      </c>
      <c r="C359" s="69" t="s">
        <v>201</v>
      </c>
      <c r="D359" s="69" t="s">
        <v>202</v>
      </c>
      <c r="E359" s="69" t="s">
        <v>5</v>
      </c>
      <c r="F359" s="69" t="s">
        <v>6</v>
      </c>
      <c r="G359" s="14" t="s">
        <v>1117</v>
      </c>
      <c r="H359" s="18"/>
      <c r="I359" s="18">
        <v>1</v>
      </c>
      <c r="J359" s="14"/>
      <c r="K359" s="14"/>
      <c r="L359" s="18" t="s">
        <v>6</v>
      </c>
      <c r="M359" s="69" t="s">
        <v>1304</v>
      </c>
      <c r="N359" s="9"/>
      <c r="O359" s="18">
        <f>VLOOKUP(C359,'11. Свод Перечней'!C:H,6,0)</f>
        <v>0</v>
      </c>
      <c r="P359" s="18">
        <v>0</v>
      </c>
      <c r="Q359" s="18">
        <f t="shared" si="7"/>
        <v>0</v>
      </c>
      <c r="R359" s="14" t="s">
        <v>1105</v>
      </c>
      <c r="S359" s="15">
        <v>43189</v>
      </c>
      <c r="X359" s="18"/>
    </row>
    <row r="360" spans="1:24" x14ac:dyDescent="0.25">
      <c r="A360" s="69"/>
      <c r="B360" s="69"/>
      <c r="C360" s="69"/>
      <c r="D360" s="69"/>
      <c r="E360" s="69"/>
      <c r="F360" s="69"/>
      <c r="G360" s="14" t="s">
        <v>1118</v>
      </c>
      <c r="H360" s="18"/>
      <c r="I360" s="18"/>
      <c r="J360" s="14"/>
      <c r="K360" s="14" t="s">
        <v>1119</v>
      </c>
      <c r="L360" s="18" t="s">
        <v>1103</v>
      </c>
      <c r="M360" s="69"/>
      <c r="N360" s="9"/>
      <c r="O360" s="18" t="e">
        <f>VLOOKUP(C360,'11. Свод Перечней'!C:H,6,0)</f>
        <v>#N/A</v>
      </c>
      <c r="P360" s="18"/>
      <c r="Q360" s="18" t="e">
        <f t="shared" si="7"/>
        <v>#N/A</v>
      </c>
      <c r="R360" s="14" t="s">
        <v>1105</v>
      </c>
      <c r="S360" s="15">
        <v>43189</v>
      </c>
      <c r="X360" s="18"/>
    </row>
    <row r="361" spans="1:24" x14ac:dyDescent="0.25">
      <c r="A361" s="69"/>
      <c r="B361" s="69"/>
      <c r="C361" s="69"/>
      <c r="D361" s="69"/>
      <c r="E361" s="69"/>
      <c r="F361" s="69"/>
      <c r="G361" s="14" t="s">
        <v>1112</v>
      </c>
      <c r="H361" s="18"/>
      <c r="I361" s="18"/>
      <c r="J361" s="14"/>
      <c r="K361" s="14" t="s">
        <v>1305</v>
      </c>
      <c r="L361" s="18" t="s">
        <v>1103</v>
      </c>
      <c r="M361" s="69"/>
      <c r="N361" s="9"/>
      <c r="O361" s="18" t="e">
        <f>VLOOKUP(C361,'11. Свод Перечней'!C:H,6,0)</f>
        <v>#N/A</v>
      </c>
      <c r="P361" s="18"/>
      <c r="Q361" s="18" t="e">
        <f t="shared" si="7"/>
        <v>#N/A</v>
      </c>
      <c r="R361" s="14" t="s">
        <v>1105</v>
      </c>
      <c r="S361" s="15">
        <v>43189</v>
      </c>
      <c r="X361" s="18"/>
    </row>
    <row r="362" spans="1:24" x14ac:dyDescent="0.25">
      <c r="A362" s="69"/>
      <c r="B362" s="69">
        <v>86</v>
      </c>
      <c r="C362" s="69" t="s">
        <v>203</v>
      </c>
      <c r="D362" s="69" t="s">
        <v>204</v>
      </c>
      <c r="E362" s="69" t="s">
        <v>43</v>
      </c>
      <c r="F362" s="69" t="s">
        <v>6</v>
      </c>
      <c r="G362" s="14" t="s">
        <v>1306</v>
      </c>
      <c r="H362" s="18"/>
      <c r="I362" s="18"/>
      <c r="J362" s="14"/>
      <c r="K362" s="14" t="s">
        <v>1307</v>
      </c>
      <c r="L362" s="18" t="s">
        <v>1103</v>
      </c>
      <c r="M362" s="69" t="s">
        <v>1308</v>
      </c>
      <c r="N362" s="9" t="s">
        <v>205</v>
      </c>
      <c r="O362" s="18" t="str">
        <f>VLOOKUP(C362,'11. Свод Перечней'!C:H,6,0)</f>
        <v>10.11.31.110-00000006</v>
      </c>
      <c r="P362" s="18" t="s">
        <v>205</v>
      </c>
      <c r="Q362" s="18" t="str">
        <f t="shared" si="7"/>
        <v>10.11.31.110-00000006</v>
      </c>
      <c r="R362" s="14" t="s">
        <v>1105</v>
      </c>
      <c r="S362" s="15">
        <v>43496</v>
      </c>
      <c r="X362" s="18"/>
    </row>
    <row r="363" spans="1:24" x14ac:dyDescent="0.25">
      <c r="A363" s="69"/>
      <c r="B363" s="69"/>
      <c r="C363" s="69"/>
      <c r="D363" s="69"/>
      <c r="E363" s="69"/>
      <c r="F363" s="69"/>
      <c r="G363" s="14" t="s">
        <v>1309</v>
      </c>
      <c r="H363" s="18"/>
      <c r="I363" s="18"/>
      <c r="J363" s="14"/>
      <c r="K363" s="14" t="s">
        <v>1310</v>
      </c>
      <c r="L363" s="18" t="s">
        <v>1103</v>
      </c>
      <c r="M363" s="69"/>
      <c r="N363" s="9"/>
      <c r="O363" s="18" t="e">
        <f>VLOOKUP(C363,'11. Свод Перечней'!C:H,6,0)</f>
        <v>#N/A</v>
      </c>
      <c r="P363" s="18"/>
      <c r="Q363" s="18" t="e">
        <f t="shared" si="7"/>
        <v>#N/A</v>
      </c>
      <c r="R363" s="14" t="s">
        <v>1105</v>
      </c>
      <c r="S363" s="15">
        <v>43496</v>
      </c>
      <c r="X363" s="18"/>
    </row>
    <row r="364" spans="1:24" x14ac:dyDescent="0.25">
      <c r="A364" s="69"/>
      <c r="B364" s="69"/>
      <c r="C364" s="69"/>
      <c r="D364" s="69"/>
      <c r="E364" s="69"/>
      <c r="F364" s="69"/>
      <c r="G364" s="14" t="s">
        <v>1093</v>
      </c>
      <c r="H364" s="18"/>
      <c r="I364" s="18"/>
      <c r="J364" s="14"/>
      <c r="K364" s="14" t="s">
        <v>1244</v>
      </c>
      <c r="L364" s="18" t="s">
        <v>1103</v>
      </c>
      <c r="M364" s="69"/>
      <c r="N364" s="9"/>
      <c r="O364" s="18" t="e">
        <f>VLOOKUP(C364,'11. Свод Перечней'!C:H,6,0)</f>
        <v>#N/A</v>
      </c>
      <c r="P364" s="18"/>
      <c r="Q364" s="18" t="e">
        <f t="shared" si="7"/>
        <v>#N/A</v>
      </c>
      <c r="R364" s="14" t="s">
        <v>1105</v>
      </c>
      <c r="S364" s="15">
        <v>43496</v>
      </c>
      <c r="X364" s="18"/>
    </row>
    <row r="365" spans="1:24" x14ac:dyDescent="0.25">
      <c r="A365" s="69"/>
      <c r="B365" s="69"/>
      <c r="C365" s="69"/>
      <c r="D365" s="69"/>
      <c r="E365" s="69"/>
      <c r="F365" s="69"/>
      <c r="G365" s="14" t="s">
        <v>1110</v>
      </c>
      <c r="H365" s="18"/>
      <c r="I365" s="18"/>
      <c r="J365" s="14"/>
      <c r="K365" s="14" t="s">
        <v>1111</v>
      </c>
      <c r="L365" s="18" t="s">
        <v>1103</v>
      </c>
      <c r="M365" s="69"/>
      <c r="N365" s="9"/>
      <c r="O365" s="18" t="e">
        <f>VLOOKUP(C365,'11. Свод Перечней'!C:H,6,0)</f>
        <v>#N/A</v>
      </c>
      <c r="P365" s="18"/>
      <c r="Q365" s="18" t="e">
        <f t="shared" si="7"/>
        <v>#N/A</v>
      </c>
      <c r="R365" s="14" t="s">
        <v>1105</v>
      </c>
      <c r="S365" s="15">
        <v>43496</v>
      </c>
      <c r="X365" s="18"/>
    </row>
    <row r="366" spans="1:24" x14ac:dyDescent="0.25">
      <c r="A366" s="69"/>
      <c r="B366" s="69"/>
      <c r="C366" s="69"/>
      <c r="D366" s="69"/>
      <c r="E366" s="69"/>
      <c r="F366" s="69"/>
      <c r="G366" s="14" t="s">
        <v>1112</v>
      </c>
      <c r="H366" s="18"/>
      <c r="I366" s="18"/>
      <c r="J366" s="14"/>
      <c r="K366" s="14" t="s">
        <v>1311</v>
      </c>
      <c r="L366" s="18" t="s">
        <v>1103</v>
      </c>
      <c r="M366" s="69"/>
      <c r="N366" s="9"/>
      <c r="O366" s="18" t="e">
        <f>VLOOKUP(C366,'11. Свод Перечней'!C:H,6,0)</f>
        <v>#N/A</v>
      </c>
      <c r="P366" s="18"/>
      <c r="Q366" s="18" t="e">
        <f t="shared" si="7"/>
        <v>#N/A</v>
      </c>
      <c r="R366" s="14" t="s">
        <v>1105</v>
      </c>
      <c r="S366" s="15">
        <v>43496</v>
      </c>
      <c r="X366" s="18"/>
    </row>
    <row r="367" spans="1:24" x14ac:dyDescent="0.25">
      <c r="A367" s="69"/>
      <c r="B367" s="69">
        <v>87</v>
      </c>
      <c r="C367" s="69" t="s">
        <v>206</v>
      </c>
      <c r="D367" s="69" t="s">
        <v>204</v>
      </c>
      <c r="E367" s="69" t="s">
        <v>152</v>
      </c>
      <c r="F367" s="69" t="s">
        <v>6</v>
      </c>
      <c r="G367" s="14" t="s">
        <v>1306</v>
      </c>
      <c r="H367" s="18"/>
      <c r="I367" s="18"/>
      <c r="J367" s="14"/>
      <c r="K367" s="14" t="s">
        <v>1307</v>
      </c>
      <c r="L367" s="18" t="s">
        <v>1103</v>
      </c>
      <c r="M367" s="69" t="s">
        <v>1312</v>
      </c>
      <c r="N367" s="9" t="s">
        <v>207</v>
      </c>
      <c r="O367" s="18" t="str">
        <f>VLOOKUP(C367,'11. Свод Перечней'!C:H,6,0)</f>
        <v>10.11.31.110-00000005</v>
      </c>
      <c r="P367" s="18" t="s">
        <v>207</v>
      </c>
      <c r="Q367" s="18" t="str">
        <f t="shared" si="7"/>
        <v>10.11.31.110-00000005</v>
      </c>
      <c r="R367" s="14" t="s">
        <v>1105</v>
      </c>
      <c r="S367" s="15">
        <v>43496</v>
      </c>
      <c r="X367" s="18"/>
    </row>
    <row r="368" spans="1:24" x14ac:dyDescent="0.25">
      <c r="A368" s="69"/>
      <c r="B368" s="69"/>
      <c r="C368" s="69"/>
      <c r="D368" s="69"/>
      <c r="E368" s="69"/>
      <c r="F368" s="69"/>
      <c r="G368" s="14" t="s">
        <v>1309</v>
      </c>
      <c r="H368" s="18"/>
      <c r="I368" s="18"/>
      <c r="J368" s="14"/>
      <c r="K368" s="14" t="s">
        <v>1313</v>
      </c>
      <c r="L368" s="18" t="s">
        <v>1103</v>
      </c>
      <c r="M368" s="69"/>
      <c r="N368" s="9"/>
      <c r="O368" s="18" t="e">
        <f>VLOOKUP(C368,'11. Свод Перечней'!C:H,6,0)</f>
        <v>#N/A</v>
      </c>
      <c r="P368" s="18"/>
      <c r="Q368" s="18" t="e">
        <f t="shared" si="7"/>
        <v>#N/A</v>
      </c>
      <c r="R368" s="14" t="s">
        <v>1105</v>
      </c>
      <c r="S368" s="15">
        <v>43496</v>
      </c>
      <c r="X368" s="18"/>
    </row>
    <row r="369" spans="1:24" x14ac:dyDescent="0.25">
      <c r="A369" s="69"/>
      <c r="B369" s="69"/>
      <c r="C369" s="69"/>
      <c r="D369" s="69"/>
      <c r="E369" s="69"/>
      <c r="F369" s="69"/>
      <c r="G369" s="14" t="s">
        <v>1093</v>
      </c>
      <c r="H369" s="18"/>
      <c r="I369" s="18"/>
      <c r="J369" s="14"/>
      <c r="K369" s="14" t="s">
        <v>1244</v>
      </c>
      <c r="L369" s="18" t="s">
        <v>1103</v>
      </c>
      <c r="M369" s="69"/>
      <c r="N369" s="9"/>
      <c r="O369" s="18" t="e">
        <f>VLOOKUP(C369,'11. Свод Перечней'!C:H,6,0)</f>
        <v>#N/A</v>
      </c>
      <c r="P369" s="18"/>
      <c r="Q369" s="18" t="e">
        <f t="shared" si="7"/>
        <v>#N/A</v>
      </c>
      <c r="R369" s="14" t="s">
        <v>1105</v>
      </c>
      <c r="S369" s="15">
        <v>43496</v>
      </c>
      <c r="X369" s="18"/>
    </row>
    <row r="370" spans="1:24" x14ac:dyDescent="0.25">
      <c r="A370" s="69"/>
      <c r="B370" s="69"/>
      <c r="C370" s="69"/>
      <c r="D370" s="69"/>
      <c r="E370" s="69"/>
      <c r="F370" s="69"/>
      <c r="G370" s="14" t="s">
        <v>1110</v>
      </c>
      <c r="H370" s="18"/>
      <c r="I370" s="18"/>
      <c r="J370" s="14"/>
      <c r="K370" s="14" t="s">
        <v>1111</v>
      </c>
      <c r="L370" s="18" t="s">
        <v>1103</v>
      </c>
      <c r="M370" s="69"/>
      <c r="N370" s="9"/>
      <c r="O370" s="18" t="e">
        <f>VLOOKUP(C370,'11. Свод Перечней'!C:H,6,0)</f>
        <v>#N/A</v>
      </c>
      <c r="P370" s="18"/>
      <c r="Q370" s="18" t="e">
        <f t="shared" si="7"/>
        <v>#N/A</v>
      </c>
      <c r="R370" s="14" t="s">
        <v>1105</v>
      </c>
      <c r="S370" s="15">
        <v>43496</v>
      </c>
      <c r="X370" s="18"/>
    </row>
    <row r="371" spans="1:24" x14ac:dyDescent="0.25">
      <c r="A371" s="69"/>
      <c r="B371" s="69"/>
      <c r="C371" s="69"/>
      <c r="D371" s="69"/>
      <c r="E371" s="69"/>
      <c r="F371" s="69"/>
      <c r="G371" s="14" t="s">
        <v>1112</v>
      </c>
      <c r="H371" s="18"/>
      <c r="I371" s="18"/>
      <c r="J371" s="14"/>
      <c r="K371" s="14" t="s">
        <v>1311</v>
      </c>
      <c r="L371" s="18" t="s">
        <v>1103</v>
      </c>
      <c r="M371" s="69"/>
      <c r="N371" s="9"/>
      <c r="O371" s="18" t="e">
        <f>VLOOKUP(C371,'11. Свод Перечней'!C:H,6,0)</f>
        <v>#N/A</v>
      </c>
      <c r="P371" s="18"/>
      <c r="Q371" s="18" t="e">
        <f t="shared" si="7"/>
        <v>#N/A</v>
      </c>
      <c r="R371" s="14" t="s">
        <v>1105</v>
      </c>
      <c r="S371" s="15">
        <v>43496</v>
      </c>
      <c r="X371" s="18"/>
    </row>
    <row r="372" spans="1:24" x14ac:dyDescent="0.25">
      <c r="A372" s="69"/>
      <c r="B372" s="69">
        <v>88</v>
      </c>
      <c r="C372" s="69" t="s">
        <v>208</v>
      </c>
      <c r="D372" s="69" t="s">
        <v>204</v>
      </c>
      <c r="E372" s="69" t="s">
        <v>5</v>
      </c>
      <c r="F372" s="69" t="s">
        <v>6</v>
      </c>
      <c r="G372" s="14" t="s">
        <v>1306</v>
      </c>
      <c r="H372" s="18"/>
      <c r="I372" s="18"/>
      <c r="J372" s="14"/>
      <c r="K372" s="14" t="s">
        <v>1314</v>
      </c>
      <c r="L372" s="18" t="s">
        <v>1103</v>
      </c>
      <c r="M372" s="69" t="s">
        <v>1315</v>
      </c>
      <c r="N372" s="9" t="s">
        <v>209</v>
      </c>
      <c r="O372" s="18" t="str">
        <f>VLOOKUP(C372,'11. Свод Перечней'!C:H,6,0)</f>
        <v>10.11.31.110-00000003</v>
      </c>
      <c r="P372" s="18" t="s">
        <v>209</v>
      </c>
      <c r="Q372" s="18" t="str">
        <f t="shared" si="7"/>
        <v>10.11.31.110-00000003</v>
      </c>
      <c r="R372" s="14" t="s">
        <v>1105</v>
      </c>
      <c r="S372" s="15">
        <v>43496</v>
      </c>
      <c r="X372" s="18"/>
    </row>
    <row r="373" spans="1:24" x14ac:dyDescent="0.25">
      <c r="A373" s="69"/>
      <c r="B373" s="69"/>
      <c r="C373" s="69"/>
      <c r="D373" s="69"/>
      <c r="E373" s="69"/>
      <c r="F373" s="69"/>
      <c r="G373" s="14" t="s">
        <v>1309</v>
      </c>
      <c r="H373" s="18"/>
      <c r="I373" s="18"/>
      <c r="J373" s="14"/>
      <c r="K373" s="14" t="s">
        <v>1316</v>
      </c>
      <c r="L373" s="18" t="s">
        <v>1103</v>
      </c>
      <c r="M373" s="69"/>
      <c r="N373" s="9"/>
      <c r="O373" s="18" t="e">
        <f>VLOOKUP(C373,'11. Свод Перечней'!C:H,6,0)</f>
        <v>#N/A</v>
      </c>
      <c r="P373" s="18"/>
      <c r="Q373" s="18" t="e">
        <f t="shared" si="7"/>
        <v>#N/A</v>
      </c>
      <c r="R373" s="14" t="s">
        <v>1105</v>
      </c>
      <c r="S373" s="15">
        <v>43496</v>
      </c>
      <c r="X373" s="18"/>
    </row>
    <row r="374" spans="1:24" x14ac:dyDescent="0.25">
      <c r="A374" s="69"/>
      <c r="B374" s="69"/>
      <c r="C374" s="69"/>
      <c r="D374" s="69"/>
      <c r="E374" s="69"/>
      <c r="F374" s="69"/>
      <c r="G374" s="14" t="s">
        <v>1317</v>
      </c>
      <c r="H374" s="18"/>
      <c r="I374" s="18"/>
      <c r="J374" s="14"/>
      <c r="K374" s="14" t="s">
        <v>1318</v>
      </c>
      <c r="L374" s="18" t="s">
        <v>1103</v>
      </c>
      <c r="M374" s="69"/>
      <c r="N374" s="9"/>
      <c r="O374" s="18" t="e">
        <f>VLOOKUP(C374,'11. Свод Перечней'!C:H,6,0)</f>
        <v>#N/A</v>
      </c>
      <c r="P374" s="18"/>
      <c r="Q374" s="18" t="e">
        <f t="shared" si="7"/>
        <v>#N/A</v>
      </c>
      <c r="R374" s="14" t="s">
        <v>1105</v>
      </c>
      <c r="S374" s="15">
        <v>43496</v>
      </c>
      <c r="X374" s="18"/>
    </row>
    <row r="375" spans="1:24" x14ac:dyDescent="0.25">
      <c r="A375" s="69"/>
      <c r="B375" s="69"/>
      <c r="C375" s="69"/>
      <c r="D375" s="69"/>
      <c r="E375" s="69"/>
      <c r="F375" s="69"/>
      <c r="G375" s="14" t="s">
        <v>1301</v>
      </c>
      <c r="H375" s="18"/>
      <c r="I375" s="18"/>
      <c r="J375" s="14"/>
      <c r="K375" s="14" t="s">
        <v>1319</v>
      </c>
      <c r="L375" s="18" t="s">
        <v>1103</v>
      </c>
      <c r="M375" s="69"/>
      <c r="N375" s="9"/>
      <c r="O375" s="18" t="e">
        <f>VLOOKUP(C375,'11. Свод Перечней'!C:H,6,0)</f>
        <v>#N/A</v>
      </c>
      <c r="P375" s="18"/>
      <c r="Q375" s="18" t="e">
        <f t="shared" si="7"/>
        <v>#N/A</v>
      </c>
      <c r="R375" s="14" t="s">
        <v>1105</v>
      </c>
      <c r="S375" s="15">
        <v>43496</v>
      </c>
      <c r="X375" s="18"/>
    </row>
    <row r="376" spans="1:24" x14ac:dyDescent="0.25">
      <c r="A376" s="69"/>
      <c r="B376" s="69"/>
      <c r="C376" s="69"/>
      <c r="D376" s="69"/>
      <c r="E376" s="69"/>
      <c r="F376" s="69"/>
      <c r="G376" s="14" t="s">
        <v>1110</v>
      </c>
      <c r="H376" s="18"/>
      <c r="I376" s="18"/>
      <c r="J376" s="14"/>
      <c r="K376" s="14" t="s">
        <v>1111</v>
      </c>
      <c r="L376" s="18" t="s">
        <v>1103</v>
      </c>
      <c r="M376" s="69"/>
      <c r="N376" s="9"/>
      <c r="O376" s="18" t="e">
        <f>VLOOKUP(C376,'11. Свод Перечней'!C:H,6,0)</f>
        <v>#N/A</v>
      </c>
      <c r="P376" s="18"/>
      <c r="Q376" s="18" t="e">
        <f t="shared" si="7"/>
        <v>#N/A</v>
      </c>
      <c r="R376" s="14" t="s">
        <v>1105</v>
      </c>
      <c r="S376" s="15">
        <v>43496</v>
      </c>
      <c r="X376" s="18"/>
    </row>
    <row r="377" spans="1:24" x14ac:dyDescent="0.25">
      <c r="A377" s="69"/>
      <c r="B377" s="69"/>
      <c r="C377" s="69"/>
      <c r="D377" s="69"/>
      <c r="E377" s="69"/>
      <c r="F377" s="69"/>
      <c r="G377" s="14" t="s">
        <v>1112</v>
      </c>
      <c r="H377" s="18"/>
      <c r="I377" s="18"/>
      <c r="J377" s="14"/>
      <c r="K377" s="14" t="s">
        <v>1320</v>
      </c>
      <c r="L377" s="18" t="s">
        <v>1103</v>
      </c>
      <c r="M377" s="69"/>
      <c r="N377" s="9"/>
      <c r="O377" s="18" t="e">
        <f>VLOOKUP(C377,'11. Свод Перечней'!C:H,6,0)</f>
        <v>#N/A</v>
      </c>
      <c r="P377" s="18"/>
      <c r="Q377" s="18" t="e">
        <f t="shared" si="7"/>
        <v>#N/A</v>
      </c>
      <c r="R377" s="14" t="s">
        <v>1105</v>
      </c>
      <c r="S377" s="15">
        <v>43496</v>
      </c>
      <c r="X377" s="18"/>
    </row>
    <row r="378" spans="1:24" x14ac:dyDescent="0.25">
      <c r="A378" s="69"/>
      <c r="B378" s="69">
        <v>89</v>
      </c>
      <c r="C378" s="69" t="s">
        <v>210</v>
      </c>
      <c r="D378" s="69" t="s">
        <v>204</v>
      </c>
      <c r="E378" s="69" t="s">
        <v>9</v>
      </c>
      <c r="F378" s="69" t="s">
        <v>6</v>
      </c>
      <c r="G378" s="14" t="s">
        <v>1306</v>
      </c>
      <c r="H378" s="18"/>
      <c r="I378" s="18"/>
      <c r="J378" s="14"/>
      <c r="K378" s="14" t="s">
        <v>1314</v>
      </c>
      <c r="L378" s="18" t="s">
        <v>1103</v>
      </c>
      <c r="M378" s="69" t="s">
        <v>1315</v>
      </c>
      <c r="N378" s="9" t="s">
        <v>209</v>
      </c>
      <c r="O378" s="18" t="str">
        <f>VLOOKUP(C378,'11. Свод Перечней'!C:H,6,0)</f>
        <v>10.11.31.110-00000003</v>
      </c>
      <c r="P378" s="18" t="s">
        <v>209</v>
      </c>
      <c r="Q378" s="18" t="str">
        <f t="shared" si="7"/>
        <v>10.11.31.110-00000003</v>
      </c>
      <c r="R378" s="14" t="s">
        <v>1105</v>
      </c>
      <c r="S378" s="15">
        <v>43496</v>
      </c>
      <c r="X378" s="18"/>
    </row>
    <row r="379" spans="1:24" x14ac:dyDescent="0.25">
      <c r="A379" s="69"/>
      <c r="B379" s="69"/>
      <c r="C379" s="69"/>
      <c r="D379" s="69"/>
      <c r="E379" s="69"/>
      <c r="F379" s="69"/>
      <c r="G379" s="14" t="s">
        <v>1309</v>
      </c>
      <c r="H379" s="18"/>
      <c r="I379" s="18"/>
      <c r="J379" s="14"/>
      <c r="K379" s="14" t="s">
        <v>1316</v>
      </c>
      <c r="L379" s="18" t="s">
        <v>1103</v>
      </c>
      <c r="M379" s="69"/>
      <c r="N379" s="9"/>
      <c r="O379" s="18" t="e">
        <f>VLOOKUP(C379,'11. Свод Перечней'!C:H,6,0)</f>
        <v>#N/A</v>
      </c>
      <c r="P379" s="18"/>
      <c r="Q379" s="18" t="e">
        <f t="shared" si="7"/>
        <v>#N/A</v>
      </c>
      <c r="R379" s="14" t="s">
        <v>1105</v>
      </c>
      <c r="S379" s="15">
        <v>43496</v>
      </c>
      <c r="X379" s="18"/>
    </row>
    <row r="380" spans="1:24" x14ac:dyDescent="0.25">
      <c r="A380" s="69"/>
      <c r="B380" s="69"/>
      <c r="C380" s="69"/>
      <c r="D380" s="69"/>
      <c r="E380" s="69"/>
      <c r="F380" s="69"/>
      <c r="G380" s="14" t="s">
        <v>1317</v>
      </c>
      <c r="H380" s="18"/>
      <c r="I380" s="18"/>
      <c r="J380" s="14"/>
      <c r="K380" s="14" t="s">
        <v>1321</v>
      </c>
      <c r="L380" s="18" t="s">
        <v>1103</v>
      </c>
      <c r="M380" s="69"/>
      <c r="N380" s="9"/>
      <c r="O380" s="18" t="e">
        <f>VLOOKUP(C380,'11. Свод Перечней'!C:H,6,0)</f>
        <v>#N/A</v>
      </c>
      <c r="P380" s="18"/>
      <c r="Q380" s="18" t="e">
        <f t="shared" si="7"/>
        <v>#N/A</v>
      </c>
      <c r="R380" s="14" t="s">
        <v>1105</v>
      </c>
      <c r="S380" s="15">
        <v>43496</v>
      </c>
      <c r="X380" s="18"/>
    </row>
    <row r="381" spans="1:24" x14ac:dyDescent="0.25">
      <c r="A381" s="69"/>
      <c r="B381" s="69"/>
      <c r="C381" s="69"/>
      <c r="D381" s="69"/>
      <c r="E381" s="69"/>
      <c r="F381" s="69"/>
      <c r="G381" s="14" t="s">
        <v>1301</v>
      </c>
      <c r="H381" s="18"/>
      <c r="I381" s="18"/>
      <c r="J381" s="14"/>
      <c r="K381" s="14" t="s">
        <v>1319</v>
      </c>
      <c r="L381" s="18" t="s">
        <v>1103</v>
      </c>
      <c r="M381" s="69"/>
      <c r="N381" s="9"/>
      <c r="O381" s="18" t="e">
        <f>VLOOKUP(C381,'11. Свод Перечней'!C:H,6,0)</f>
        <v>#N/A</v>
      </c>
      <c r="P381" s="18"/>
      <c r="Q381" s="18" t="e">
        <f t="shared" si="7"/>
        <v>#N/A</v>
      </c>
      <c r="R381" s="14" t="s">
        <v>1105</v>
      </c>
      <c r="S381" s="15">
        <v>43496</v>
      </c>
      <c r="X381" s="18"/>
    </row>
    <row r="382" spans="1:24" x14ac:dyDescent="0.25">
      <c r="A382" s="69"/>
      <c r="B382" s="69"/>
      <c r="C382" s="69"/>
      <c r="D382" s="69"/>
      <c r="E382" s="69"/>
      <c r="F382" s="69"/>
      <c r="G382" s="14" t="s">
        <v>1110</v>
      </c>
      <c r="H382" s="18"/>
      <c r="I382" s="18"/>
      <c r="J382" s="14"/>
      <c r="K382" s="14" t="s">
        <v>1111</v>
      </c>
      <c r="L382" s="18" t="s">
        <v>1103</v>
      </c>
      <c r="M382" s="69"/>
      <c r="N382" s="9"/>
      <c r="O382" s="18" t="e">
        <f>VLOOKUP(C382,'11. Свод Перечней'!C:H,6,0)</f>
        <v>#N/A</v>
      </c>
      <c r="P382" s="18"/>
      <c r="Q382" s="18" t="e">
        <f t="shared" si="7"/>
        <v>#N/A</v>
      </c>
      <c r="R382" s="14" t="s">
        <v>1105</v>
      </c>
      <c r="S382" s="15">
        <v>43496</v>
      </c>
      <c r="X382" s="18"/>
    </row>
    <row r="383" spans="1:24" x14ac:dyDescent="0.25">
      <c r="A383" s="69"/>
      <c r="B383" s="69"/>
      <c r="C383" s="69"/>
      <c r="D383" s="69"/>
      <c r="E383" s="69"/>
      <c r="F383" s="69"/>
      <c r="G383" s="14" t="s">
        <v>1112</v>
      </c>
      <c r="H383" s="18"/>
      <c r="I383" s="18"/>
      <c r="J383" s="14"/>
      <c r="K383" s="14" t="s">
        <v>1320</v>
      </c>
      <c r="L383" s="18" t="s">
        <v>1103</v>
      </c>
      <c r="M383" s="69"/>
      <c r="N383" s="9"/>
      <c r="O383" s="18" t="e">
        <f>VLOOKUP(C383,'11. Свод Перечней'!C:H,6,0)</f>
        <v>#N/A</v>
      </c>
      <c r="P383" s="18"/>
      <c r="Q383" s="18" t="e">
        <f t="shared" si="7"/>
        <v>#N/A</v>
      </c>
      <c r="R383" s="14" t="s">
        <v>1105</v>
      </c>
      <c r="S383" s="15">
        <v>43496</v>
      </c>
      <c r="X383" s="18"/>
    </row>
    <row r="384" spans="1:24" x14ac:dyDescent="0.25">
      <c r="A384" s="69"/>
      <c r="B384" s="69">
        <v>90</v>
      </c>
      <c r="C384" s="69" t="s">
        <v>211</v>
      </c>
      <c r="D384" s="69" t="s">
        <v>204</v>
      </c>
      <c r="E384" s="69" t="s">
        <v>57</v>
      </c>
      <c r="F384" s="69" t="s">
        <v>6</v>
      </c>
      <c r="G384" s="14" t="s">
        <v>1306</v>
      </c>
      <c r="H384" s="18"/>
      <c r="I384" s="18"/>
      <c r="J384" s="14"/>
      <c r="K384" s="14" t="s">
        <v>1314</v>
      </c>
      <c r="L384" s="18" t="s">
        <v>1103</v>
      </c>
      <c r="M384" s="69" t="s">
        <v>1315</v>
      </c>
      <c r="N384" s="9" t="s">
        <v>209</v>
      </c>
      <c r="O384" s="18" t="str">
        <f>VLOOKUP(C384,'11. Свод Перечней'!C:H,6,0)</f>
        <v>10.11.31.110-00000003</v>
      </c>
      <c r="P384" s="18" t="s">
        <v>209</v>
      </c>
      <c r="Q384" s="18" t="str">
        <f t="shared" si="7"/>
        <v>10.11.31.110-00000003</v>
      </c>
      <c r="R384" s="14" t="s">
        <v>1105</v>
      </c>
      <c r="S384" s="15">
        <v>43496</v>
      </c>
      <c r="X384" s="18"/>
    </row>
    <row r="385" spans="1:24" x14ac:dyDescent="0.25">
      <c r="A385" s="69"/>
      <c r="B385" s="69"/>
      <c r="C385" s="69"/>
      <c r="D385" s="69"/>
      <c r="E385" s="69"/>
      <c r="F385" s="69"/>
      <c r="G385" s="14" t="s">
        <v>1309</v>
      </c>
      <c r="H385" s="18"/>
      <c r="I385" s="18"/>
      <c r="J385" s="14"/>
      <c r="K385" s="14" t="s">
        <v>1316</v>
      </c>
      <c r="L385" s="18" t="s">
        <v>1103</v>
      </c>
      <c r="M385" s="69"/>
      <c r="N385" s="9"/>
      <c r="O385" s="18" t="e">
        <f>VLOOKUP(C385,'11. Свод Перечней'!C:H,6,0)</f>
        <v>#N/A</v>
      </c>
      <c r="P385" s="18"/>
      <c r="Q385" s="18" t="e">
        <f t="shared" si="7"/>
        <v>#N/A</v>
      </c>
      <c r="R385" s="14" t="s">
        <v>1105</v>
      </c>
      <c r="S385" s="15">
        <v>43496</v>
      </c>
      <c r="X385" s="18"/>
    </row>
    <row r="386" spans="1:24" x14ac:dyDescent="0.25">
      <c r="A386" s="69"/>
      <c r="B386" s="69"/>
      <c r="C386" s="69"/>
      <c r="D386" s="69"/>
      <c r="E386" s="69"/>
      <c r="F386" s="69"/>
      <c r="G386" s="14" t="s">
        <v>1317</v>
      </c>
      <c r="H386" s="18"/>
      <c r="I386" s="18"/>
      <c r="J386" s="14"/>
      <c r="K386" s="14" t="s">
        <v>1322</v>
      </c>
      <c r="L386" s="18" t="s">
        <v>1103</v>
      </c>
      <c r="M386" s="69"/>
      <c r="N386" s="9"/>
      <c r="O386" s="18" t="e">
        <f>VLOOKUP(C386,'11. Свод Перечней'!C:H,6,0)</f>
        <v>#N/A</v>
      </c>
      <c r="P386" s="18"/>
      <c r="Q386" s="18" t="e">
        <f t="shared" si="7"/>
        <v>#N/A</v>
      </c>
      <c r="R386" s="14" t="s">
        <v>1105</v>
      </c>
      <c r="S386" s="15">
        <v>43496</v>
      </c>
      <c r="X386" s="18"/>
    </row>
    <row r="387" spans="1:24" x14ac:dyDescent="0.25">
      <c r="A387" s="69"/>
      <c r="B387" s="69"/>
      <c r="C387" s="69"/>
      <c r="D387" s="69"/>
      <c r="E387" s="69"/>
      <c r="F387" s="69"/>
      <c r="G387" s="14" t="s">
        <v>1301</v>
      </c>
      <c r="H387" s="18"/>
      <c r="I387" s="18"/>
      <c r="J387" s="14"/>
      <c r="K387" s="14" t="s">
        <v>1319</v>
      </c>
      <c r="L387" s="18" t="s">
        <v>1103</v>
      </c>
      <c r="M387" s="69"/>
      <c r="N387" s="9"/>
      <c r="O387" s="18" t="e">
        <f>VLOOKUP(C387,'11. Свод Перечней'!C:H,6,0)</f>
        <v>#N/A</v>
      </c>
      <c r="P387" s="18"/>
      <c r="Q387" s="18" t="e">
        <f t="shared" si="7"/>
        <v>#N/A</v>
      </c>
      <c r="R387" s="14" t="s">
        <v>1105</v>
      </c>
      <c r="S387" s="15">
        <v>43496</v>
      </c>
      <c r="X387" s="18"/>
    </row>
    <row r="388" spans="1:24" x14ac:dyDescent="0.25">
      <c r="A388" s="69"/>
      <c r="B388" s="69"/>
      <c r="C388" s="69"/>
      <c r="D388" s="69"/>
      <c r="E388" s="69"/>
      <c r="F388" s="69"/>
      <c r="G388" s="14" t="s">
        <v>1110</v>
      </c>
      <c r="H388" s="18"/>
      <c r="I388" s="18"/>
      <c r="J388" s="14"/>
      <c r="K388" s="14" t="s">
        <v>1111</v>
      </c>
      <c r="L388" s="18" t="s">
        <v>1103</v>
      </c>
      <c r="M388" s="69"/>
      <c r="N388" s="9"/>
      <c r="O388" s="18" t="e">
        <f>VLOOKUP(C388,'11. Свод Перечней'!C:H,6,0)</f>
        <v>#N/A</v>
      </c>
      <c r="P388" s="18"/>
      <c r="Q388" s="18" t="e">
        <f t="shared" si="7"/>
        <v>#N/A</v>
      </c>
      <c r="R388" s="14" t="s">
        <v>1105</v>
      </c>
      <c r="S388" s="15">
        <v>43496</v>
      </c>
      <c r="X388" s="18"/>
    </row>
    <row r="389" spans="1:24" x14ac:dyDescent="0.25">
      <c r="A389" s="69"/>
      <c r="B389" s="69"/>
      <c r="C389" s="69"/>
      <c r="D389" s="69"/>
      <c r="E389" s="69"/>
      <c r="F389" s="69"/>
      <c r="G389" s="14" t="s">
        <v>1112</v>
      </c>
      <c r="H389" s="18"/>
      <c r="I389" s="18"/>
      <c r="J389" s="14"/>
      <c r="K389" s="14" t="s">
        <v>1320</v>
      </c>
      <c r="L389" s="18" t="s">
        <v>1103</v>
      </c>
      <c r="M389" s="69"/>
      <c r="N389" s="9"/>
      <c r="O389" s="18" t="e">
        <f>VLOOKUP(C389,'11. Свод Перечней'!C:H,6,0)</f>
        <v>#N/A</v>
      </c>
      <c r="P389" s="18"/>
      <c r="Q389" s="18" t="e">
        <f t="shared" si="7"/>
        <v>#N/A</v>
      </c>
      <c r="R389" s="14" t="s">
        <v>1105</v>
      </c>
      <c r="S389" s="15">
        <v>43496</v>
      </c>
      <c r="X389" s="18"/>
    </row>
    <row r="390" spans="1:24" x14ac:dyDescent="0.25">
      <c r="A390" s="69"/>
      <c r="B390" s="69">
        <v>91</v>
      </c>
      <c r="C390" s="69" t="s">
        <v>212</v>
      </c>
      <c r="D390" s="69" t="s">
        <v>213</v>
      </c>
      <c r="E390" s="69" t="s">
        <v>5</v>
      </c>
      <c r="F390" s="69" t="s">
        <v>6</v>
      </c>
      <c r="G390" s="14" t="s">
        <v>1306</v>
      </c>
      <c r="H390" s="18"/>
      <c r="I390" s="18"/>
      <c r="J390" s="14"/>
      <c r="K390" s="14" t="s">
        <v>1314</v>
      </c>
      <c r="L390" s="18" t="s">
        <v>1103</v>
      </c>
      <c r="M390" s="69" t="s">
        <v>1323</v>
      </c>
      <c r="N390" s="9" t="s">
        <v>214</v>
      </c>
      <c r="O390" s="18" t="str">
        <f>VLOOKUP(C390,'11. Свод Перечней'!C:H,6,0)</f>
        <v>10.11.31.120-00000003</v>
      </c>
      <c r="P390" s="18" t="s">
        <v>214</v>
      </c>
      <c r="Q390" s="18" t="str">
        <f t="shared" si="7"/>
        <v>10.11.31.120-00000003</v>
      </c>
      <c r="R390" s="14" t="s">
        <v>1105</v>
      </c>
      <c r="S390" s="15">
        <v>43496</v>
      </c>
      <c r="X390" s="18"/>
    </row>
    <row r="391" spans="1:24" x14ac:dyDescent="0.25">
      <c r="A391" s="69"/>
      <c r="B391" s="69"/>
      <c r="C391" s="69"/>
      <c r="D391" s="69"/>
      <c r="E391" s="69"/>
      <c r="F391" s="69"/>
      <c r="G391" s="14" t="s">
        <v>1309</v>
      </c>
      <c r="H391" s="18"/>
      <c r="I391" s="18"/>
      <c r="J391" s="14"/>
      <c r="K391" s="14" t="s">
        <v>1316</v>
      </c>
      <c r="L391" s="18" t="s">
        <v>1103</v>
      </c>
      <c r="M391" s="69"/>
      <c r="N391" s="9"/>
      <c r="O391" s="18" t="e">
        <f>VLOOKUP(C391,'11. Свод Перечней'!C:H,6,0)</f>
        <v>#N/A</v>
      </c>
      <c r="P391" s="18"/>
      <c r="Q391" s="18" t="e">
        <f t="shared" si="7"/>
        <v>#N/A</v>
      </c>
      <c r="R391" s="14" t="s">
        <v>1105</v>
      </c>
      <c r="S391" s="15">
        <v>43496</v>
      </c>
      <c r="X391" s="18"/>
    </row>
    <row r="392" spans="1:24" x14ac:dyDescent="0.25">
      <c r="A392" s="69"/>
      <c r="B392" s="69"/>
      <c r="C392" s="69"/>
      <c r="D392" s="69"/>
      <c r="E392" s="69"/>
      <c r="F392" s="69"/>
      <c r="G392" s="14" t="s">
        <v>1301</v>
      </c>
      <c r="H392" s="18"/>
      <c r="I392" s="18"/>
      <c r="J392" s="14"/>
      <c r="K392" s="14" t="s">
        <v>1319</v>
      </c>
      <c r="L392" s="18" t="s">
        <v>1103</v>
      </c>
      <c r="M392" s="69"/>
      <c r="N392" s="9"/>
      <c r="O392" s="18" t="e">
        <f>VLOOKUP(C392,'11. Свод Перечней'!C:H,6,0)</f>
        <v>#N/A</v>
      </c>
      <c r="P392" s="18"/>
      <c r="Q392" s="18" t="e">
        <f t="shared" si="7"/>
        <v>#N/A</v>
      </c>
      <c r="R392" s="14" t="s">
        <v>1105</v>
      </c>
      <c r="S392" s="15">
        <v>43496</v>
      </c>
      <c r="X392" s="18"/>
    </row>
    <row r="393" spans="1:24" x14ac:dyDescent="0.25">
      <c r="A393" s="69"/>
      <c r="B393" s="69"/>
      <c r="C393" s="69"/>
      <c r="D393" s="69"/>
      <c r="E393" s="69"/>
      <c r="F393" s="69"/>
      <c r="G393" s="14" t="s">
        <v>1110</v>
      </c>
      <c r="H393" s="18"/>
      <c r="I393" s="18"/>
      <c r="J393" s="14"/>
      <c r="K393" s="14" t="s">
        <v>1111</v>
      </c>
      <c r="L393" s="18" t="s">
        <v>1103</v>
      </c>
      <c r="M393" s="69"/>
      <c r="N393" s="9"/>
      <c r="O393" s="18" t="e">
        <f>VLOOKUP(C393,'11. Свод Перечней'!C:H,6,0)</f>
        <v>#N/A</v>
      </c>
      <c r="P393" s="18"/>
      <c r="Q393" s="18" t="e">
        <f t="shared" si="7"/>
        <v>#N/A</v>
      </c>
      <c r="R393" s="14" t="s">
        <v>1105</v>
      </c>
      <c r="S393" s="15">
        <v>43496</v>
      </c>
      <c r="X393" s="18"/>
    </row>
    <row r="394" spans="1:24" x14ac:dyDescent="0.25">
      <c r="A394" s="69"/>
      <c r="B394" s="69"/>
      <c r="C394" s="69"/>
      <c r="D394" s="69"/>
      <c r="E394" s="69"/>
      <c r="F394" s="69"/>
      <c r="G394" s="14" t="s">
        <v>1112</v>
      </c>
      <c r="H394" s="18"/>
      <c r="I394" s="18"/>
      <c r="J394" s="14"/>
      <c r="K394" s="14" t="s">
        <v>1324</v>
      </c>
      <c r="L394" s="18" t="s">
        <v>1103</v>
      </c>
      <c r="M394" s="69"/>
      <c r="N394" s="9"/>
      <c r="O394" s="18" t="e">
        <f>VLOOKUP(C394,'11. Свод Перечней'!C:H,6,0)</f>
        <v>#N/A</v>
      </c>
      <c r="P394" s="18"/>
      <c r="Q394" s="18" t="e">
        <f t="shared" si="7"/>
        <v>#N/A</v>
      </c>
      <c r="R394" s="14" t="s">
        <v>1105</v>
      </c>
      <c r="S394" s="15">
        <v>43496</v>
      </c>
      <c r="X394" s="18"/>
    </row>
    <row r="395" spans="1:24" x14ac:dyDescent="0.25">
      <c r="A395" s="69"/>
      <c r="B395" s="69">
        <v>92</v>
      </c>
      <c r="C395" s="69" t="s">
        <v>817</v>
      </c>
      <c r="D395" s="69" t="s">
        <v>215</v>
      </c>
      <c r="E395" s="69" t="s">
        <v>5</v>
      </c>
      <c r="F395" s="69" t="s">
        <v>6</v>
      </c>
      <c r="G395" s="14" t="s">
        <v>1325</v>
      </c>
      <c r="H395" s="18"/>
      <c r="I395" s="18"/>
      <c r="J395" s="14"/>
      <c r="K395" s="14" t="s">
        <v>1326</v>
      </c>
      <c r="L395" s="18" t="s">
        <v>1103</v>
      </c>
      <c r="M395" s="69" t="s">
        <v>1327</v>
      </c>
      <c r="N395" s="9" t="s">
        <v>900</v>
      </c>
      <c r="O395" s="18" t="e">
        <f>VLOOKUP(C395,'11. Свод Перечней'!C:H,6,0)</f>
        <v>#N/A</v>
      </c>
      <c r="P395" s="18" t="s">
        <v>900</v>
      </c>
      <c r="Q395" s="18" t="e">
        <f t="shared" ref="Q395:Q458" si="8">IF(N395=O395,N395,"НЕ СОВПАДАЕТ АХТУНГ!!!!!!!!!!!!!!!!!!!!!!!!!!!!!!!!!!!!!!!!!!!!!!!!!!!!!!!!!!!!!!!!!!!!!!!!!!!!!!!!!!!!!!!!!!!!!!!!!!!!!!!!!!!!!!!!!!!!!!!!!!!!!!!!!!")</f>
        <v>#N/A</v>
      </c>
      <c r="R395" s="14" t="s">
        <v>1105</v>
      </c>
      <c r="S395" s="15">
        <v>43921</v>
      </c>
      <c r="X395" s="18"/>
    </row>
    <row r="396" spans="1:24" x14ac:dyDescent="0.25">
      <c r="A396" s="69"/>
      <c r="B396" s="69"/>
      <c r="C396" s="69"/>
      <c r="D396" s="69"/>
      <c r="E396" s="69"/>
      <c r="F396" s="69"/>
      <c r="G396" s="14" t="s">
        <v>1328</v>
      </c>
      <c r="H396" s="18"/>
      <c r="I396" s="18"/>
      <c r="J396" s="14" t="s">
        <v>1329</v>
      </c>
      <c r="K396" s="14"/>
      <c r="L396" s="18" t="s">
        <v>1103</v>
      </c>
      <c r="M396" s="69"/>
      <c r="N396" s="9"/>
      <c r="O396" s="18" t="e">
        <f>VLOOKUP(C396,'11. Свод Перечней'!C:H,6,0)</f>
        <v>#N/A</v>
      </c>
      <c r="P396" s="18"/>
      <c r="Q396" s="18" t="e">
        <f t="shared" si="8"/>
        <v>#N/A</v>
      </c>
      <c r="R396" s="14" t="s">
        <v>1105</v>
      </c>
      <c r="S396" s="15">
        <v>43921</v>
      </c>
      <c r="X396" s="18"/>
    </row>
    <row r="397" spans="1:24" x14ac:dyDescent="0.25">
      <c r="A397" s="69"/>
      <c r="B397" s="69"/>
      <c r="C397" s="69"/>
      <c r="D397" s="69"/>
      <c r="E397" s="69"/>
      <c r="F397" s="69"/>
      <c r="G397" s="14" t="s">
        <v>1330</v>
      </c>
      <c r="H397" s="18"/>
      <c r="I397" s="18"/>
      <c r="J397" s="14"/>
      <c r="K397" s="14" t="s">
        <v>1331</v>
      </c>
      <c r="L397" s="18" t="s">
        <v>1103</v>
      </c>
      <c r="M397" s="69"/>
      <c r="N397" s="9"/>
      <c r="O397" s="18" t="e">
        <f>VLOOKUP(C397,'11. Свод Перечней'!C:H,6,0)</f>
        <v>#N/A</v>
      </c>
      <c r="P397" s="18"/>
      <c r="Q397" s="18" t="e">
        <f t="shared" si="8"/>
        <v>#N/A</v>
      </c>
      <c r="R397" s="14" t="s">
        <v>1105</v>
      </c>
      <c r="S397" s="15">
        <v>43921</v>
      </c>
      <c r="X397" s="18"/>
    </row>
    <row r="398" spans="1:24" x14ac:dyDescent="0.25">
      <c r="A398" s="69"/>
      <c r="B398" s="69"/>
      <c r="C398" s="69"/>
      <c r="D398" s="69"/>
      <c r="E398" s="69"/>
      <c r="F398" s="69"/>
      <c r="G398" s="14" t="s">
        <v>1301</v>
      </c>
      <c r="H398" s="18"/>
      <c r="I398" s="18"/>
      <c r="J398" s="14"/>
      <c r="K398" s="14" t="s">
        <v>1332</v>
      </c>
      <c r="L398" s="18" t="s">
        <v>1103</v>
      </c>
      <c r="M398" s="69"/>
      <c r="N398" s="9"/>
      <c r="O398" s="18" t="e">
        <f>VLOOKUP(C398,'11. Свод Перечней'!C:H,6,0)</f>
        <v>#N/A</v>
      </c>
      <c r="P398" s="18"/>
      <c r="Q398" s="18" t="e">
        <f t="shared" si="8"/>
        <v>#N/A</v>
      </c>
      <c r="R398" s="14" t="s">
        <v>1105</v>
      </c>
      <c r="S398" s="15">
        <v>43921</v>
      </c>
      <c r="X398" s="18"/>
    </row>
    <row r="399" spans="1:24" x14ac:dyDescent="0.25">
      <c r="A399" s="69"/>
      <c r="B399" s="69"/>
      <c r="C399" s="69"/>
      <c r="D399" s="69"/>
      <c r="E399" s="69"/>
      <c r="F399" s="69"/>
      <c r="G399" s="14" t="s">
        <v>1110</v>
      </c>
      <c r="H399" s="18"/>
      <c r="I399" s="18"/>
      <c r="J399" s="14"/>
      <c r="K399" s="14" t="s">
        <v>1111</v>
      </c>
      <c r="L399" s="18" t="s">
        <v>1103</v>
      </c>
      <c r="M399" s="69"/>
      <c r="N399" s="9"/>
      <c r="O399" s="18" t="e">
        <f>VLOOKUP(C399,'11. Свод Перечней'!C:H,6,0)</f>
        <v>#N/A</v>
      </c>
      <c r="P399" s="18"/>
      <c r="Q399" s="18" t="e">
        <f t="shared" si="8"/>
        <v>#N/A</v>
      </c>
      <c r="R399" s="14" t="s">
        <v>1105</v>
      </c>
      <c r="S399" s="15">
        <v>43921</v>
      </c>
      <c r="X399" s="18"/>
    </row>
    <row r="400" spans="1:24" x14ac:dyDescent="0.25">
      <c r="A400" s="69"/>
      <c r="B400" s="69"/>
      <c r="C400" s="69"/>
      <c r="D400" s="69"/>
      <c r="E400" s="69"/>
      <c r="F400" s="69"/>
      <c r="G400" s="14" t="s">
        <v>1112</v>
      </c>
      <c r="H400" s="18"/>
      <c r="I400" s="18"/>
      <c r="J400" s="14" t="s">
        <v>1333</v>
      </c>
      <c r="K400" s="14"/>
      <c r="L400" s="18" t="s">
        <v>1103</v>
      </c>
      <c r="M400" s="69"/>
      <c r="N400" s="9"/>
      <c r="O400" s="18" t="e">
        <f>VLOOKUP(C400,'11. Свод Перечней'!C:H,6,0)</f>
        <v>#N/A</v>
      </c>
      <c r="P400" s="18"/>
      <c r="Q400" s="18" t="e">
        <f t="shared" si="8"/>
        <v>#N/A</v>
      </c>
      <c r="R400" s="14" t="s">
        <v>1105</v>
      </c>
      <c r="S400" s="15">
        <v>43921</v>
      </c>
      <c r="X400" s="18"/>
    </row>
    <row r="401" spans="1:24" x14ac:dyDescent="0.25">
      <c r="A401" s="69"/>
      <c r="B401" s="69">
        <v>93</v>
      </c>
      <c r="C401" s="69" t="s">
        <v>818</v>
      </c>
      <c r="D401" s="69" t="s">
        <v>215</v>
      </c>
      <c r="E401" s="69" t="s">
        <v>9</v>
      </c>
      <c r="F401" s="69" t="s">
        <v>6</v>
      </c>
      <c r="G401" s="14" t="s">
        <v>1325</v>
      </c>
      <c r="H401" s="18"/>
      <c r="I401" s="18"/>
      <c r="J401" s="14"/>
      <c r="K401" s="14" t="s">
        <v>1334</v>
      </c>
      <c r="L401" s="18" t="s">
        <v>1103</v>
      </c>
      <c r="M401" s="69" t="s">
        <v>1335</v>
      </c>
      <c r="N401" s="9" t="s">
        <v>900</v>
      </c>
      <c r="O401" s="18" t="e">
        <f>VLOOKUP(C401,'11. Свод Перечней'!C:H,6,0)</f>
        <v>#N/A</v>
      </c>
      <c r="P401" s="18" t="s">
        <v>900</v>
      </c>
      <c r="Q401" s="18" t="e">
        <f t="shared" si="8"/>
        <v>#N/A</v>
      </c>
      <c r="R401" s="14" t="s">
        <v>1105</v>
      </c>
      <c r="S401" s="15">
        <v>43921</v>
      </c>
      <c r="X401" s="18"/>
    </row>
    <row r="402" spans="1:24" x14ac:dyDescent="0.25">
      <c r="A402" s="69"/>
      <c r="B402" s="69"/>
      <c r="C402" s="69"/>
      <c r="D402" s="69"/>
      <c r="E402" s="69"/>
      <c r="F402" s="69"/>
      <c r="G402" s="14" t="s">
        <v>1328</v>
      </c>
      <c r="H402" s="18"/>
      <c r="I402" s="18"/>
      <c r="J402" s="14" t="s">
        <v>1329</v>
      </c>
      <c r="K402" s="14"/>
      <c r="L402" s="18" t="s">
        <v>1103</v>
      </c>
      <c r="M402" s="69"/>
      <c r="N402" s="9"/>
      <c r="O402" s="18" t="e">
        <f>VLOOKUP(C402,'11. Свод Перечней'!C:H,6,0)</f>
        <v>#N/A</v>
      </c>
      <c r="P402" s="18"/>
      <c r="Q402" s="18" t="e">
        <f t="shared" si="8"/>
        <v>#N/A</v>
      </c>
      <c r="R402" s="14" t="s">
        <v>1105</v>
      </c>
      <c r="S402" s="15">
        <v>43921</v>
      </c>
      <c r="X402" s="18"/>
    </row>
    <row r="403" spans="1:24" x14ac:dyDescent="0.25">
      <c r="A403" s="69"/>
      <c r="B403" s="69"/>
      <c r="C403" s="69"/>
      <c r="D403" s="69"/>
      <c r="E403" s="69"/>
      <c r="F403" s="69"/>
      <c r="G403" s="14" t="s">
        <v>1330</v>
      </c>
      <c r="H403" s="18"/>
      <c r="I403" s="18"/>
      <c r="J403" s="14"/>
      <c r="K403" s="14" t="s">
        <v>1331</v>
      </c>
      <c r="L403" s="18" t="s">
        <v>1103</v>
      </c>
      <c r="M403" s="69"/>
      <c r="N403" s="9"/>
      <c r="O403" s="18" t="e">
        <f>VLOOKUP(C403,'11. Свод Перечней'!C:H,6,0)</f>
        <v>#N/A</v>
      </c>
      <c r="P403" s="18"/>
      <c r="Q403" s="18" t="e">
        <f t="shared" si="8"/>
        <v>#N/A</v>
      </c>
      <c r="R403" s="14" t="s">
        <v>1105</v>
      </c>
      <c r="S403" s="15">
        <v>43921</v>
      </c>
      <c r="X403" s="18"/>
    </row>
    <row r="404" spans="1:24" x14ac:dyDescent="0.25">
      <c r="A404" s="69"/>
      <c r="B404" s="69"/>
      <c r="C404" s="69"/>
      <c r="D404" s="69"/>
      <c r="E404" s="69"/>
      <c r="F404" s="69"/>
      <c r="G404" s="14" t="s">
        <v>1301</v>
      </c>
      <c r="H404" s="18"/>
      <c r="I404" s="18"/>
      <c r="J404" s="14"/>
      <c r="K404" s="14" t="s">
        <v>1336</v>
      </c>
      <c r="L404" s="18" t="s">
        <v>1103</v>
      </c>
      <c r="M404" s="69"/>
      <c r="N404" s="9"/>
      <c r="O404" s="18" t="e">
        <f>VLOOKUP(C404,'11. Свод Перечней'!C:H,6,0)</f>
        <v>#N/A</v>
      </c>
      <c r="P404" s="18"/>
      <c r="Q404" s="18" t="e">
        <f t="shared" si="8"/>
        <v>#N/A</v>
      </c>
      <c r="R404" s="14" t="s">
        <v>1105</v>
      </c>
      <c r="S404" s="15">
        <v>43921</v>
      </c>
      <c r="X404" s="18"/>
    </row>
    <row r="405" spans="1:24" x14ac:dyDescent="0.25">
      <c r="A405" s="69"/>
      <c r="B405" s="69"/>
      <c r="C405" s="69"/>
      <c r="D405" s="69"/>
      <c r="E405" s="69"/>
      <c r="F405" s="69"/>
      <c r="G405" s="14" t="s">
        <v>1110</v>
      </c>
      <c r="H405" s="18"/>
      <c r="I405" s="18"/>
      <c r="J405" s="14"/>
      <c r="K405" s="14" t="s">
        <v>1111</v>
      </c>
      <c r="L405" s="18" t="s">
        <v>1103</v>
      </c>
      <c r="M405" s="69"/>
      <c r="N405" s="9"/>
      <c r="O405" s="18" t="e">
        <f>VLOOKUP(C405,'11. Свод Перечней'!C:H,6,0)</f>
        <v>#N/A</v>
      </c>
      <c r="P405" s="18"/>
      <c r="Q405" s="18" t="e">
        <f t="shared" si="8"/>
        <v>#N/A</v>
      </c>
      <c r="R405" s="14" t="s">
        <v>1105</v>
      </c>
      <c r="S405" s="15">
        <v>43921</v>
      </c>
      <c r="X405" s="18"/>
    </row>
    <row r="406" spans="1:24" x14ac:dyDescent="0.25">
      <c r="A406" s="69"/>
      <c r="B406" s="69"/>
      <c r="C406" s="69"/>
      <c r="D406" s="69"/>
      <c r="E406" s="69"/>
      <c r="F406" s="69"/>
      <c r="G406" s="14" t="s">
        <v>1112</v>
      </c>
      <c r="H406" s="18"/>
      <c r="I406" s="18"/>
      <c r="J406" s="14" t="s">
        <v>1337</v>
      </c>
      <c r="K406" s="14"/>
      <c r="L406" s="18" t="s">
        <v>1103</v>
      </c>
      <c r="M406" s="69"/>
      <c r="N406" s="9"/>
      <c r="O406" s="18" t="e">
        <f>VLOOKUP(C406,'11. Свод Перечней'!C:H,6,0)</f>
        <v>#N/A</v>
      </c>
      <c r="P406" s="18"/>
      <c r="Q406" s="18" t="e">
        <f t="shared" si="8"/>
        <v>#N/A</v>
      </c>
      <c r="R406" s="14" t="s">
        <v>1105</v>
      </c>
      <c r="S406" s="15">
        <v>43921</v>
      </c>
      <c r="X406" s="18"/>
    </row>
    <row r="407" spans="1:24" x14ac:dyDescent="0.25">
      <c r="A407" s="69"/>
      <c r="B407" s="69">
        <v>94</v>
      </c>
      <c r="C407" s="69" t="s">
        <v>819</v>
      </c>
      <c r="D407" s="69" t="s">
        <v>215</v>
      </c>
      <c r="E407" s="69" t="s">
        <v>43</v>
      </c>
      <c r="F407" s="69" t="s">
        <v>6</v>
      </c>
      <c r="G407" s="14" t="s">
        <v>1325</v>
      </c>
      <c r="H407" s="18"/>
      <c r="I407" s="18"/>
      <c r="J407" s="14"/>
      <c r="K407" s="14" t="s">
        <v>1338</v>
      </c>
      <c r="L407" s="18" t="s">
        <v>1103</v>
      </c>
      <c r="M407" s="69" t="s">
        <v>1339</v>
      </c>
      <c r="N407" s="9" t="s">
        <v>900</v>
      </c>
      <c r="O407" s="18" t="e">
        <f>VLOOKUP(C407,'11. Свод Перечней'!C:H,6,0)</f>
        <v>#N/A</v>
      </c>
      <c r="P407" s="18" t="s">
        <v>900</v>
      </c>
      <c r="Q407" s="18" t="e">
        <f t="shared" si="8"/>
        <v>#N/A</v>
      </c>
      <c r="R407" s="14" t="s">
        <v>1105</v>
      </c>
      <c r="S407" s="15">
        <v>43921</v>
      </c>
      <c r="X407" s="18"/>
    </row>
    <row r="408" spans="1:24" x14ac:dyDescent="0.25">
      <c r="A408" s="69"/>
      <c r="B408" s="69"/>
      <c r="C408" s="69"/>
      <c r="D408" s="69"/>
      <c r="E408" s="69"/>
      <c r="F408" s="69"/>
      <c r="G408" s="14" t="s">
        <v>1328</v>
      </c>
      <c r="H408" s="18"/>
      <c r="I408" s="18"/>
      <c r="J408" s="14" t="s">
        <v>1329</v>
      </c>
      <c r="K408" s="14"/>
      <c r="L408" s="18" t="s">
        <v>1103</v>
      </c>
      <c r="M408" s="69"/>
      <c r="N408" s="9"/>
      <c r="O408" s="18" t="e">
        <f>VLOOKUP(C408,'11. Свод Перечней'!C:H,6,0)</f>
        <v>#N/A</v>
      </c>
      <c r="P408" s="18"/>
      <c r="Q408" s="18" t="e">
        <f t="shared" si="8"/>
        <v>#N/A</v>
      </c>
      <c r="R408" s="14" t="s">
        <v>1105</v>
      </c>
      <c r="S408" s="15">
        <v>43921</v>
      </c>
      <c r="X408" s="18"/>
    </row>
    <row r="409" spans="1:24" x14ac:dyDescent="0.25">
      <c r="A409" s="69"/>
      <c r="B409" s="69"/>
      <c r="C409" s="69"/>
      <c r="D409" s="69"/>
      <c r="E409" s="69"/>
      <c r="F409" s="69"/>
      <c r="G409" s="14" t="s">
        <v>1330</v>
      </c>
      <c r="H409" s="18"/>
      <c r="I409" s="18"/>
      <c r="J409" s="14"/>
      <c r="K409" s="14" t="s">
        <v>1331</v>
      </c>
      <c r="L409" s="18" t="s">
        <v>1103</v>
      </c>
      <c r="M409" s="69"/>
      <c r="N409" s="9"/>
      <c r="O409" s="18" t="e">
        <f>VLOOKUP(C409,'11. Свод Перечней'!C:H,6,0)</f>
        <v>#N/A</v>
      </c>
      <c r="P409" s="18"/>
      <c r="Q409" s="18" t="e">
        <f t="shared" si="8"/>
        <v>#N/A</v>
      </c>
      <c r="R409" s="14" t="s">
        <v>1105</v>
      </c>
      <c r="S409" s="15">
        <v>43921</v>
      </c>
      <c r="X409" s="18"/>
    </row>
    <row r="410" spans="1:24" x14ac:dyDescent="0.25">
      <c r="A410" s="69"/>
      <c r="B410" s="69"/>
      <c r="C410" s="69"/>
      <c r="D410" s="69"/>
      <c r="E410" s="69"/>
      <c r="F410" s="69"/>
      <c r="G410" s="14" t="s">
        <v>1301</v>
      </c>
      <c r="H410" s="18"/>
      <c r="I410" s="18"/>
      <c r="J410" s="14"/>
      <c r="K410" s="14" t="s">
        <v>1340</v>
      </c>
      <c r="L410" s="18" t="s">
        <v>1103</v>
      </c>
      <c r="M410" s="69"/>
      <c r="N410" s="9"/>
      <c r="O410" s="18" t="e">
        <f>VLOOKUP(C410,'11. Свод Перечней'!C:H,6,0)</f>
        <v>#N/A</v>
      </c>
      <c r="P410" s="18"/>
      <c r="Q410" s="18" t="e">
        <f t="shared" si="8"/>
        <v>#N/A</v>
      </c>
      <c r="R410" s="14" t="s">
        <v>1105</v>
      </c>
      <c r="S410" s="15">
        <v>43921</v>
      </c>
      <c r="X410" s="18"/>
    </row>
    <row r="411" spans="1:24" x14ac:dyDescent="0.25">
      <c r="A411" s="69"/>
      <c r="B411" s="69"/>
      <c r="C411" s="69"/>
      <c r="D411" s="69"/>
      <c r="E411" s="69"/>
      <c r="F411" s="69"/>
      <c r="G411" s="14" t="s">
        <v>1110</v>
      </c>
      <c r="H411" s="18"/>
      <c r="I411" s="18"/>
      <c r="J411" s="14"/>
      <c r="K411" s="14" t="s">
        <v>1111</v>
      </c>
      <c r="L411" s="18" t="s">
        <v>1103</v>
      </c>
      <c r="M411" s="69"/>
      <c r="N411" s="9"/>
      <c r="O411" s="18" t="e">
        <f>VLOOKUP(C411,'11. Свод Перечней'!C:H,6,0)</f>
        <v>#N/A</v>
      </c>
      <c r="P411" s="18"/>
      <c r="Q411" s="18" t="e">
        <f t="shared" si="8"/>
        <v>#N/A</v>
      </c>
      <c r="R411" s="14" t="s">
        <v>1105</v>
      </c>
      <c r="S411" s="15">
        <v>43921</v>
      </c>
      <c r="X411" s="18"/>
    </row>
    <row r="412" spans="1:24" x14ac:dyDescent="0.25">
      <c r="A412" s="69"/>
      <c r="B412" s="69"/>
      <c r="C412" s="69"/>
      <c r="D412" s="69"/>
      <c r="E412" s="69"/>
      <c r="F412" s="69"/>
      <c r="G412" s="14" t="s">
        <v>1112</v>
      </c>
      <c r="H412" s="18"/>
      <c r="I412" s="18"/>
      <c r="J412" s="14" t="s">
        <v>1337</v>
      </c>
      <c r="K412" s="14"/>
      <c r="L412" s="18" t="s">
        <v>1103</v>
      </c>
      <c r="M412" s="69"/>
      <c r="N412" s="9"/>
      <c r="O412" s="18" t="e">
        <f>VLOOKUP(C412,'11. Свод Перечней'!C:H,6,0)</f>
        <v>#N/A</v>
      </c>
      <c r="P412" s="18"/>
      <c r="Q412" s="18" t="e">
        <f t="shared" si="8"/>
        <v>#N/A</v>
      </c>
      <c r="R412" s="14" t="s">
        <v>1105</v>
      </c>
      <c r="S412" s="15">
        <v>43921</v>
      </c>
      <c r="X412" s="18"/>
    </row>
    <row r="413" spans="1:24" x14ac:dyDescent="0.25">
      <c r="A413" s="69"/>
      <c r="B413" s="69">
        <v>95</v>
      </c>
      <c r="C413" s="69" t="s">
        <v>216</v>
      </c>
      <c r="D413" s="69" t="s">
        <v>217</v>
      </c>
      <c r="E413" s="69" t="s">
        <v>5</v>
      </c>
      <c r="F413" s="69" t="s">
        <v>6</v>
      </c>
      <c r="G413" s="14" t="s">
        <v>1306</v>
      </c>
      <c r="H413" s="18"/>
      <c r="I413" s="18"/>
      <c r="J413" s="14"/>
      <c r="K413" s="14" t="s">
        <v>1307</v>
      </c>
      <c r="L413" s="18" t="s">
        <v>1103</v>
      </c>
      <c r="M413" s="69" t="s">
        <v>1341</v>
      </c>
      <c r="N413" s="9" t="s">
        <v>218</v>
      </c>
      <c r="O413" s="18" t="str">
        <f>VLOOKUP(C413,'11. Свод Перечней'!C:H,6,0)</f>
        <v>10.11.32.110-00000006</v>
      </c>
      <c r="P413" s="18" t="s">
        <v>218</v>
      </c>
      <c r="Q413" s="18" t="str">
        <f t="shared" si="8"/>
        <v>10.11.32.110-00000006</v>
      </c>
      <c r="R413" s="14" t="s">
        <v>1105</v>
      </c>
      <c r="S413" s="15">
        <v>43496</v>
      </c>
      <c r="X413" s="18"/>
    </row>
    <row r="414" spans="1:24" x14ac:dyDescent="0.25">
      <c r="A414" s="69"/>
      <c r="B414" s="69"/>
      <c r="C414" s="69"/>
      <c r="D414" s="69"/>
      <c r="E414" s="69"/>
      <c r="F414" s="69"/>
      <c r="G414" s="14" t="s">
        <v>1309</v>
      </c>
      <c r="H414" s="18"/>
      <c r="I414" s="18"/>
      <c r="J414" s="14"/>
      <c r="K414" s="14" t="s">
        <v>1310</v>
      </c>
      <c r="L414" s="18" t="s">
        <v>1103</v>
      </c>
      <c r="M414" s="69"/>
      <c r="N414" s="9"/>
      <c r="O414" s="18" t="e">
        <f>VLOOKUP(C414,'11. Свод Перечней'!C:H,6,0)</f>
        <v>#N/A</v>
      </c>
      <c r="P414" s="18"/>
      <c r="Q414" s="18" t="e">
        <f t="shared" si="8"/>
        <v>#N/A</v>
      </c>
      <c r="R414" s="14" t="s">
        <v>1105</v>
      </c>
      <c r="S414" s="15">
        <v>43496</v>
      </c>
      <c r="X414" s="18"/>
    </row>
    <row r="415" spans="1:24" x14ac:dyDescent="0.25">
      <c r="A415" s="69"/>
      <c r="B415" s="69"/>
      <c r="C415" s="69"/>
      <c r="D415" s="69"/>
      <c r="E415" s="69"/>
      <c r="F415" s="69"/>
      <c r="G415" s="14" t="s">
        <v>1093</v>
      </c>
      <c r="H415" s="18"/>
      <c r="I415" s="18"/>
      <c r="J415" s="14"/>
      <c r="K415" s="14" t="s">
        <v>1244</v>
      </c>
      <c r="L415" s="18" t="s">
        <v>1103</v>
      </c>
      <c r="M415" s="69"/>
      <c r="N415" s="9"/>
      <c r="O415" s="18" t="e">
        <f>VLOOKUP(C415,'11. Свод Перечней'!C:H,6,0)</f>
        <v>#N/A</v>
      </c>
      <c r="P415" s="18"/>
      <c r="Q415" s="18" t="e">
        <f t="shared" si="8"/>
        <v>#N/A</v>
      </c>
      <c r="R415" s="14" t="s">
        <v>1105</v>
      </c>
      <c r="S415" s="15">
        <v>43496</v>
      </c>
      <c r="X415" s="18"/>
    </row>
    <row r="416" spans="1:24" x14ac:dyDescent="0.25">
      <c r="A416" s="69"/>
      <c r="B416" s="69"/>
      <c r="C416" s="69"/>
      <c r="D416" s="69"/>
      <c r="E416" s="69"/>
      <c r="F416" s="69"/>
      <c r="G416" s="14" t="s">
        <v>1110</v>
      </c>
      <c r="H416" s="18"/>
      <c r="I416" s="18"/>
      <c r="J416" s="14"/>
      <c r="K416" s="14" t="s">
        <v>1111</v>
      </c>
      <c r="L416" s="18" t="s">
        <v>1103</v>
      </c>
      <c r="M416" s="69"/>
      <c r="N416" s="9"/>
      <c r="O416" s="18" t="e">
        <f>VLOOKUP(C416,'11. Свод Перечней'!C:H,6,0)</f>
        <v>#N/A</v>
      </c>
      <c r="P416" s="18"/>
      <c r="Q416" s="18" t="e">
        <f t="shared" si="8"/>
        <v>#N/A</v>
      </c>
      <c r="R416" s="14" t="s">
        <v>1105</v>
      </c>
      <c r="S416" s="15">
        <v>43496</v>
      </c>
      <c r="X416" s="18"/>
    </row>
    <row r="417" spans="1:24" x14ac:dyDescent="0.25">
      <c r="A417" s="69"/>
      <c r="B417" s="69"/>
      <c r="C417" s="69"/>
      <c r="D417" s="69"/>
      <c r="E417" s="69"/>
      <c r="F417" s="69"/>
      <c r="G417" s="14" t="s">
        <v>1112</v>
      </c>
      <c r="H417" s="18"/>
      <c r="I417" s="18"/>
      <c r="J417" s="14"/>
      <c r="K417" s="14" t="s">
        <v>1342</v>
      </c>
      <c r="L417" s="18" t="s">
        <v>1103</v>
      </c>
      <c r="M417" s="69"/>
      <c r="N417" s="9"/>
      <c r="O417" s="18" t="e">
        <f>VLOOKUP(C417,'11. Свод Перечней'!C:H,6,0)</f>
        <v>#N/A</v>
      </c>
      <c r="P417" s="18"/>
      <c r="Q417" s="18" t="e">
        <f t="shared" si="8"/>
        <v>#N/A</v>
      </c>
      <c r="R417" s="14" t="s">
        <v>1105</v>
      </c>
      <c r="S417" s="15">
        <v>43496</v>
      </c>
      <c r="X417" s="18"/>
    </row>
    <row r="418" spans="1:24" x14ac:dyDescent="0.25">
      <c r="A418" s="69"/>
      <c r="B418" s="69">
        <v>96</v>
      </c>
      <c r="C418" s="69" t="s">
        <v>219</v>
      </c>
      <c r="D418" s="69" t="s">
        <v>217</v>
      </c>
      <c r="E418" s="69" t="s">
        <v>152</v>
      </c>
      <c r="F418" s="69" t="s">
        <v>6</v>
      </c>
      <c r="G418" s="14" t="s">
        <v>1306</v>
      </c>
      <c r="H418" s="18"/>
      <c r="I418" s="18"/>
      <c r="J418" s="14"/>
      <c r="K418" s="14" t="s">
        <v>1307</v>
      </c>
      <c r="L418" s="18" t="s">
        <v>1103</v>
      </c>
      <c r="M418" s="69" t="s">
        <v>1341</v>
      </c>
      <c r="N418" s="9" t="s">
        <v>220</v>
      </c>
      <c r="O418" s="18" t="str">
        <f>VLOOKUP(C418,'11. Свод Перечней'!C:H,6,0)</f>
        <v>10.11.32.110-00000007</v>
      </c>
      <c r="P418" s="18" t="s">
        <v>220</v>
      </c>
      <c r="Q418" s="18" t="str">
        <f t="shared" si="8"/>
        <v>10.11.32.110-00000007</v>
      </c>
      <c r="R418" s="14" t="s">
        <v>1105</v>
      </c>
      <c r="S418" s="15">
        <v>43496</v>
      </c>
      <c r="X418" s="18"/>
    </row>
    <row r="419" spans="1:24" x14ac:dyDescent="0.25">
      <c r="A419" s="69"/>
      <c r="B419" s="69"/>
      <c r="C419" s="69"/>
      <c r="D419" s="69"/>
      <c r="E419" s="69"/>
      <c r="F419" s="69"/>
      <c r="G419" s="14" t="s">
        <v>1309</v>
      </c>
      <c r="H419" s="18"/>
      <c r="I419" s="18"/>
      <c r="J419" s="14"/>
      <c r="K419" s="14" t="s">
        <v>1343</v>
      </c>
      <c r="L419" s="18" t="s">
        <v>1103</v>
      </c>
      <c r="M419" s="69"/>
      <c r="N419" s="9"/>
      <c r="O419" s="18" t="e">
        <f>VLOOKUP(C419,'11. Свод Перечней'!C:H,6,0)</f>
        <v>#N/A</v>
      </c>
      <c r="P419" s="18"/>
      <c r="Q419" s="18" t="e">
        <f t="shared" si="8"/>
        <v>#N/A</v>
      </c>
      <c r="R419" s="14" t="s">
        <v>1105</v>
      </c>
      <c r="S419" s="15">
        <v>43496</v>
      </c>
      <c r="X419" s="18"/>
    </row>
    <row r="420" spans="1:24" x14ac:dyDescent="0.25">
      <c r="A420" s="69"/>
      <c r="B420" s="69"/>
      <c r="C420" s="69"/>
      <c r="D420" s="69"/>
      <c r="E420" s="69"/>
      <c r="F420" s="69"/>
      <c r="G420" s="14" t="s">
        <v>1093</v>
      </c>
      <c r="H420" s="18"/>
      <c r="I420" s="18"/>
      <c r="J420" s="14"/>
      <c r="K420" s="14" t="s">
        <v>1244</v>
      </c>
      <c r="L420" s="18" t="s">
        <v>1103</v>
      </c>
      <c r="M420" s="69"/>
      <c r="N420" s="9"/>
      <c r="O420" s="18" t="e">
        <f>VLOOKUP(C420,'11. Свод Перечней'!C:H,6,0)</f>
        <v>#N/A</v>
      </c>
      <c r="P420" s="18"/>
      <c r="Q420" s="18" t="e">
        <f t="shared" si="8"/>
        <v>#N/A</v>
      </c>
      <c r="R420" s="14" t="s">
        <v>1105</v>
      </c>
      <c r="S420" s="15">
        <v>43496</v>
      </c>
      <c r="X420" s="18"/>
    </row>
    <row r="421" spans="1:24" x14ac:dyDescent="0.25">
      <c r="A421" s="69"/>
      <c r="B421" s="69"/>
      <c r="C421" s="69"/>
      <c r="D421" s="69"/>
      <c r="E421" s="69"/>
      <c r="F421" s="69"/>
      <c r="G421" s="14" t="s">
        <v>1110</v>
      </c>
      <c r="H421" s="18"/>
      <c r="I421" s="18"/>
      <c r="J421" s="14"/>
      <c r="K421" s="14" t="s">
        <v>1111</v>
      </c>
      <c r="L421" s="18" t="s">
        <v>1103</v>
      </c>
      <c r="M421" s="69"/>
      <c r="N421" s="9"/>
      <c r="O421" s="18" t="e">
        <f>VLOOKUP(C421,'11. Свод Перечней'!C:H,6,0)</f>
        <v>#N/A</v>
      </c>
      <c r="P421" s="18"/>
      <c r="Q421" s="18" t="e">
        <f t="shared" si="8"/>
        <v>#N/A</v>
      </c>
      <c r="R421" s="14" t="s">
        <v>1105</v>
      </c>
      <c r="S421" s="15">
        <v>43496</v>
      </c>
      <c r="X421" s="18"/>
    </row>
    <row r="422" spans="1:24" x14ac:dyDescent="0.25">
      <c r="A422" s="69"/>
      <c r="B422" s="69"/>
      <c r="C422" s="69"/>
      <c r="D422" s="69"/>
      <c r="E422" s="69"/>
      <c r="F422" s="69"/>
      <c r="G422" s="14" t="s">
        <v>1112</v>
      </c>
      <c r="H422" s="18"/>
      <c r="I422" s="18"/>
      <c r="J422" s="14"/>
      <c r="K422" s="14" t="s">
        <v>1342</v>
      </c>
      <c r="L422" s="18" t="s">
        <v>1103</v>
      </c>
      <c r="M422" s="69"/>
      <c r="N422" s="9"/>
      <c r="O422" s="18" t="e">
        <f>VLOOKUP(C422,'11. Свод Перечней'!C:H,6,0)</f>
        <v>#N/A</v>
      </c>
      <c r="P422" s="18"/>
      <c r="Q422" s="18" t="e">
        <f t="shared" si="8"/>
        <v>#N/A</v>
      </c>
      <c r="R422" s="14" t="s">
        <v>1105</v>
      </c>
      <c r="S422" s="15">
        <v>43496</v>
      </c>
      <c r="X422" s="18"/>
    </row>
    <row r="423" spans="1:24" x14ac:dyDescent="0.25">
      <c r="A423" s="69"/>
      <c r="B423" s="69">
        <v>97</v>
      </c>
      <c r="C423" s="69" t="s">
        <v>221</v>
      </c>
      <c r="D423" s="69" t="s">
        <v>217</v>
      </c>
      <c r="E423" s="69" t="s">
        <v>9</v>
      </c>
      <c r="F423" s="69" t="s">
        <v>6</v>
      </c>
      <c r="G423" s="14" t="s">
        <v>1306</v>
      </c>
      <c r="H423" s="18"/>
      <c r="I423" s="18"/>
      <c r="J423" s="14"/>
      <c r="K423" s="14" t="s">
        <v>1314</v>
      </c>
      <c r="L423" s="18" t="s">
        <v>1103</v>
      </c>
      <c r="M423" s="69" t="s">
        <v>1344</v>
      </c>
      <c r="N423" s="9" t="s">
        <v>222</v>
      </c>
      <c r="O423" s="18" t="str">
        <f>VLOOKUP(C423,'11. Свод Перечней'!C:H,6,0)</f>
        <v>10.11.32.110-00000003</v>
      </c>
      <c r="P423" s="18" t="s">
        <v>222</v>
      </c>
      <c r="Q423" s="18" t="str">
        <f t="shared" si="8"/>
        <v>10.11.32.110-00000003</v>
      </c>
      <c r="R423" s="14" t="s">
        <v>1105</v>
      </c>
      <c r="S423" s="15">
        <v>43677</v>
      </c>
      <c r="X423" s="18"/>
    </row>
    <row r="424" spans="1:24" x14ac:dyDescent="0.25">
      <c r="A424" s="69"/>
      <c r="B424" s="69"/>
      <c r="C424" s="69"/>
      <c r="D424" s="69"/>
      <c r="E424" s="69"/>
      <c r="F424" s="69"/>
      <c r="G424" s="14" t="s">
        <v>1309</v>
      </c>
      <c r="H424" s="18"/>
      <c r="I424" s="18"/>
      <c r="J424" s="14"/>
      <c r="K424" s="14" t="s">
        <v>1316</v>
      </c>
      <c r="L424" s="18" t="s">
        <v>1103</v>
      </c>
      <c r="M424" s="69"/>
      <c r="N424" s="9"/>
      <c r="O424" s="18" t="e">
        <f>VLOOKUP(C424,'11. Свод Перечней'!C:H,6,0)</f>
        <v>#N/A</v>
      </c>
      <c r="P424" s="18"/>
      <c r="Q424" s="18" t="e">
        <f t="shared" si="8"/>
        <v>#N/A</v>
      </c>
      <c r="R424" s="14" t="s">
        <v>1105</v>
      </c>
      <c r="S424" s="15">
        <v>43677</v>
      </c>
      <c r="X424" s="18"/>
    </row>
    <row r="425" spans="1:24" x14ac:dyDescent="0.25">
      <c r="A425" s="69"/>
      <c r="B425" s="69"/>
      <c r="C425" s="69"/>
      <c r="D425" s="69"/>
      <c r="E425" s="69"/>
      <c r="F425" s="69"/>
      <c r="G425" s="14" t="s">
        <v>1317</v>
      </c>
      <c r="H425" s="18"/>
      <c r="I425" s="18"/>
      <c r="J425" s="14"/>
      <c r="K425" s="14" t="s">
        <v>1321</v>
      </c>
      <c r="L425" s="18" t="s">
        <v>1103</v>
      </c>
      <c r="M425" s="69"/>
      <c r="N425" s="9"/>
      <c r="O425" s="18" t="e">
        <f>VLOOKUP(C425,'11. Свод Перечней'!C:H,6,0)</f>
        <v>#N/A</v>
      </c>
      <c r="P425" s="18"/>
      <c r="Q425" s="18" t="e">
        <f t="shared" si="8"/>
        <v>#N/A</v>
      </c>
      <c r="R425" s="14" t="s">
        <v>1105</v>
      </c>
      <c r="S425" s="15">
        <v>43677</v>
      </c>
      <c r="X425" s="18"/>
    </row>
    <row r="426" spans="1:24" x14ac:dyDescent="0.25">
      <c r="A426" s="69"/>
      <c r="B426" s="69"/>
      <c r="C426" s="69"/>
      <c r="D426" s="69"/>
      <c r="E426" s="69"/>
      <c r="F426" s="69"/>
      <c r="G426" s="14" t="s">
        <v>1301</v>
      </c>
      <c r="H426" s="18"/>
      <c r="I426" s="18"/>
      <c r="J426" s="14"/>
      <c r="K426" s="14" t="s">
        <v>1319</v>
      </c>
      <c r="L426" s="18" t="s">
        <v>1103</v>
      </c>
      <c r="M426" s="69"/>
      <c r="N426" s="9"/>
      <c r="O426" s="18" t="e">
        <f>VLOOKUP(C426,'11. Свод Перечней'!C:H,6,0)</f>
        <v>#N/A</v>
      </c>
      <c r="P426" s="18"/>
      <c r="Q426" s="18" t="e">
        <f t="shared" si="8"/>
        <v>#N/A</v>
      </c>
      <c r="R426" s="14" t="s">
        <v>1105</v>
      </c>
      <c r="S426" s="15">
        <v>43677</v>
      </c>
      <c r="X426" s="18"/>
    </row>
    <row r="427" spans="1:24" x14ac:dyDescent="0.25">
      <c r="A427" s="69"/>
      <c r="B427" s="69"/>
      <c r="C427" s="69"/>
      <c r="D427" s="69"/>
      <c r="E427" s="69"/>
      <c r="F427" s="69"/>
      <c r="G427" s="14" t="s">
        <v>1110</v>
      </c>
      <c r="H427" s="18"/>
      <c r="I427" s="18"/>
      <c r="J427" s="14"/>
      <c r="K427" s="14" t="s">
        <v>1111</v>
      </c>
      <c r="L427" s="18" t="s">
        <v>1103</v>
      </c>
      <c r="M427" s="69"/>
      <c r="N427" s="9"/>
      <c r="O427" s="18" t="e">
        <f>VLOOKUP(C427,'11. Свод Перечней'!C:H,6,0)</f>
        <v>#N/A</v>
      </c>
      <c r="P427" s="18"/>
      <c r="Q427" s="18" t="e">
        <f t="shared" si="8"/>
        <v>#N/A</v>
      </c>
      <c r="R427" s="14" t="s">
        <v>1105</v>
      </c>
      <c r="S427" s="15">
        <v>43677</v>
      </c>
      <c r="X427" s="18"/>
    </row>
    <row r="428" spans="1:24" x14ac:dyDescent="0.25">
      <c r="A428" s="69"/>
      <c r="B428" s="69"/>
      <c r="C428" s="69"/>
      <c r="D428" s="69"/>
      <c r="E428" s="69"/>
      <c r="F428" s="69"/>
      <c r="G428" s="14" t="s">
        <v>1112</v>
      </c>
      <c r="H428" s="18"/>
      <c r="I428" s="18"/>
      <c r="J428" s="14"/>
      <c r="K428" s="14" t="s">
        <v>1345</v>
      </c>
      <c r="L428" s="18" t="s">
        <v>1103</v>
      </c>
      <c r="M428" s="69"/>
      <c r="N428" s="9"/>
      <c r="O428" s="18" t="e">
        <f>VLOOKUP(C428,'11. Свод Перечней'!C:H,6,0)</f>
        <v>#N/A</v>
      </c>
      <c r="P428" s="18"/>
      <c r="Q428" s="18" t="e">
        <f t="shared" si="8"/>
        <v>#N/A</v>
      </c>
      <c r="R428" s="14" t="s">
        <v>1105</v>
      </c>
      <c r="S428" s="15">
        <v>43677</v>
      </c>
      <c r="X428" s="18"/>
    </row>
    <row r="429" spans="1:24" x14ac:dyDescent="0.25">
      <c r="A429" s="69"/>
      <c r="B429" s="69">
        <v>98</v>
      </c>
      <c r="C429" s="69" t="s">
        <v>223</v>
      </c>
      <c r="D429" s="69" t="s">
        <v>217</v>
      </c>
      <c r="E429" s="69" t="s">
        <v>43</v>
      </c>
      <c r="F429" s="69" t="s">
        <v>6</v>
      </c>
      <c r="G429" s="14" t="s">
        <v>1306</v>
      </c>
      <c r="H429" s="18"/>
      <c r="I429" s="18"/>
      <c r="J429" s="14"/>
      <c r="K429" s="14" t="s">
        <v>1314</v>
      </c>
      <c r="L429" s="18" t="s">
        <v>1103</v>
      </c>
      <c r="M429" s="69" t="s">
        <v>1344</v>
      </c>
      <c r="N429" s="9" t="s">
        <v>222</v>
      </c>
      <c r="O429" s="18" t="str">
        <f>VLOOKUP(C429,'11. Свод Перечней'!C:H,6,0)</f>
        <v>10.11.32.110-00000003</v>
      </c>
      <c r="P429" s="18" t="s">
        <v>222</v>
      </c>
      <c r="Q429" s="18" t="str">
        <f t="shared" si="8"/>
        <v>10.11.32.110-00000003</v>
      </c>
      <c r="R429" s="14" t="s">
        <v>1105</v>
      </c>
      <c r="S429" s="15">
        <v>43677</v>
      </c>
      <c r="X429" s="18"/>
    </row>
    <row r="430" spans="1:24" x14ac:dyDescent="0.25">
      <c r="A430" s="69"/>
      <c r="B430" s="69"/>
      <c r="C430" s="69"/>
      <c r="D430" s="69"/>
      <c r="E430" s="69"/>
      <c r="F430" s="69"/>
      <c r="G430" s="14" t="s">
        <v>1309</v>
      </c>
      <c r="H430" s="18"/>
      <c r="I430" s="18"/>
      <c r="J430" s="14"/>
      <c r="K430" s="14" t="s">
        <v>1316</v>
      </c>
      <c r="L430" s="18" t="s">
        <v>1103</v>
      </c>
      <c r="M430" s="69"/>
      <c r="N430" s="9"/>
      <c r="O430" s="18" t="e">
        <f>VLOOKUP(C430,'11. Свод Перечней'!C:H,6,0)</f>
        <v>#N/A</v>
      </c>
      <c r="P430" s="18"/>
      <c r="Q430" s="18" t="e">
        <f t="shared" si="8"/>
        <v>#N/A</v>
      </c>
      <c r="R430" s="14" t="s">
        <v>1105</v>
      </c>
      <c r="S430" s="15">
        <v>43677</v>
      </c>
      <c r="X430" s="18"/>
    </row>
    <row r="431" spans="1:24" x14ac:dyDescent="0.25">
      <c r="A431" s="69"/>
      <c r="B431" s="69"/>
      <c r="C431" s="69"/>
      <c r="D431" s="69"/>
      <c r="E431" s="69"/>
      <c r="F431" s="69"/>
      <c r="G431" s="14" t="s">
        <v>1317</v>
      </c>
      <c r="H431" s="18"/>
      <c r="I431" s="18"/>
      <c r="J431" s="14"/>
      <c r="K431" s="14" t="s">
        <v>1346</v>
      </c>
      <c r="L431" s="18" t="s">
        <v>1103</v>
      </c>
      <c r="M431" s="69"/>
      <c r="N431" s="9"/>
      <c r="O431" s="18" t="e">
        <f>VLOOKUP(C431,'11. Свод Перечней'!C:H,6,0)</f>
        <v>#N/A</v>
      </c>
      <c r="P431" s="18"/>
      <c r="Q431" s="18" t="e">
        <f t="shared" si="8"/>
        <v>#N/A</v>
      </c>
      <c r="R431" s="14" t="s">
        <v>1105</v>
      </c>
      <c r="S431" s="15">
        <v>43677</v>
      </c>
      <c r="X431" s="18"/>
    </row>
    <row r="432" spans="1:24" x14ac:dyDescent="0.25">
      <c r="A432" s="69"/>
      <c r="B432" s="69"/>
      <c r="C432" s="69"/>
      <c r="D432" s="69"/>
      <c r="E432" s="69"/>
      <c r="F432" s="69"/>
      <c r="G432" s="14" t="s">
        <v>1301</v>
      </c>
      <c r="H432" s="18"/>
      <c r="I432" s="18"/>
      <c r="J432" s="14"/>
      <c r="K432" s="14" t="s">
        <v>1319</v>
      </c>
      <c r="L432" s="18" t="s">
        <v>1103</v>
      </c>
      <c r="M432" s="69"/>
      <c r="N432" s="9"/>
      <c r="O432" s="18" t="e">
        <f>VLOOKUP(C432,'11. Свод Перечней'!C:H,6,0)</f>
        <v>#N/A</v>
      </c>
      <c r="P432" s="18"/>
      <c r="Q432" s="18" t="e">
        <f t="shared" si="8"/>
        <v>#N/A</v>
      </c>
      <c r="R432" s="14" t="s">
        <v>1105</v>
      </c>
      <c r="S432" s="15">
        <v>43677</v>
      </c>
      <c r="X432" s="18"/>
    </row>
    <row r="433" spans="1:24" x14ac:dyDescent="0.25">
      <c r="A433" s="69"/>
      <c r="B433" s="69"/>
      <c r="C433" s="69"/>
      <c r="D433" s="69"/>
      <c r="E433" s="69"/>
      <c r="F433" s="69"/>
      <c r="G433" s="14" t="s">
        <v>1110</v>
      </c>
      <c r="H433" s="18"/>
      <c r="I433" s="18"/>
      <c r="J433" s="14"/>
      <c r="K433" s="14" t="s">
        <v>1111</v>
      </c>
      <c r="L433" s="18" t="s">
        <v>1103</v>
      </c>
      <c r="M433" s="69"/>
      <c r="N433" s="9"/>
      <c r="O433" s="18" t="e">
        <f>VLOOKUP(C433,'11. Свод Перечней'!C:H,6,0)</f>
        <v>#N/A</v>
      </c>
      <c r="P433" s="18"/>
      <c r="Q433" s="18" t="e">
        <f t="shared" si="8"/>
        <v>#N/A</v>
      </c>
      <c r="R433" s="14" t="s">
        <v>1105</v>
      </c>
      <c r="S433" s="15">
        <v>43677</v>
      </c>
      <c r="X433" s="18"/>
    </row>
    <row r="434" spans="1:24" x14ac:dyDescent="0.25">
      <c r="A434" s="69"/>
      <c r="B434" s="69"/>
      <c r="C434" s="69"/>
      <c r="D434" s="69"/>
      <c r="E434" s="69"/>
      <c r="F434" s="69"/>
      <c r="G434" s="14" t="s">
        <v>1112</v>
      </c>
      <c r="H434" s="18"/>
      <c r="I434" s="18"/>
      <c r="J434" s="14"/>
      <c r="K434" s="14" t="s">
        <v>1345</v>
      </c>
      <c r="L434" s="18" t="s">
        <v>1103</v>
      </c>
      <c r="M434" s="69"/>
      <c r="N434" s="9"/>
      <c r="O434" s="18" t="e">
        <f>VLOOKUP(C434,'11. Свод Перечней'!C:H,6,0)</f>
        <v>#N/A</v>
      </c>
      <c r="P434" s="18"/>
      <c r="Q434" s="18" t="e">
        <f t="shared" si="8"/>
        <v>#N/A</v>
      </c>
      <c r="R434" s="14" t="s">
        <v>1105</v>
      </c>
      <c r="S434" s="15">
        <v>43677</v>
      </c>
      <c r="X434" s="18"/>
    </row>
    <row r="435" spans="1:24" x14ac:dyDescent="0.25">
      <c r="A435" s="69"/>
      <c r="B435" s="69">
        <v>99</v>
      </c>
      <c r="C435" s="69" t="s">
        <v>820</v>
      </c>
      <c r="D435" s="69" t="s">
        <v>224</v>
      </c>
      <c r="E435" s="69" t="s">
        <v>5</v>
      </c>
      <c r="F435" s="69" t="s">
        <v>6</v>
      </c>
      <c r="G435" s="14" t="s">
        <v>1325</v>
      </c>
      <c r="H435" s="18"/>
      <c r="I435" s="18"/>
      <c r="J435" s="14"/>
      <c r="K435" s="14" t="s">
        <v>1334</v>
      </c>
      <c r="L435" s="18" t="s">
        <v>1103</v>
      </c>
      <c r="M435" s="69" t="s">
        <v>1347</v>
      </c>
      <c r="N435" s="9" t="s">
        <v>901</v>
      </c>
      <c r="O435" s="18" t="str">
        <f>VLOOKUP(C435,'11. Свод Перечней'!C:H,6,0)</f>
        <v>10.11.32.140-00000001</v>
      </c>
      <c r="P435" s="18" t="s">
        <v>901</v>
      </c>
      <c r="Q435" s="18" t="str">
        <f t="shared" si="8"/>
        <v>10.11.32.140-00000001</v>
      </c>
      <c r="R435" s="14" t="s">
        <v>1105</v>
      </c>
      <c r="S435" s="15">
        <v>43921</v>
      </c>
      <c r="X435" s="18"/>
    </row>
    <row r="436" spans="1:24" x14ac:dyDescent="0.25">
      <c r="A436" s="69"/>
      <c r="B436" s="69"/>
      <c r="C436" s="69"/>
      <c r="D436" s="69"/>
      <c r="E436" s="69"/>
      <c r="F436" s="69"/>
      <c r="G436" s="14" t="s">
        <v>1328</v>
      </c>
      <c r="H436" s="18"/>
      <c r="I436" s="18"/>
      <c r="J436" s="14" t="s">
        <v>1329</v>
      </c>
      <c r="K436" s="14"/>
      <c r="L436" s="18" t="s">
        <v>1103</v>
      </c>
      <c r="M436" s="69"/>
      <c r="N436" s="9"/>
      <c r="O436" s="18" t="e">
        <f>VLOOKUP(C436,'11. Свод Перечней'!C:H,6,0)</f>
        <v>#N/A</v>
      </c>
      <c r="P436" s="18"/>
      <c r="Q436" s="18" t="e">
        <f t="shared" si="8"/>
        <v>#N/A</v>
      </c>
      <c r="R436" s="14" t="s">
        <v>1105</v>
      </c>
      <c r="S436" s="15">
        <v>43921</v>
      </c>
      <c r="X436" s="18"/>
    </row>
    <row r="437" spans="1:24" x14ac:dyDescent="0.25">
      <c r="A437" s="69"/>
      <c r="B437" s="69"/>
      <c r="C437" s="69"/>
      <c r="D437" s="69"/>
      <c r="E437" s="69"/>
      <c r="F437" s="69"/>
      <c r="G437" s="14" t="s">
        <v>1301</v>
      </c>
      <c r="H437" s="18"/>
      <c r="I437" s="18"/>
      <c r="J437" s="14"/>
      <c r="K437" s="14" t="s">
        <v>1336</v>
      </c>
      <c r="L437" s="18" t="s">
        <v>1103</v>
      </c>
      <c r="M437" s="69"/>
      <c r="N437" s="9"/>
      <c r="O437" s="18" t="e">
        <f>VLOOKUP(C437,'11. Свод Перечней'!C:H,6,0)</f>
        <v>#N/A</v>
      </c>
      <c r="P437" s="18"/>
      <c r="Q437" s="18" t="e">
        <f t="shared" si="8"/>
        <v>#N/A</v>
      </c>
      <c r="R437" s="14" t="s">
        <v>1105</v>
      </c>
      <c r="S437" s="15">
        <v>43921</v>
      </c>
      <c r="X437" s="18"/>
    </row>
    <row r="438" spans="1:24" x14ac:dyDescent="0.25">
      <c r="A438" s="69"/>
      <c r="B438" s="69"/>
      <c r="C438" s="69"/>
      <c r="D438" s="69"/>
      <c r="E438" s="69"/>
      <c r="F438" s="69"/>
      <c r="G438" s="14" t="s">
        <v>1110</v>
      </c>
      <c r="H438" s="18"/>
      <c r="I438" s="18"/>
      <c r="J438" s="14"/>
      <c r="K438" s="14" t="s">
        <v>1111</v>
      </c>
      <c r="L438" s="18" t="s">
        <v>1103</v>
      </c>
      <c r="M438" s="69"/>
      <c r="N438" s="9"/>
      <c r="O438" s="18" t="e">
        <f>VLOOKUP(C438,'11. Свод Перечней'!C:H,6,0)</f>
        <v>#N/A</v>
      </c>
      <c r="P438" s="18"/>
      <c r="Q438" s="18" t="e">
        <f t="shared" si="8"/>
        <v>#N/A</v>
      </c>
      <c r="R438" s="14" t="s">
        <v>1105</v>
      </c>
      <c r="S438" s="15">
        <v>43921</v>
      </c>
      <c r="X438" s="18"/>
    </row>
    <row r="439" spans="1:24" x14ac:dyDescent="0.25">
      <c r="A439" s="69"/>
      <c r="B439" s="69"/>
      <c r="C439" s="69"/>
      <c r="D439" s="69"/>
      <c r="E439" s="69"/>
      <c r="F439" s="69"/>
      <c r="G439" s="14" t="s">
        <v>1112</v>
      </c>
      <c r="H439" s="18"/>
      <c r="I439" s="18"/>
      <c r="J439" s="14" t="s">
        <v>1337</v>
      </c>
      <c r="K439" s="14"/>
      <c r="L439" s="18" t="s">
        <v>1103</v>
      </c>
      <c r="M439" s="69"/>
      <c r="N439" s="9"/>
      <c r="O439" s="18" t="e">
        <f>VLOOKUP(C439,'11. Свод Перечней'!C:H,6,0)</f>
        <v>#N/A</v>
      </c>
      <c r="P439" s="18"/>
      <c r="Q439" s="18" t="e">
        <f t="shared" si="8"/>
        <v>#N/A</v>
      </c>
      <c r="R439" s="14" t="s">
        <v>1105</v>
      </c>
      <c r="S439" s="15">
        <v>43921</v>
      </c>
      <c r="X439" s="18"/>
    </row>
    <row r="440" spans="1:24" x14ac:dyDescent="0.25">
      <c r="A440" s="69"/>
      <c r="B440" s="69">
        <v>100</v>
      </c>
      <c r="C440" s="69" t="s">
        <v>821</v>
      </c>
      <c r="D440" s="69" t="s">
        <v>224</v>
      </c>
      <c r="E440" s="69" t="s">
        <v>9</v>
      </c>
      <c r="F440" s="69" t="s">
        <v>6</v>
      </c>
      <c r="G440" s="14" t="s">
        <v>1325</v>
      </c>
      <c r="H440" s="18"/>
      <c r="I440" s="18"/>
      <c r="J440" s="14"/>
      <c r="K440" s="14" t="s">
        <v>1338</v>
      </c>
      <c r="L440" s="18" t="s">
        <v>1103</v>
      </c>
      <c r="M440" s="69" t="s">
        <v>1348</v>
      </c>
      <c r="N440" s="9" t="s">
        <v>901</v>
      </c>
      <c r="O440" s="18" t="str">
        <f>VLOOKUP(C440,'11. Свод Перечней'!C:H,6,0)</f>
        <v>10.11.32.140-00000001</v>
      </c>
      <c r="P440" s="18" t="s">
        <v>901</v>
      </c>
      <c r="Q440" s="18" t="str">
        <f t="shared" si="8"/>
        <v>10.11.32.140-00000001</v>
      </c>
      <c r="R440" s="14" t="s">
        <v>1105</v>
      </c>
      <c r="S440" s="15">
        <v>43921</v>
      </c>
      <c r="X440" s="18"/>
    </row>
    <row r="441" spans="1:24" x14ac:dyDescent="0.25">
      <c r="A441" s="69"/>
      <c r="B441" s="69"/>
      <c r="C441" s="69"/>
      <c r="D441" s="69"/>
      <c r="E441" s="69"/>
      <c r="F441" s="69"/>
      <c r="G441" s="14" t="s">
        <v>1328</v>
      </c>
      <c r="H441" s="18"/>
      <c r="I441" s="18"/>
      <c r="J441" s="14" t="s">
        <v>1329</v>
      </c>
      <c r="K441" s="14"/>
      <c r="L441" s="18" t="s">
        <v>1103</v>
      </c>
      <c r="M441" s="69"/>
      <c r="N441" s="9"/>
      <c r="O441" s="18" t="e">
        <f>VLOOKUP(C441,'11. Свод Перечней'!C:H,6,0)</f>
        <v>#N/A</v>
      </c>
      <c r="P441" s="18"/>
      <c r="Q441" s="18" t="e">
        <f t="shared" si="8"/>
        <v>#N/A</v>
      </c>
      <c r="R441" s="14" t="s">
        <v>1105</v>
      </c>
      <c r="S441" s="15">
        <v>43921</v>
      </c>
      <c r="X441" s="18"/>
    </row>
    <row r="442" spans="1:24" x14ac:dyDescent="0.25">
      <c r="A442" s="69"/>
      <c r="B442" s="69"/>
      <c r="C442" s="69"/>
      <c r="D442" s="69"/>
      <c r="E442" s="69"/>
      <c r="F442" s="69"/>
      <c r="G442" s="14" t="s">
        <v>1301</v>
      </c>
      <c r="H442" s="18"/>
      <c r="I442" s="18"/>
      <c r="J442" s="14"/>
      <c r="K442" s="14" t="s">
        <v>1340</v>
      </c>
      <c r="L442" s="18" t="s">
        <v>1103</v>
      </c>
      <c r="M442" s="69"/>
      <c r="N442" s="9"/>
      <c r="O442" s="18" t="e">
        <f>VLOOKUP(C442,'11. Свод Перечней'!C:H,6,0)</f>
        <v>#N/A</v>
      </c>
      <c r="P442" s="18"/>
      <c r="Q442" s="18" t="e">
        <f t="shared" si="8"/>
        <v>#N/A</v>
      </c>
      <c r="R442" s="14" t="s">
        <v>1105</v>
      </c>
      <c r="S442" s="15">
        <v>43921</v>
      </c>
      <c r="X442" s="18"/>
    </row>
    <row r="443" spans="1:24" x14ac:dyDescent="0.25">
      <c r="A443" s="69"/>
      <c r="B443" s="69"/>
      <c r="C443" s="69"/>
      <c r="D443" s="69"/>
      <c r="E443" s="69"/>
      <c r="F443" s="69"/>
      <c r="G443" s="14" t="s">
        <v>1110</v>
      </c>
      <c r="H443" s="18"/>
      <c r="I443" s="18"/>
      <c r="J443" s="14"/>
      <c r="K443" s="14" t="s">
        <v>1111</v>
      </c>
      <c r="L443" s="18" t="s">
        <v>1103</v>
      </c>
      <c r="M443" s="69"/>
      <c r="N443" s="9"/>
      <c r="O443" s="18" t="e">
        <f>VLOOKUP(C443,'11. Свод Перечней'!C:H,6,0)</f>
        <v>#N/A</v>
      </c>
      <c r="P443" s="18"/>
      <c r="Q443" s="18" t="e">
        <f t="shared" si="8"/>
        <v>#N/A</v>
      </c>
      <c r="R443" s="14" t="s">
        <v>1105</v>
      </c>
      <c r="S443" s="15">
        <v>43921</v>
      </c>
      <c r="X443" s="18"/>
    </row>
    <row r="444" spans="1:24" x14ac:dyDescent="0.25">
      <c r="A444" s="69"/>
      <c r="B444" s="69"/>
      <c r="C444" s="69"/>
      <c r="D444" s="69"/>
      <c r="E444" s="69"/>
      <c r="F444" s="69"/>
      <c r="G444" s="14" t="s">
        <v>1112</v>
      </c>
      <c r="H444" s="18"/>
      <c r="I444" s="18"/>
      <c r="J444" s="14" t="s">
        <v>1337</v>
      </c>
      <c r="K444" s="14"/>
      <c r="L444" s="18" t="s">
        <v>1103</v>
      </c>
      <c r="M444" s="69"/>
      <c r="N444" s="9"/>
      <c r="O444" s="18" t="e">
        <f>VLOOKUP(C444,'11. Свод Перечней'!C:H,6,0)</f>
        <v>#N/A</v>
      </c>
      <c r="P444" s="18"/>
      <c r="Q444" s="18" t="e">
        <f t="shared" si="8"/>
        <v>#N/A</v>
      </c>
      <c r="R444" s="14" t="s">
        <v>1105</v>
      </c>
      <c r="S444" s="15">
        <v>43921</v>
      </c>
      <c r="X444" s="18"/>
    </row>
    <row r="445" spans="1:24" x14ac:dyDescent="0.25">
      <c r="A445" s="69"/>
      <c r="B445" s="69">
        <v>101</v>
      </c>
      <c r="C445" s="69" t="s">
        <v>225</v>
      </c>
      <c r="D445" s="69" t="s">
        <v>226</v>
      </c>
      <c r="E445" s="69" t="s">
        <v>5</v>
      </c>
      <c r="F445" s="69" t="s">
        <v>6</v>
      </c>
      <c r="G445" s="14" t="s">
        <v>1349</v>
      </c>
      <c r="H445" s="18"/>
      <c r="I445" s="18"/>
      <c r="J445" s="14"/>
      <c r="K445" s="14" t="s">
        <v>1350</v>
      </c>
      <c r="L445" s="18" t="s">
        <v>1103</v>
      </c>
      <c r="M445" s="69" t="s">
        <v>1351</v>
      </c>
      <c r="N445" s="9"/>
      <c r="O445" s="18" t="str">
        <f>VLOOKUP(C445,'11. Свод Перечней'!C:H,6,0)</f>
        <v/>
      </c>
      <c r="P445" s="18">
        <v>0</v>
      </c>
      <c r="Q445" s="18">
        <f t="shared" si="8"/>
        <v>0</v>
      </c>
      <c r="R445" s="14" t="s">
        <v>1105</v>
      </c>
      <c r="S445" s="15">
        <v>43218</v>
      </c>
      <c r="X445" s="18"/>
    </row>
    <row r="446" spans="1:24" x14ac:dyDescent="0.25">
      <c r="A446" s="69"/>
      <c r="B446" s="69"/>
      <c r="C446" s="69"/>
      <c r="D446" s="69"/>
      <c r="E446" s="69"/>
      <c r="F446" s="69"/>
      <c r="G446" s="14" t="s">
        <v>1317</v>
      </c>
      <c r="H446" s="18"/>
      <c r="I446" s="18"/>
      <c r="J446" s="14"/>
      <c r="K446" s="14" t="s">
        <v>1352</v>
      </c>
      <c r="L446" s="18" t="s">
        <v>1103</v>
      </c>
      <c r="M446" s="69"/>
      <c r="N446" s="9"/>
      <c r="O446" s="18" t="e">
        <f>VLOOKUP(C446,'11. Свод Перечней'!C:H,6,0)</f>
        <v>#N/A</v>
      </c>
      <c r="P446" s="18"/>
      <c r="Q446" s="18" t="e">
        <f t="shared" si="8"/>
        <v>#N/A</v>
      </c>
      <c r="R446" s="14" t="s">
        <v>1105</v>
      </c>
      <c r="S446" s="15">
        <v>43218</v>
      </c>
      <c r="X446" s="18"/>
    </row>
    <row r="447" spans="1:24" x14ac:dyDescent="0.25">
      <c r="A447" s="69"/>
      <c r="B447" s="69"/>
      <c r="C447" s="69"/>
      <c r="D447" s="69"/>
      <c r="E447" s="69"/>
      <c r="F447" s="69"/>
      <c r="G447" s="14" t="s">
        <v>1110</v>
      </c>
      <c r="H447" s="18"/>
      <c r="I447" s="18"/>
      <c r="J447" s="14"/>
      <c r="K447" s="14" t="s">
        <v>1111</v>
      </c>
      <c r="L447" s="18" t="s">
        <v>1103</v>
      </c>
      <c r="M447" s="69"/>
      <c r="N447" s="9"/>
      <c r="O447" s="18" t="e">
        <f>VLOOKUP(C447,'11. Свод Перечней'!C:H,6,0)</f>
        <v>#N/A</v>
      </c>
      <c r="P447" s="18"/>
      <c r="Q447" s="18" t="e">
        <f t="shared" si="8"/>
        <v>#N/A</v>
      </c>
      <c r="R447" s="14" t="s">
        <v>1105</v>
      </c>
      <c r="S447" s="15">
        <v>43218</v>
      </c>
      <c r="X447" s="18"/>
    </row>
    <row r="448" spans="1:24" x14ac:dyDescent="0.25">
      <c r="A448" s="69"/>
      <c r="B448" s="69"/>
      <c r="C448" s="69"/>
      <c r="D448" s="69"/>
      <c r="E448" s="69"/>
      <c r="F448" s="69"/>
      <c r="G448" s="14" t="s">
        <v>1112</v>
      </c>
      <c r="H448" s="18"/>
      <c r="I448" s="18"/>
      <c r="J448" s="14"/>
      <c r="K448" s="14" t="s">
        <v>1353</v>
      </c>
      <c r="L448" s="18" t="s">
        <v>1103</v>
      </c>
      <c r="M448" s="69"/>
      <c r="N448" s="9"/>
      <c r="O448" s="18" t="e">
        <f>VLOOKUP(C448,'11. Свод Перечней'!C:H,6,0)</f>
        <v>#N/A</v>
      </c>
      <c r="P448" s="18"/>
      <c r="Q448" s="18" t="e">
        <f t="shared" si="8"/>
        <v>#N/A</v>
      </c>
      <c r="R448" s="14" t="s">
        <v>1105</v>
      </c>
      <c r="S448" s="15">
        <v>43218</v>
      </c>
      <c r="X448" s="18"/>
    </row>
    <row r="449" spans="1:24" x14ac:dyDescent="0.25">
      <c r="A449" s="69"/>
      <c r="B449" s="69">
        <v>102</v>
      </c>
      <c r="C449" s="69" t="s">
        <v>822</v>
      </c>
      <c r="D449" s="69" t="s">
        <v>227</v>
      </c>
      <c r="E449" s="69" t="s">
        <v>5</v>
      </c>
      <c r="F449" s="69" t="s">
        <v>6</v>
      </c>
      <c r="G449" s="14" t="s">
        <v>1354</v>
      </c>
      <c r="H449" s="18"/>
      <c r="I449" s="18"/>
      <c r="J449" s="14"/>
      <c r="K449" s="14" t="s">
        <v>1355</v>
      </c>
      <c r="L449" s="18" t="s">
        <v>1103</v>
      </c>
      <c r="M449" s="69" t="s">
        <v>1356</v>
      </c>
      <c r="N449" s="9" t="s">
        <v>902</v>
      </c>
      <c r="O449" s="18" t="str">
        <f>VLOOKUP(C449,'11. Свод Перечней'!C:H,6,0)</f>
        <v>10.12.10.000-00000006</v>
      </c>
      <c r="P449" s="18" t="s">
        <v>902</v>
      </c>
      <c r="Q449" s="18" t="str">
        <f t="shared" si="8"/>
        <v>10.12.10.000-00000006</v>
      </c>
      <c r="R449" s="14" t="s">
        <v>1105</v>
      </c>
      <c r="S449" s="15">
        <v>43921</v>
      </c>
      <c r="X449" s="18"/>
    </row>
    <row r="450" spans="1:24" x14ac:dyDescent="0.25">
      <c r="A450" s="69"/>
      <c r="B450" s="69"/>
      <c r="C450" s="69"/>
      <c r="D450" s="69"/>
      <c r="E450" s="69"/>
      <c r="F450" s="69"/>
      <c r="G450" s="14" t="s">
        <v>1108</v>
      </c>
      <c r="H450" s="18"/>
      <c r="I450" s="18"/>
      <c r="J450" s="14" t="s">
        <v>1357</v>
      </c>
      <c r="K450" s="14"/>
      <c r="L450" s="18" t="s">
        <v>1103</v>
      </c>
      <c r="M450" s="69"/>
      <c r="N450" s="9"/>
      <c r="O450" s="18" t="e">
        <f>VLOOKUP(C450,'11. Свод Перечней'!C:H,6,0)</f>
        <v>#N/A</v>
      </c>
      <c r="P450" s="18"/>
      <c r="Q450" s="18" t="e">
        <f t="shared" si="8"/>
        <v>#N/A</v>
      </c>
      <c r="R450" s="14" t="s">
        <v>1105</v>
      </c>
      <c r="S450" s="15">
        <v>43921</v>
      </c>
      <c r="X450" s="18"/>
    </row>
    <row r="451" spans="1:24" x14ac:dyDescent="0.25">
      <c r="A451" s="69"/>
      <c r="B451" s="69"/>
      <c r="C451" s="69"/>
      <c r="D451" s="69"/>
      <c r="E451" s="69"/>
      <c r="F451" s="69"/>
      <c r="G451" s="14" t="s">
        <v>1309</v>
      </c>
      <c r="H451" s="18"/>
      <c r="I451" s="18"/>
      <c r="J451" s="14"/>
      <c r="K451" s="14" t="s">
        <v>1358</v>
      </c>
      <c r="L451" s="18" t="s">
        <v>1103</v>
      </c>
      <c r="M451" s="69"/>
      <c r="N451" s="9"/>
      <c r="O451" s="18" t="e">
        <f>VLOOKUP(C451,'11. Свод Перечней'!C:H,6,0)</f>
        <v>#N/A</v>
      </c>
      <c r="P451" s="18"/>
      <c r="Q451" s="18" t="e">
        <f t="shared" si="8"/>
        <v>#N/A</v>
      </c>
      <c r="R451" s="14" t="s">
        <v>1105</v>
      </c>
      <c r="S451" s="15">
        <v>43921</v>
      </c>
      <c r="X451" s="18"/>
    </row>
    <row r="452" spans="1:24" x14ac:dyDescent="0.25">
      <c r="A452" s="69"/>
      <c r="B452" s="69"/>
      <c r="C452" s="69"/>
      <c r="D452" s="69"/>
      <c r="E452" s="69"/>
      <c r="F452" s="69"/>
      <c r="G452" s="14" t="s">
        <v>1110</v>
      </c>
      <c r="H452" s="18"/>
      <c r="I452" s="18"/>
      <c r="J452" s="14"/>
      <c r="K452" s="14" t="s">
        <v>1111</v>
      </c>
      <c r="L452" s="18" t="s">
        <v>1103</v>
      </c>
      <c r="M452" s="69"/>
      <c r="N452" s="9"/>
      <c r="O452" s="18" t="e">
        <f>VLOOKUP(C452,'11. Свод Перечней'!C:H,6,0)</f>
        <v>#N/A</v>
      </c>
      <c r="P452" s="18"/>
      <c r="Q452" s="18" t="e">
        <f t="shared" si="8"/>
        <v>#N/A</v>
      </c>
      <c r="R452" s="14" t="s">
        <v>1105</v>
      </c>
      <c r="S452" s="15">
        <v>43921</v>
      </c>
      <c r="X452" s="18"/>
    </row>
    <row r="453" spans="1:24" x14ac:dyDescent="0.25">
      <c r="A453" s="69"/>
      <c r="B453" s="69"/>
      <c r="C453" s="69"/>
      <c r="D453" s="69"/>
      <c r="E453" s="69"/>
      <c r="F453" s="69"/>
      <c r="G453" s="14" t="s">
        <v>1112</v>
      </c>
      <c r="H453" s="18"/>
      <c r="I453" s="18"/>
      <c r="J453" s="14"/>
      <c r="K453" s="14" t="s">
        <v>1359</v>
      </c>
      <c r="L453" s="18" t="s">
        <v>1103</v>
      </c>
      <c r="M453" s="69"/>
      <c r="N453" s="9"/>
      <c r="O453" s="18" t="e">
        <f>VLOOKUP(C453,'11. Свод Перечней'!C:H,6,0)</f>
        <v>#N/A</v>
      </c>
      <c r="P453" s="18"/>
      <c r="Q453" s="18" t="e">
        <f t="shared" si="8"/>
        <v>#N/A</v>
      </c>
      <c r="R453" s="14" t="s">
        <v>1105</v>
      </c>
      <c r="S453" s="15">
        <v>43921</v>
      </c>
      <c r="X453" s="18"/>
    </row>
    <row r="454" spans="1:24" x14ac:dyDescent="0.25">
      <c r="A454" s="69"/>
      <c r="B454" s="69">
        <v>103</v>
      </c>
      <c r="C454" s="69" t="s">
        <v>823</v>
      </c>
      <c r="D454" s="69" t="s">
        <v>227</v>
      </c>
      <c r="E454" s="69" t="s">
        <v>9</v>
      </c>
      <c r="F454" s="69" t="s">
        <v>6</v>
      </c>
      <c r="G454" s="14" t="s">
        <v>1354</v>
      </c>
      <c r="H454" s="18"/>
      <c r="I454" s="18"/>
      <c r="J454" s="14"/>
      <c r="K454" s="14" t="s">
        <v>1360</v>
      </c>
      <c r="L454" s="18" t="s">
        <v>1103</v>
      </c>
      <c r="M454" s="69" t="s">
        <v>1361</v>
      </c>
      <c r="N454" s="9" t="s">
        <v>903</v>
      </c>
      <c r="O454" s="18" t="str">
        <f>VLOOKUP(C454,'11. Свод Перечней'!C:H,6,0)</f>
        <v>10.12.10.000-00000005</v>
      </c>
      <c r="P454" s="18" t="s">
        <v>903</v>
      </c>
      <c r="Q454" s="18" t="str">
        <f t="shared" si="8"/>
        <v>10.12.10.000-00000005</v>
      </c>
      <c r="R454" s="14" t="s">
        <v>1105</v>
      </c>
      <c r="S454" s="15">
        <v>43921</v>
      </c>
      <c r="X454" s="18"/>
    </row>
    <row r="455" spans="1:24" x14ac:dyDescent="0.25">
      <c r="A455" s="69"/>
      <c r="B455" s="69"/>
      <c r="C455" s="69"/>
      <c r="D455" s="69"/>
      <c r="E455" s="69"/>
      <c r="F455" s="69"/>
      <c r="G455" s="14" t="s">
        <v>1108</v>
      </c>
      <c r="H455" s="18"/>
      <c r="I455" s="18"/>
      <c r="J455" s="14"/>
      <c r="K455" s="14" t="s">
        <v>1127</v>
      </c>
      <c r="L455" s="18" t="s">
        <v>1103</v>
      </c>
      <c r="M455" s="69"/>
      <c r="N455" s="9"/>
      <c r="O455" s="18" t="e">
        <f>VLOOKUP(C455,'11. Свод Перечней'!C:H,6,0)</f>
        <v>#N/A</v>
      </c>
      <c r="P455" s="18"/>
      <c r="Q455" s="18" t="e">
        <f t="shared" si="8"/>
        <v>#N/A</v>
      </c>
      <c r="R455" s="14" t="s">
        <v>1105</v>
      </c>
      <c r="S455" s="15">
        <v>43921</v>
      </c>
      <c r="X455" s="18"/>
    </row>
    <row r="456" spans="1:24" x14ac:dyDescent="0.25">
      <c r="A456" s="69"/>
      <c r="B456" s="69"/>
      <c r="C456" s="69"/>
      <c r="D456" s="69"/>
      <c r="E456" s="69"/>
      <c r="F456" s="69"/>
      <c r="G456" s="14" t="s">
        <v>1309</v>
      </c>
      <c r="H456" s="18"/>
      <c r="I456" s="18"/>
      <c r="J456" s="14"/>
      <c r="K456" s="14" t="s">
        <v>1362</v>
      </c>
      <c r="L456" s="18" t="s">
        <v>1103</v>
      </c>
      <c r="M456" s="69"/>
      <c r="N456" s="9"/>
      <c r="O456" s="18" t="e">
        <f>VLOOKUP(C456,'11. Свод Перечней'!C:H,6,0)</f>
        <v>#N/A</v>
      </c>
      <c r="P456" s="18"/>
      <c r="Q456" s="18" t="e">
        <f t="shared" si="8"/>
        <v>#N/A</v>
      </c>
      <c r="R456" s="14" t="s">
        <v>1105</v>
      </c>
      <c r="S456" s="15">
        <v>43921</v>
      </c>
      <c r="X456" s="18"/>
    </row>
    <row r="457" spans="1:24" x14ac:dyDescent="0.25">
      <c r="A457" s="69"/>
      <c r="B457" s="69"/>
      <c r="C457" s="69"/>
      <c r="D457" s="69"/>
      <c r="E457" s="69"/>
      <c r="F457" s="69"/>
      <c r="G457" s="14" t="s">
        <v>1110</v>
      </c>
      <c r="H457" s="18"/>
      <c r="I457" s="18"/>
      <c r="J457" s="14"/>
      <c r="K457" s="14" t="s">
        <v>1111</v>
      </c>
      <c r="L457" s="18" t="s">
        <v>1103</v>
      </c>
      <c r="M457" s="69"/>
      <c r="N457" s="9"/>
      <c r="O457" s="18" t="e">
        <f>VLOOKUP(C457,'11. Свод Перечней'!C:H,6,0)</f>
        <v>#N/A</v>
      </c>
      <c r="P457" s="18"/>
      <c r="Q457" s="18" t="e">
        <f t="shared" si="8"/>
        <v>#N/A</v>
      </c>
      <c r="R457" s="14" t="s">
        <v>1105</v>
      </c>
      <c r="S457" s="15">
        <v>43921</v>
      </c>
      <c r="X457" s="18"/>
    </row>
    <row r="458" spans="1:24" x14ac:dyDescent="0.25">
      <c r="A458" s="69"/>
      <c r="B458" s="69"/>
      <c r="C458" s="69"/>
      <c r="D458" s="69"/>
      <c r="E458" s="69"/>
      <c r="F458" s="69"/>
      <c r="G458" s="14" t="s">
        <v>1112</v>
      </c>
      <c r="H458" s="18"/>
      <c r="I458" s="18"/>
      <c r="J458" s="14"/>
      <c r="K458" s="14" t="s">
        <v>1359</v>
      </c>
      <c r="L458" s="18" t="s">
        <v>1103</v>
      </c>
      <c r="M458" s="69"/>
      <c r="N458" s="9"/>
      <c r="O458" s="18" t="e">
        <f>VLOOKUP(C458,'11. Свод Перечней'!C:H,6,0)</f>
        <v>#N/A</v>
      </c>
      <c r="P458" s="18"/>
      <c r="Q458" s="18" t="e">
        <f t="shared" si="8"/>
        <v>#N/A</v>
      </c>
      <c r="R458" s="14" t="s">
        <v>1105</v>
      </c>
      <c r="S458" s="15">
        <v>43921</v>
      </c>
      <c r="X458" s="18"/>
    </row>
    <row r="459" spans="1:24" x14ac:dyDescent="0.25">
      <c r="A459" s="69"/>
      <c r="B459" s="69">
        <v>104</v>
      </c>
      <c r="C459" s="69" t="s">
        <v>824</v>
      </c>
      <c r="D459" s="69" t="s">
        <v>227</v>
      </c>
      <c r="E459" s="69" t="s">
        <v>43</v>
      </c>
      <c r="F459" s="69" t="s">
        <v>6</v>
      </c>
      <c r="G459" s="14" t="s">
        <v>1354</v>
      </c>
      <c r="H459" s="18"/>
      <c r="I459" s="18"/>
      <c r="J459" s="14"/>
      <c r="K459" s="14" t="s">
        <v>1355</v>
      </c>
      <c r="L459" s="18" t="s">
        <v>1103</v>
      </c>
      <c r="M459" s="69" t="s">
        <v>1363</v>
      </c>
      <c r="N459" s="9" t="s">
        <v>902</v>
      </c>
      <c r="O459" s="18" t="str">
        <f>VLOOKUP(C459,'11. Свод Перечней'!C:H,6,0)</f>
        <v>10.12.10.000-00000006</v>
      </c>
      <c r="P459" s="18" t="s">
        <v>902</v>
      </c>
      <c r="Q459" s="18" t="str">
        <f t="shared" ref="Q459:Q522" si="9">IF(N459=O459,N459,"НЕ СОВПАДАЕТ АХТУНГ!!!!!!!!!!!!!!!!!!!!!!!!!!!!!!!!!!!!!!!!!!!!!!!!!!!!!!!!!!!!!!!!!!!!!!!!!!!!!!!!!!!!!!!!!!!!!!!!!!!!!!!!!!!!!!!!!!!!!!!!!!!!!!!!!!")</f>
        <v>10.12.10.000-00000006</v>
      </c>
      <c r="R459" s="14" t="s">
        <v>1105</v>
      </c>
      <c r="S459" s="15">
        <v>43921</v>
      </c>
      <c r="X459" s="18"/>
    </row>
    <row r="460" spans="1:24" x14ac:dyDescent="0.25">
      <c r="A460" s="69"/>
      <c r="B460" s="69"/>
      <c r="C460" s="69"/>
      <c r="D460" s="69"/>
      <c r="E460" s="69"/>
      <c r="F460" s="69"/>
      <c r="G460" s="14" t="s">
        <v>1108</v>
      </c>
      <c r="H460" s="18"/>
      <c r="I460" s="18"/>
      <c r="J460" s="14" t="s">
        <v>1357</v>
      </c>
      <c r="K460" s="14"/>
      <c r="L460" s="18" t="s">
        <v>1103</v>
      </c>
      <c r="M460" s="69"/>
      <c r="N460" s="9"/>
      <c r="O460" s="18" t="e">
        <f>VLOOKUP(C460,'11. Свод Перечней'!C:H,6,0)</f>
        <v>#N/A</v>
      </c>
      <c r="P460" s="18"/>
      <c r="Q460" s="18" t="e">
        <f t="shared" si="9"/>
        <v>#N/A</v>
      </c>
      <c r="R460" s="14" t="s">
        <v>1105</v>
      </c>
      <c r="S460" s="15">
        <v>43921</v>
      </c>
      <c r="X460" s="18"/>
    </row>
    <row r="461" spans="1:24" x14ac:dyDescent="0.25">
      <c r="A461" s="69"/>
      <c r="B461" s="69"/>
      <c r="C461" s="69"/>
      <c r="D461" s="69"/>
      <c r="E461" s="69"/>
      <c r="F461" s="69"/>
      <c r="G461" s="14" t="s">
        <v>1309</v>
      </c>
      <c r="H461" s="18"/>
      <c r="I461" s="18"/>
      <c r="J461" s="14" t="s">
        <v>1364</v>
      </c>
      <c r="K461" s="14"/>
      <c r="L461" s="18" t="s">
        <v>1103</v>
      </c>
      <c r="M461" s="69"/>
      <c r="N461" s="9"/>
      <c r="O461" s="18" t="e">
        <f>VLOOKUP(C461,'11. Свод Перечней'!C:H,6,0)</f>
        <v>#N/A</v>
      </c>
      <c r="P461" s="18"/>
      <c r="Q461" s="18" t="e">
        <f t="shared" si="9"/>
        <v>#N/A</v>
      </c>
      <c r="R461" s="14" t="s">
        <v>1105</v>
      </c>
      <c r="S461" s="15">
        <v>43921</v>
      </c>
      <c r="X461" s="18"/>
    </row>
    <row r="462" spans="1:24" x14ac:dyDescent="0.25">
      <c r="A462" s="69"/>
      <c r="B462" s="69"/>
      <c r="C462" s="69"/>
      <c r="D462" s="69"/>
      <c r="E462" s="69"/>
      <c r="F462" s="69"/>
      <c r="G462" s="14" t="s">
        <v>1101</v>
      </c>
      <c r="H462" s="18"/>
      <c r="I462" s="18"/>
      <c r="J462" s="14"/>
      <c r="K462" s="14" t="s">
        <v>1365</v>
      </c>
      <c r="L462" s="18" t="s">
        <v>1103</v>
      </c>
      <c r="M462" s="69"/>
      <c r="N462" s="9"/>
      <c r="O462" s="18" t="e">
        <f>VLOOKUP(C462,'11. Свод Перечней'!C:H,6,0)</f>
        <v>#N/A</v>
      </c>
      <c r="P462" s="18"/>
      <c r="Q462" s="18" t="e">
        <f t="shared" si="9"/>
        <v>#N/A</v>
      </c>
      <c r="R462" s="14" t="s">
        <v>1105</v>
      </c>
      <c r="S462" s="15">
        <v>43921</v>
      </c>
      <c r="X462" s="18"/>
    </row>
    <row r="463" spans="1:24" x14ac:dyDescent="0.25">
      <c r="A463" s="69"/>
      <c r="B463" s="69"/>
      <c r="C463" s="69"/>
      <c r="D463" s="69"/>
      <c r="E463" s="69"/>
      <c r="F463" s="69"/>
      <c r="G463" s="14" t="s">
        <v>1110</v>
      </c>
      <c r="H463" s="18"/>
      <c r="I463" s="18"/>
      <c r="J463" s="14"/>
      <c r="K463" s="14" t="s">
        <v>1111</v>
      </c>
      <c r="L463" s="18" t="s">
        <v>1103</v>
      </c>
      <c r="M463" s="69"/>
      <c r="N463" s="9"/>
      <c r="O463" s="18" t="e">
        <f>VLOOKUP(C463,'11. Свод Перечней'!C:H,6,0)</f>
        <v>#N/A</v>
      </c>
      <c r="P463" s="18"/>
      <c r="Q463" s="18" t="e">
        <f t="shared" si="9"/>
        <v>#N/A</v>
      </c>
      <c r="R463" s="14" t="s">
        <v>1105</v>
      </c>
      <c r="S463" s="15">
        <v>43921</v>
      </c>
      <c r="X463" s="18"/>
    </row>
    <row r="464" spans="1:24" x14ac:dyDescent="0.25">
      <c r="A464" s="69"/>
      <c r="B464" s="69"/>
      <c r="C464" s="69"/>
      <c r="D464" s="69"/>
      <c r="E464" s="69"/>
      <c r="F464" s="69"/>
      <c r="G464" s="14" t="s">
        <v>1112</v>
      </c>
      <c r="H464" s="18"/>
      <c r="I464" s="18"/>
      <c r="J464" s="14"/>
      <c r="K464" s="14" t="s">
        <v>1359</v>
      </c>
      <c r="L464" s="18" t="s">
        <v>1103</v>
      </c>
      <c r="M464" s="69"/>
      <c r="N464" s="9"/>
      <c r="O464" s="18" t="e">
        <f>VLOOKUP(C464,'11. Свод Перечней'!C:H,6,0)</f>
        <v>#N/A</v>
      </c>
      <c r="P464" s="18"/>
      <c r="Q464" s="18" t="e">
        <f t="shared" si="9"/>
        <v>#N/A</v>
      </c>
      <c r="R464" s="14" t="s">
        <v>1105</v>
      </c>
      <c r="S464" s="15">
        <v>43921</v>
      </c>
      <c r="X464" s="18"/>
    </row>
    <row r="465" spans="1:24" x14ac:dyDescent="0.25">
      <c r="A465" s="69"/>
      <c r="B465" s="69">
        <v>105</v>
      </c>
      <c r="C465" s="69" t="s">
        <v>825</v>
      </c>
      <c r="D465" s="69" t="s">
        <v>228</v>
      </c>
      <c r="E465" s="69" t="s">
        <v>5</v>
      </c>
      <c r="F465" s="69" t="s">
        <v>6</v>
      </c>
      <c r="G465" s="14" t="s">
        <v>1354</v>
      </c>
      <c r="H465" s="18"/>
      <c r="I465" s="18"/>
      <c r="J465" s="14"/>
      <c r="K465" s="14" t="s">
        <v>1366</v>
      </c>
      <c r="L465" s="18" t="s">
        <v>1103</v>
      </c>
      <c r="M465" s="69" t="s">
        <v>229</v>
      </c>
      <c r="N465" s="9" t="s">
        <v>904</v>
      </c>
      <c r="O465" s="18" t="str">
        <f>VLOOKUP(C465,'11. Свод Перечней'!C:H,6,0)</f>
        <v>10.12.10.000-00000007</v>
      </c>
      <c r="P465" s="18" t="s">
        <v>904</v>
      </c>
      <c r="Q465" s="18" t="str">
        <f t="shared" si="9"/>
        <v>10.12.10.000-00000007</v>
      </c>
      <c r="R465" s="14" t="s">
        <v>1105</v>
      </c>
      <c r="S465" s="15">
        <v>43921</v>
      </c>
      <c r="X465" s="18"/>
    </row>
    <row r="466" spans="1:24" x14ac:dyDescent="0.25">
      <c r="A466" s="69"/>
      <c r="B466" s="69"/>
      <c r="C466" s="69"/>
      <c r="D466" s="69"/>
      <c r="E466" s="69"/>
      <c r="F466" s="69"/>
      <c r="G466" s="14" t="s">
        <v>1108</v>
      </c>
      <c r="H466" s="18"/>
      <c r="I466" s="18"/>
      <c r="J466" s="14" t="s">
        <v>1357</v>
      </c>
      <c r="K466" s="14"/>
      <c r="L466" s="18" t="s">
        <v>1103</v>
      </c>
      <c r="M466" s="69"/>
      <c r="N466" s="9"/>
      <c r="O466" s="18" t="e">
        <f>VLOOKUP(C466,'11. Свод Перечней'!C:H,6,0)</f>
        <v>#N/A</v>
      </c>
      <c r="P466" s="18"/>
      <c r="Q466" s="18" t="e">
        <f t="shared" si="9"/>
        <v>#N/A</v>
      </c>
      <c r="R466" s="14" t="s">
        <v>1105</v>
      </c>
      <c r="S466" s="15">
        <v>43921</v>
      </c>
      <c r="X466" s="18"/>
    </row>
    <row r="467" spans="1:24" x14ac:dyDescent="0.25">
      <c r="A467" s="69"/>
      <c r="B467" s="69"/>
      <c r="C467" s="69"/>
      <c r="D467" s="69"/>
      <c r="E467" s="69"/>
      <c r="F467" s="69"/>
      <c r="G467" s="14" t="s">
        <v>1309</v>
      </c>
      <c r="H467" s="18"/>
      <c r="I467" s="18"/>
      <c r="J467" s="14"/>
      <c r="K467" s="14" t="s">
        <v>1367</v>
      </c>
      <c r="L467" s="18" t="s">
        <v>1103</v>
      </c>
      <c r="M467" s="69"/>
      <c r="N467" s="9"/>
      <c r="O467" s="18" t="e">
        <f>VLOOKUP(C467,'11. Свод Перечней'!C:H,6,0)</f>
        <v>#N/A</v>
      </c>
      <c r="P467" s="18"/>
      <c r="Q467" s="18" t="e">
        <f t="shared" si="9"/>
        <v>#N/A</v>
      </c>
      <c r="R467" s="14" t="s">
        <v>1105</v>
      </c>
      <c r="S467" s="15">
        <v>43921</v>
      </c>
      <c r="X467" s="18"/>
    </row>
    <row r="468" spans="1:24" x14ac:dyDescent="0.25">
      <c r="A468" s="69"/>
      <c r="B468" s="69"/>
      <c r="C468" s="69"/>
      <c r="D468" s="69"/>
      <c r="E468" s="69"/>
      <c r="F468" s="69"/>
      <c r="G468" s="14" t="s">
        <v>1110</v>
      </c>
      <c r="H468" s="18"/>
      <c r="I468" s="18"/>
      <c r="J468" s="14"/>
      <c r="K468" s="14" t="s">
        <v>1111</v>
      </c>
      <c r="L468" s="18" t="s">
        <v>1103</v>
      </c>
      <c r="M468" s="69"/>
      <c r="N468" s="9"/>
      <c r="O468" s="18" t="e">
        <f>VLOOKUP(C468,'11. Свод Перечней'!C:H,6,0)</f>
        <v>#N/A</v>
      </c>
      <c r="P468" s="18"/>
      <c r="Q468" s="18" t="e">
        <f t="shared" si="9"/>
        <v>#N/A</v>
      </c>
      <c r="R468" s="14" t="s">
        <v>1105</v>
      </c>
      <c r="S468" s="15">
        <v>43921</v>
      </c>
      <c r="X468" s="18"/>
    </row>
    <row r="469" spans="1:24" x14ac:dyDescent="0.25">
      <c r="A469" s="69"/>
      <c r="B469" s="69"/>
      <c r="C469" s="69"/>
      <c r="D469" s="69"/>
      <c r="E469" s="69"/>
      <c r="F469" s="69"/>
      <c r="G469" s="14" t="s">
        <v>1112</v>
      </c>
      <c r="H469" s="18"/>
      <c r="I469" s="18"/>
      <c r="J469" s="14"/>
      <c r="K469" s="14" t="s">
        <v>1214</v>
      </c>
      <c r="L469" s="18" t="s">
        <v>1103</v>
      </c>
      <c r="M469" s="69"/>
      <c r="N469" s="9"/>
      <c r="O469" s="18" t="e">
        <f>VLOOKUP(C469,'11. Свод Перечней'!C:H,6,0)</f>
        <v>#N/A</v>
      </c>
      <c r="P469" s="18"/>
      <c r="Q469" s="18" t="e">
        <f t="shared" si="9"/>
        <v>#N/A</v>
      </c>
      <c r="R469" s="14" t="s">
        <v>1105</v>
      </c>
      <c r="S469" s="15">
        <v>43921</v>
      </c>
      <c r="X469" s="18"/>
    </row>
    <row r="470" spans="1:24" x14ac:dyDescent="0.25">
      <c r="A470" s="69"/>
      <c r="B470" s="69">
        <v>106</v>
      </c>
      <c r="C470" s="69" t="s">
        <v>230</v>
      </c>
      <c r="D470" s="69" t="s">
        <v>231</v>
      </c>
      <c r="E470" s="69" t="s">
        <v>152</v>
      </c>
      <c r="F470" s="69" t="s">
        <v>6</v>
      </c>
      <c r="G470" s="14" t="s">
        <v>1354</v>
      </c>
      <c r="H470" s="18"/>
      <c r="I470" s="18"/>
      <c r="J470" s="14"/>
      <c r="K470" s="14" t="s">
        <v>1355</v>
      </c>
      <c r="L470" s="18" t="s">
        <v>1103</v>
      </c>
      <c r="M470" s="69" t="s">
        <v>232</v>
      </c>
      <c r="N470" s="9" t="s">
        <v>233</v>
      </c>
      <c r="O470" s="18" t="str">
        <f>VLOOKUP(C470,'11. Свод Перечней'!C:H,6,0)</f>
        <v>10.12.20.000-00000007</v>
      </c>
      <c r="P470" s="18" t="s">
        <v>233</v>
      </c>
      <c r="Q470" s="18" t="str">
        <f t="shared" si="9"/>
        <v>10.12.20.000-00000007</v>
      </c>
      <c r="R470" s="14" t="s">
        <v>1105</v>
      </c>
      <c r="S470" s="15">
        <v>43524</v>
      </c>
      <c r="X470" s="18"/>
    </row>
    <row r="471" spans="1:24" x14ac:dyDescent="0.25">
      <c r="A471" s="69"/>
      <c r="B471" s="69"/>
      <c r="C471" s="69"/>
      <c r="D471" s="69"/>
      <c r="E471" s="69"/>
      <c r="F471" s="69"/>
      <c r="G471" s="14" t="s">
        <v>1108</v>
      </c>
      <c r="H471" s="18"/>
      <c r="I471" s="18"/>
      <c r="J471" s="14"/>
      <c r="K471" s="14" t="s">
        <v>1127</v>
      </c>
      <c r="L471" s="18" t="s">
        <v>1103</v>
      </c>
      <c r="M471" s="69"/>
      <c r="N471" s="9"/>
      <c r="O471" s="18" t="e">
        <f>VLOOKUP(C471,'11. Свод Перечней'!C:H,6,0)</f>
        <v>#N/A</v>
      </c>
      <c r="P471" s="18"/>
      <c r="Q471" s="18" t="e">
        <f t="shared" si="9"/>
        <v>#N/A</v>
      </c>
      <c r="R471" s="14" t="s">
        <v>1105</v>
      </c>
      <c r="S471" s="15">
        <v>43524</v>
      </c>
      <c r="X471" s="18"/>
    </row>
    <row r="472" spans="1:24" x14ac:dyDescent="0.25">
      <c r="A472" s="69"/>
      <c r="B472" s="69"/>
      <c r="C472" s="69"/>
      <c r="D472" s="69"/>
      <c r="E472" s="69"/>
      <c r="F472" s="69"/>
      <c r="G472" s="14" t="s">
        <v>1309</v>
      </c>
      <c r="H472" s="18"/>
      <c r="I472" s="18"/>
      <c r="J472" s="14"/>
      <c r="K472" s="14" t="s">
        <v>1358</v>
      </c>
      <c r="L472" s="18" t="s">
        <v>1103</v>
      </c>
      <c r="M472" s="69"/>
      <c r="N472" s="9"/>
      <c r="O472" s="18" t="e">
        <f>VLOOKUP(C472,'11. Свод Перечней'!C:H,6,0)</f>
        <v>#N/A</v>
      </c>
      <c r="P472" s="18"/>
      <c r="Q472" s="18" t="e">
        <f t="shared" si="9"/>
        <v>#N/A</v>
      </c>
      <c r="R472" s="14" t="s">
        <v>1105</v>
      </c>
      <c r="S472" s="15">
        <v>43524</v>
      </c>
      <c r="X472" s="18"/>
    </row>
    <row r="473" spans="1:24" x14ac:dyDescent="0.25">
      <c r="A473" s="69"/>
      <c r="B473" s="69"/>
      <c r="C473" s="69"/>
      <c r="D473" s="69"/>
      <c r="E473" s="69"/>
      <c r="F473" s="69"/>
      <c r="G473" s="14" t="s">
        <v>1368</v>
      </c>
      <c r="H473" s="18"/>
      <c r="I473" s="18"/>
      <c r="J473" s="14" t="s">
        <v>1329</v>
      </c>
      <c r="K473" s="14"/>
      <c r="L473" s="18" t="s">
        <v>1103</v>
      </c>
      <c r="M473" s="69"/>
      <c r="N473" s="9"/>
      <c r="O473" s="18" t="e">
        <f>VLOOKUP(C473,'11. Свод Перечней'!C:H,6,0)</f>
        <v>#N/A</v>
      </c>
      <c r="P473" s="18"/>
      <c r="Q473" s="18" t="e">
        <f t="shared" si="9"/>
        <v>#N/A</v>
      </c>
      <c r="R473" s="14" t="s">
        <v>1105</v>
      </c>
      <c r="S473" s="15">
        <v>43524</v>
      </c>
      <c r="X473" s="18"/>
    </row>
    <row r="474" spans="1:24" x14ac:dyDescent="0.25">
      <c r="A474" s="69"/>
      <c r="B474" s="69"/>
      <c r="C474" s="69"/>
      <c r="D474" s="69"/>
      <c r="E474" s="69"/>
      <c r="F474" s="69"/>
      <c r="G474" s="14" t="s">
        <v>1110</v>
      </c>
      <c r="H474" s="18"/>
      <c r="I474" s="18"/>
      <c r="J474" s="14"/>
      <c r="K474" s="14" t="s">
        <v>1111</v>
      </c>
      <c r="L474" s="18" t="s">
        <v>1103</v>
      </c>
      <c r="M474" s="69"/>
      <c r="N474" s="9"/>
      <c r="O474" s="18" t="e">
        <f>VLOOKUP(C474,'11. Свод Перечней'!C:H,6,0)</f>
        <v>#N/A</v>
      </c>
      <c r="P474" s="18"/>
      <c r="Q474" s="18" t="e">
        <f t="shared" si="9"/>
        <v>#N/A</v>
      </c>
      <c r="R474" s="14" t="s">
        <v>1105</v>
      </c>
      <c r="S474" s="15">
        <v>43524</v>
      </c>
      <c r="X474" s="18"/>
    </row>
    <row r="475" spans="1:24" x14ac:dyDescent="0.25">
      <c r="A475" s="69"/>
      <c r="B475" s="69"/>
      <c r="C475" s="69"/>
      <c r="D475" s="69"/>
      <c r="E475" s="69"/>
      <c r="F475" s="69"/>
      <c r="G475" s="14" t="s">
        <v>1112</v>
      </c>
      <c r="H475" s="18"/>
      <c r="I475" s="18"/>
      <c r="J475" s="14"/>
      <c r="K475" s="14" t="s">
        <v>1359</v>
      </c>
      <c r="L475" s="18" t="s">
        <v>1103</v>
      </c>
      <c r="M475" s="69"/>
      <c r="N475" s="9"/>
      <c r="O475" s="18" t="e">
        <f>VLOOKUP(C475,'11. Свод Перечней'!C:H,6,0)</f>
        <v>#N/A</v>
      </c>
      <c r="P475" s="18"/>
      <c r="Q475" s="18" t="e">
        <f t="shared" si="9"/>
        <v>#N/A</v>
      </c>
      <c r="R475" s="14" t="s">
        <v>1105</v>
      </c>
      <c r="S475" s="15">
        <v>43524</v>
      </c>
      <c r="X475" s="18"/>
    </row>
    <row r="476" spans="1:24" x14ac:dyDescent="0.25">
      <c r="A476" s="69"/>
      <c r="B476" s="69">
        <v>107</v>
      </c>
      <c r="C476" s="69" t="s">
        <v>234</v>
      </c>
      <c r="D476" s="69" t="s">
        <v>231</v>
      </c>
      <c r="E476" s="69" t="s">
        <v>43</v>
      </c>
      <c r="F476" s="69" t="s">
        <v>6</v>
      </c>
      <c r="G476" s="14" t="s">
        <v>1354</v>
      </c>
      <c r="H476" s="18"/>
      <c r="I476" s="18"/>
      <c r="J476" s="14"/>
      <c r="K476" s="14" t="s">
        <v>1355</v>
      </c>
      <c r="L476" s="18" t="s">
        <v>1103</v>
      </c>
      <c r="M476" s="69" t="s">
        <v>1369</v>
      </c>
      <c r="N476" s="9" t="s">
        <v>233</v>
      </c>
      <c r="O476" s="18" t="str">
        <f>VLOOKUP(C476,'11. Свод Перечней'!C:H,6,0)</f>
        <v>10.12.20.000-00000007</v>
      </c>
      <c r="P476" s="18" t="s">
        <v>233</v>
      </c>
      <c r="Q476" s="18" t="str">
        <f t="shared" si="9"/>
        <v>10.12.20.000-00000007</v>
      </c>
      <c r="R476" s="14" t="s">
        <v>1105</v>
      </c>
      <c r="S476" s="15">
        <v>43496</v>
      </c>
      <c r="X476" s="18"/>
    </row>
    <row r="477" spans="1:24" x14ac:dyDescent="0.25">
      <c r="A477" s="69"/>
      <c r="B477" s="69"/>
      <c r="C477" s="69"/>
      <c r="D477" s="69"/>
      <c r="E477" s="69"/>
      <c r="F477" s="69"/>
      <c r="G477" s="14" t="s">
        <v>1108</v>
      </c>
      <c r="H477" s="18"/>
      <c r="I477" s="18"/>
      <c r="J477" s="14"/>
      <c r="K477" s="14" t="s">
        <v>1127</v>
      </c>
      <c r="L477" s="18" t="s">
        <v>1103</v>
      </c>
      <c r="M477" s="69"/>
      <c r="N477" s="9"/>
      <c r="O477" s="18" t="e">
        <f>VLOOKUP(C477,'11. Свод Перечней'!C:H,6,0)</f>
        <v>#N/A</v>
      </c>
      <c r="P477" s="18"/>
      <c r="Q477" s="18" t="e">
        <f t="shared" si="9"/>
        <v>#N/A</v>
      </c>
      <c r="R477" s="14" t="s">
        <v>1105</v>
      </c>
      <c r="S477" s="15">
        <v>43496</v>
      </c>
      <c r="X477" s="18"/>
    </row>
    <row r="478" spans="1:24" x14ac:dyDescent="0.25">
      <c r="A478" s="69"/>
      <c r="B478" s="69"/>
      <c r="C478" s="69"/>
      <c r="D478" s="69"/>
      <c r="E478" s="69"/>
      <c r="F478" s="69"/>
      <c r="G478" s="14" t="s">
        <v>1309</v>
      </c>
      <c r="H478" s="18"/>
      <c r="I478" s="18"/>
      <c r="J478" s="14"/>
      <c r="K478" s="14" t="s">
        <v>1362</v>
      </c>
      <c r="L478" s="18" t="s">
        <v>1103</v>
      </c>
      <c r="M478" s="69"/>
      <c r="N478" s="9"/>
      <c r="O478" s="18" t="e">
        <f>VLOOKUP(C478,'11. Свод Перечней'!C:H,6,0)</f>
        <v>#N/A</v>
      </c>
      <c r="P478" s="18"/>
      <c r="Q478" s="18" t="e">
        <f t="shared" si="9"/>
        <v>#N/A</v>
      </c>
      <c r="R478" s="14" t="s">
        <v>1105</v>
      </c>
      <c r="S478" s="15">
        <v>43496</v>
      </c>
      <c r="X478" s="18"/>
    </row>
    <row r="479" spans="1:24" x14ac:dyDescent="0.25">
      <c r="A479" s="69"/>
      <c r="B479" s="69"/>
      <c r="C479" s="69"/>
      <c r="D479" s="69"/>
      <c r="E479" s="69"/>
      <c r="F479" s="69"/>
      <c r="G479" s="14" t="s">
        <v>1368</v>
      </c>
      <c r="H479" s="18"/>
      <c r="I479" s="18"/>
      <c r="J479" s="14" t="s">
        <v>1329</v>
      </c>
      <c r="K479" s="14"/>
      <c r="L479" s="18" t="s">
        <v>1103</v>
      </c>
      <c r="M479" s="69"/>
      <c r="N479" s="9"/>
      <c r="O479" s="18" t="e">
        <f>VLOOKUP(C479,'11. Свод Перечней'!C:H,6,0)</f>
        <v>#N/A</v>
      </c>
      <c r="P479" s="18"/>
      <c r="Q479" s="18" t="e">
        <f t="shared" si="9"/>
        <v>#N/A</v>
      </c>
      <c r="R479" s="14" t="s">
        <v>1105</v>
      </c>
      <c r="S479" s="15">
        <v>43496</v>
      </c>
      <c r="X479" s="18"/>
    </row>
    <row r="480" spans="1:24" x14ac:dyDescent="0.25">
      <c r="A480" s="69"/>
      <c r="B480" s="69"/>
      <c r="C480" s="69"/>
      <c r="D480" s="69"/>
      <c r="E480" s="69"/>
      <c r="F480" s="69"/>
      <c r="G480" s="14" t="s">
        <v>1101</v>
      </c>
      <c r="H480" s="18"/>
      <c r="I480" s="18"/>
      <c r="J480" s="14"/>
      <c r="K480" s="14" t="s">
        <v>1370</v>
      </c>
      <c r="L480" s="18" t="s">
        <v>1103</v>
      </c>
      <c r="M480" s="69"/>
      <c r="N480" s="9"/>
      <c r="O480" s="18" t="e">
        <f>VLOOKUP(C480,'11. Свод Перечней'!C:H,6,0)</f>
        <v>#N/A</v>
      </c>
      <c r="P480" s="18"/>
      <c r="Q480" s="18" t="e">
        <f t="shared" si="9"/>
        <v>#N/A</v>
      </c>
      <c r="R480" s="14" t="s">
        <v>1105</v>
      </c>
      <c r="S480" s="15">
        <v>43496</v>
      </c>
      <c r="X480" s="18"/>
    </row>
    <row r="481" spans="1:19" x14ac:dyDescent="0.25">
      <c r="A481" s="69"/>
      <c r="B481" s="69"/>
      <c r="C481" s="69"/>
      <c r="D481" s="69"/>
      <c r="E481" s="69"/>
      <c r="F481" s="69"/>
      <c r="G481" s="14" t="s">
        <v>1110</v>
      </c>
      <c r="H481" s="18"/>
      <c r="I481" s="18"/>
      <c r="J481" s="14"/>
      <c r="K481" s="14" t="s">
        <v>1111</v>
      </c>
      <c r="L481" s="18" t="s">
        <v>1103</v>
      </c>
      <c r="M481" s="69"/>
      <c r="N481" s="9"/>
      <c r="O481" s="18" t="e">
        <f>VLOOKUP(C481,'11. Свод Перечней'!C:H,6,0)</f>
        <v>#N/A</v>
      </c>
      <c r="P481" s="18"/>
      <c r="Q481" s="18" t="e">
        <f t="shared" si="9"/>
        <v>#N/A</v>
      </c>
      <c r="R481" s="14" t="s">
        <v>1105</v>
      </c>
      <c r="S481" s="15">
        <v>43496</v>
      </c>
    </row>
    <row r="482" spans="1:19" x14ac:dyDescent="0.25">
      <c r="A482" s="69"/>
      <c r="B482" s="69"/>
      <c r="C482" s="69"/>
      <c r="D482" s="69"/>
      <c r="E482" s="69"/>
      <c r="F482" s="69"/>
      <c r="G482" s="14" t="s">
        <v>1112</v>
      </c>
      <c r="H482" s="18"/>
      <c r="I482" s="18"/>
      <c r="J482" s="14"/>
      <c r="K482" s="14" t="s">
        <v>1359</v>
      </c>
      <c r="L482" s="18" t="s">
        <v>1103</v>
      </c>
      <c r="M482" s="69"/>
      <c r="N482" s="9"/>
      <c r="O482" s="18" t="e">
        <f>VLOOKUP(C482,'11. Свод Перечней'!C:H,6,0)</f>
        <v>#N/A</v>
      </c>
      <c r="P482" s="18"/>
      <c r="Q482" s="18" t="e">
        <f t="shared" si="9"/>
        <v>#N/A</v>
      </c>
      <c r="R482" s="14" t="s">
        <v>1105</v>
      </c>
      <c r="S482" s="15">
        <v>43496</v>
      </c>
    </row>
    <row r="483" spans="1:19" x14ac:dyDescent="0.25">
      <c r="A483" s="69"/>
      <c r="B483" s="69">
        <v>108</v>
      </c>
      <c r="C483" s="69" t="s">
        <v>235</v>
      </c>
      <c r="D483" s="69" t="s">
        <v>231</v>
      </c>
      <c r="E483" s="69" t="s">
        <v>5</v>
      </c>
      <c r="F483" s="69" t="s">
        <v>6</v>
      </c>
      <c r="G483" s="14" t="s">
        <v>1354</v>
      </c>
      <c r="H483" s="18"/>
      <c r="I483" s="18"/>
      <c r="J483" s="14"/>
      <c r="K483" s="14" t="s">
        <v>1360</v>
      </c>
      <c r="L483" s="18" t="s">
        <v>1103</v>
      </c>
      <c r="M483" s="69" t="s">
        <v>1371</v>
      </c>
      <c r="N483" s="9" t="s">
        <v>236</v>
      </c>
      <c r="O483" s="18" t="str">
        <f>VLOOKUP(C483,'11. Свод Перечней'!C:H,6,0)</f>
        <v>10.12.20.000-00000006</v>
      </c>
      <c r="P483" s="18" t="s">
        <v>236</v>
      </c>
      <c r="Q483" s="18" t="str">
        <f t="shared" si="9"/>
        <v>10.12.20.000-00000006</v>
      </c>
      <c r="R483" s="14" t="s">
        <v>1105</v>
      </c>
      <c r="S483" s="15">
        <v>43496</v>
      </c>
    </row>
    <row r="484" spans="1:19" x14ac:dyDescent="0.25">
      <c r="A484" s="69"/>
      <c r="B484" s="69"/>
      <c r="C484" s="69"/>
      <c r="D484" s="69"/>
      <c r="E484" s="69"/>
      <c r="F484" s="69"/>
      <c r="G484" s="14" t="s">
        <v>1108</v>
      </c>
      <c r="H484" s="18"/>
      <c r="I484" s="18"/>
      <c r="J484" s="14"/>
      <c r="K484" s="14" t="s">
        <v>1127</v>
      </c>
      <c r="L484" s="18" t="s">
        <v>1103</v>
      </c>
      <c r="M484" s="69"/>
      <c r="N484" s="9"/>
      <c r="O484" s="18" t="e">
        <f>VLOOKUP(C484,'11. Свод Перечней'!C:H,6,0)</f>
        <v>#N/A</v>
      </c>
      <c r="P484" s="18"/>
      <c r="Q484" s="18" t="e">
        <f t="shared" si="9"/>
        <v>#N/A</v>
      </c>
      <c r="R484" s="14" t="s">
        <v>1105</v>
      </c>
      <c r="S484" s="15">
        <v>43496</v>
      </c>
    </row>
    <row r="485" spans="1:19" x14ac:dyDescent="0.25">
      <c r="A485" s="69"/>
      <c r="B485" s="69"/>
      <c r="C485" s="69"/>
      <c r="D485" s="69"/>
      <c r="E485" s="69"/>
      <c r="F485" s="69"/>
      <c r="G485" s="14" t="s">
        <v>1309</v>
      </c>
      <c r="H485" s="18"/>
      <c r="I485" s="18"/>
      <c r="J485" s="14"/>
      <c r="K485" s="14" t="s">
        <v>1362</v>
      </c>
      <c r="L485" s="18" t="s">
        <v>1103</v>
      </c>
      <c r="M485" s="69"/>
      <c r="N485" s="9"/>
      <c r="O485" s="18" t="e">
        <f>VLOOKUP(C485,'11. Свод Перечней'!C:H,6,0)</f>
        <v>#N/A</v>
      </c>
      <c r="P485" s="18"/>
      <c r="Q485" s="18" t="e">
        <f t="shared" si="9"/>
        <v>#N/A</v>
      </c>
      <c r="R485" s="14" t="s">
        <v>1105</v>
      </c>
      <c r="S485" s="15">
        <v>43496</v>
      </c>
    </row>
    <row r="486" spans="1:19" x14ac:dyDescent="0.25">
      <c r="A486" s="69"/>
      <c r="B486" s="69"/>
      <c r="C486" s="69"/>
      <c r="D486" s="69"/>
      <c r="E486" s="69"/>
      <c r="F486" s="69"/>
      <c r="G486" s="14" t="s">
        <v>1368</v>
      </c>
      <c r="H486" s="18"/>
      <c r="I486" s="18"/>
      <c r="J486" s="14" t="s">
        <v>1329</v>
      </c>
      <c r="K486" s="14"/>
      <c r="L486" s="18" t="s">
        <v>1103</v>
      </c>
      <c r="M486" s="69"/>
      <c r="N486" s="9"/>
      <c r="O486" s="18" t="e">
        <f>VLOOKUP(C486,'11. Свод Перечней'!C:H,6,0)</f>
        <v>#N/A</v>
      </c>
      <c r="P486" s="18"/>
      <c r="Q486" s="18" t="e">
        <f t="shared" si="9"/>
        <v>#N/A</v>
      </c>
      <c r="R486" s="14" t="s">
        <v>1105</v>
      </c>
      <c r="S486" s="15">
        <v>43496</v>
      </c>
    </row>
    <row r="487" spans="1:19" x14ac:dyDescent="0.25">
      <c r="A487" s="69"/>
      <c r="B487" s="69"/>
      <c r="C487" s="69"/>
      <c r="D487" s="69"/>
      <c r="E487" s="69"/>
      <c r="F487" s="69"/>
      <c r="G487" s="14" t="s">
        <v>1110</v>
      </c>
      <c r="H487" s="18"/>
      <c r="I487" s="18"/>
      <c r="J487" s="14"/>
      <c r="K487" s="14" t="s">
        <v>1111</v>
      </c>
      <c r="L487" s="18" t="s">
        <v>1103</v>
      </c>
      <c r="M487" s="69"/>
      <c r="N487" s="9"/>
      <c r="O487" s="18" t="e">
        <f>VLOOKUP(C487,'11. Свод Перечней'!C:H,6,0)</f>
        <v>#N/A</v>
      </c>
      <c r="P487" s="18"/>
      <c r="Q487" s="18" t="e">
        <f t="shared" si="9"/>
        <v>#N/A</v>
      </c>
      <c r="R487" s="14" t="s">
        <v>1105</v>
      </c>
      <c r="S487" s="15">
        <v>43496</v>
      </c>
    </row>
    <row r="488" spans="1:19" x14ac:dyDescent="0.25">
      <c r="A488" s="69"/>
      <c r="B488" s="69"/>
      <c r="C488" s="69"/>
      <c r="D488" s="69"/>
      <c r="E488" s="69"/>
      <c r="F488" s="69"/>
      <c r="G488" s="14" t="s">
        <v>1112</v>
      </c>
      <c r="H488" s="18"/>
      <c r="I488" s="18"/>
      <c r="J488" s="14"/>
      <c r="K488" s="14" t="s">
        <v>1359</v>
      </c>
      <c r="L488" s="18" t="s">
        <v>1103</v>
      </c>
      <c r="M488" s="69"/>
      <c r="N488" s="9"/>
      <c r="O488" s="18" t="e">
        <f>VLOOKUP(C488,'11. Свод Перечней'!C:H,6,0)</f>
        <v>#N/A</v>
      </c>
      <c r="P488" s="18"/>
      <c r="Q488" s="18" t="e">
        <f t="shared" si="9"/>
        <v>#N/A</v>
      </c>
      <c r="R488" s="14" t="s">
        <v>1105</v>
      </c>
      <c r="S488" s="15">
        <v>43496</v>
      </c>
    </row>
    <row r="489" spans="1:19" x14ac:dyDescent="0.25">
      <c r="A489" s="69"/>
      <c r="B489" s="69">
        <v>109</v>
      </c>
      <c r="C489" s="69" t="s">
        <v>237</v>
      </c>
      <c r="D489" s="69" t="s">
        <v>231</v>
      </c>
      <c r="E489" s="69" t="s">
        <v>57</v>
      </c>
      <c r="F489" s="69" t="s">
        <v>6</v>
      </c>
      <c r="G489" s="14" t="s">
        <v>1354</v>
      </c>
      <c r="H489" s="18"/>
      <c r="I489" s="18"/>
      <c r="J489" s="14"/>
      <c r="K489" s="14" t="s">
        <v>1355</v>
      </c>
      <c r="L489" s="18" t="s">
        <v>1103</v>
      </c>
      <c r="M489" s="69" t="s">
        <v>1372</v>
      </c>
      <c r="N489" s="9" t="s">
        <v>233</v>
      </c>
      <c r="O489" s="18" t="str">
        <f>VLOOKUP(C489,'11. Свод Перечней'!C:H,6,0)</f>
        <v>10.12.20.000-00000007</v>
      </c>
      <c r="P489" s="18" t="s">
        <v>233</v>
      </c>
      <c r="Q489" s="18" t="str">
        <f t="shared" si="9"/>
        <v>10.12.20.000-00000007</v>
      </c>
      <c r="R489" s="14" t="s">
        <v>1105</v>
      </c>
      <c r="S489" s="15">
        <v>43677</v>
      </c>
    </row>
    <row r="490" spans="1:19" x14ac:dyDescent="0.25">
      <c r="A490" s="69"/>
      <c r="B490" s="69"/>
      <c r="C490" s="69"/>
      <c r="D490" s="69"/>
      <c r="E490" s="69"/>
      <c r="F490" s="69"/>
      <c r="G490" s="14" t="s">
        <v>1108</v>
      </c>
      <c r="H490" s="18"/>
      <c r="I490" s="18"/>
      <c r="J490" s="14" t="s">
        <v>1357</v>
      </c>
      <c r="K490" s="14"/>
      <c r="L490" s="18" t="s">
        <v>1103</v>
      </c>
      <c r="M490" s="69"/>
      <c r="N490" s="9"/>
      <c r="O490" s="18" t="e">
        <f>VLOOKUP(C490,'11. Свод Перечней'!C:H,6,0)</f>
        <v>#N/A</v>
      </c>
      <c r="P490" s="18"/>
      <c r="Q490" s="18" t="e">
        <f t="shared" si="9"/>
        <v>#N/A</v>
      </c>
      <c r="R490" s="14" t="s">
        <v>1105</v>
      </c>
      <c r="S490" s="15">
        <v>43677</v>
      </c>
    </row>
    <row r="491" spans="1:19" x14ac:dyDescent="0.25">
      <c r="A491" s="69"/>
      <c r="B491" s="69"/>
      <c r="C491" s="69"/>
      <c r="D491" s="69"/>
      <c r="E491" s="69"/>
      <c r="F491" s="69"/>
      <c r="G491" s="14" t="s">
        <v>1309</v>
      </c>
      <c r="H491" s="18"/>
      <c r="I491" s="18"/>
      <c r="J491" s="14" t="s">
        <v>1364</v>
      </c>
      <c r="K491" s="14"/>
      <c r="L491" s="18" t="s">
        <v>1103</v>
      </c>
      <c r="M491" s="69"/>
      <c r="N491" s="9"/>
      <c r="O491" s="18" t="e">
        <f>VLOOKUP(C491,'11. Свод Перечней'!C:H,6,0)</f>
        <v>#N/A</v>
      </c>
      <c r="P491" s="18"/>
      <c r="Q491" s="18" t="e">
        <f t="shared" si="9"/>
        <v>#N/A</v>
      </c>
      <c r="R491" s="14" t="s">
        <v>1105</v>
      </c>
      <c r="S491" s="15">
        <v>43677</v>
      </c>
    </row>
    <row r="492" spans="1:19" x14ac:dyDescent="0.25">
      <c r="A492" s="69"/>
      <c r="B492" s="69"/>
      <c r="C492" s="69"/>
      <c r="D492" s="69"/>
      <c r="E492" s="69"/>
      <c r="F492" s="69"/>
      <c r="G492" s="14" t="s">
        <v>1368</v>
      </c>
      <c r="H492" s="18"/>
      <c r="I492" s="18"/>
      <c r="J492" s="14" t="s">
        <v>1329</v>
      </c>
      <c r="K492" s="14"/>
      <c r="L492" s="18" t="s">
        <v>1103</v>
      </c>
      <c r="M492" s="69"/>
      <c r="N492" s="9"/>
      <c r="O492" s="18" t="e">
        <f>VLOOKUP(C492,'11. Свод Перечней'!C:H,6,0)</f>
        <v>#N/A</v>
      </c>
      <c r="P492" s="18"/>
      <c r="Q492" s="18" t="e">
        <f t="shared" si="9"/>
        <v>#N/A</v>
      </c>
      <c r="R492" s="14" t="s">
        <v>1105</v>
      </c>
      <c r="S492" s="15">
        <v>43677</v>
      </c>
    </row>
    <row r="493" spans="1:19" x14ac:dyDescent="0.25">
      <c r="A493" s="69"/>
      <c r="B493" s="69"/>
      <c r="C493" s="69"/>
      <c r="D493" s="69"/>
      <c r="E493" s="69"/>
      <c r="F493" s="69"/>
      <c r="G493" s="14" t="s">
        <v>1101</v>
      </c>
      <c r="H493" s="18"/>
      <c r="I493" s="18"/>
      <c r="J493" s="14"/>
      <c r="K493" s="14" t="s">
        <v>1365</v>
      </c>
      <c r="L493" s="18" t="s">
        <v>1103</v>
      </c>
      <c r="M493" s="69"/>
      <c r="N493" s="9"/>
      <c r="O493" s="18" t="e">
        <f>VLOOKUP(C493,'11. Свод Перечней'!C:H,6,0)</f>
        <v>#N/A</v>
      </c>
      <c r="P493" s="18"/>
      <c r="Q493" s="18" t="e">
        <f t="shared" si="9"/>
        <v>#N/A</v>
      </c>
      <c r="R493" s="14" t="s">
        <v>1105</v>
      </c>
      <c r="S493" s="15">
        <v>43677</v>
      </c>
    </row>
    <row r="494" spans="1:19" x14ac:dyDescent="0.25">
      <c r="A494" s="69"/>
      <c r="B494" s="69"/>
      <c r="C494" s="69"/>
      <c r="D494" s="69"/>
      <c r="E494" s="69"/>
      <c r="F494" s="69"/>
      <c r="G494" s="14" t="s">
        <v>1110</v>
      </c>
      <c r="H494" s="18"/>
      <c r="I494" s="18"/>
      <c r="J494" s="14"/>
      <c r="K494" s="14" t="s">
        <v>1111</v>
      </c>
      <c r="L494" s="18" t="s">
        <v>1103</v>
      </c>
      <c r="M494" s="69"/>
      <c r="N494" s="9"/>
      <c r="O494" s="18" t="e">
        <f>VLOOKUP(C494,'11. Свод Перечней'!C:H,6,0)</f>
        <v>#N/A</v>
      </c>
      <c r="P494" s="18"/>
      <c r="Q494" s="18" t="e">
        <f t="shared" si="9"/>
        <v>#N/A</v>
      </c>
      <c r="R494" s="14" t="s">
        <v>1105</v>
      </c>
      <c r="S494" s="15">
        <v>43677</v>
      </c>
    </row>
    <row r="495" spans="1:19" x14ac:dyDescent="0.25">
      <c r="A495" s="69"/>
      <c r="B495" s="69"/>
      <c r="C495" s="69"/>
      <c r="D495" s="69"/>
      <c r="E495" s="69"/>
      <c r="F495" s="69"/>
      <c r="G495" s="14" t="s">
        <v>1112</v>
      </c>
      <c r="H495" s="18"/>
      <c r="I495" s="18"/>
      <c r="J495" s="14"/>
      <c r="K495" s="14" t="s">
        <v>1359</v>
      </c>
      <c r="L495" s="18" t="s">
        <v>1103</v>
      </c>
      <c r="M495" s="69"/>
      <c r="N495" s="9"/>
      <c r="O495" s="18" t="e">
        <f>VLOOKUP(C495,'11. Свод Перечней'!C:H,6,0)</f>
        <v>#N/A</v>
      </c>
      <c r="P495" s="18"/>
      <c r="Q495" s="18" t="e">
        <f t="shared" si="9"/>
        <v>#N/A</v>
      </c>
      <c r="R495" s="14" t="s">
        <v>1105</v>
      </c>
      <c r="S495" s="15">
        <v>43677</v>
      </c>
    </row>
    <row r="496" spans="1:19" x14ac:dyDescent="0.25">
      <c r="A496" s="69"/>
      <c r="B496" s="69">
        <v>110</v>
      </c>
      <c r="C496" s="69" t="s">
        <v>238</v>
      </c>
      <c r="D496" s="69" t="s">
        <v>231</v>
      </c>
      <c r="E496" s="69" t="s">
        <v>239</v>
      </c>
      <c r="F496" s="69" t="s">
        <v>6</v>
      </c>
      <c r="G496" s="14" t="s">
        <v>1354</v>
      </c>
      <c r="H496" s="18"/>
      <c r="I496" s="18"/>
      <c r="J496" s="14"/>
      <c r="K496" s="14" t="s">
        <v>1355</v>
      </c>
      <c r="L496" s="18" t="s">
        <v>1103</v>
      </c>
      <c r="M496" s="69" t="s">
        <v>1372</v>
      </c>
      <c r="N496" s="9" t="s">
        <v>233</v>
      </c>
      <c r="O496" s="18" t="e">
        <f>VLOOKUP(C496,'11. Свод Перечней'!C:H,6,0)</f>
        <v>#N/A</v>
      </c>
      <c r="P496" s="18" t="s">
        <v>233</v>
      </c>
      <c r="Q496" s="18" t="e">
        <f t="shared" si="9"/>
        <v>#N/A</v>
      </c>
      <c r="R496" s="14" t="s">
        <v>1105</v>
      </c>
      <c r="S496" s="15">
        <v>43677</v>
      </c>
    </row>
    <row r="497" spans="1:19" x14ac:dyDescent="0.25">
      <c r="A497" s="69"/>
      <c r="B497" s="69"/>
      <c r="C497" s="69"/>
      <c r="D497" s="69"/>
      <c r="E497" s="69"/>
      <c r="F497" s="69"/>
      <c r="G497" s="14" t="s">
        <v>1108</v>
      </c>
      <c r="H497" s="18"/>
      <c r="I497" s="18"/>
      <c r="J497" s="14" t="s">
        <v>1357</v>
      </c>
      <c r="K497" s="14"/>
      <c r="L497" s="18" t="s">
        <v>1103</v>
      </c>
      <c r="M497" s="69"/>
      <c r="N497" s="9"/>
      <c r="O497" s="18" t="e">
        <f>VLOOKUP(C497,'11. Свод Перечней'!C:H,6,0)</f>
        <v>#N/A</v>
      </c>
      <c r="P497" s="18"/>
      <c r="Q497" s="18" t="e">
        <f t="shared" si="9"/>
        <v>#N/A</v>
      </c>
      <c r="R497" s="14" t="s">
        <v>1105</v>
      </c>
      <c r="S497" s="15">
        <v>43677</v>
      </c>
    </row>
    <row r="498" spans="1:19" x14ac:dyDescent="0.25">
      <c r="A498" s="69"/>
      <c r="B498" s="69"/>
      <c r="C498" s="69"/>
      <c r="D498" s="69"/>
      <c r="E498" s="69"/>
      <c r="F498" s="69"/>
      <c r="G498" s="14" t="s">
        <v>1309</v>
      </c>
      <c r="H498" s="18"/>
      <c r="I498" s="18"/>
      <c r="J498" s="14" t="s">
        <v>1364</v>
      </c>
      <c r="K498" s="14"/>
      <c r="L498" s="18" t="s">
        <v>1103</v>
      </c>
      <c r="M498" s="69"/>
      <c r="N498" s="9"/>
      <c r="O498" s="18" t="e">
        <f>VLOOKUP(C498,'11. Свод Перечней'!C:H,6,0)</f>
        <v>#N/A</v>
      </c>
      <c r="P498" s="18"/>
      <c r="Q498" s="18" t="e">
        <f t="shared" si="9"/>
        <v>#N/A</v>
      </c>
      <c r="R498" s="14" t="s">
        <v>1105</v>
      </c>
      <c r="S498" s="15">
        <v>43677</v>
      </c>
    </row>
    <row r="499" spans="1:19" x14ac:dyDescent="0.25">
      <c r="A499" s="69"/>
      <c r="B499" s="69"/>
      <c r="C499" s="69"/>
      <c r="D499" s="69"/>
      <c r="E499" s="69"/>
      <c r="F499" s="69"/>
      <c r="G499" s="14" t="s">
        <v>1368</v>
      </c>
      <c r="H499" s="18"/>
      <c r="I499" s="18"/>
      <c r="J499" s="14" t="s">
        <v>1329</v>
      </c>
      <c r="K499" s="14"/>
      <c r="L499" s="18" t="s">
        <v>1103</v>
      </c>
      <c r="M499" s="69"/>
      <c r="N499" s="9"/>
      <c r="O499" s="18" t="e">
        <f>VLOOKUP(C499,'11. Свод Перечней'!C:H,6,0)</f>
        <v>#N/A</v>
      </c>
      <c r="P499" s="18"/>
      <c r="Q499" s="18" t="e">
        <f t="shared" si="9"/>
        <v>#N/A</v>
      </c>
      <c r="R499" s="14" t="s">
        <v>1105</v>
      </c>
      <c r="S499" s="15">
        <v>43677</v>
      </c>
    </row>
    <row r="500" spans="1:19" x14ac:dyDescent="0.25">
      <c r="A500" s="69"/>
      <c r="B500" s="69"/>
      <c r="C500" s="69"/>
      <c r="D500" s="69"/>
      <c r="E500" s="69"/>
      <c r="F500" s="69"/>
      <c r="G500" s="14" t="s">
        <v>1101</v>
      </c>
      <c r="H500" s="18"/>
      <c r="I500" s="18"/>
      <c r="J500" s="14"/>
      <c r="K500" s="14" t="s">
        <v>1373</v>
      </c>
      <c r="L500" s="18" t="s">
        <v>1103</v>
      </c>
      <c r="M500" s="69"/>
      <c r="N500" s="9"/>
      <c r="O500" s="18" t="e">
        <f>VLOOKUP(C500,'11. Свод Перечней'!C:H,6,0)</f>
        <v>#N/A</v>
      </c>
      <c r="P500" s="18"/>
      <c r="Q500" s="18" t="e">
        <f t="shared" si="9"/>
        <v>#N/A</v>
      </c>
      <c r="R500" s="14" t="s">
        <v>1105</v>
      </c>
      <c r="S500" s="15">
        <v>43677</v>
      </c>
    </row>
    <row r="501" spans="1:19" x14ac:dyDescent="0.25">
      <c r="A501" s="69"/>
      <c r="B501" s="69"/>
      <c r="C501" s="69"/>
      <c r="D501" s="69"/>
      <c r="E501" s="69"/>
      <c r="F501" s="69"/>
      <c r="G501" s="14" t="s">
        <v>1110</v>
      </c>
      <c r="H501" s="18"/>
      <c r="I501" s="18"/>
      <c r="J501" s="14"/>
      <c r="K501" s="14" t="s">
        <v>1111</v>
      </c>
      <c r="L501" s="18" t="s">
        <v>1103</v>
      </c>
      <c r="M501" s="69"/>
      <c r="N501" s="9"/>
      <c r="O501" s="18" t="e">
        <f>VLOOKUP(C501,'11. Свод Перечней'!C:H,6,0)</f>
        <v>#N/A</v>
      </c>
      <c r="P501" s="18"/>
      <c r="Q501" s="18" t="e">
        <f t="shared" si="9"/>
        <v>#N/A</v>
      </c>
      <c r="R501" s="14" t="s">
        <v>1105</v>
      </c>
      <c r="S501" s="15">
        <v>43677</v>
      </c>
    </row>
    <row r="502" spans="1:19" x14ac:dyDescent="0.25">
      <c r="A502" s="69"/>
      <c r="B502" s="69"/>
      <c r="C502" s="69"/>
      <c r="D502" s="69"/>
      <c r="E502" s="69"/>
      <c r="F502" s="69"/>
      <c r="G502" s="14" t="s">
        <v>1112</v>
      </c>
      <c r="H502" s="18"/>
      <c r="I502" s="18"/>
      <c r="J502" s="14"/>
      <c r="K502" s="14" t="s">
        <v>1214</v>
      </c>
      <c r="L502" s="18" t="s">
        <v>1103</v>
      </c>
      <c r="M502" s="69"/>
      <c r="N502" s="9"/>
      <c r="O502" s="18" t="e">
        <f>VLOOKUP(C502,'11. Свод Перечней'!C:H,6,0)</f>
        <v>#N/A</v>
      </c>
      <c r="P502" s="18"/>
      <c r="Q502" s="18" t="e">
        <f t="shared" si="9"/>
        <v>#N/A</v>
      </c>
      <c r="R502" s="14" t="s">
        <v>1105</v>
      </c>
      <c r="S502" s="15">
        <v>43677</v>
      </c>
    </row>
    <row r="503" spans="1:19" x14ac:dyDescent="0.25">
      <c r="A503" s="69"/>
      <c r="B503" s="69">
        <v>111</v>
      </c>
      <c r="C503" s="69" t="s">
        <v>240</v>
      </c>
      <c r="D503" s="69" t="s">
        <v>241</v>
      </c>
      <c r="E503" s="69" t="s">
        <v>5</v>
      </c>
      <c r="F503" s="69" t="s">
        <v>6</v>
      </c>
      <c r="G503" s="14" t="s">
        <v>1354</v>
      </c>
      <c r="H503" s="18"/>
      <c r="I503" s="18"/>
      <c r="J503" s="14"/>
      <c r="K503" s="14" t="s">
        <v>1366</v>
      </c>
      <c r="L503" s="18" t="s">
        <v>1103</v>
      </c>
      <c r="M503" s="69" t="s">
        <v>1374</v>
      </c>
      <c r="N503" s="9" t="s">
        <v>242</v>
      </c>
      <c r="O503" s="18" t="str">
        <f>VLOOKUP(C503,'11. Свод Перечней'!C:H,6,0)</f>
        <v>10.12.20.000-00000008</v>
      </c>
      <c r="P503" s="18" t="s">
        <v>242</v>
      </c>
      <c r="Q503" s="18" t="str">
        <f t="shared" si="9"/>
        <v>10.12.20.000-00000008</v>
      </c>
      <c r="R503" s="14" t="s">
        <v>1105</v>
      </c>
      <c r="S503" s="15">
        <v>43496</v>
      </c>
    </row>
    <row r="504" spans="1:19" x14ac:dyDescent="0.25">
      <c r="A504" s="69"/>
      <c r="B504" s="69"/>
      <c r="C504" s="69"/>
      <c r="D504" s="69"/>
      <c r="E504" s="69"/>
      <c r="F504" s="69"/>
      <c r="G504" s="14" t="s">
        <v>1108</v>
      </c>
      <c r="H504" s="18"/>
      <c r="I504" s="18"/>
      <c r="J504" s="14" t="s">
        <v>1357</v>
      </c>
      <c r="K504" s="14"/>
      <c r="L504" s="18" t="s">
        <v>1103</v>
      </c>
      <c r="M504" s="69"/>
      <c r="N504" s="9"/>
      <c r="O504" s="18" t="e">
        <f>VLOOKUP(C504,'11. Свод Перечней'!C:H,6,0)</f>
        <v>#N/A</v>
      </c>
      <c r="P504" s="18"/>
      <c r="Q504" s="18" t="e">
        <f t="shared" si="9"/>
        <v>#N/A</v>
      </c>
      <c r="R504" s="14" t="s">
        <v>1105</v>
      </c>
      <c r="S504" s="15">
        <v>43496</v>
      </c>
    </row>
    <row r="505" spans="1:19" x14ac:dyDescent="0.25">
      <c r="A505" s="69"/>
      <c r="B505" s="69"/>
      <c r="C505" s="69"/>
      <c r="D505" s="69"/>
      <c r="E505" s="69"/>
      <c r="F505" s="69"/>
      <c r="G505" s="14" t="s">
        <v>1309</v>
      </c>
      <c r="H505" s="18"/>
      <c r="I505" s="18"/>
      <c r="J505" s="14"/>
      <c r="K505" s="14" t="s">
        <v>1367</v>
      </c>
      <c r="L505" s="18" t="s">
        <v>1103</v>
      </c>
      <c r="M505" s="69"/>
      <c r="N505" s="9"/>
      <c r="O505" s="18" t="e">
        <f>VLOOKUP(C505,'11. Свод Перечней'!C:H,6,0)</f>
        <v>#N/A</v>
      </c>
      <c r="P505" s="18"/>
      <c r="Q505" s="18" t="e">
        <f t="shared" si="9"/>
        <v>#N/A</v>
      </c>
      <c r="R505" s="14" t="s">
        <v>1105</v>
      </c>
      <c r="S505" s="15">
        <v>43496</v>
      </c>
    </row>
    <row r="506" spans="1:19" x14ac:dyDescent="0.25">
      <c r="A506" s="69"/>
      <c r="B506" s="69"/>
      <c r="C506" s="69"/>
      <c r="D506" s="69"/>
      <c r="E506" s="69"/>
      <c r="F506" s="69"/>
      <c r="G506" s="14" t="s">
        <v>1368</v>
      </c>
      <c r="H506" s="18"/>
      <c r="I506" s="18"/>
      <c r="J506" s="14" t="s">
        <v>1329</v>
      </c>
      <c r="K506" s="14"/>
      <c r="L506" s="18" t="s">
        <v>1103</v>
      </c>
      <c r="M506" s="69"/>
      <c r="N506" s="9"/>
      <c r="O506" s="18" t="e">
        <f>VLOOKUP(C506,'11. Свод Перечней'!C:H,6,0)</f>
        <v>#N/A</v>
      </c>
      <c r="P506" s="18"/>
      <c r="Q506" s="18" t="e">
        <f t="shared" si="9"/>
        <v>#N/A</v>
      </c>
      <c r="R506" s="14" t="s">
        <v>1105</v>
      </c>
      <c r="S506" s="15">
        <v>43496</v>
      </c>
    </row>
    <row r="507" spans="1:19" x14ac:dyDescent="0.25">
      <c r="A507" s="69"/>
      <c r="B507" s="69"/>
      <c r="C507" s="69"/>
      <c r="D507" s="69"/>
      <c r="E507" s="69"/>
      <c r="F507" s="69"/>
      <c r="G507" s="14" t="s">
        <v>1110</v>
      </c>
      <c r="H507" s="18"/>
      <c r="I507" s="18"/>
      <c r="J507" s="14"/>
      <c r="K507" s="14" t="s">
        <v>1111</v>
      </c>
      <c r="L507" s="18" t="s">
        <v>1103</v>
      </c>
      <c r="M507" s="69"/>
      <c r="N507" s="9"/>
      <c r="O507" s="18" t="e">
        <f>VLOOKUP(C507,'11. Свод Перечней'!C:H,6,0)</f>
        <v>#N/A</v>
      </c>
      <c r="P507" s="18"/>
      <c r="Q507" s="18" t="e">
        <f t="shared" si="9"/>
        <v>#N/A</v>
      </c>
      <c r="R507" s="14" t="s">
        <v>1105</v>
      </c>
      <c r="S507" s="15">
        <v>43496</v>
      </c>
    </row>
    <row r="508" spans="1:19" x14ac:dyDescent="0.25">
      <c r="A508" s="69"/>
      <c r="B508" s="69"/>
      <c r="C508" s="69"/>
      <c r="D508" s="69"/>
      <c r="E508" s="69"/>
      <c r="F508" s="69"/>
      <c r="G508" s="14" t="s">
        <v>1112</v>
      </c>
      <c r="H508" s="18"/>
      <c r="I508" s="18"/>
      <c r="J508" s="14"/>
      <c r="K508" s="14" t="s">
        <v>1214</v>
      </c>
      <c r="L508" s="18" t="s">
        <v>1103</v>
      </c>
      <c r="M508" s="69"/>
      <c r="N508" s="9"/>
      <c r="O508" s="18" t="e">
        <f>VLOOKUP(C508,'11. Свод Перечней'!C:H,6,0)</f>
        <v>#N/A</v>
      </c>
      <c r="P508" s="18"/>
      <c r="Q508" s="18" t="e">
        <f t="shared" si="9"/>
        <v>#N/A</v>
      </c>
      <c r="R508" s="14" t="s">
        <v>1105</v>
      </c>
      <c r="S508" s="15">
        <v>43496</v>
      </c>
    </row>
    <row r="509" spans="1:19" x14ac:dyDescent="0.25">
      <c r="A509" s="69"/>
      <c r="B509" s="69">
        <v>112</v>
      </c>
      <c r="C509" s="69" t="s">
        <v>243</v>
      </c>
      <c r="D509" s="69" t="s">
        <v>244</v>
      </c>
      <c r="E509" s="69" t="s">
        <v>5</v>
      </c>
      <c r="F509" s="69" t="s">
        <v>6</v>
      </c>
      <c r="G509" s="14" t="s">
        <v>1093</v>
      </c>
      <c r="H509" s="18"/>
      <c r="I509" s="18"/>
      <c r="J509" s="14"/>
      <c r="K509" s="14" t="s">
        <v>1375</v>
      </c>
      <c r="L509" s="18" t="s">
        <v>1103</v>
      </c>
      <c r="M509" s="69" t="s">
        <v>1376</v>
      </c>
      <c r="N509" s="9" t="s">
        <v>245</v>
      </c>
      <c r="O509" s="18" t="str">
        <f>VLOOKUP(C509,'11. Свод Перечней'!C:H,6,0)</f>
        <v>10.13.14.110-00000002</v>
      </c>
      <c r="P509" s="18" t="s">
        <v>245</v>
      </c>
      <c r="Q509" s="18" t="str">
        <f t="shared" si="9"/>
        <v>10.13.14.110-00000002</v>
      </c>
      <c r="R509" s="14" t="s">
        <v>1105</v>
      </c>
      <c r="S509" s="15">
        <v>43434</v>
      </c>
    </row>
    <row r="510" spans="1:19" x14ac:dyDescent="0.25">
      <c r="A510" s="69"/>
      <c r="B510" s="69"/>
      <c r="C510" s="69"/>
      <c r="D510" s="69"/>
      <c r="E510" s="69"/>
      <c r="F510" s="69"/>
      <c r="G510" s="14" t="s">
        <v>1377</v>
      </c>
      <c r="H510" s="18"/>
      <c r="I510" s="18"/>
      <c r="J510" s="14"/>
      <c r="K510" s="14" t="s">
        <v>1378</v>
      </c>
      <c r="L510" s="18" t="s">
        <v>1103</v>
      </c>
      <c r="M510" s="69"/>
      <c r="N510" s="9"/>
      <c r="O510" s="18" t="e">
        <f>VLOOKUP(C510,'11. Свод Перечней'!C:H,6,0)</f>
        <v>#N/A</v>
      </c>
      <c r="P510" s="18"/>
      <c r="Q510" s="18" t="e">
        <f t="shared" si="9"/>
        <v>#N/A</v>
      </c>
      <c r="R510" s="14" t="s">
        <v>1105</v>
      </c>
      <c r="S510" s="15">
        <v>43434</v>
      </c>
    </row>
    <row r="511" spans="1:19" x14ac:dyDescent="0.25">
      <c r="A511" s="69"/>
      <c r="B511" s="69"/>
      <c r="C511" s="69"/>
      <c r="D511" s="69"/>
      <c r="E511" s="69"/>
      <c r="F511" s="69"/>
      <c r="G511" s="14" t="s">
        <v>1110</v>
      </c>
      <c r="H511" s="18"/>
      <c r="I511" s="18"/>
      <c r="J511" s="14"/>
      <c r="K511" s="14" t="s">
        <v>1111</v>
      </c>
      <c r="L511" s="18" t="s">
        <v>1103</v>
      </c>
      <c r="M511" s="69"/>
      <c r="N511" s="9"/>
      <c r="O511" s="18" t="e">
        <f>VLOOKUP(C511,'11. Свод Перечней'!C:H,6,0)</f>
        <v>#N/A</v>
      </c>
      <c r="P511" s="18"/>
      <c r="Q511" s="18" t="e">
        <f t="shared" si="9"/>
        <v>#N/A</v>
      </c>
      <c r="R511" s="14" t="s">
        <v>1105</v>
      </c>
      <c r="S511" s="15">
        <v>43434</v>
      </c>
    </row>
    <row r="512" spans="1:19" x14ac:dyDescent="0.25">
      <c r="A512" s="69"/>
      <c r="B512" s="69"/>
      <c r="C512" s="69"/>
      <c r="D512" s="69"/>
      <c r="E512" s="69"/>
      <c r="F512" s="69"/>
      <c r="G512" s="14" t="s">
        <v>1112</v>
      </c>
      <c r="H512" s="18"/>
      <c r="I512" s="18"/>
      <c r="J512" s="14" t="s">
        <v>1379</v>
      </c>
      <c r="K512" s="14"/>
      <c r="L512" s="18" t="s">
        <v>1103</v>
      </c>
      <c r="M512" s="69"/>
      <c r="N512" s="9"/>
      <c r="O512" s="18" t="e">
        <f>VLOOKUP(C512,'11. Свод Перечней'!C:H,6,0)</f>
        <v>#N/A</v>
      </c>
      <c r="P512" s="18"/>
      <c r="Q512" s="18" t="e">
        <f t="shared" si="9"/>
        <v>#N/A</v>
      </c>
      <c r="R512" s="14" t="s">
        <v>1105</v>
      </c>
      <c r="S512" s="15">
        <v>43434</v>
      </c>
    </row>
    <row r="513" spans="1:19" x14ac:dyDescent="0.25">
      <c r="A513" s="69"/>
      <c r="B513" s="69">
        <v>113</v>
      </c>
      <c r="C513" s="69" t="s">
        <v>246</v>
      </c>
      <c r="D513" s="69" t="s">
        <v>244</v>
      </c>
      <c r="E513" s="69" t="s">
        <v>9</v>
      </c>
      <c r="F513" s="69" t="s">
        <v>6</v>
      </c>
      <c r="G513" s="14" t="s">
        <v>1380</v>
      </c>
      <c r="H513" s="18"/>
      <c r="I513" s="18"/>
      <c r="J513" s="14"/>
      <c r="K513" s="14" t="s">
        <v>1381</v>
      </c>
      <c r="L513" s="18" t="s">
        <v>1103</v>
      </c>
      <c r="M513" s="69" t="s">
        <v>1376</v>
      </c>
      <c r="N513" s="9"/>
      <c r="O513" s="18" t="str">
        <f>VLOOKUP(C513,'11. Свод Перечней'!C:H,6,0)</f>
        <v/>
      </c>
      <c r="P513" s="18">
        <v>0</v>
      </c>
      <c r="Q513" s="18">
        <f t="shared" si="9"/>
        <v>0</v>
      </c>
      <c r="R513" s="14" t="s">
        <v>1105</v>
      </c>
      <c r="S513" s="15">
        <v>43189</v>
      </c>
    </row>
    <row r="514" spans="1:19" x14ac:dyDescent="0.25">
      <c r="A514" s="69"/>
      <c r="B514" s="69"/>
      <c r="C514" s="69"/>
      <c r="D514" s="69"/>
      <c r="E514" s="69"/>
      <c r="F514" s="69"/>
      <c r="G514" s="14" t="s">
        <v>1382</v>
      </c>
      <c r="H514" s="18"/>
      <c r="I514" s="18"/>
      <c r="J514" s="14"/>
      <c r="K514" s="14" t="s">
        <v>1383</v>
      </c>
      <c r="L514" s="18" t="s">
        <v>1103</v>
      </c>
      <c r="M514" s="69"/>
      <c r="N514" s="9"/>
      <c r="O514" s="18" t="e">
        <f>VLOOKUP(C514,'11. Свод Перечней'!C:H,6,0)</f>
        <v>#N/A</v>
      </c>
      <c r="P514" s="18"/>
      <c r="Q514" s="18" t="e">
        <f t="shared" si="9"/>
        <v>#N/A</v>
      </c>
      <c r="R514" s="14" t="s">
        <v>1105</v>
      </c>
      <c r="S514" s="15">
        <v>43189</v>
      </c>
    </row>
    <row r="515" spans="1:19" x14ac:dyDescent="0.25">
      <c r="A515" s="69"/>
      <c r="B515" s="69"/>
      <c r="C515" s="69"/>
      <c r="D515" s="69"/>
      <c r="E515" s="69"/>
      <c r="F515" s="69"/>
      <c r="G515" s="14" t="s">
        <v>1110</v>
      </c>
      <c r="H515" s="18"/>
      <c r="I515" s="18"/>
      <c r="J515" s="14"/>
      <c r="K515" s="14" t="s">
        <v>1111</v>
      </c>
      <c r="L515" s="18" t="s">
        <v>1103</v>
      </c>
      <c r="M515" s="69"/>
      <c r="N515" s="9"/>
      <c r="O515" s="18" t="e">
        <f>VLOOKUP(C515,'11. Свод Перечней'!C:H,6,0)</f>
        <v>#N/A</v>
      </c>
      <c r="P515" s="18"/>
      <c r="Q515" s="18" t="e">
        <f t="shared" si="9"/>
        <v>#N/A</v>
      </c>
      <c r="R515" s="14" t="s">
        <v>1105</v>
      </c>
      <c r="S515" s="15">
        <v>43189</v>
      </c>
    </row>
    <row r="516" spans="1:19" x14ac:dyDescent="0.25">
      <c r="A516" s="69"/>
      <c r="B516" s="69"/>
      <c r="C516" s="69"/>
      <c r="D516" s="69"/>
      <c r="E516" s="69"/>
      <c r="F516" s="69"/>
      <c r="G516" s="14" t="s">
        <v>1112</v>
      </c>
      <c r="H516" s="18"/>
      <c r="I516" s="18"/>
      <c r="J516" s="14"/>
      <c r="K516" s="14" t="s">
        <v>1384</v>
      </c>
      <c r="L516" s="18" t="s">
        <v>1103</v>
      </c>
      <c r="M516" s="69"/>
      <c r="N516" s="9"/>
      <c r="O516" s="18" t="e">
        <f>VLOOKUP(C516,'11. Свод Перечней'!C:H,6,0)</f>
        <v>#N/A</v>
      </c>
      <c r="P516" s="18"/>
      <c r="Q516" s="18" t="e">
        <f t="shared" si="9"/>
        <v>#N/A</v>
      </c>
      <c r="R516" s="14" t="s">
        <v>1105</v>
      </c>
      <c r="S516" s="15">
        <v>43189</v>
      </c>
    </row>
    <row r="517" spans="1:19" ht="63.75" x14ac:dyDescent="0.25">
      <c r="A517" s="69"/>
      <c r="B517" s="69">
        <v>114</v>
      </c>
      <c r="C517" s="69" t="s">
        <v>247</v>
      </c>
      <c r="D517" s="69" t="s">
        <v>248</v>
      </c>
      <c r="E517" s="69" t="s">
        <v>152</v>
      </c>
      <c r="F517" s="69" t="s">
        <v>6</v>
      </c>
      <c r="G517" s="14" t="s">
        <v>1093</v>
      </c>
      <c r="H517" s="18"/>
      <c r="I517" s="18"/>
      <c r="J517" s="14" t="s">
        <v>1385</v>
      </c>
      <c r="K517" s="14"/>
      <c r="L517" s="18" t="s">
        <v>1103</v>
      </c>
      <c r="M517" s="69" t="s">
        <v>1386</v>
      </c>
      <c r="N517" s="9" t="s">
        <v>778</v>
      </c>
      <c r="O517" s="18" t="str">
        <f>VLOOKUP(C517,'11. Свод Перечней'!C:H,6,0)</f>
        <v>10.13.14.110-00000017</v>
      </c>
      <c r="P517" s="18" t="s">
        <v>778</v>
      </c>
      <c r="Q517" s="18" t="str">
        <f t="shared" si="9"/>
        <v>НЕ СОВПАДАЕТ АХТУНГ!!!!!!!!!!!!!!!!!!!!!!!!!!!!!!!!!!!!!!!!!!!!!!!!!!!!!!!!!!!!!!!!!!!!!!!!!!!!!!!!!!!!!!!!!!!!!!!!!!!!!!!!!!!!!!!!!!!!!!!!!!!!!!!!!!</v>
      </c>
      <c r="R517" s="14" t="s">
        <v>1105</v>
      </c>
      <c r="S517" s="15">
        <v>43738</v>
      </c>
    </row>
    <row r="518" spans="1:19" x14ac:dyDescent="0.25">
      <c r="A518" s="69"/>
      <c r="B518" s="69"/>
      <c r="C518" s="69"/>
      <c r="D518" s="69"/>
      <c r="E518" s="69"/>
      <c r="F518" s="69"/>
      <c r="G518" s="14" t="s">
        <v>1377</v>
      </c>
      <c r="H518" s="18"/>
      <c r="I518" s="18"/>
      <c r="J518" s="14"/>
      <c r="K518" s="14" t="s">
        <v>1386</v>
      </c>
      <c r="L518" s="18" t="s">
        <v>1103</v>
      </c>
      <c r="M518" s="69"/>
      <c r="N518" s="9"/>
      <c r="O518" s="18" t="e">
        <f>VLOOKUP(C518,'11. Свод Перечней'!C:H,6,0)</f>
        <v>#N/A</v>
      </c>
      <c r="P518" s="18"/>
      <c r="Q518" s="18" t="e">
        <f t="shared" si="9"/>
        <v>#N/A</v>
      </c>
      <c r="R518" s="14" t="s">
        <v>1105</v>
      </c>
      <c r="S518" s="15">
        <v>43738</v>
      </c>
    </row>
    <row r="519" spans="1:19" x14ac:dyDescent="0.25">
      <c r="A519" s="69"/>
      <c r="B519" s="69"/>
      <c r="C519" s="69"/>
      <c r="D519" s="69"/>
      <c r="E519" s="69"/>
      <c r="F519" s="69"/>
      <c r="G519" s="14" t="s">
        <v>1110</v>
      </c>
      <c r="H519" s="18"/>
      <c r="I519" s="18"/>
      <c r="J519" s="14"/>
      <c r="K519" s="14" t="s">
        <v>1111</v>
      </c>
      <c r="L519" s="18" t="s">
        <v>1103</v>
      </c>
      <c r="M519" s="69"/>
      <c r="N519" s="9"/>
      <c r="O519" s="18" t="e">
        <f>VLOOKUP(C519,'11. Свод Перечней'!C:H,6,0)</f>
        <v>#N/A</v>
      </c>
      <c r="P519" s="18"/>
      <c r="Q519" s="18" t="e">
        <f t="shared" si="9"/>
        <v>#N/A</v>
      </c>
      <c r="R519" s="14" t="s">
        <v>1105</v>
      </c>
      <c r="S519" s="15">
        <v>43738</v>
      </c>
    </row>
    <row r="520" spans="1:19" x14ac:dyDescent="0.25">
      <c r="A520" s="69"/>
      <c r="B520" s="69"/>
      <c r="C520" s="69"/>
      <c r="D520" s="69"/>
      <c r="E520" s="69"/>
      <c r="F520" s="69"/>
      <c r="G520" s="14" t="s">
        <v>1112</v>
      </c>
      <c r="H520" s="18"/>
      <c r="I520" s="18"/>
      <c r="J520" s="14" t="s">
        <v>1379</v>
      </c>
      <c r="K520" s="14"/>
      <c r="L520" s="18" t="s">
        <v>1103</v>
      </c>
      <c r="M520" s="69"/>
      <c r="N520" s="9"/>
      <c r="O520" s="18" t="e">
        <f>VLOOKUP(C520,'11. Свод Перечней'!C:H,6,0)</f>
        <v>#N/A</v>
      </c>
      <c r="P520" s="18"/>
      <c r="Q520" s="18" t="e">
        <f t="shared" si="9"/>
        <v>#N/A</v>
      </c>
      <c r="R520" s="14" t="s">
        <v>1105</v>
      </c>
      <c r="S520" s="15">
        <v>43738</v>
      </c>
    </row>
    <row r="521" spans="1:19" x14ac:dyDescent="0.25">
      <c r="A521" s="69"/>
      <c r="B521" s="69">
        <v>115</v>
      </c>
      <c r="C521" s="69" t="s">
        <v>249</v>
      </c>
      <c r="D521" s="69" t="s">
        <v>248</v>
      </c>
      <c r="E521" s="69" t="s">
        <v>250</v>
      </c>
      <c r="F521" s="69" t="s">
        <v>6</v>
      </c>
      <c r="G521" s="14" t="s">
        <v>1380</v>
      </c>
      <c r="H521" s="18"/>
      <c r="I521" s="18"/>
      <c r="J521" s="14"/>
      <c r="K521" s="14" t="s">
        <v>1381</v>
      </c>
      <c r="L521" s="18" t="s">
        <v>1103</v>
      </c>
      <c r="M521" s="69" t="s">
        <v>1386</v>
      </c>
      <c r="N521" s="9"/>
      <c r="O521" s="18" t="str">
        <f>VLOOKUP(C521,'11. Свод Перечней'!C:H,6,0)</f>
        <v/>
      </c>
      <c r="P521" s="18">
        <v>0</v>
      </c>
      <c r="Q521" s="18">
        <f t="shared" si="9"/>
        <v>0</v>
      </c>
      <c r="R521" s="14" t="s">
        <v>1105</v>
      </c>
      <c r="S521" s="15">
        <v>43189</v>
      </c>
    </row>
    <row r="522" spans="1:19" x14ac:dyDescent="0.25">
      <c r="A522" s="69"/>
      <c r="B522" s="69"/>
      <c r="C522" s="69"/>
      <c r="D522" s="69"/>
      <c r="E522" s="69"/>
      <c r="F522" s="69"/>
      <c r="G522" s="14" t="s">
        <v>1110</v>
      </c>
      <c r="H522" s="18"/>
      <c r="I522" s="18"/>
      <c r="J522" s="14"/>
      <c r="K522" s="14" t="s">
        <v>1111</v>
      </c>
      <c r="L522" s="18" t="s">
        <v>1103</v>
      </c>
      <c r="M522" s="69"/>
      <c r="N522" s="9"/>
      <c r="O522" s="18" t="e">
        <f>VLOOKUP(C522,'11. Свод Перечней'!C:H,6,0)</f>
        <v>#N/A</v>
      </c>
      <c r="P522" s="18"/>
      <c r="Q522" s="18" t="e">
        <f t="shared" si="9"/>
        <v>#N/A</v>
      </c>
      <c r="R522" s="14" t="s">
        <v>1105</v>
      </c>
      <c r="S522" s="15">
        <v>43189</v>
      </c>
    </row>
    <row r="523" spans="1:19" x14ac:dyDescent="0.25">
      <c r="A523" s="69"/>
      <c r="B523" s="69"/>
      <c r="C523" s="69"/>
      <c r="D523" s="69"/>
      <c r="E523" s="69"/>
      <c r="F523" s="69"/>
      <c r="G523" s="14" t="s">
        <v>1112</v>
      </c>
      <c r="H523" s="18"/>
      <c r="I523" s="18"/>
      <c r="J523" s="14"/>
      <c r="K523" s="14" t="s">
        <v>1384</v>
      </c>
      <c r="L523" s="18" t="s">
        <v>1103</v>
      </c>
      <c r="M523" s="69"/>
      <c r="N523" s="9"/>
      <c r="O523" s="18" t="e">
        <f>VLOOKUP(C523,'11. Свод Перечней'!C:H,6,0)</f>
        <v>#N/A</v>
      </c>
      <c r="P523" s="18"/>
      <c r="Q523" s="18" t="e">
        <f t="shared" ref="Q523:Q586" si="10">IF(N523=O523,N523,"НЕ СОВПАДАЕТ АХТУНГ!!!!!!!!!!!!!!!!!!!!!!!!!!!!!!!!!!!!!!!!!!!!!!!!!!!!!!!!!!!!!!!!!!!!!!!!!!!!!!!!!!!!!!!!!!!!!!!!!!!!!!!!!!!!!!!!!!!!!!!!!!!!!!!!!!")</f>
        <v>#N/A</v>
      </c>
      <c r="R523" s="14" t="s">
        <v>1105</v>
      </c>
      <c r="S523" s="15">
        <v>43189</v>
      </c>
    </row>
    <row r="524" spans="1:19" x14ac:dyDescent="0.25">
      <c r="A524" s="69"/>
      <c r="B524" s="69">
        <v>116</v>
      </c>
      <c r="C524" s="69" t="s">
        <v>251</v>
      </c>
      <c r="D524" s="69" t="s">
        <v>252</v>
      </c>
      <c r="E524" s="69" t="s">
        <v>5</v>
      </c>
      <c r="F524" s="69" t="s">
        <v>6</v>
      </c>
      <c r="G524" s="14" t="s">
        <v>1106</v>
      </c>
      <c r="H524" s="18"/>
      <c r="I524" s="18"/>
      <c r="J524" s="14"/>
      <c r="K524" s="14" t="s">
        <v>1387</v>
      </c>
      <c r="L524" s="18" t="s">
        <v>1103</v>
      </c>
      <c r="M524" s="69" t="s">
        <v>1388</v>
      </c>
      <c r="N524" s="9" t="s">
        <v>253</v>
      </c>
      <c r="O524" s="18" t="str">
        <f>VLOOKUP(C524,'11. Свод Перечней'!C:H,6,0)</f>
        <v>10.13.14.110-00000014</v>
      </c>
      <c r="P524" s="18" t="s">
        <v>253</v>
      </c>
      <c r="Q524" s="18" t="str">
        <f t="shared" si="10"/>
        <v>10.13.14.110-00000014</v>
      </c>
      <c r="R524" s="14" t="s">
        <v>1105</v>
      </c>
      <c r="S524" s="15">
        <v>43434</v>
      </c>
    </row>
    <row r="525" spans="1:19" x14ac:dyDescent="0.25">
      <c r="A525" s="69"/>
      <c r="B525" s="69"/>
      <c r="C525" s="69"/>
      <c r="D525" s="69"/>
      <c r="E525" s="69"/>
      <c r="F525" s="69"/>
      <c r="G525" s="14" t="s">
        <v>1377</v>
      </c>
      <c r="H525" s="18"/>
      <c r="I525" s="18"/>
      <c r="J525" s="14"/>
      <c r="K525" s="14" t="s">
        <v>1389</v>
      </c>
      <c r="L525" s="18" t="s">
        <v>1103</v>
      </c>
      <c r="M525" s="69"/>
      <c r="N525" s="9"/>
      <c r="O525" s="18" t="e">
        <f>VLOOKUP(C525,'11. Свод Перечней'!C:H,6,0)</f>
        <v>#N/A</v>
      </c>
      <c r="P525" s="18"/>
      <c r="Q525" s="18" t="e">
        <f t="shared" si="10"/>
        <v>#N/A</v>
      </c>
      <c r="R525" s="14" t="s">
        <v>1105</v>
      </c>
      <c r="S525" s="15">
        <v>43434</v>
      </c>
    </row>
    <row r="526" spans="1:19" x14ac:dyDescent="0.25">
      <c r="A526" s="69"/>
      <c r="B526" s="69"/>
      <c r="C526" s="69"/>
      <c r="D526" s="69"/>
      <c r="E526" s="69"/>
      <c r="F526" s="69"/>
      <c r="G526" s="14" t="s">
        <v>1093</v>
      </c>
      <c r="H526" s="18"/>
      <c r="I526" s="18"/>
      <c r="J526" s="14"/>
      <c r="K526" s="14" t="s">
        <v>1375</v>
      </c>
      <c r="L526" s="18" t="s">
        <v>1103</v>
      </c>
      <c r="M526" s="69"/>
      <c r="N526" s="9"/>
      <c r="O526" s="18" t="e">
        <f>VLOOKUP(C526,'11. Свод Перечней'!C:H,6,0)</f>
        <v>#N/A</v>
      </c>
      <c r="P526" s="18"/>
      <c r="Q526" s="18" t="e">
        <f t="shared" si="10"/>
        <v>#N/A</v>
      </c>
      <c r="R526" s="14" t="s">
        <v>1105</v>
      </c>
      <c r="S526" s="15">
        <v>43434</v>
      </c>
    </row>
    <row r="527" spans="1:19" x14ac:dyDescent="0.25">
      <c r="A527" s="69"/>
      <c r="B527" s="69"/>
      <c r="C527" s="69"/>
      <c r="D527" s="69"/>
      <c r="E527" s="69"/>
      <c r="F527" s="69"/>
      <c r="G527" s="14" t="s">
        <v>1110</v>
      </c>
      <c r="H527" s="18"/>
      <c r="I527" s="18"/>
      <c r="J527" s="14"/>
      <c r="K527" s="14" t="s">
        <v>1111</v>
      </c>
      <c r="L527" s="18" t="s">
        <v>1103</v>
      </c>
      <c r="M527" s="69"/>
      <c r="N527" s="9"/>
      <c r="O527" s="18" t="e">
        <f>VLOOKUP(C527,'11. Свод Перечней'!C:H,6,0)</f>
        <v>#N/A</v>
      </c>
      <c r="P527" s="18"/>
      <c r="Q527" s="18" t="e">
        <f t="shared" si="10"/>
        <v>#N/A</v>
      </c>
      <c r="R527" s="14" t="s">
        <v>1105</v>
      </c>
      <c r="S527" s="15">
        <v>43434</v>
      </c>
    </row>
    <row r="528" spans="1:19" x14ac:dyDescent="0.25">
      <c r="A528" s="69"/>
      <c r="B528" s="69"/>
      <c r="C528" s="69"/>
      <c r="D528" s="69"/>
      <c r="E528" s="69"/>
      <c r="F528" s="69"/>
      <c r="G528" s="14" t="s">
        <v>1112</v>
      </c>
      <c r="H528" s="18"/>
      <c r="I528" s="18"/>
      <c r="J528" s="14" t="s">
        <v>1379</v>
      </c>
      <c r="K528" s="14"/>
      <c r="L528" s="18" t="s">
        <v>1103</v>
      </c>
      <c r="M528" s="69"/>
      <c r="N528" s="9"/>
      <c r="O528" s="18" t="e">
        <f>VLOOKUP(C528,'11. Свод Перечней'!C:H,6,0)</f>
        <v>#N/A</v>
      </c>
      <c r="P528" s="18"/>
      <c r="Q528" s="18" t="e">
        <f t="shared" si="10"/>
        <v>#N/A</v>
      </c>
      <c r="R528" s="14" t="s">
        <v>1105</v>
      </c>
      <c r="S528" s="15">
        <v>43434</v>
      </c>
    </row>
    <row r="529" spans="1:19" x14ac:dyDescent="0.25">
      <c r="A529" s="69"/>
      <c r="B529" s="69">
        <v>117</v>
      </c>
      <c r="C529" s="69" t="s">
        <v>826</v>
      </c>
      <c r="D529" s="69" t="s">
        <v>254</v>
      </c>
      <c r="E529" s="69" t="s">
        <v>5</v>
      </c>
      <c r="F529" s="69" t="s">
        <v>6</v>
      </c>
      <c r="G529" s="14" t="s">
        <v>1390</v>
      </c>
      <c r="H529" s="18"/>
      <c r="I529" s="18"/>
      <c r="J529" s="14" t="s">
        <v>1391</v>
      </c>
      <c r="K529" s="14"/>
      <c r="L529" s="18" t="s">
        <v>1103</v>
      </c>
      <c r="M529" s="69" t="s">
        <v>1392</v>
      </c>
      <c r="N529" s="9" t="s">
        <v>905</v>
      </c>
      <c r="O529" s="18" t="str">
        <f>VLOOKUP(C529,'11. Свод Перечней'!C:H,6,0)</f>
        <v>10.13.14.411-00000001</v>
      </c>
      <c r="P529" s="18" t="s">
        <v>905</v>
      </c>
      <c r="Q529" s="18" t="str">
        <f t="shared" si="10"/>
        <v>10.13.14.411-00000001</v>
      </c>
      <c r="R529" s="14" t="s">
        <v>1105</v>
      </c>
      <c r="S529" s="15">
        <v>43921</v>
      </c>
    </row>
    <row r="530" spans="1:19" x14ac:dyDescent="0.25">
      <c r="A530" s="69"/>
      <c r="B530" s="69"/>
      <c r="C530" s="69"/>
      <c r="D530" s="69"/>
      <c r="E530" s="69"/>
      <c r="F530" s="69"/>
      <c r="G530" s="14" t="s">
        <v>1393</v>
      </c>
      <c r="H530" s="18"/>
      <c r="I530" s="18"/>
      <c r="J530" s="14" t="s">
        <v>1385</v>
      </c>
      <c r="K530" s="14"/>
      <c r="L530" s="18" t="s">
        <v>1103</v>
      </c>
      <c r="M530" s="69"/>
      <c r="N530" s="9"/>
      <c r="O530" s="18" t="e">
        <f>VLOOKUP(C530,'11. Свод Перечней'!C:H,6,0)</f>
        <v>#N/A</v>
      </c>
      <c r="P530" s="18"/>
      <c r="Q530" s="18" t="e">
        <f t="shared" si="10"/>
        <v>#N/A</v>
      </c>
      <c r="R530" s="14" t="s">
        <v>1105</v>
      </c>
      <c r="S530" s="15">
        <v>43921</v>
      </c>
    </row>
    <row r="531" spans="1:19" x14ac:dyDescent="0.25">
      <c r="A531" s="69"/>
      <c r="B531" s="69"/>
      <c r="C531" s="69"/>
      <c r="D531" s="69"/>
      <c r="E531" s="69"/>
      <c r="F531" s="69"/>
      <c r="G531" s="14" t="s">
        <v>1110</v>
      </c>
      <c r="H531" s="18"/>
      <c r="I531" s="18"/>
      <c r="J531" s="14"/>
      <c r="K531" s="14" t="s">
        <v>1111</v>
      </c>
      <c r="L531" s="18" t="s">
        <v>1103</v>
      </c>
      <c r="M531" s="69"/>
      <c r="N531" s="9"/>
      <c r="O531" s="18" t="e">
        <f>VLOOKUP(C531,'11. Свод Перечней'!C:H,6,0)</f>
        <v>#N/A</v>
      </c>
      <c r="P531" s="18"/>
      <c r="Q531" s="18" t="e">
        <f t="shared" si="10"/>
        <v>#N/A</v>
      </c>
      <c r="R531" s="14" t="s">
        <v>1105</v>
      </c>
      <c r="S531" s="15">
        <v>43921</v>
      </c>
    </row>
    <row r="532" spans="1:19" x14ac:dyDescent="0.25">
      <c r="A532" s="69"/>
      <c r="B532" s="69"/>
      <c r="C532" s="69"/>
      <c r="D532" s="69"/>
      <c r="E532" s="69"/>
      <c r="F532" s="69"/>
      <c r="G532" s="14" t="s">
        <v>1112</v>
      </c>
      <c r="H532" s="18"/>
      <c r="I532" s="18"/>
      <c r="J532" s="14"/>
      <c r="K532" s="14" t="s">
        <v>1394</v>
      </c>
      <c r="L532" s="18" t="s">
        <v>1103</v>
      </c>
      <c r="M532" s="69"/>
      <c r="N532" s="9"/>
      <c r="O532" s="18" t="e">
        <f>VLOOKUP(C532,'11. Свод Перечней'!C:H,6,0)</f>
        <v>#N/A</v>
      </c>
      <c r="P532" s="18"/>
      <c r="Q532" s="18" t="e">
        <f t="shared" si="10"/>
        <v>#N/A</v>
      </c>
      <c r="R532" s="14" t="s">
        <v>1105</v>
      </c>
      <c r="S532" s="15">
        <v>43921</v>
      </c>
    </row>
    <row r="533" spans="1:19" x14ac:dyDescent="0.25">
      <c r="A533" s="69"/>
      <c r="B533" s="69">
        <v>118</v>
      </c>
      <c r="C533" s="69" t="s">
        <v>827</v>
      </c>
      <c r="D533" s="69" t="s">
        <v>255</v>
      </c>
      <c r="E533" s="69" t="s">
        <v>5</v>
      </c>
      <c r="F533" s="69" t="s">
        <v>6</v>
      </c>
      <c r="G533" s="14" t="s">
        <v>1390</v>
      </c>
      <c r="H533" s="18"/>
      <c r="I533" s="18"/>
      <c r="J533" s="14" t="s">
        <v>1391</v>
      </c>
      <c r="K533" s="14"/>
      <c r="L533" s="18" t="s">
        <v>1103</v>
      </c>
      <c r="M533" s="69" t="s">
        <v>1395</v>
      </c>
      <c r="N533" s="9" t="s">
        <v>906</v>
      </c>
      <c r="O533" s="18" t="str">
        <f>VLOOKUP(C533,'11. Свод Перечней'!C:H,6,0)</f>
        <v>10.13.14.412-00000001</v>
      </c>
      <c r="P533" s="18" t="s">
        <v>906</v>
      </c>
      <c r="Q533" s="18" t="str">
        <f t="shared" si="10"/>
        <v>10.13.14.412-00000001</v>
      </c>
      <c r="R533" s="14" t="s">
        <v>1105</v>
      </c>
      <c r="S533" s="15">
        <v>43921</v>
      </c>
    </row>
    <row r="534" spans="1:19" x14ac:dyDescent="0.25">
      <c r="A534" s="69"/>
      <c r="B534" s="69"/>
      <c r="C534" s="69"/>
      <c r="D534" s="69"/>
      <c r="E534" s="69"/>
      <c r="F534" s="69"/>
      <c r="G534" s="14" t="s">
        <v>1393</v>
      </c>
      <c r="H534" s="18"/>
      <c r="I534" s="18"/>
      <c r="J534" s="14"/>
      <c r="K534" s="14" t="s">
        <v>1375</v>
      </c>
      <c r="L534" s="18" t="s">
        <v>1103</v>
      </c>
      <c r="M534" s="69"/>
      <c r="N534" s="9"/>
      <c r="O534" s="18" t="e">
        <f>VLOOKUP(C534,'11. Свод Перечней'!C:H,6,0)</f>
        <v>#N/A</v>
      </c>
      <c r="P534" s="18"/>
      <c r="Q534" s="18" t="e">
        <f t="shared" si="10"/>
        <v>#N/A</v>
      </c>
      <c r="R534" s="14" t="s">
        <v>1105</v>
      </c>
      <c r="S534" s="15">
        <v>43921</v>
      </c>
    </row>
    <row r="535" spans="1:19" x14ac:dyDescent="0.25">
      <c r="A535" s="69"/>
      <c r="B535" s="69"/>
      <c r="C535" s="69"/>
      <c r="D535" s="69"/>
      <c r="E535" s="69"/>
      <c r="F535" s="69"/>
      <c r="G535" s="14" t="s">
        <v>1110</v>
      </c>
      <c r="H535" s="18"/>
      <c r="I535" s="18"/>
      <c r="J535" s="14"/>
      <c r="K535" s="14" t="s">
        <v>1111</v>
      </c>
      <c r="L535" s="18" t="s">
        <v>1103</v>
      </c>
      <c r="M535" s="69"/>
      <c r="N535" s="9"/>
      <c r="O535" s="18" t="e">
        <f>VLOOKUP(C535,'11. Свод Перечней'!C:H,6,0)</f>
        <v>#N/A</v>
      </c>
      <c r="P535" s="18"/>
      <c r="Q535" s="18" t="e">
        <f t="shared" si="10"/>
        <v>#N/A</v>
      </c>
      <c r="R535" s="14" t="s">
        <v>1105</v>
      </c>
      <c r="S535" s="15">
        <v>43921</v>
      </c>
    </row>
    <row r="536" spans="1:19" x14ac:dyDescent="0.25">
      <c r="A536" s="69"/>
      <c r="B536" s="69"/>
      <c r="C536" s="69"/>
      <c r="D536" s="69"/>
      <c r="E536" s="69"/>
      <c r="F536" s="69"/>
      <c r="G536" s="14" t="s">
        <v>1112</v>
      </c>
      <c r="H536" s="18"/>
      <c r="I536" s="18"/>
      <c r="J536" s="14"/>
      <c r="K536" s="14" t="s">
        <v>1396</v>
      </c>
      <c r="L536" s="18" t="s">
        <v>1103</v>
      </c>
      <c r="M536" s="69"/>
      <c r="N536" s="9"/>
      <c r="O536" s="18" t="e">
        <f>VLOOKUP(C536,'11. Свод Перечней'!C:H,6,0)</f>
        <v>#N/A</v>
      </c>
      <c r="P536" s="18"/>
      <c r="Q536" s="18" t="e">
        <f t="shared" si="10"/>
        <v>#N/A</v>
      </c>
      <c r="R536" s="14" t="s">
        <v>1105</v>
      </c>
      <c r="S536" s="15">
        <v>43921</v>
      </c>
    </row>
    <row r="537" spans="1:19" x14ac:dyDescent="0.25">
      <c r="A537" s="69"/>
      <c r="B537" s="69">
        <v>119</v>
      </c>
      <c r="C537" s="69" t="s">
        <v>256</v>
      </c>
      <c r="D537" s="69" t="s">
        <v>257</v>
      </c>
      <c r="E537" s="69" t="s">
        <v>5</v>
      </c>
      <c r="F537" s="69" t="s">
        <v>6</v>
      </c>
      <c r="G537" s="14" t="s">
        <v>1397</v>
      </c>
      <c r="H537" s="18"/>
      <c r="I537" s="18"/>
      <c r="J537" s="14"/>
      <c r="K537" s="14" t="s">
        <v>1331</v>
      </c>
      <c r="L537" s="18" t="s">
        <v>1103</v>
      </c>
      <c r="M537" s="69" t="s">
        <v>1398</v>
      </c>
      <c r="N537" s="9"/>
      <c r="O537" s="18" t="str">
        <f>VLOOKUP(C537,'11. Свод Перечней'!C:H,6,0)</f>
        <v/>
      </c>
      <c r="P537" s="18">
        <v>0</v>
      </c>
      <c r="Q537" s="18">
        <f t="shared" si="10"/>
        <v>0</v>
      </c>
      <c r="R537" s="14" t="s">
        <v>1105</v>
      </c>
      <c r="S537" s="15">
        <v>43189</v>
      </c>
    </row>
    <row r="538" spans="1:19" x14ac:dyDescent="0.25">
      <c r="A538" s="69"/>
      <c r="B538" s="69"/>
      <c r="C538" s="69"/>
      <c r="D538" s="69"/>
      <c r="E538" s="69"/>
      <c r="F538" s="69"/>
      <c r="G538" s="14" t="s">
        <v>1110</v>
      </c>
      <c r="H538" s="18"/>
      <c r="I538" s="18"/>
      <c r="J538" s="14"/>
      <c r="K538" s="14" t="s">
        <v>1111</v>
      </c>
      <c r="L538" s="18" t="s">
        <v>1103</v>
      </c>
      <c r="M538" s="69"/>
      <c r="N538" s="9"/>
      <c r="O538" s="18" t="e">
        <f>VLOOKUP(C538,'11. Свод Перечней'!C:H,6,0)</f>
        <v>#N/A</v>
      </c>
      <c r="P538" s="18"/>
      <c r="Q538" s="18" t="e">
        <f t="shared" si="10"/>
        <v>#N/A</v>
      </c>
      <c r="R538" s="14" t="s">
        <v>1105</v>
      </c>
      <c r="S538" s="15">
        <v>43189</v>
      </c>
    </row>
    <row r="539" spans="1:19" x14ac:dyDescent="0.25">
      <c r="A539" s="69"/>
      <c r="B539" s="69"/>
      <c r="C539" s="69"/>
      <c r="D539" s="69"/>
      <c r="E539" s="69"/>
      <c r="F539" s="69"/>
      <c r="G539" s="14" t="s">
        <v>1112</v>
      </c>
      <c r="H539" s="18"/>
      <c r="I539" s="18"/>
      <c r="J539" s="14"/>
      <c r="K539" s="14" t="s">
        <v>1384</v>
      </c>
      <c r="L539" s="18" t="s">
        <v>1103</v>
      </c>
      <c r="M539" s="69"/>
      <c r="N539" s="9"/>
      <c r="O539" s="18" t="e">
        <f>VLOOKUP(C539,'11. Свод Перечней'!C:H,6,0)</f>
        <v>#N/A</v>
      </c>
      <c r="P539" s="18"/>
      <c r="Q539" s="18" t="e">
        <f t="shared" si="10"/>
        <v>#N/A</v>
      </c>
      <c r="R539" s="14" t="s">
        <v>1105</v>
      </c>
      <c r="S539" s="15">
        <v>43189</v>
      </c>
    </row>
    <row r="540" spans="1:19" x14ac:dyDescent="0.25">
      <c r="A540" s="69"/>
      <c r="B540" s="69">
        <v>120</v>
      </c>
      <c r="C540" s="69" t="s">
        <v>258</v>
      </c>
      <c r="D540" s="69" t="s">
        <v>257</v>
      </c>
      <c r="E540" s="69" t="s">
        <v>9</v>
      </c>
      <c r="F540" s="69" t="s">
        <v>6</v>
      </c>
      <c r="G540" s="14" t="s">
        <v>1397</v>
      </c>
      <c r="H540" s="18"/>
      <c r="I540" s="18"/>
      <c r="J540" s="14"/>
      <c r="K540" s="14" t="s">
        <v>1399</v>
      </c>
      <c r="L540" s="18" t="s">
        <v>1103</v>
      </c>
      <c r="M540" s="69" t="s">
        <v>1398</v>
      </c>
      <c r="N540" s="9"/>
      <c r="O540" s="18" t="str">
        <f>VLOOKUP(C540,'11. Свод Перечней'!C:H,6,0)</f>
        <v/>
      </c>
      <c r="P540" s="18">
        <v>0</v>
      </c>
      <c r="Q540" s="18">
        <f t="shared" si="10"/>
        <v>0</v>
      </c>
      <c r="R540" s="14" t="s">
        <v>1105</v>
      </c>
      <c r="S540" s="15">
        <v>43189</v>
      </c>
    </row>
    <row r="541" spans="1:19" x14ac:dyDescent="0.25">
      <c r="A541" s="69"/>
      <c r="B541" s="69"/>
      <c r="C541" s="69"/>
      <c r="D541" s="69"/>
      <c r="E541" s="69"/>
      <c r="F541" s="69"/>
      <c r="G541" s="14" t="s">
        <v>1110</v>
      </c>
      <c r="H541" s="18"/>
      <c r="I541" s="18"/>
      <c r="J541" s="14"/>
      <c r="K541" s="14" t="s">
        <v>1111</v>
      </c>
      <c r="L541" s="18" t="s">
        <v>1103</v>
      </c>
      <c r="M541" s="69"/>
      <c r="N541" s="9"/>
      <c r="O541" s="18" t="e">
        <f>VLOOKUP(C541,'11. Свод Перечней'!C:H,6,0)</f>
        <v>#N/A</v>
      </c>
      <c r="P541" s="18"/>
      <c r="Q541" s="18" t="e">
        <f t="shared" si="10"/>
        <v>#N/A</v>
      </c>
      <c r="R541" s="14" t="s">
        <v>1105</v>
      </c>
      <c r="S541" s="15">
        <v>43189</v>
      </c>
    </row>
    <row r="542" spans="1:19" x14ac:dyDescent="0.25">
      <c r="A542" s="69"/>
      <c r="B542" s="69"/>
      <c r="C542" s="69"/>
      <c r="D542" s="69"/>
      <c r="E542" s="69"/>
      <c r="F542" s="69"/>
      <c r="G542" s="14" t="s">
        <v>1112</v>
      </c>
      <c r="H542" s="18"/>
      <c r="I542" s="18"/>
      <c r="J542" s="14"/>
      <c r="K542" s="14" t="s">
        <v>1384</v>
      </c>
      <c r="L542" s="18" t="s">
        <v>1103</v>
      </c>
      <c r="M542" s="69"/>
      <c r="N542" s="9"/>
      <c r="O542" s="18" t="e">
        <f>VLOOKUP(C542,'11. Свод Перечней'!C:H,6,0)</f>
        <v>#N/A</v>
      </c>
      <c r="P542" s="18"/>
      <c r="Q542" s="18" t="e">
        <f t="shared" si="10"/>
        <v>#N/A</v>
      </c>
      <c r="R542" s="14" t="s">
        <v>1105</v>
      </c>
      <c r="S542" s="15">
        <v>43189</v>
      </c>
    </row>
    <row r="543" spans="1:19" x14ac:dyDescent="0.25">
      <c r="A543" s="69"/>
      <c r="B543" s="69">
        <v>121</v>
      </c>
      <c r="C543" s="69" t="s">
        <v>259</v>
      </c>
      <c r="D543" s="69" t="s">
        <v>257</v>
      </c>
      <c r="E543" s="69" t="s">
        <v>43</v>
      </c>
      <c r="F543" s="69" t="s">
        <v>6</v>
      </c>
      <c r="G543" s="14" t="s">
        <v>1397</v>
      </c>
      <c r="H543" s="18"/>
      <c r="I543" s="18"/>
      <c r="J543" s="14"/>
      <c r="K543" s="14" t="s">
        <v>1400</v>
      </c>
      <c r="L543" s="18" t="s">
        <v>1103</v>
      </c>
      <c r="M543" s="69" t="s">
        <v>1398</v>
      </c>
      <c r="N543" s="9"/>
      <c r="O543" s="18" t="str">
        <f>VLOOKUP(C543,'11. Свод Перечней'!C:H,6,0)</f>
        <v/>
      </c>
      <c r="P543" s="18">
        <v>0</v>
      </c>
      <c r="Q543" s="18">
        <f t="shared" si="10"/>
        <v>0</v>
      </c>
      <c r="R543" s="14" t="s">
        <v>1105</v>
      </c>
      <c r="S543" s="15">
        <v>43189</v>
      </c>
    </row>
    <row r="544" spans="1:19" x14ac:dyDescent="0.25">
      <c r="A544" s="69"/>
      <c r="B544" s="69"/>
      <c r="C544" s="69"/>
      <c r="D544" s="69"/>
      <c r="E544" s="69"/>
      <c r="F544" s="69"/>
      <c r="G544" s="14" t="s">
        <v>1110</v>
      </c>
      <c r="H544" s="18"/>
      <c r="I544" s="18"/>
      <c r="J544" s="14"/>
      <c r="K544" s="14" t="s">
        <v>1111</v>
      </c>
      <c r="L544" s="18" t="s">
        <v>1103</v>
      </c>
      <c r="M544" s="69"/>
      <c r="N544" s="9"/>
      <c r="O544" s="18" t="e">
        <f>VLOOKUP(C544,'11. Свод Перечней'!C:H,6,0)</f>
        <v>#N/A</v>
      </c>
      <c r="P544" s="18"/>
      <c r="Q544" s="18" t="e">
        <f t="shared" si="10"/>
        <v>#N/A</v>
      </c>
      <c r="R544" s="14" t="s">
        <v>1105</v>
      </c>
      <c r="S544" s="15">
        <v>43189</v>
      </c>
    </row>
    <row r="545" spans="1:19" x14ac:dyDescent="0.25">
      <c r="A545" s="69"/>
      <c r="B545" s="69"/>
      <c r="C545" s="69"/>
      <c r="D545" s="69"/>
      <c r="E545" s="69"/>
      <c r="F545" s="69"/>
      <c r="G545" s="14" t="s">
        <v>1112</v>
      </c>
      <c r="H545" s="18"/>
      <c r="I545" s="18"/>
      <c r="J545" s="14"/>
      <c r="K545" s="14" t="s">
        <v>1384</v>
      </c>
      <c r="L545" s="18" t="s">
        <v>1103</v>
      </c>
      <c r="M545" s="69"/>
      <c r="N545" s="9"/>
      <c r="O545" s="18" t="e">
        <f>VLOOKUP(C545,'11. Свод Перечней'!C:H,6,0)</f>
        <v>#N/A</v>
      </c>
      <c r="P545" s="18"/>
      <c r="Q545" s="18" t="e">
        <f t="shared" si="10"/>
        <v>#N/A</v>
      </c>
      <c r="R545" s="14" t="s">
        <v>1105</v>
      </c>
      <c r="S545" s="15">
        <v>43189</v>
      </c>
    </row>
    <row r="546" spans="1:19" x14ac:dyDescent="0.25">
      <c r="A546" s="69"/>
      <c r="B546" s="69">
        <v>122</v>
      </c>
      <c r="C546" s="69" t="s">
        <v>260</v>
      </c>
      <c r="D546" s="69" t="s">
        <v>257</v>
      </c>
      <c r="E546" s="69" t="s">
        <v>152</v>
      </c>
      <c r="F546" s="69" t="s">
        <v>6</v>
      </c>
      <c r="G546" s="14" t="s">
        <v>1108</v>
      </c>
      <c r="H546" s="18"/>
      <c r="I546" s="18"/>
      <c r="J546" s="14"/>
      <c r="K546" s="14" t="s">
        <v>1154</v>
      </c>
      <c r="L546" s="18" t="s">
        <v>1103</v>
      </c>
      <c r="M546" s="69" t="s">
        <v>1398</v>
      </c>
      <c r="N546" s="9"/>
      <c r="O546" s="18" t="str">
        <f>VLOOKUP(C546,'11. Свод Перечней'!C:H,6,0)</f>
        <v/>
      </c>
      <c r="P546" s="18">
        <v>0</v>
      </c>
      <c r="Q546" s="18">
        <f t="shared" si="10"/>
        <v>0</v>
      </c>
      <c r="R546" s="14" t="s">
        <v>1105</v>
      </c>
      <c r="S546" s="15">
        <v>43189</v>
      </c>
    </row>
    <row r="547" spans="1:19" x14ac:dyDescent="0.25">
      <c r="A547" s="69"/>
      <c r="B547" s="69"/>
      <c r="C547" s="69"/>
      <c r="D547" s="69"/>
      <c r="E547" s="69"/>
      <c r="F547" s="69"/>
      <c r="G547" s="14" t="s">
        <v>1401</v>
      </c>
      <c r="H547" s="18"/>
      <c r="I547" s="18"/>
      <c r="J547" s="14"/>
      <c r="K547" s="14" t="s">
        <v>1402</v>
      </c>
      <c r="L547" s="18" t="s">
        <v>1103</v>
      </c>
      <c r="M547" s="69"/>
      <c r="N547" s="9"/>
      <c r="O547" s="18" t="e">
        <f>VLOOKUP(C547,'11. Свод Перечней'!C:H,6,0)</f>
        <v>#N/A</v>
      </c>
      <c r="P547" s="18"/>
      <c r="Q547" s="18" t="e">
        <f t="shared" si="10"/>
        <v>#N/A</v>
      </c>
      <c r="R547" s="14" t="s">
        <v>1105</v>
      </c>
      <c r="S547" s="15">
        <v>43189</v>
      </c>
    </row>
    <row r="548" spans="1:19" x14ac:dyDescent="0.25">
      <c r="A548" s="69"/>
      <c r="B548" s="69"/>
      <c r="C548" s="69"/>
      <c r="D548" s="69"/>
      <c r="E548" s="69"/>
      <c r="F548" s="69"/>
      <c r="G548" s="14" t="s">
        <v>1397</v>
      </c>
      <c r="H548" s="18"/>
      <c r="I548" s="18"/>
      <c r="J548" s="14"/>
      <c r="K548" s="14" t="s">
        <v>1341</v>
      </c>
      <c r="L548" s="18" t="s">
        <v>1103</v>
      </c>
      <c r="M548" s="69"/>
      <c r="N548" s="9"/>
      <c r="O548" s="18" t="e">
        <f>VLOOKUP(C548,'11. Свод Перечней'!C:H,6,0)</f>
        <v>#N/A</v>
      </c>
      <c r="P548" s="18"/>
      <c r="Q548" s="18" t="e">
        <f t="shared" si="10"/>
        <v>#N/A</v>
      </c>
      <c r="R548" s="14" t="s">
        <v>1105</v>
      </c>
      <c r="S548" s="15">
        <v>43189</v>
      </c>
    </row>
    <row r="549" spans="1:19" x14ac:dyDescent="0.25">
      <c r="A549" s="69"/>
      <c r="B549" s="69"/>
      <c r="C549" s="69"/>
      <c r="D549" s="69"/>
      <c r="E549" s="69"/>
      <c r="F549" s="69"/>
      <c r="G549" s="14" t="s">
        <v>1110</v>
      </c>
      <c r="H549" s="18"/>
      <c r="I549" s="18"/>
      <c r="J549" s="14"/>
      <c r="K549" s="14" t="s">
        <v>1111</v>
      </c>
      <c r="L549" s="18" t="s">
        <v>1103</v>
      </c>
      <c r="M549" s="69"/>
      <c r="N549" s="9"/>
      <c r="O549" s="18" t="e">
        <f>VLOOKUP(C549,'11. Свод Перечней'!C:H,6,0)</f>
        <v>#N/A</v>
      </c>
      <c r="P549" s="18"/>
      <c r="Q549" s="18" t="e">
        <f t="shared" si="10"/>
        <v>#N/A</v>
      </c>
      <c r="R549" s="14" t="s">
        <v>1105</v>
      </c>
      <c r="S549" s="15">
        <v>43189</v>
      </c>
    </row>
    <row r="550" spans="1:19" x14ac:dyDescent="0.25">
      <c r="A550" s="69"/>
      <c r="B550" s="69"/>
      <c r="C550" s="69"/>
      <c r="D550" s="69"/>
      <c r="E550" s="69"/>
      <c r="F550" s="69"/>
      <c r="G550" s="14" t="s">
        <v>1112</v>
      </c>
      <c r="H550" s="18"/>
      <c r="I550" s="18"/>
      <c r="J550" s="14"/>
      <c r="K550" s="14" t="s">
        <v>1384</v>
      </c>
      <c r="L550" s="18" t="s">
        <v>1103</v>
      </c>
      <c r="M550" s="69"/>
      <c r="N550" s="9"/>
      <c r="O550" s="18" t="e">
        <f>VLOOKUP(C550,'11. Свод Перечней'!C:H,6,0)</f>
        <v>#N/A</v>
      </c>
      <c r="P550" s="18"/>
      <c r="Q550" s="18" t="e">
        <f t="shared" si="10"/>
        <v>#N/A</v>
      </c>
      <c r="R550" s="14" t="s">
        <v>1105</v>
      </c>
      <c r="S550" s="15">
        <v>43189</v>
      </c>
    </row>
    <row r="551" spans="1:19" x14ac:dyDescent="0.25">
      <c r="A551" s="69"/>
      <c r="B551" s="69">
        <v>123</v>
      </c>
      <c r="C551" s="69" t="s">
        <v>261</v>
      </c>
      <c r="D551" s="69" t="s">
        <v>262</v>
      </c>
      <c r="E551" s="69" t="s">
        <v>5</v>
      </c>
      <c r="F551" s="69" t="s">
        <v>6</v>
      </c>
      <c r="G551" s="14" t="s">
        <v>1106</v>
      </c>
      <c r="H551" s="18"/>
      <c r="I551" s="18"/>
      <c r="J551" s="14"/>
      <c r="K551" s="14" t="s">
        <v>1346</v>
      </c>
      <c r="L551" s="18" t="s">
        <v>1103</v>
      </c>
      <c r="M551" s="69" t="s">
        <v>1403</v>
      </c>
      <c r="N551" s="9"/>
      <c r="O551" s="18" t="str">
        <f>VLOOKUP(C551,'11. Свод Перечней'!C:H,6,0)</f>
        <v/>
      </c>
      <c r="P551" s="18">
        <v>0</v>
      </c>
      <c r="Q551" s="18">
        <f t="shared" si="10"/>
        <v>0</v>
      </c>
      <c r="R551" s="14" t="s">
        <v>1105</v>
      </c>
      <c r="S551" s="15">
        <v>43189</v>
      </c>
    </row>
    <row r="552" spans="1:19" x14ac:dyDescent="0.25">
      <c r="A552" s="69"/>
      <c r="B552" s="69"/>
      <c r="C552" s="69"/>
      <c r="D552" s="69"/>
      <c r="E552" s="69"/>
      <c r="F552" s="69"/>
      <c r="G552" s="14" t="s">
        <v>1349</v>
      </c>
      <c r="H552" s="18"/>
      <c r="I552" s="18"/>
      <c r="J552" s="14"/>
      <c r="K552" s="14" t="s">
        <v>1404</v>
      </c>
      <c r="L552" s="18" t="s">
        <v>1103</v>
      </c>
      <c r="M552" s="69"/>
      <c r="N552" s="9"/>
      <c r="O552" s="18" t="e">
        <f>VLOOKUP(C552,'11. Свод Перечней'!C:H,6,0)</f>
        <v>#N/A</v>
      </c>
      <c r="P552" s="18"/>
      <c r="Q552" s="18" t="e">
        <f t="shared" si="10"/>
        <v>#N/A</v>
      </c>
      <c r="R552" s="14" t="s">
        <v>1105</v>
      </c>
      <c r="S552" s="15">
        <v>43189</v>
      </c>
    </row>
    <row r="553" spans="1:19" x14ac:dyDescent="0.25">
      <c r="A553" s="69"/>
      <c r="B553" s="69"/>
      <c r="C553" s="69"/>
      <c r="D553" s="69"/>
      <c r="E553" s="69"/>
      <c r="F553" s="69"/>
      <c r="G553" s="14" t="s">
        <v>1110</v>
      </c>
      <c r="H553" s="18"/>
      <c r="I553" s="18"/>
      <c r="J553" s="14"/>
      <c r="K553" s="14" t="s">
        <v>1111</v>
      </c>
      <c r="L553" s="18" t="s">
        <v>1103</v>
      </c>
      <c r="M553" s="69"/>
      <c r="N553" s="9"/>
      <c r="O553" s="18" t="e">
        <f>VLOOKUP(C553,'11. Свод Перечней'!C:H,6,0)</f>
        <v>#N/A</v>
      </c>
      <c r="P553" s="18"/>
      <c r="Q553" s="18" t="e">
        <f t="shared" si="10"/>
        <v>#N/A</v>
      </c>
      <c r="R553" s="14" t="s">
        <v>1105</v>
      </c>
      <c r="S553" s="15">
        <v>43189</v>
      </c>
    </row>
    <row r="554" spans="1:19" x14ac:dyDescent="0.25">
      <c r="A554" s="69"/>
      <c r="B554" s="69"/>
      <c r="C554" s="69"/>
      <c r="D554" s="69"/>
      <c r="E554" s="69"/>
      <c r="F554" s="69"/>
      <c r="G554" s="14" t="s">
        <v>1112</v>
      </c>
      <c r="H554" s="18"/>
      <c r="I554" s="18"/>
      <c r="J554" s="14"/>
      <c r="K554" s="14" t="s">
        <v>1405</v>
      </c>
      <c r="L554" s="18" t="s">
        <v>1103</v>
      </c>
      <c r="M554" s="69"/>
      <c r="N554" s="9"/>
      <c r="O554" s="18" t="e">
        <f>VLOOKUP(C554,'11. Свод Перечней'!C:H,6,0)</f>
        <v>#N/A</v>
      </c>
      <c r="P554" s="18"/>
      <c r="Q554" s="18" t="e">
        <f t="shared" si="10"/>
        <v>#N/A</v>
      </c>
      <c r="R554" s="14" t="s">
        <v>1105</v>
      </c>
      <c r="S554" s="15">
        <v>43189</v>
      </c>
    </row>
    <row r="555" spans="1:19" x14ac:dyDescent="0.25">
      <c r="A555" s="69"/>
      <c r="B555" s="69">
        <v>124</v>
      </c>
      <c r="C555" s="69" t="s">
        <v>263</v>
      </c>
      <c r="D555" s="69" t="s">
        <v>262</v>
      </c>
      <c r="E555" s="69" t="s">
        <v>9</v>
      </c>
      <c r="F555" s="69" t="s">
        <v>6</v>
      </c>
      <c r="G555" s="14" t="s">
        <v>1106</v>
      </c>
      <c r="H555" s="18"/>
      <c r="I555" s="18"/>
      <c r="J555" s="14"/>
      <c r="K555" s="14" t="s">
        <v>1406</v>
      </c>
      <c r="L555" s="18" t="s">
        <v>1103</v>
      </c>
      <c r="M555" s="69" t="s">
        <v>1403</v>
      </c>
      <c r="N555" s="9"/>
      <c r="O555" s="18" t="str">
        <f>VLOOKUP(C555,'11. Свод Перечней'!C:H,6,0)</f>
        <v/>
      </c>
      <c r="P555" s="18">
        <v>0</v>
      </c>
      <c r="Q555" s="18">
        <f t="shared" si="10"/>
        <v>0</v>
      </c>
      <c r="R555" s="14" t="s">
        <v>1105</v>
      </c>
      <c r="S555" s="15">
        <v>43189</v>
      </c>
    </row>
    <row r="556" spans="1:19" x14ac:dyDescent="0.25">
      <c r="A556" s="69"/>
      <c r="B556" s="69"/>
      <c r="C556" s="69"/>
      <c r="D556" s="69"/>
      <c r="E556" s="69"/>
      <c r="F556" s="69"/>
      <c r="G556" s="14" t="s">
        <v>1349</v>
      </c>
      <c r="H556" s="18"/>
      <c r="I556" s="18"/>
      <c r="J556" s="14"/>
      <c r="K556" s="14" t="s">
        <v>1404</v>
      </c>
      <c r="L556" s="18" t="s">
        <v>1103</v>
      </c>
      <c r="M556" s="69"/>
      <c r="N556" s="9"/>
      <c r="O556" s="18" t="e">
        <f>VLOOKUP(C556,'11. Свод Перечней'!C:H,6,0)</f>
        <v>#N/A</v>
      </c>
      <c r="P556" s="18"/>
      <c r="Q556" s="18" t="e">
        <f t="shared" si="10"/>
        <v>#N/A</v>
      </c>
      <c r="R556" s="14" t="s">
        <v>1105</v>
      </c>
      <c r="S556" s="15">
        <v>43189</v>
      </c>
    </row>
    <row r="557" spans="1:19" x14ac:dyDescent="0.25">
      <c r="A557" s="69"/>
      <c r="B557" s="69"/>
      <c r="C557" s="69"/>
      <c r="D557" s="69"/>
      <c r="E557" s="69"/>
      <c r="F557" s="69"/>
      <c r="G557" s="14" t="s">
        <v>1110</v>
      </c>
      <c r="H557" s="18"/>
      <c r="I557" s="18"/>
      <c r="J557" s="14"/>
      <c r="K557" s="14" t="s">
        <v>1111</v>
      </c>
      <c r="L557" s="18" t="s">
        <v>1103</v>
      </c>
      <c r="M557" s="69"/>
      <c r="N557" s="9"/>
      <c r="O557" s="18" t="e">
        <f>VLOOKUP(C557,'11. Свод Перечней'!C:H,6,0)</f>
        <v>#N/A</v>
      </c>
      <c r="P557" s="18"/>
      <c r="Q557" s="18" t="e">
        <f t="shared" si="10"/>
        <v>#N/A</v>
      </c>
      <c r="R557" s="14" t="s">
        <v>1105</v>
      </c>
      <c r="S557" s="15">
        <v>43189</v>
      </c>
    </row>
    <row r="558" spans="1:19" x14ac:dyDescent="0.25">
      <c r="A558" s="69"/>
      <c r="B558" s="69"/>
      <c r="C558" s="69"/>
      <c r="D558" s="69"/>
      <c r="E558" s="69"/>
      <c r="F558" s="69"/>
      <c r="G558" s="14" t="s">
        <v>1112</v>
      </c>
      <c r="H558" s="18"/>
      <c r="I558" s="18"/>
      <c r="J558" s="14"/>
      <c r="K558" s="14" t="s">
        <v>1405</v>
      </c>
      <c r="L558" s="18" t="s">
        <v>1103</v>
      </c>
      <c r="M558" s="69"/>
      <c r="N558" s="9"/>
      <c r="O558" s="18" t="e">
        <f>VLOOKUP(C558,'11. Свод Перечней'!C:H,6,0)</f>
        <v>#N/A</v>
      </c>
      <c r="P558" s="18"/>
      <c r="Q558" s="18" t="e">
        <f t="shared" si="10"/>
        <v>#N/A</v>
      </c>
      <c r="R558" s="14" t="s">
        <v>1105</v>
      </c>
      <c r="S558" s="15">
        <v>43189</v>
      </c>
    </row>
    <row r="559" spans="1:19" x14ac:dyDescent="0.25">
      <c r="A559" s="69"/>
      <c r="B559" s="69">
        <v>125</v>
      </c>
      <c r="C559" s="69" t="s">
        <v>264</v>
      </c>
      <c r="D559" s="69" t="s">
        <v>262</v>
      </c>
      <c r="E559" s="69" t="s">
        <v>57</v>
      </c>
      <c r="F559" s="69" t="s">
        <v>6</v>
      </c>
      <c r="G559" s="14" t="s">
        <v>1106</v>
      </c>
      <c r="H559" s="18"/>
      <c r="I559" s="18"/>
      <c r="J559" s="14"/>
      <c r="K559" s="14" t="s">
        <v>1407</v>
      </c>
      <c r="L559" s="18" t="s">
        <v>1103</v>
      </c>
      <c r="M559" s="69" t="s">
        <v>1403</v>
      </c>
      <c r="N559" s="9"/>
      <c r="O559" s="18" t="str">
        <f>VLOOKUP(C559,'11. Свод Перечней'!C:H,6,0)</f>
        <v/>
      </c>
      <c r="P559" s="18">
        <v>0</v>
      </c>
      <c r="Q559" s="18">
        <f t="shared" si="10"/>
        <v>0</v>
      </c>
      <c r="R559" s="14" t="s">
        <v>1105</v>
      </c>
      <c r="S559" s="15">
        <v>43189</v>
      </c>
    </row>
    <row r="560" spans="1:19" x14ac:dyDescent="0.25">
      <c r="A560" s="69"/>
      <c r="B560" s="69"/>
      <c r="C560" s="69"/>
      <c r="D560" s="69"/>
      <c r="E560" s="69"/>
      <c r="F560" s="69"/>
      <c r="G560" s="14" t="s">
        <v>1349</v>
      </c>
      <c r="H560" s="18"/>
      <c r="I560" s="18"/>
      <c r="J560" s="14"/>
      <c r="K560" s="14" t="s">
        <v>1408</v>
      </c>
      <c r="L560" s="18" t="s">
        <v>1103</v>
      </c>
      <c r="M560" s="69"/>
      <c r="N560" s="9"/>
      <c r="O560" s="18" t="e">
        <f>VLOOKUP(C560,'11. Свод Перечней'!C:H,6,0)</f>
        <v>#N/A</v>
      </c>
      <c r="P560" s="18"/>
      <c r="Q560" s="18" t="e">
        <f t="shared" si="10"/>
        <v>#N/A</v>
      </c>
      <c r="R560" s="14" t="s">
        <v>1105</v>
      </c>
      <c r="S560" s="15">
        <v>43189</v>
      </c>
    </row>
    <row r="561" spans="1:19" x14ac:dyDescent="0.25">
      <c r="A561" s="69"/>
      <c r="B561" s="69"/>
      <c r="C561" s="69"/>
      <c r="D561" s="69"/>
      <c r="E561" s="69"/>
      <c r="F561" s="69"/>
      <c r="G561" s="14" t="s">
        <v>1110</v>
      </c>
      <c r="H561" s="18"/>
      <c r="I561" s="18"/>
      <c r="J561" s="14"/>
      <c r="K561" s="14" t="s">
        <v>1111</v>
      </c>
      <c r="L561" s="18" t="s">
        <v>1103</v>
      </c>
      <c r="M561" s="69"/>
      <c r="N561" s="9"/>
      <c r="O561" s="18" t="e">
        <f>VLOOKUP(C561,'11. Свод Перечней'!C:H,6,0)</f>
        <v>#N/A</v>
      </c>
      <c r="P561" s="18"/>
      <c r="Q561" s="18" t="e">
        <f t="shared" si="10"/>
        <v>#N/A</v>
      </c>
      <c r="R561" s="14" t="s">
        <v>1105</v>
      </c>
      <c r="S561" s="15">
        <v>43189</v>
      </c>
    </row>
    <row r="562" spans="1:19" x14ac:dyDescent="0.25">
      <c r="A562" s="69"/>
      <c r="B562" s="69"/>
      <c r="C562" s="69"/>
      <c r="D562" s="69"/>
      <c r="E562" s="69"/>
      <c r="F562" s="69"/>
      <c r="G562" s="14" t="s">
        <v>1112</v>
      </c>
      <c r="H562" s="18"/>
      <c r="I562" s="18"/>
      <c r="J562" s="14"/>
      <c r="K562" s="14" t="s">
        <v>1409</v>
      </c>
      <c r="L562" s="18" t="s">
        <v>1103</v>
      </c>
      <c r="M562" s="69"/>
      <c r="N562" s="9"/>
      <c r="O562" s="18" t="e">
        <f>VLOOKUP(C562,'11. Свод Перечней'!C:H,6,0)</f>
        <v>#N/A</v>
      </c>
      <c r="P562" s="18"/>
      <c r="Q562" s="18" t="e">
        <f t="shared" si="10"/>
        <v>#N/A</v>
      </c>
      <c r="R562" s="14" t="s">
        <v>1105</v>
      </c>
      <c r="S562" s="15">
        <v>43189</v>
      </c>
    </row>
    <row r="563" spans="1:19" x14ac:dyDescent="0.25">
      <c r="A563" s="69"/>
      <c r="B563" s="69">
        <v>126</v>
      </c>
      <c r="C563" s="69" t="s">
        <v>265</v>
      </c>
      <c r="D563" s="69" t="s">
        <v>262</v>
      </c>
      <c r="E563" s="69" t="s">
        <v>239</v>
      </c>
      <c r="F563" s="69" t="s">
        <v>6</v>
      </c>
      <c r="G563" s="14" t="s">
        <v>1106</v>
      </c>
      <c r="H563" s="18"/>
      <c r="I563" s="18"/>
      <c r="J563" s="14"/>
      <c r="K563" s="14" t="s">
        <v>1410</v>
      </c>
      <c r="L563" s="18" t="s">
        <v>1103</v>
      </c>
      <c r="M563" s="69" t="s">
        <v>1403</v>
      </c>
      <c r="N563" s="9"/>
      <c r="O563" s="18" t="str">
        <f>VLOOKUP(C563,'11. Свод Перечней'!C:H,6,0)</f>
        <v/>
      </c>
      <c r="P563" s="18">
        <v>0</v>
      </c>
      <c r="Q563" s="18">
        <f t="shared" si="10"/>
        <v>0</v>
      </c>
      <c r="R563" s="14" t="s">
        <v>1105</v>
      </c>
      <c r="S563" s="15">
        <v>43189</v>
      </c>
    </row>
    <row r="564" spans="1:19" x14ac:dyDescent="0.25">
      <c r="A564" s="69"/>
      <c r="B564" s="69"/>
      <c r="C564" s="69"/>
      <c r="D564" s="69"/>
      <c r="E564" s="69"/>
      <c r="F564" s="69"/>
      <c r="G564" s="14" t="s">
        <v>1349</v>
      </c>
      <c r="H564" s="18"/>
      <c r="I564" s="18"/>
      <c r="J564" s="14"/>
      <c r="K564" s="14" t="s">
        <v>1408</v>
      </c>
      <c r="L564" s="18" t="s">
        <v>1103</v>
      </c>
      <c r="M564" s="69"/>
      <c r="N564" s="9"/>
      <c r="O564" s="18" t="e">
        <f>VLOOKUP(C564,'11. Свод Перечней'!C:H,6,0)</f>
        <v>#N/A</v>
      </c>
      <c r="P564" s="18"/>
      <c r="Q564" s="18" t="e">
        <f t="shared" si="10"/>
        <v>#N/A</v>
      </c>
      <c r="R564" s="14" t="s">
        <v>1105</v>
      </c>
      <c r="S564" s="15">
        <v>43189</v>
      </c>
    </row>
    <row r="565" spans="1:19" x14ac:dyDescent="0.25">
      <c r="A565" s="69"/>
      <c r="B565" s="69"/>
      <c r="C565" s="69"/>
      <c r="D565" s="69"/>
      <c r="E565" s="69"/>
      <c r="F565" s="69"/>
      <c r="G565" s="14" t="s">
        <v>1110</v>
      </c>
      <c r="H565" s="18"/>
      <c r="I565" s="18"/>
      <c r="J565" s="14"/>
      <c r="K565" s="14" t="s">
        <v>1111</v>
      </c>
      <c r="L565" s="18" t="s">
        <v>1103</v>
      </c>
      <c r="M565" s="69"/>
      <c r="N565" s="9"/>
      <c r="O565" s="18" t="e">
        <f>VLOOKUP(C565,'11. Свод Перечней'!C:H,6,0)</f>
        <v>#N/A</v>
      </c>
      <c r="P565" s="18"/>
      <c r="Q565" s="18" t="e">
        <f t="shared" si="10"/>
        <v>#N/A</v>
      </c>
      <c r="R565" s="14" t="s">
        <v>1105</v>
      </c>
      <c r="S565" s="15">
        <v>43189</v>
      </c>
    </row>
    <row r="566" spans="1:19" x14ac:dyDescent="0.25">
      <c r="A566" s="69"/>
      <c r="B566" s="69"/>
      <c r="C566" s="69"/>
      <c r="D566" s="69"/>
      <c r="E566" s="69"/>
      <c r="F566" s="69"/>
      <c r="G566" s="14" t="s">
        <v>1112</v>
      </c>
      <c r="H566" s="18"/>
      <c r="I566" s="18"/>
      <c r="J566" s="14"/>
      <c r="K566" s="14" t="s">
        <v>1409</v>
      </c>
      <c r="L566" s="18" t="s">
        <v>1103</v>
      </c>
      <c r="M566" s="69"/>
      <c r="N566" s="9"/>
      <c r="O566" s="18" t="e">
        <f>VLOOKUP(C566,'11. Свод Перечней'!C:H,6,0)</f>
        <v>#N/A</v>
      </c>
      <c r="P566" s="18"/>
      <c r="Q566" s="18" t="e">
        <f t="shared" si="10"/>
        <v>#N/A</v>
      </c>
      <c r="R566" s="14" t="s">
        <v>1105</v>
      </c>
      <c r="S566" s="15">
        <v>43189</v>
      </c>
    </row>
    <row r="567" spans="1:19" x14ac:dyDescent="0.25">
      <c r="A567" s="69"/>
      <c r="B567" s="69">
        <v>127</v>
      </c>
      <c r="C567" s="69" t="s">
        <v>266</v>
      </c>
      <c r="D567" s="69" t="s">
        <v>262</v>
      </c>
      <c r="E567" s="69" t="s">
        <v>43</v>
      </c>
      <c r="F567" s="69" t="s">
        <v>6</v>
      </c>
      <c r="G567" s="14" t="s">
        <v>1106</v>
      </c>
      <c r="H567" s="18"/>
      <c r="I567" s="18"/>
      <c r="J567" s="14"/>
      <c r="K567" s="14" t="s">
        <v>1411</v>
      </c>
      <c r="L567" s="18" t="s">
        <v>1103</v>
      </c>
      <c r="M567" s="69" t="s">
        <v>1403</v>
      </c>
      <c r="N567" s="9"/>
      <c r="O567" s="18" t="str">
        <f>VLOOKUP(C567,'11. Свод Перечней'!C:H,6,0)</f>
        <v/>
      </c>
      <c r="P567" s="18">
        <v>0</v>
      </c>
      <c r="Q567" s="18">
        <f t="shared" si="10"/>
        <v>0</v>
      </c>
      <c r="R567" s="14" t="s">
        <v>1105</v>
      </c>
      <c r="S567" s="15">
        <v>43189</v>
      </c>
    </row>
    <row r="568" spans="1:19" x14ac:dyDescent="0.25">
      <c r="A568" s="69"/>
      <c r="B568" s="69"/>
      <c r="C568" s="69"/>
      <c r="D568" s="69"/>
      <c r="E568" s="69"/>
      <c r="F568" s="69"/>
      <c r="G568" s="14" t="s">
        <v>1349</v>
      </c>
      <c r="H568" s="18"/>
      <c r="I568" s="18"/>
      <c r="J568" s="14"/>
      <c r="K568" s="14" t="s">
        <v>1408</v>
      </c>
      <c r="L568" s="18" t="s">
        <v>1103</v>
      </c>
      <c r="M568" s="69"/>
      <c r="N568" s="9"/>
      <c r="O568" s="18" t="e">
        <f>VLOOKUP(C568,'11. Свод Перечней'!C:H,6,0)</f>
        <v>#N/A</v>
      </c>
      <c r="P568" s="18"/>
      <c r="Q568" s="18" t="e">
        <f t="shared" si="10"/>
        <v>#N/A</v>
      </c>
      <c r="R568" s="14" t="s">
        <v>1105</v>
      </c>
      <c r="S568" s="15">
        <v>43189</v>
      </c>
    </row>
    <row r="569" spans="1:19" x14ac:dyDescent="0.25">
      <c r="A569" s="69"/>
      <c r="B569" s="69"/>
      <c r="C569" s="69"/>
      <c r="D569" s="69"/>
      <c r="E569" s="69"/>
      <c r="F569" s="69"/>
      <c r="G569" s="14" t="s">
        <v>1110</v>
      </c>
      <c r="H569" s="18"/>
      <c r="I569" s="18"/>
      <c r="J569" s="14"/>
      <c r="K569" s="14" t="s">
        <v>1111</v>
      </c>
      <c r="L569" s="18" t="s">
        <v>1103</v>
      </c>
      <c r="M569" s="69"/>
      <c r="N569" s="9"/>
      <c r="O569" s="18" t="e">
        <f>VLOOKUP(C569,'11. Свод Перечней'!C:H,6,0)</f>
        <v>#N/A</v>
      </c>
      <c r="P569" s="18"/>
      <c r="Q569" s="18" t="e">
        <f t="shared" si="10"/>
        <v>#N/A</v>
      </c>
      <c r="R569" s="14" t="s">
        <v>1105</v>
      </c>
      <c r="S569" s="15">
        <v>43189</v>
      </c>
    </row>
    <row r="570" spans="1:19" x14ac:dyDescent="0.25">
      <c r="A570" s="69"/>
      <c r="B570" s="69"/>
      <c r="C570" s="69"/>
      <c r="D570" s="69"/>
      <c r="E570" s="69"/>
      <c r="F570" s="69"/>
      <c r="G570" s="14" t="s">
        <v>1112</v>
      </c>
      <c r="H570" s="18"/>
      <c r="I570" s="18"/>
      <c r="J570" s="14"/>
      <c r="K570" s="14" t="s">
        <v>1409</v>
      </c>
      <c r="L570" s="18" t="s">
        <v>1103</v>
      </c>
      <c r="M570" s="69"/>
      <c r="N570" s="9"/>
      <c r="O570" s="18" t="e">
        <f>VLOOKUP(C570,'11. Свод Перечней'!C:H,6,0)</f>
        <v>#N/A</v>
      </c>
      <c r="P570" s="18"/>
      <c r="Q570" s="18" t="e">
        <f t="shared" si="10"/>
        <v>#N/A</v>
      </c>
      <c r="R570" s="14" t="s">
        <v>1105</v>
      </c>
      <c r="S570" s="15">
        <v>43189</v>
      </c>
    </row>
    <row r="571" spans="1:19" x14ac:dyDescent="0.25">
      <c r="A571" s="69"/>
      <c r="B571" s="69">
        <v>128</v>
      </c>
      <c r="C571" s="69" t="s">
        <v>267</v>
      </c>
      <c r="D571" s="69" t="s">
        <v>262</v>
      </c>
      <c r="E571" s="69" t="s">
        <v>152</v>
      </c>
      <c r="F571" s="69" t="s">
        <v>6</v>
      </c>
      <c r="G571" s="14" t="s">
        <v>1106</v>
      </c>
      <c r="H571" s="18"/>
      <c r="I571" s="18"/>
      <c r="J571" s="14"/>
      <c r="K571" s="14" t="s">
        <v>1412</v>
      </c>
      <c r="L571" s="18" t="s">
        <v>1103</v>
      </c>
      <c r="M571" s="69" t="s">
        <v>1403</v>
      </c>
      <c r="N571" s="9"/>
      <c r="O571" s="18" t="str">
        <f>VLOOKUP(C571,'11. Свод Перечней'!C:H,6,0)</f>
        <v/>
      </c>
      <c r="P571" s="18">
        <v>0</v>
      </c>
      <c r="Q571" s="18">
        <f t="shared" si="10"/>
        <v>0</v>
      </c>
      <c r="R571" s="14" t="s">
        <v>1105</v>
      </c>
      <c r="S571" s="15">
        <v>43189</v>
      </c>
    </row>
    <row r="572" spans="1:19" x14ac:dyDescent="0.25">
      <c r="A572" s="69"/>
      <c r="B572" s="69"/>
      <c r="C572" s="69"/>
      <c r="D572" s="69"/>
      <c r="E572" s="69"/>
      <c r="F572" s="69"/>
      <c r="G572" s="14" t="s">
        <v>1349</v>
      </c>
      <c r="H572" s="18"/>
      <c r="I572" s="18"/>
      <c r="J572" s="14"/>
      <c r="K572" s="14" t="s">
        <v>1408</v>
      </c>
      <c r="L572" s="18" t="s">
        <v>1103</v>
      </c>
      <c r="M572" s="69"/>
      <c r="N572" s="9"/>
      <c r="O572" s="18" t="e">
        <f>VLOOKUP(C572,'11. Свод Перечней'!C:H,6,0)</f>
        <v>#N/A</v>
      </c>
      <c r="P572" s="18"/>
      <c r="Q572" s="18" t="e">
        <f t="shared" si="10"/>
        <v>#N/A</v>
      </c>
      <c r="R572" s="14" t="s">
        <v>1105</v>
      </c>
      <c r="S572" s="15">
        <v>43189</v>
      </c>
    </row>
    <row r="573" spans="1:19" x14ac:dyDescent="0.25">
      <c r="A573" s="69"/>
      <c r="B573" s="69"/>
      <c r="C573" s="69"/>
      <c r="D573" s="69"/>
      <c r="E573" s="69"/>
      <c r="F573" s="69"/>
      <c r="G573" s="14" t="s">
        <v>1110</v>
      </c>
      <c r="H573" s="18"/>
      <c r="I573" s="18"/>
      <c r="J573" s="14"/>
      <c r="K573" s="14" t="s">
        <v>1111</v>
      </c>
      <c r="L573" s="18" t="s">
        <v>1103</v>
      </c>
      <c r="M573" s="69"/>
      <c r="N573" s="9"/>
      <c r="O573" s="18" t="e">
        <f>VLOOKUP(C573,'11. Свод Перечней'!C:H,6,0)</f>
        <v>#N/A</v>
      </c>
      <c r="P573" s="18"/>
      <c r="Q573" s="18" t="e">
        <f t="shared" si="10"/>
        <v>#N/A</v>
      </c>
      <c r="R573" s="14" t="s">
        <v>1105</v>
      </c>
      <c r="S573" s="15">
        <v>43189</v>
      </c>
    </row>
    <row r="574" spans="1:19" x14ac:dyDescent="0.25">
      <c r="A574" s="69"/>
      <c r="B574" s="69"/>
      <c r="C574" s="69"/>
      <c r="D574" s="69"/>
      <c r="E574" s="69"/>
      <c r="F574" s="69"/>
      <c r="G574" s="14" t="s">
        <v>1112</v>
      </c>
      <c r="H574" s="18"/>
      <c r="I574" s="18"/>
      <c r="J574" s="14"/>
      <c r="K574" s="14" t="s">
        <v>1409</v>
      </c>
      <c r="L574" s="18" t="s">
        <v>1103</v>
      </c>
      <c r="M574" s="69"/>
      <c r="N574" s="9"/>
      <c r="O574" s="18" t="e">
        <f>VLOOKUP(C574,'11. Свод Перечней'!C:H,6,0)</f>
        <v>#N/A</v>
      </c>
      <c r="P574" s="18"/>
      <c r="Q574" s="18" t="e">
        <f t="shared" si="10"/>
        <v>#N/A</v>
      </c>
      <c r="R574" s="14" t="s">
        <v>1105</v>
      </c>
      <c r="S574" s="15">
        <v>43189</v>
      </c>
    </row>
    <row r="575" spans="1:19" x14ac:dyDescent="0.25">
      <c r="A575" s="69"/>
      <c r="B575" s="69">
        <v>129</v>
      </c>
      <c r="C575" s="69" t="s">
        <v>268</v>
      </c>
      <c r="D575" s="69" t="s">
        <v>269</v>
      </c>
      <c r="E575" s="69" t="s">
        <v>5</v>
      </c>
      <c r="F575" s="69" t="s">
        <v>6</v>
      </c>
      <c r="G575" s="14" t="s">
        <v>1413</v>
      </c>
      <c r="H575" s="18"/>
      <c r="I575" s="18"/>
      <c r="J575" s="14"/>
      <c r="K575" s="14" t="s">
        <v>1414</v>
      </c>
      <c r="L575" s="18" t="s">
        <v>1103</v>
      </c>
      <c r="M575" s="69" t="s">
        <v>1415</v>
      </c>
      <c r="N575" s="9" t="s">
        <v>907</v>
      </c>
      <c r="O575" s="18" t="str">
        <f>VLOOKUP(C575,'11. Свод Перечней'!C:H,6,0)</f>
        <v>10.13.15.110-00000008</v>
      </c>
      <c r="P575" s="18" t="s">
        <v>907</v>
      </c>
      <c r="Q575" s="18" t="str">
        <f t="shared" si="10"/>
        <v>10.13.15.110-00000008</v>
      </c>
      <c r="R575" s="14" t="s">
        <v>1105</v>
      </c>
      <c r="S575" s="15">
        <v>43921</v>
      </c>
    </row>
    <row r="576" spans="1:19" x14ac:dyDescent="0.25">
      <c r="A576" s="69"/>
      <c r="B576" s="69"/>
      <c r="C576" s="69"/>
      <c r="D576" s="69"/>
      <c r="E576" s="69"/>
      <c r="F576" s="69"/>
      <c r="G576" s="14" t="s">
        <v>1416</v>
      </c>
      <c r="H576" s="18"/>
      <c r="I576" s="18"/>
      <c r="J576" s="14" t="s">
        <v>1417</v>
      </c>
      <c r="K576" s="14"/>
      <c r="L576" s="18" t="s">
        <v>1103</v>
      </c>
      <c r="M576" s="69"/>
      <c r="N576" s="9"/>
      <c r="O576" s="18" t="e">
        <f>VLOOKUP(C576,'11. Свод Перечней'!C:H,6,0)</f>
        <v>#N/A</v>
      </c>
      <c r="P576" s="18"/>
      <c r="Q576" s="18" t="e">
        <f t="shared" si="10"/>
        <v>#N/A</v>
      </c>
      <c r="R576" s="14" t="s">
        <v>1105</v>
      </c>
      <c r="S576" s="15">
        <v>43921</v>
      </c>
    </row>
    <row r="577" spans="1:19" x14ac:dyDescent="0.25">
      <c r="A577" s="69"/>
      <c r="B577" s="69"/>
      <c r="C577" s="69"/>
      <c r="D577" s="69"/>
      <c r="E577" s="69"/>
      <c r="F577" s="69"/>
      <c r="G577" s="14" t="s">
        <v>1418</v>
      </c>
      <c r="H577" s="18"/>
      <c r="I577" s="18"/>
      <c r="J577" s="14" t="s">
        <v>1419</v>
      </c>
      <c r="K577" s="14"/>
      <c r="L577" s="18" t="s">
        <v>1103</v>
      </c>
      <c r="M577" s="69"/>
      <c r="N577" s="9"/>
      <c r="O577" s="18" t="e">
        <f>VLOOKUP(C577,'11. Свод Перечней'!C:H,6,0)</f>
        <v>#N/A</v>
      </c>
      <c r="P577" s="18"/>
      <c r="Q577" s="18" t="e">
        <f t="shared" si="10"/>
        <v>#N/A</v>
      </c>
      <c r="R577" s="14" t="s">
        <v>1105</v>
      </c>
      <c r="S577" s="15">
        <v>43921</v>
      </c>
    </row>
    <row r="578" spans="1:19" x14ac:dyDescent="0.25">
      <c r="A578" s="69"/>
      <c r="B578" s="69"/>
      <c r="C578" s="69"/>
      <c r="D578" s="69"/>
      <c r="E578" s="69"/>
      <c r="F578" s="69"/>
      <c r="G578" s="14" t="s">
        <v>1106</v>
      </c>
      <c r="H578" s="18"/>
      <c r="I578" s="18"/>
      <c r="J578" s="14"/>
      <c r="K578" s="14" t="s">
        <v>1420</v>
      </c>
      <c r="L578" s="18" t="s">
        <v>1103</v>
      </c>
      <c r="M578" s="69"/>
      <c r="N578" s="9"/>
      <c r="O578" s="18" t="e">
        <f>VLOOKUP(C578,'11. Свод Перечней'!C:H,6,0)</f>
        <v>#N/A</v>
      </c>
      <c r="P578" s="18"/>
      <c r="Q578" s="18" t="e">
        <f t="shared" si="10"/>
        <v>#N/A</v>
      </c>
      <c r="R578" s="14" t="s">
        <v>1105</v>
      </c>
      <c r="S578" s="15">
        <v>43921</v>
      </c>
    </row>
    <row r="579" spans="1:19" x14ac:dyDescent="0.25">
      <c r="A579" s="69"/>
      <c r="B579" s="69"/>
      <c r="C579" s="69"/>
      <c r="D579" s="69"/>
      <c r="E579" s="69"/>
      <c r="F579" s="69"/>
      <c r="G579" s="14" t="s">
        <v>1117</v>
      </c>
      <c r="H579" s="18"/>
      <c r="I579" s="18">
        <v>0.5</v>
      </c>
      <c r="J579" s="14"/>
      <c r="K579" s="14"/>
      <c r="L579" s="18" t="s">
        <v>6</v>
      </c>
      <c r="M579" s="69"/>
      <c r="N579" s="9"/>
      <c r="O579" s="18" t="e">
        <f>VLOOKUP(C579,'11. Свод Перечней'!C:H,6,0)</f>
        <v>#N/A</v>
      </c>
      <c r="P579" s="18"/>
      <c r="Q579" s="18" t="e">
        <f t="shared" si="10"/>
        <v>#N/A</v>
      </c>
      <c r="R579" s="14" t="s">
        <v>1105</v>
      </c>
      <c r="S579" s="15">
        <v>43921</v>
      </c>
    </row>
    <row r="580" spans="1:19" x14ac:dyDescent="0.25">
      <c r="A580" s="69"/>
      <c r="B580" s="69"/>
      <c r="C580" s="69"/>
      <c r="D580" s="69"/>
      <c r="E580" s="69"/>
      <c r="F580" s="69"/>
      <c r="G580" s="14" t="s">
        <v>1108</v>
      </c>
      <c r="H580" s="18"/>
      <c r="I580" s="18"/>
      <c r="J580" s="14"/>
      <c r="K580" s="14" t="s">
        <v>1154</v>
      </c>
      <c r="L580" s="18" t="s">
        <v>1103</v>
      </c>
      <c r="M580" s="69"/>
      <c r="N580" s="9"/>
      <c r="O580" s="18" t="e">
        <f>VLOOKUP(C580,'11. Свод Перечней'!C:H,6,0)</f>
        <v>#N/A</v>
      </c>
      <c r="P580" s="18"/>
      <c r="Q580" s="18" t="e">
        <f t="shared" si="10"/>
        <v>#N/A</v>
      </c>
      <c r="R580" s="14" t="s">
        <v>1105</v>
      </c>
      <c r="S580" s="15">
        <v>43921</v>
      </c>
    </row>
    <row r="581" spans="1:19" x14ac:dyDescent="0.25">
      <c r="A581" s="69"/>
      <c r="B581" s="69"/>
      <c r="C581" s="69"/>
      <c r="D581" s="69"/>
      <c r="E581" s="69"/>
      <c r="F581" s="69"/>
      <c r="G581" s="14" t="s">
        <v>1118</v>
      </c>
      <c r="H581" s="18"/>
      <c r="I581" s="18"/>
      <c r="J581" s="14"/>
      <c r="K581" s="14" t="s">
        <v>1119</v>
      </c>
      <c r="L581" s="18" t="s">
        <v>1103</v>
      </c>
      <c r="M581" s="69"/>
      <c r="N581" s="9"/>
      <c r="O581" s="18" t="e">
        <f>VLOOKUP(C581,'11. Свод Перечней'!C:H,6,0)</f>
        <v>#N/A</v>
      </c>
      <c r="P581" s="18"/>
      <c r="Q581" s="18" t="e">
        <f t="shared" si="10"/>
        <v>#N/A</v>
      </c>
      <c r="R581" s="14" t="s">
        <v>1105</v>
      </c>
      <c r="S581" s="15">
        <v>43921</v>
      </c>
    </row>
    <row r="582" spans="1:19" x14ac:dyDescent="0.25">
      <c r="A582" s="69"/>
      <c r="B582" s="69"/>
      <c r="C582" s="69"/>
      <c r="D582" s="69"/>
      <c r="E582" s="69"/>
      <c r="F582" s="69"/>
      <c r="G582" s="14" t="s">
        <v>1112</v>
      </c>
      <c r="H582" s="18"/>
      <c r="I582" s="18"/>
      <c r="J582" s="14"/>
      <c r="K582" s="14" t="s">
        <v>1421</v>
      </c>
      <c r="L582" s="18" t="s">
        <v>1103</v>
      </c>
      <c r="M582" s="69"/>
      <c r="N582" s="9"/>
      <c r="O582" s="18" t="e">
        <f>VLOOKUP(C582,'11. Свод Перечней'!C:H,6,0)</f>
        <v>#N/A</v>
      </c>
      <c r="P582" s="18"/>
      <c r="Q582" s="18" t="e">
        <f t="shared" si="10"/>
        <v>#N/A</v>
      </c>
      <c r="R582" s="14" t="s">
        <v>1105</v>
      </c>
      <c r="S582" s="15">
        <v>43921</v>
      </c>
    </row>
    <row r="583" spans="1:19" x14ac:dyDescent="0.25">
      <c r="A583" s="69"/>
      <c r="B583" s="69">
        <v>130</v>
      </c>
      <c r="C583" s="69" t="s">
        <v>828</v>
      </c>
      <c r="D583" s="69" t="s">
        <v>270</v>
      </c>
      <c r="E583" s="69" t="s">
        <v>5</v>
      </c>
      <c r="F583" s="69" t="s">
        <v>6</v>
      </c>
      <c r="G583" s="14" t="s">
        <v>1416</v>
      </c>
      <c r="H583" s="18"/>
      <c r="I583" s="18"/>
      <c r="J583" s="14" t="s">
        <v>1422</v>
      </c>
      <c r="K583" s="14"/>
      <c r="L583" s="18" t="s">
        <v>1103</v>
      </c>
      <c r="M583" s="69" t="s">
        <v>1423</v>
      </c>
      <c r="N583" s="9" t="s">
        <v>908</v>
      </c>
      <c r="O583" s="18" t="str">
        <f>VLOOKUP(C583,'11. Свод Перечней'!C:H,6,0)</f>
        <v>10.13.15.140-00000001</v>
      </c>
      <c r="P583" s="18" t="s">
        <v>908</v>
      </c>
      <c r="Q583" s="18" t="str">
        <f t="shared" si="10"/>
        <v>10.13.15.140-00000001</v>
      </c>
      <c r="R583" s="14" t="s">
        <v>1105</v>
      </c>
      <c r="S583" s="15">
        <v>43921</v>
      </c>
    </row>
    <row r="584" spans="1:19" x14ac:dyDescent="0.25">
      <c r="A584" s="69"/>
      <c r="B584" s="69"/>
      <c r="C584" s="69"/>
      <c r="D584" s="69"/>
      <c r="E584" s="69"/>
      <c r="F584" s="69"/>
      <c r="G584" s="14" t="s">
        <v>1424</v>
      </c>
      <c r="H584" s="18"/>
      <c r="I584" s="18"/>
      <c r="J584" s="14" t="s">
        <v>1425</v>
      </c>
      <c r="K584" s="14"/>
      <c r="L584" s="18" t="s">
        <v>1103</v>
      </c>
      <c r="M584" s="69"/>
      <c r="N584" s="9"/>
      <c r="O584" s="18" t="e">
        <f>VLOOKUP(C584,'11. Свод Перечней'!C:H,6,0)</f>
        <v>#N/A</v>
      </c>
      <c r="P584" s="18"/>
      <c r="Q584" s="18" t="e">
        <f t="shared" si="10"/>
        <v>#N/A</v>
      </c>
      <c r="R584" s="14" t="s">
        <v>1105</v>
      </c>
      <c r="S584" s="15">
        <v>43921</v>
      </c>
    </row>
    <row r="585" spans="1:19" x14ac:dyDescent="0.25">
      <c r="A585" s="69"/>
      <c r="B585" s="69"/>
      <c r="C585" s="69"/>
      <c r="D585" s="69"/>
      <c r="E585" s="69"/>
      <c r="F585" s="69"/>
      <c r="G585" s="14" t="s">
        <v>1426</v>
      </c>
      <c r="H585" s="18"/>
      <c r="I585" s="18"/>
      <c r="J585" s="14"/>
      <c r="K585" s="14" t="s">
        <v>1368</v>
      </c>
      <c r="L585" s="18" t="s">
        <v>1103</v>
      </c>
      <c r="M585" s="69"/>
      <c r="N585" s="9"/>
      <c r="O585" s="18" t="e">
        <f>VLOOKUP(C585,'11. Свод Перечней'!C:H,6,0)</f>
        <v>#N/A</v>
      </c>
      <c r="P585" s="18"/>
      <c r="Q585" s="18" t="e">
        <f t="shared" si="10"/>
        <v>#N/A</v>
      </c>
      <c r="R585" s="14" t="s">
        <v>1105</v>
      </c>
      <c r="S585" s="15">
        <v>43921</v>
      </c>
    </row>
    <row r="586" spans="1:19" x14ac:dyDescent="0.25">
      <c r="A586" s="69"/>
      <c r="B586" s="69"/>
      <c r="C586" s="69"/>
      <c r="D586" s="69"/>
      <c r="E586" s="69"/>
      <c r="F586" s="69"/>
      <c r="G586" s="14" t="s">
        <v>1117</v>
      </c>
      <c r="H586" s="18"/>
      <c r="I586" s="18">
        <v>0.25</v>
      </c>
      <c r="J586" s="14"/>
      <c r="K586" s="14"/>
      <c r="L586" s="18" t="s">
        <v>6</v>
      </c>
      <c r="M586" s="69"/>
      <c r="N586" s="9"/>
      <c r="O586" s="18" t="e">
        <f>VLOOKUP(C586,'11. Свод Перечней'!C:H,6,0)</f>
        <v>#N/A</v>
      </c>
      <c r="P586" s="18"/>
      <c r="Q586" s="18" t="e">
        <f t="shared" si="10"/>
        <v>#N/A</v>
      </c>
      <c r="R586" s="14" t="s">
        <v>1105</v>
      </c>
      <c r="S586" s="15">
        <v>43921</v>
      </c>
    </row>
    <row r="587" spans="1:19" x14ac:dyDescent="0.25">
      <c r="A587" s="69"/>
      <c r="B587" s="69"/>
      <c r="C587" s="69"/>
      <c r="D587" s="69"/>
      <c r="E587" s="69"/>
      <c r="F587" s="69"/>
      <c r="G587" s="14" t="s">
        <v>1112</v>
      </c>
      <c r="H587" s="18"/>
      <c r="I587" s="18"/>
      <c r="J587" s="14" t="s">
        <v>1427</v>
      </c>
      <c r="K587" s="14"/>
      <c r="L587" s="18" t="s">
        <v>1103</v>
      </c>
      <c r="M587" s="69"/>
      <c r="N587" s="9"/>
      <c r="O587" s="18" t="e">
        <f>VLOOKUP(C587,'11. Свод Перечней'!C:H,6,0)</f>
        <v>#N/A</v>
      </c>
      <c r="P587" s="18"/>
      <c r="Q587" s="18" t="e">
        <f t="shared" ref="Q587:Q650" si="11">IF(N587=O587,N587,"НЕ СОВПАДАЕТ АХТУНГ!!!!!!!!!!!!!!!!!!!!!!!!!!!!!!!!!!!!!!!!!!!!!!!!!!!!!!!!!!!!!!!!!!!!!!!!!!!!!!!!!!!!!!!!!!!!!!!!!!!!!!!!!!!!!!!!!!!!!!!!!!!!!!!!!!")</f>
        <v>#N/A</v>
      </c>
      <c r="R587" s="14" t="s">
        <v>1105</v>
      </c>
      <c r="S587" s="15">
        <v>43921</v>
      </c>
    </row>
    <row r="588" spans="1:19" ht="63.75" x14ac:dyDescent="0.25">
      <c r="A588" s="69"/>
      <c r="B588" s="69">
        <v>131</v>
      </c>
      <c r="C588" s="69" t="s">
        <v>271</v>
      </c>
      <c r="D588" s="69" t="s">
        <v>272</v>
      </c>
      <c r="E588" s="69" t="s">
        <v>5</v>
      </c>
      <c r="F588" s="69" t="s">
        <v>6</v>
      </c>
      <c r="G588" s="14" t="s">
        <v>1428</v>
      </c>
      <c r="H588" s="18"/>
      <c r="I588" s="18"/>
      <c r="J588" s="14"/>
      <c r="K588" s="14" t="s">
        <v>1370</v>
      </c>
      <c r="L588" s="18" t="s">
        <v>1103</v>
      </c>
      <c r="M588" s="69" t="s">
        <v>1429</v>
      </c>
      <c r="N588" s="9" t="s">
        <v>273</v>
      </c>
      <c r="O588" s="18" t="str">
        <f>VLOOKUP(C588,'11. Свод Перечней'!C:H,6,0)</f>
        <v>10.20.13.110-00000002</v>
      </c>
      <c r="P588" s="18" t="s">
        <v>273</v>
      </c>
      <c r="Q588" s="18" t="str">
        <f t="shared" si="11"/>
        <v>НЕ СОВПАДАЕТ АХТУНГ!!!!!!!!!!!!!!!!!!!!!!!!!!!!!!!!!!!!!!!!!!!!!!!!!!!!!!!!!!!!!!!!!!!!!!!!!!!!!!!!!!!!!!!!!!!!!!!!!!!!!!!!!!!!!!!!!!!!!!!!!!!!!!!!!!</v>
      </c>
      <c r="R588" s="14" t="s">
        <v>1105</v>
      </c>
      <c r="S588" s="15">
        <v>43524</v>
      </c>
    </row>
    <row r="589" spans="1:19" x14ac:dyDescent="0.25">
      <c r="A589" s="69"/>
      <c r="B589" s="69"/>
      <c r="C589" s="69"/>
      <c r="D589" s="69"/>
      <c r="E589" s="69"/>
      <c r="F589" s="69"/>
      <c r="G589" s="14" t="s">
        <v>1430</v>
      </c>
      <c r="H589" s="18"/>
      <c r="I589" s="18"/>
      <c r="J589" s="14"/>
      <c r="K589" s="14" t="s">
        <v>1127</v>
      </c>
      <c r="L589" s="18" t="s">
        <v>1103</v>
      </c>
      <c r="M589" s="69"/>
      <c r="N589" s="9"/>
      <c r="O589" s="18" t="e">
        <f>VLOOKUP(C589,'11. Свод Перечней'!C:H,6,0)</f>
        <v>#N/A</v>
      </c>
      <c r="P589" s="18"/>
      <c r="Q589" s="18" t="e">
        <f t="shared" si="11"/>
        <v>#N/A</v>
      </c>
      <c r="R589" s="14" t="s">
        <v>1105</v>
      </c>
      <c r="S589" s="15">
        <v>43524</v>
      </c>
    </row>
    <row r="590" spans="1:19" x14ac:dyDescent="0.25">
      <c r="A590" s="69"/>
      <c r="B590" s="69"/>
      <c r="C590" s="69"/>
      <c r="D590" s="69"/>
      <c r="E590" s="69"/>
      <c r="F590" s="69"/>
      <c r="G590" s="14" t="s">
        <v>1431</v>
      </c>
      <c r="H590" s="18"/>
      <c r="I590" s="18"/>
      <c r="J590" s="14"/>
      <c r="K590" s="14" t="s">
        <v>1429</v>
      </c>
      <c r="L590" s="18" t="s">
        <v>1103</v>
      </c>
      <c r="M590" s="69"/>
      <c r="N590" s="9"/>
      <c r="O590" s="18" t="e">
        <f>VLOOKUP(C590,'11. Свод Перечней'!C:H,6,0)</f>
        <v>#N/A</v>
      </c>
      <c r="P590" s="18"/>
      <c r="Q590" s="18" t="e">
        <f t="shared" si="11"/>
        <v>#N/A</v>
      </c>
      <c r="R590" s="14" t="s">
        <v>1105</v>
      </c>
      <c r="S590" s="15">
        <v>43524</v>
      </c>
    </row>
    <row r="591" spans="1:19" x14ac:dyDescent="0.25">
      <c r="A591" s="69"/>
      <c r="B591" s="69"/>
      <c r="C591" s="69"/>
      <c r="D591" s="69"/>
      <c r="E591" s="69"/>
      <c r="F591" s="69"/>
      <c r="G591" s="14" t="s">
        <v>1301</v>
      </c>
      <c r="H591" s="18"/>
      <c r="I591" s="18"/>
      <c r="J591" s="14"/>
      <c r="K591" s="14" t="s">
        <v>1432</v>
      </c>
      <c r="L591" s="18" t="s">
        <v>1103</v>
      </c>
      <c r="M591" s="69"/>
      <c r="N591" s="9"/>
      <c r="O591" s="18" t="e">
        <f>VLOOKUP(C591,'11. Свод Перечней'!C:H,6,0)</f>
        <v>#N/A</v>
      </c>
      <c r="P591" s="18"/>
      <c r="Q591" s="18" t="e">
        <f t="shared" si="11"/>
        <v>#N/A</v>
      </c>
      <c r="R591" s="14" t="s">
        <v>1105</v>
      </c>
      <c r="S591" s="15">
        <v>43524</v>
      </c>
    </row>
    <row r="592" spans="1:19" x14ac:dyDescent="0.25">
      <c r="A592" s="69"/>
      <c r="B592" s="69"/>
      <c r="C592" s="69"/>
      <c r="D592" s="69"/>
      <c r="E592" s="69"/>
      <c r="F592" s="69"/>
      <c r="G592" s="14" t="s">
        <v>1110</v>
      </c>
      <c r="H592" s="18"/>
      <c r="I592" s="18"/>
      <c r="J592" s="14"/>
      <c r="K592" s="14" t="s">
        <v>1111</v>
      </c>
      <c r="L592" s="18" t="s">
        <v>1103</v>
      </c>
      <c r="M592" s="69"/>
      <c r="N592" s="9"/>
      <c r="O592" s="18" t="e">
        <f>VLOOKUP(C592,'11. Свод Перечней'!C:H,6,0)</f>
        <v>#N/A</v>
      </c>
      <c r="P592" s="18"/>
      <c r="Q592" s="18" t="e">
        <f t="shared" si="11"/>
        <v>#N/A</v>
      </c>
      <c r="R592" s="14" t="s">
        <v>1105</v>
      </c>
      <c r="S592" s="15">
        <v>43524</v>
      </c>
    </row>
    <row r="593" spans="1:19" x14ac:dyDescent="0.25">
      <c r="A593" s="69"/>
      <c r="B593" s="69"/>
      <c r="C593" s="69"/>
      <c r="D593" s="69"/>
      <c r="E593" s="69"/>
      <c r="F593" s="69"/>
      <c r="G593" s="14" t="s">
        <v>1112</v>
      </c>
      <c r="H593" s="18"/>
      <c r="I593" s="18"/>
      <c r="J593" s="14"/>
      <c r="K593" s="14" t="s">
        <v>1433</v>
      </c>
      <c r="L593" s="18" t="s">
        <v>1103</v>
      </c>
      <c r="M593" s="69"/>
      <c r="N593" s="9"/>
      <c r="O593" s="18" t="e">
        <f>VLOOKUP(C593,'11. Свод Перечней'!C:H,6,0)</f>
        <v>#N/A</v>
      </c>
      <c r="P593" s="18"/>
      <c r="Q593" s="18" t="e">
        <f t="shared" si="11"/>
        <v>#N/A</v>
      </c>
      <c r="R593" s="14" t="s">
        <v>1105</v>
      </c>
      <c r="S593" s="15">
        <v>43524</v>
      </c>
    </row>
    <row r="594" spans="1:19" ht="63.75" x14ac:dyDescent="0.25">
      <c r="A594" s="69"/>
      <c r="B594" s="69">
        <v>132</v>
      </c>
      <c r="C594" s="69" t="s">
        <v>274</v>
      </c>
      <c r="D594" s="69" t="s">
        <v>275</v>
      </c>
      <c r="E594" s="69" t="s">
        <v>43</v>
      </c>
      <c r="F594" s="69" t="s">
        <v>6</v>
      </c>
      <c r="G594" s="14" t="s">
        <v>1428</v>
      </c>
      <c r="H594" s="18"/>
      <c r="I594" s="18"/>
      <c r="J594" s="14"/>
      <c r="K594" s="14" t="s">
        <v>1434</v>
      </c>
      <c r="L594" s="18" t="s">
        <v>1103</v>
      </c>
      <c r="M594" s="69" t="s">
        <v>1435</v>
      </c>
      <c r="N594" s="9" t="s">
        <v>1436</v>
      </c>
      <c r="O594" s="18" t="e">
        <f>VLOOKUP(C594,'11. Свод Перечней'!C:H,6,0)</f>
        <v>#N/A</v>
      </c>
      <c r="P594" s="18" t="s">
        <v>2143</v>
      </c>
      <c r="Q594" s="18" t="e">
        <f t="shared" si="11"/>
        <v>#N/A</v>
      </c>
      <c r="R594" s="14" t="s">
        <v>1105</v>
      </c>
      <c r="S594" s="15">
        <v>43496</v>
      </c>
    </row>
    <row r="595" spans="1:19" x14ac:dyDescent="0.25">
      <c r="A595" s="69"/>
      <c r="B595" s="69"/>
      <c r="C595" s="69"/>
      <c r="D595" s="69"/>
      <c r="E595" s="69"/>
      <c r="F595" s="69"/>
      <c r="G595" s="14" t="s">
        <v>1430</v>
      </c>
      <c r="H595" s="18"/>
      <c r="I595" s="18"/>
      <c r="J595" s="14"/>
      <c r="K595" s="14" t="s">
        <v>1127</v>
      </c>
      <c r="L595" s="18" t="s">
        <v>1103</v>
      </c>
      <c r="M595" s="69"/>
      <c r="N595" s="9"/>
      <c r="O595" s="18" t="e">
        <f>VLOOKUP(C595,'11. Свод Перечней'!C:H,6,0)</f>
        <v>#N/A</v>
      </c>
      <c r="P595" s="18"/>
      <c r="Q595" s="18" t="e">
        <f t="shared" si="11"/>
        <v>#N/A</v>
      </c>
      <c r="R595" s="14" t="s">
        <v>1105</v>
      </c>
      <c r="S595" s="15">
        <v>43496</v>
      </c>
    </row>
    <row r="596" spans="1:19" x14ac:dyDescent="0.25">
      <c r="A596" s="69"/>
      <c r="B596" s="69"/>
      <c r="C596" s="69"/>
      <c r="D596" s="69"/>
      <c r="E596" s="69"/>
      <c r="F596" s="69"/>
      <c r="G596" s="14" t="s">
        <v>1431</v>
      </c>
      <c r="H596" s="18"/>
      <c r="I596" s="18"/>
      <c r="J596" s="14"/>
      <c r="K596" s="14" t="s">
        <v>1435</v>
      </c>
      <c r="L596" s="18" t="s">
        <v>1103</v>
      </c>
      <c r="M596" s="69"/>
      <c r="N596" s="9"/>
      <c r="O596" s="18" t="e">
        <f>VLOOKUP(C596,'11. Свод Перечней'!C:H,6,0)</f>
        <v>#N/A</v>
      </c>
      <c r="P596" s="18"/>
      <c r="Q596" s="18" t="e">
        <f t="shared" si="11"/>
        <v>#N/A</v>
      </c>
      <c r="R596" s="14" t="s">
        <v>1105</v>
      </c>
      <c r="S596" s="15">
        <v>43496</v>
      </c>
    </row>
    <row r="597" spans="1:19" x14ac:dyDescent="0.25">
      <c r="A597" s="69"/>
      <c r="B597" s="69"/>
      <c r="C597" s="69"/>
      <c r="D597" s="69"/>
      <c r="E597" s="69"/>
      <c r="F597" s="69"/>
      <c r="G597" s="14" t="s">
        <v>1301</v>
      </c>
      <c r="H597" s="18"/>
      <c r="I597" s="18"/>
      <c r="J597" s="14"/>
      <c r="K597" s="14" t="s">
        <v>1432</v>
      </c>
      <c r="L597" s="18" t="s">
        <v>1103</v>
      </c>
      <c r="M597" s="69"/>
      <c r="N597" s="9"/>
      <c r="O597" s="18" t="e">
        <f>VLOOKUP(C597,'11. Свод Перечней'!C:H,6,0)</f>
        <v>#N/A</v>
      </c>
      <c r="P597" s="18"/>
      <c r="Q597" s="18" t="e">
        <f t="shared" si="11"/>
        <v>#N/A</v>
      </c>
      <c r="R597" s="14" t="s">
        <v>1105</v>
      </c>
      <c r="S597" s="15">
        <v>43496</v>
      </c>
    </row>
    <row r="598" spans="1:19" x14ac:dyDescent="0.25">
      <c r="A598" s="69"/>
      <c r="B598" s="69"/>
      <c r="C598" s="69"/>
      <c r="D598" s="69"/>
      <c r="E598" s="69"/>
      <c r="F598" s="69"/>
      <c r="G598" s="14" t="s">
        <v>1110</v>
      </c>
      <c r="H598" s="18"/>
      <c r="I598" s="18"/>
      <c r="J598" s="14"/>
      <c r="K598" s="14" t="s">
        <v>1111</v>
      </c>
      <c r="L598" s="18" t="s">
        <v>1103</v>
      </c>
      <c r="M598" s="69"/>
      <c r="N598" s="9"/>
      <c r="O598" s="18" t="e">
        <f>VLOOKUP(C598,'11. Свод Перечней'!C:H,6,0)</f>
        <v>#N/A</v>
      </c>
      <c r="P598" s="18"/>
      <c r="Q598" s="18" t="e">
        <f t="shared" si="11"/>
        <v>#N/A</v>
      </c>
      <c r="R598" s="14" t="s">
        <v>1105</v>
      </c>
      <c r="S598" s="15">
        <v>43496</v>
      </c>
    </row>
    <row r="599" spans="1:19" x14ac:dyDescent="0.25">
      <c r="A599" s="69"/>
      <c r="B599" s="69"/>
      <c r="C599" s="69"/>
      <c r="D599" s="69"/>
      <c r="E599" s="69"/>
      <c r="F599" s="69"/>
      <c r="G599" s="14" t="s">
        <v>1112</v>
      </c>
      <c r="H599" s="18"/>
      <c r="I599" s="18"/>
      <c r="J599" s="14"/>
      <c r="K599" s="14" t="s">
        <v>1433</v>
      </c>
      <c r="L599" s="18" t="s">
        <v>1103</v>
      </c>
      <c r="M599" s="69"/>
      <c r="N599" s="9"/>
      <c r="O599" s="18" t="e">
        <f>VLOOKUP(C599,'11. Свод Перечней'!C:H,6,0)</f>
        <v>#N/A</v>
      </c>
      <c r="P599" s="18"/>
      <c r="Q599" s="18" t="e">
        <f t="shared" si="11"/>
        <v>#N/A</v>
      </c>
      <c r="R599" s="14" t="s">
        <v>1105</v>
      </c>
      <c r="S599" s="15">
        <v>43496</v>
      </c>
    </row>
    <row r="600" spans="1:19" ht="63.75" x14ac:dyDescent="0.25">
      <c r="A600" s="69"/>
      <c r="B600" s="69">
        <v>133</v>
      </c>
      <c r="C600" s="69" t="s">
        <v>276</v>
      </c>
      <c r="D600" s="69" t="s">
        <v>275</v>
      </c>
      <c r="E600" s="69" t="s">
        <v>57</v>
      </c>
      <c r="F600" s="69" t="s">
        <v>6</v>
      </c>
      <c r="G600" s="14" t="s">
        <v>1428</v>
      </c>
      <c r="H600" s="18"/>
      <c r="I600" s="18"/>
      <c r="J600" s="14"/>
      <c r="K600" s="14" t="s">
        <v>1434</v>
      </c>
      <c r="L600" s="18" t="s">
        <v>1103</v>
      </c>
      <c r="M600" s="69" t="s">
        <v>1437</v>
      </c>
      <c r="N600" s="9" t="s">
        <v>1436</v>
      </c>
      <c r="O600" s="18" t="e">
        <f>VLOOKUP(C600,'11. Свод Перечней'!C:H,6,0)</f>
        <v>#N/A</v>
      </c>
      <c r="P600" s="18" t="s">
        <v>2143</v>
      </c>
      <c r="Q600" s="18" t="e">
        <f t="shared" si="11"/>
        <v>#N/A</v>
      </c>
      <c r="R600" s="14" t="s">
        <v>1105</v>
      </c>
      <c r="S600" s="15">
        <v>43496</v>
      </c>
    </row>
    <row r="601" spans="1:19" x14ac:dyDescent="0.25">
      <c r="A601" s="69"/>
      <c r="B601" s="69"/>
      <c r="C601" s="69"/>
      <c r="D601" s="69"/>
      <c r="E601" s="69"/>
      <c r="F601" s="69"/>
      <c r="G601" s="14" t="s">
        <v>1430</v>
      </c>
      <c r="H601" s="18"/>
      <c r="I601" s="18"/>
      <c r="J601" s="14"/>
      <c r="K601" s="14" t="s">
        <v>1127</v>
      </c>
      <c r="L601" s="18" t="s">
        <v>1103</v>
      </c>
      <c r="M601" s="69"/>
      <c r="N601" s="9"/>
      <c r="O601" s="18" t="e">
        <f>VLOOKUP(C601,'11. Свод Перечней'!C:H,6,0)</f>
        <v>#N/A</v>
      </c>
      <c r="P601" s="18"/>
      <c r="Q601" s="18" t="e">
        <f t="shared" si="11"/>
        <v>#N/A</v>
      </c>
      <c r="R601" s="14" t="s">
        <v>1105</v>
      </c>
      <c r="S601" s="15">
        <v>43496</v>
      </c>
    </row>
    <row r="602" spans="1:19" x14ac:dyDescent="0.25">
      <c r="A602" s="69"/>
      <c r="B602" s="69"/>
      <c r="C602" s="69"/>
      <c r="D602" s="69"/>
      <c r="E602" s="69"/>
      <c r="F602" s="69"/>
      <c r="G602" s="14" t="s">
        <v>1431</v>
      </c>
      <c r="H602" s="18"/>
      <c r="I602" s="18"/>
      <c r="J602" s="14"/>
      <c r="K602" s="14" t="s">
        <v>1437</v>
      </c>
      <c r="L602" s="18" t="s">
        <v>1103</v>
      </c>
      <c r="M602" s="69"/>
      <c r="N602" s="9"/>
      <c r="O602" s="18" t="e">
        <f>VLOOKUP(C602,'11. Свод Перечней'!C:H,6,0)</f>
        <v>#N/A</v>
      </c>
      <c r="P602" s="18"/>
      <c r="Q602" s="18" t="e">
        <f t="shared" si="11"/>
        <v>#N/A</v>
      </c>
      <c r="R602" s="14" t="s">
        <v>1105</v>
      </c>
      <c r="S602" s="15">
        <v>43496</v>
      </c>
    </row>
    <row r="603" spans="1:19" x14ac:dyDescent="0.25">
      <c r="A603" s="69"/>
      <c r="B603" s="69"/>
      <c r="C603" s="69"/>
      <c r="D603" s="69"/>
      <c r="E603" s="69"/>
      <c r="F603" s="69"/>
      <c r="G603" s="14" t="s">
        <v>1301</v>
      </c>
      <c r="H603" s="18"/>
      <c r="I603" s="18"/>
      <c r="J603" s="14"/>
      <c r="K603" s="14" t="s">
        <v>1432</v>
      </c>
      <c r="L603" s="18" t="s">
        <v>1103</v>
      </c>
      <c r="M603" s="69"/>
      <c r="N603" s="9"/>
      <c r="O603" s="18" t="e">
        <f>VLOOKUP(C603,'11. Свод Перечней'!C:H,6,0)</f>
        <v>#N/A</v>
      </c>
      <c r="P603" s="18"/>
      <c r="Q603" s="18" t="e">
        <f t="shared" si="11"/>
        <v>#N/A</v>
      </c>
      <c r="R603" s="14" t="s">
        <v>1105</v>
      </c>
      <c r="S603" s="15">
        <v>43496</v>
      </c>
    </row>
    <row r="604" spans="1:19" x14ac:dyDescent="0.25">
      <c r="A604" s="69"/>
      <c r="B604" s="69"/>
      <c r="C604" s="69"/>
      <c r="D604" s="69"/>
      <c r="E604" s="69"/>
      <c r="F604" s="69"/>
      <c r="G604" s="14" t="s">
        <v>1110</v>
      </c>
      <c r="H604" s="18"/>
      <c r="I604" s="18"/>
      <c r="J604" s="14"/>
      <c r="K604" s="14" t="s">
        <v>1111</v>
      </c>
      <c r="L604" s="18" t="s">
        <v>1103</v>
      </c>
      <c r="M604" s="69"/>
      <c r="N604" s="9"/>
      <c r="O604" s="18" t="e">
        <f>VLOOKUP(C604,'11. Свод Перечней'!C:H,6,0)</f>
        <v>#N/A</v>
      </c>
      <c r="P604" s="18"/>
      <c r="Q604" s="18" t="e">
        <f t="shared" si="11"/>
        <v>#N/A</v>
      </c>
      <c r="R604" s="14" t="s">
        <v>1105</v>
      </c>
      <c r="S604" s="15">
        <v>43496</v>
      </c>
    </row>
    <row r="605" spans="1:19" x14ac:dyDescent="0.25">
      <c r="A605" s="69"/>
      <c r="B605" s="69"/>
      <c r="C605" s="69"/>
      <c r="D605" s="69"/>
      <c r="E605" s="69"/>
      <c r="F605" s="69"/>
      <c r="G605" s="14" t="s">
        <v>1112</v>
      </c>
      <c r="H605" s="18"/>
      <c r="I605" s="18"/>
      <c r="J605" s="14"/>
      <c r="K605" s="14" t="s">
        <v>1433</v>
      </c>
      <c r="L605" s="18" t="s">
        <v>1103</v>
      </c>
      <c r="M605" s="69"/>
      <c r="N605" s="9"/>
      <c r="O605" s="18" t="e">
        <f>VLOOKUP(C605,'11. Свод Перечней'!C:H,6,0)</f>
        <v>#N/A</v>
      </c>
      <c r="P605" s="18"/>
      <c r="Q605" s="18" t="e">
        <f t="shared" si="11"/>
        <v>#N/A</v>
      </c>
      <c r="R605" s="14" t="s">
        <v>1105</v>
      </c>
      <c r="S605" s="15">
        <v>43496</v>
      </c>
    </row>
    <row r="606" spans="1:19" ht="63.75" x14ac:dyDescent="0.25">
      <c r="A606" s="69"/>
      <c r="B606" s="69">
        <v>134</v>
      </c>
      <c r="C606" s="69" t="s">
        <v>277</v>
      </c>
      <c r="D606" s="69" t="s">
        <v>275</v>
      </c>
      <c r="E606" s="69" t="s">
        <v>9</v>
      </c>
      <c r="F606" s="69" t="s">
        <v>6</v>
      </c>
      <c r="G606" s="14" t="s">
        <v>1428</v>
      </c>
      <c r="H606" s="18"/>
      <c r="I606" s="18"/>
      <c r="J606" s="14"/>
      <c r="K606" s="14" t="s">
        <v>1434</v>
      </c>
      <c r="L606" s="18" t="s">
        <v>1103</v>
      </c>
      <c r="M606" s="69" t="s">
        <v>1438</v>
      </c>
      <c r="N606" s="9" t="s">
        <v>1436</v>
      </c>
      <c r="O606" s="18" t="e">
        <f>VLOOKUP(C606,'11. Свод Перечней'!C:H,6,0)</f>
        <v>#N/A</v>
      </c>
      <c r="P606" s="18" t="s">
        <v>2143</v>
      </c>
      <c r="Q606" s="18" t="e">
        <f t="shared" si="11"/>
        <v>#N/A</v>
      </c>
      <c r="R606" s="14" t="s">
        <v>1105</v>
      </c>
      <c r="S606" s="15">
        <v>43496</v>
      </c>
    </row>
    <row r="607" spans="1:19" x14ac:dyDescent="0.25">
      <c r="A607" s="69"/>
      <c r="B607" s="69"/>
      <c r="C607" s="69"/>
      <c r="D607" s="69"/>
      <c r="E607" s="69"/>
      <c r="F607" s="69"/>
      <c r="G607" s="14" t="s">
        <v>1430</v>
      </c>
      <c r="H607" s="18"/>
      <c r="I607" s="18"/>
      <c r="J607" s="14"/>
      <c r="K607" s="14" t="s">
        <v>1127</v>
      </c>
      <c r="L607" s="18" t="s">
        <v>1103</v>
      </c>
      <c r="M607" s="69"/>
      <c r="N607" s="9"/>
      <c r="O607" s="18" t="e">
        <f>VLOOKUP(C607,'11. Свод Перечней'!C:H,6,0)</f>
        <v>#N/A</v>
      </c>
      <c r="P607" s="18"/>
      <c r="Q607" s="18" t="e">
        <f t="shared" si="11"/>
        <v>#N/A</v>
      </c>
      <c r="R607" s="14" t="s">
        <v>1105</v>
      </c>
      <c r="S607" s="15">
        <v>43496</v>
      </c>
    </row>
    <row r="608" spans="1:19" x14ac:dyDescent="0.25">
      <c r="A608" s="69"/>
      <c r="B608" s="69"/>
      <c r="C608" s="69"/>
      <c r="D608" s="69"/>
      <c r="E608" s="69"/>
      <c r="F608" s="69"/>
      <c r="G608" s="14" t="s">
        <v>1431</v>
      </c>
      <c r="H608" s="18"/>
      <c r="I608" s="18"/>
      <c r="J608" s="14"/>
      <c r="K608" s="14" t="s">
        <v>1438</v>
      </c>
      <c r="L608" s="18" t="s">
        <v>1103</v>
      </c>
      <c r="M608" s="69"/>
      <c r="N608" s="9"/>
      <c r="O608" s="18" t="e">
        <f>VLOOKUP(C608,'11. Свод Перечней'!C:H,6,0)</f>
        <v>#N/A</v>
      </c>
      <c r="P608" s="18"/>
      <c r="Q608" s="18" t="e">
        <f t="shared" si="11"/>
        <v>#N/A</v>
      </c>
      <c r="R608" s="14" t="s">
        <v>1105</v>
      </c>
      <c r="S608" s="15">
        <v>43496</v>
      </c>
    </row>
    <row r="609" spans="1:19" x14ac:dyDescent="0.25">
      <c r="A609" s="69"/>
      <c r="B609" s="69"/>
      <c r="C609" s="69"/>
      <c r="D609" s="69"/>
      <c r="E609" s="69"/>
      <c r="F609" s="69"/>
      <c r="G609" s="14" t="s">
        <v>1301</v>
      </c>
      <c r="H609" s="18"/>
      <c r="I609" s="18"/>
      <c r="J609" s="14"/>
      <c r="K609" s="14" t="s">
        <v>1432</v>
      </c>
      <c r="L609" s="18" t="s">
        <v>1103</v>
      </c>
      <c r="M609" s="69"/>
      <c r="N609" s="9"/>
      <c r="O609" s="18" t="e">
        <f>VLOOKUP(C609,'11. Свод Перечней'!C:H,6,0)</f>
        <v>#N/A</v>
      </c>
      <c r="P609" s="18"/>
      <c r="Q609" s="18" t="e">
        <f t="shared" si="11"/>
        <v>#N/A</v>
      </c>
      <c r="R609" s="14" t="s">
        <v>1105</v>
      </c>
      <c r="S609" s="15">
        <v>43496</v>
      </c>
    </row>
    <row r="610" spans="1:19" x14ac:dyDescent="0.25">
      <c r="A610" s="69"/>
      <c r="B610" s="69"/>
      <c r="C610" s="69"/>
      <c r="D610" s="69"/>
      <c r="E610" s="69"/>
      <c r="F610" s="69"/>
      <c r="G610" s="14" t="s">
        <v>1110</v>
      </c>
      <c r="H610" s="18"/>
      <c r="I610" s="18"/>
      <c r="J610" s="14"/>
      <c r="K610" s="14" t="s">
        <v>1111</v>
      </c>
      <c r="L610" s="18" t="s">
        <v>1103</v>
      </c>
      <c r="M610" s="69"/>
      <c r="N610" s="9"/>
      <c r="O610" s="18" t="e">
        <f>VLOOKUP(C610,'11. Свод Перечней'!C:H,6,0)</f>
        <v>#N/A</v>
      </c>
      <c r="P610" s="18"/>
      <c r="Q610" s="18" t="e">
        <f t="shared" si="11"/>
        <v>#N/A</v>
      </c>
      <c r="R610" s="14" t="s">
        <v>1105</v>
      </c>
      <c r="S610" s="15">
        <v>43496</v>
      </c>
    </row>
    <row r="611" spans="1:19" x14ac:dyDescent="0.25">
      <c r="A611" s="69"/>
      <c r="B611" s="69"/>
      <c r="C611" s="69"/>
      <c r="D611" s="69"/>
      <c r="E611" s="69"/>
      <c r="F611" s="69"/>
      <c r="G611" s="14" t="s">
        <v>1112</v>
      </c>
      <c r="H611" s="18"/>
      <c r="I611" s="18"/>
      <c r="J611" s="14"/>
      <c r="K611" s="14" t="s">
        <v>1433</v>
      </c>
      <c r="L611" s="18" t="s">
        <v>1103</v>
      </c>
      <c r="M611" s="69"/>
      <c r="N611" s="9"/>
      <c r="O611" s="18" t="e">
        <f>VLOOKUP(C611,'11. Свод Перечней'!C:H,6,0)</f>
        <v>#N/A</v>
      </c>
      <c r="P611" s="18"/>
      <c r="Q611" s="18" t="e">
        <f t="shared" si="11"/>
        <v>#N/A</v>
      </c>
      <c r="R611" s="14" t="s">
        <v>1105</v>
      </c>
      <c r="S611" s="15">
        <v>43496</v>
      </c>
    </row>
    <row r="612" spans="1:19" ht="63.75" x14ac:dyDescent="0.25">
      <c r="A612" s="69"/>
      <c r="B612" s="69">
        <v>135</v>
      </c>
      <c r="C612" s="69" t="s">
        <v>278</v>
      </c>
      <c r="D612" s="69" t="s">
        <v>275</v>
      </c>
      <c r="E612" s="69" t="s">
        <v>5</v>
      </c>
      <c r="F612" s="69" t="s">
        <v>6</v>
      </c>
      <c r="G612" s="14" t="s">
        <v>1428</v>
      </c>
      <c r="H612" s="18"/>
      <c r="I612" s="18"/>
      <c r="J612" s="14"/>
      <c r="K612" s="14" t="s">
        <v>1434</v>
      </c>
      <c r="L612" s="18" t="s">
        <v>1103</v>
      </c>
      <c r="M612" s="69" t="s">
        <v>1439</v>
      </c>
      <c r="N612" s="9" t="s">
        <v>1436</v>
      </c>
      <c r="O612" s="18" t="e">
        <f>VLOOKUP(C612,'11. Свод Перечней'!C:H,6,0)</f>
        <v>#N/A</v>
      </c>
      <c r="P612" s="18" t="s">
        <v>2143</v>
      </c>
      <c r="Q612" s="18" t="e">
        <f t="shared" si="11"/>
        <v>#N/A</v>
      </c>
      <c r="R612" s="14" t="s">
        <v>1105</v>
      </c>
      <c r="S612" s="15">
        <v>43496</v>
      </c>
    </row>
    <row r="613" spans="1:19" x14ac:dyDescent="0.25">
      <c r="A613" s="69"/>
      <c r="B613" s="69"/>
      <c r="C613" s="69"/>
      <c r="D613" s="69"/>
      <c r="E613" s="69"/>
      <c r="F613" s="69"/>
      <c r="G613" s="14" t="s">
        <v>1430</v>
      </c>
      <c r="H613" s="18"/>
      <c r="I613" s="18"/>
      <c r="J613" s="14"/>
      <c r="K613" s="14" t="s">
        <v>1127</v>
      </c>
      <c r="L613" s="18" t="s">
        <v>1103</v>
      </c>
      <c r="M613" s="69"/>
      <c r="N613" s="9"/>
      <c r="O613" s="18" t="e">
        <f>VLOOKUP(C613,'11. Свод Перечней'!C:H,6,0)</f>
        <v>#N/A</v>
      </c>
      <c r="P613" s="18"/>
      <c r="Q613" s="18" t="e">
        <f t="shared" si="11"/>
        <v>#N/A</v>
      </c>
      <c r="R613" s="14" t="s">
        <v>1105</v>
      </c>
      <c r="S613" s="15">
        <v>43496</v>
      </c>
    </row>
    <row r="614" spans="1:19" x14ac:dyDescent="0.25">
      <c r="A614" s="69"/>
      <c r="B614" s="69"/>
      <c r="C614" s="69"/>
      <c r="D614" s="69"/>
      <c r="E614" s="69"/>
      <c r="F614" s="69"/>
      <c r="G614" s="14" t="s">
        <v>1431</v>
      </c>
      <c r="H614" s="18"/>
      <c r="I614" s="18"/>
      <c r="J614" s="14"/>
      <c r="K614" s="14" t="s">
        <v>1439</v>
      </c>
      <c r="L614" s="18" t="s">
        <v>1103</v>
      </c>
      <c r="M614" s="69"/>
      <c r="N614" s="9"/>
      <c r="O614" s="18" t="e">
        <f>VLOOKUP(C614,'11. Свод Перечней'!C:H,6,0)</f>
        <v>#N/A</v>
      </c>
      <c r="P614" s="18"/>
      <c r="Q614" s="18" t="e">
        <f t="shared" si="11"/>
        <v>#N/A</v>
      </c>
      <c r="R614" s="14" t="s">
        <v>1105</v>
      </c>
      <c r="S614" s="15">
        <v>43496</v>
      </c>
    </row>
    <row r="615" spans="1:19" x14ac:dyDescent="0.25">
      <c r="A615" s="69"/>
      <c r="B615" s="69"/>
      <c r="C615" s="69"/>
      <c r="D615" s="69"/>
      <c r="E615" s="69"/>
      <c r="F615" s="69"/>
      <c r="G615" s="14" t="s">
        <v>1301</v>
      </c>
      <c r="H615" s="18"/>
      <c r="I615" s="18"/>
      <c r="J615" s="14"/>
      <c r="K615" s="14" t="s">
        <v>1432</v>
      </c>
      <c r="L615" s="18" t="s">
        <v>1103</v>
      </c>
      <c r="M615" s="69"/>
      <c r="N615" s="9"/>
      <c r="O615" s="18" t="e">
        <f>VLOOKUP(C615,'11. Свод Перечней'!C:H,6,0)</f>
        <v>#N/A</v>
      </c>
      <c r="P615" s="18"/>
      <c r="Q615" s="18" t="e">
        <f t="shared" si="11"/>
        <v>#N/A</v>
      </c>
      <c r="R615" s="14" t="s">
        <v>1105</v>
      </c>
      <c r="S615" s="15">
        <v>43496</v>
      </c>
    </row>
    <row r="616" spans="1:19" x14ac:dyDescent="0.25">
      <c r="A616" s="69"/>
      <c r="B616" s="69"/>
      <c r="C616" s="69"/>
      <c r="D616" s="69"/>
      <c r="E616" s="69"/>
      <c r="F616" s="69"/>
      <c r="G616" s="14" t="s">
        <v>1110</v>
      </c>
      <c r="H616" s="18"/>
      <c r="I616" s="18"/>
      <c r="J616" s="14"/>
      <c r="K616" s="14" t="s">
        <v>1111</v>
      </c>
      <c r="L616" s="18" t="s">
        <v>1103</v>
      </c>
      <c r="M616" s="69"/>
      <c r="N616" s="9"/>
      <c r="O616" s="18" t="e">
        <f>VLOOKUP(C616,'11. Свод Перечней'!C:H,6,0)</f>
        <v>#N/A</v>
      </c>
      <c r="P616" s="18"/>
      <c r="Q616" s="18" t="e">
        <f t="shared" si="11"/>
        <v>#N/A</v>
      </c>
      <c r="R616" s="14" t="s">
        <v>1105</v>
      </c>
      <c r="S616" s="15">
        <v>43496</v>
      </c>
    </row>
    <row r="617" spans="1:19" x14ac:dyDescent="0.25">
      <c r="A617" s="69"/>
      <c r="B617" s="69"/>
      <c r="C617" s="69"/>
      <c r="D617" s="69"/>
      <c r="E617" s="69"/>
      <c r="F617" s="69"/>
      <c r="G617" s="14" t="s">
        <v>1112</v>
      </c>
      <c r="H617" s="18"/>
      <c r="I617" s="18"/>
      <c r="J617" s="14"/>
      <c r="K617" s="14" t="s">
        <v>1433</v>
      </c>
      <c r="L617" s="18" t="s">
        <v>1103</v>
      </c>
      <c r="M617" s="69"/>
      <c r="N617" s="9"/>
      <c r="O617" s="18" t="e">
        <f>VLOOKUP(C617,'11. Свод Перечней'!C:H,6,0)</f>
        <v>#N/A</v>
      </c>
      <c r="P617" s="18"/>
      <c r="Q617" s="18" t="e">
        <f t="shared" si="11"/>
        <v>#N/A</v>
      </c>
      <c r="R617" s="14" t="s">
        <v>1105</v>
      </c>
      <c r="S617" s="15">
        <v>43496</v>
      </c>
    </row>
    <row r="618" spans="1:19" ht="63.75" x14ac:dyDescent="0.25">
      <c r="A618" s="69"/>
      <c r="B618" s="69">
        <v>136</v>
      </c>
      <c r="C618" s="69" t="s">
        <v>279</v>
      </c>
      <c r="D618" s="69" t="s">
        <v>275</v>
      </c>
      <c r="E618" s="69" t="s">
        <v>239</v>
      </c>
      <c r="F618" s="69" t="s">
        <v>6</v>
      </c>
      <c r="G618" s="14" t="s">
        <v>1428</v>
      </c>
      <c r="H618" s="18"/>
      <c r="I618" s="18"/>
      <c r="J618" s="14"/>
      <c r="K618" s="14" t="s">
        <v>1434</v>
      </c>
      <c r="L618" s="18" t="s">
        <v>1103</v>
      </c>
      <c r="M618" s="69" t="s">
        <v>1440</v>
      </c>
      <c r="N618" s="9" t="s">
        <v>1436</v>
      </c>
      <c r="O618" s="18" t="e">
        <f>VLOOKUP(C618,'11. Свод Перечней'!C:H,6,0)</f>
        <v>#N/A</v>
      </c>
      <c r="P618" s="18" t="s">
        <v>2143</v>
      </c>
      <c r="Q618" s="18" t="e">
        <f t="shared" si="11"/>
        <v>#N/A</v>
      </c>
      <c r="R618" s="14" t="s">
        <v>1105</v>
      </c>
      <c r="S618" s="15">
        <v>43496</v>
      </c>
    </row>
    <row r="619" spans="1:19" x14ac:dyDescent="0.25">
      <c r="A619" s="69"/>
      <c r="B619" s="69"/>
      <c r="C619" s="69"/>
      <c r="D619" s="69"/>
      <c r="E619" s="69"/>
      <c r="F619" s="69"/>
      <c r="G619" s="14" t="s">
        <v>1430</v>
      </c>
      <c r="H619" s="18"/>
      <c r="I619" s="18"/>
      <c r="J619" s="14"/>
      <c r="K619" s="14" t="s">
        <v>1127</v>
      </c>
      <c r="L619" s="18" t="s">
        <v>1103</v>
      </c>
      <c r="M619" s="69"/>
      <c r="N619" s="9"/>
      <c r="O619" s="18" t="e">
        <f>VLOOKUP(C619,'11. Свод Перечней'!C:H,6,0)</f>
        <v>#N/A</v>
      </c>
      <c r="P619" s="18"/>
      <c r="Q619" s="18" t="e">
        <f t="shared" si="11"/>
        <v>#N/A</v>
      </c>
      <c r="R619" s="14" t="s">
        <v>1105</v>
      </c>
      <c r="S619" s="15">
        <v>43496</v>
      </c>
    </row>
    <row r="620" spans="1:19" x14ac:dyDescent="0.25">
      <c r="A620" s="69"/>
      <c r="B620" s="69"/>
      <c r="C620" s="69"/>
      <c r="D620" s="69"/>
      <c r="E620" s="69"/>
      <c r="F620" s="69"/>
      <c r="G620" s="14" t="s">
        <v>1431</v>
      </c>
      <c r="H620" s="18"/>
      <c r="I620" s="18"/>
      <c r="J620" s="14"/>
      <c r="K620" s="14" t="s">
        <v>1440</v>
      </c>
      <c r="L620" s="18" t="s">
        <v>1103</v>
      </c>
      <c r="M620" s="69"/>
      <c r="N620" s="9"/>
      <c r="O620" s="18" t="e">
        <f>VLOOKUP(C620,'11. Свод Перечней'!C:H,6,0)</f>
        <v>#N/A</v>
      </c>
      <c r="P620" s="18"/>
      <c r="Q620" s="18" t="e">
        <f t="shared" si="11"/>
        <v>#N/A</v>
      </c>
      <c r="R620" s="14" t="s">
        <v>1105</v>
      </c>
      <c r="S620" s="15">
        <v>43496</v>
      </c>
    </row>
    <row r="621" spans="1:19" x14ac:dyDescent="0.25">
      <c r="A621" s="69"/>
      <c r="B621" s="69"/>
      <c r="C621" s="69"/>
      <c r="D621" s="69"/>
      <c r="E621" s="69"/>
      <c r="F621" s="69"/>
      <c r="G621" s="14" t="s">
        <v>1301</v>
      </c>
      <c r="H621" s="18"/>
      <c r="I621" s="18"/>
      <c r="J621" s="14"/>
      <c r="K621" s="14" t="s">
        <v>1432</v>
      </c>
      <c r="L621" s="18" t="s">
        <v>1103</v>
      </c>
      <c r="M621" s="69"/>
      <c r="N621" s="9"/>
      <c r="O621" s="18" t="e">
        <f>VLOOKUP(C621,'11. Свод Перечней'!C:H,6,0)</f>
        <v>#N/A</v>
      </c>
      <c r="P621" s="18"/>
      <c r="Q621" s="18" t="e">
        <f t="shared" si="11"/>
        <v>#N/A</v>
      </c>
      <c r="R621" s="14" t="s">
        <v>1105</v>
      </c>
      <c r="S621" s="15">
        <v>43496</v>
      </c>
    </row>
    <row r="622" spans="1:19" x14ac:dyDescent="0.25">
      <c r="A622" s="69"/>
      <c r="B622" s="69"/>
      <c r="C622" s="69"/>
      <c r="D622" s="69"/>
      <c r="E622" s="69"/>
      <c r="F622" s="69"/>
      <c r="G622" s="14" t="s">
        <v>1110</v>
      </c>
      <c r="H622" s="18"/>
      <c r="I622" s="18"/>
      <c r="J622" s="14"/>
      <c r="K622" s="14" t="s">
        <v>1111</v>
      </c>
      <c r="L622" s="18" t="s">
        <v>1103</v>
      </c>
      <c r="M622" s="69"/>
      <c r="N622" s="9"/>
      <c r="O622" s="18" t="e">
        <f>VLOOKUP(C622,'11. Свод Перечней'!C:H,6,0)</f>
        <v>#N/A</v>
      </c>
      <c r="P622" s="18"/>
      <c r="Q622" s="18" t="e">
        <f t="shared" si="11"/>
        <v>#N/A</v>
      </c>
      <c r="R622" s="14" t="s">
        <v>1105</v>
      </c>
      <c r="S622" s="15">
        <v>43496</v>
      </c>
    </row>
    <row r="623" spans="1:19" x14ac:dyDescent="0.25">
      <c r="A623" s="69"/>
      <c r="B623" s="69"/>
      <c r="C623" s="69"/>
      <c r="D623" s="69"/>
      <c r="E623" s="69"/>
      <c r="F623" s="69"/>
      <c r="G623" s="14" t="s">
        <v>1112</v>
      </c>
      <c r="H623" s="18"/>
      <c r="I623" s="18"/>
      <c r="J623" s="14"/>
      <c r="K623" s="14" t="s">
        <v>1433</v>
      </c>
      <c r="L623" s="18" t="s">
        <v>1103</v>
      </c>
      <c r="M623" s="69"/>
      <c r="N623" s="9"/>
      <c r="O623" s="18" t="e">
        <f>VLOOKUP(C623,'11. Свод Перечней'!C:H,6,0)</f>
        <v>#N/A</v>
      </c>
      <c r="P623" s="18"/>
      <c r="Q623" s="18" t="e">
        <f t="shared" si="11"/>
        <v>#N/A</v>
      </c>
      <c r="R623" s="14" t="s">
        <v>1105</v>
      </c>
      <c r="S623" s="15">
        <v>43496</v>
      </c>
    </row>
    <row r="624" spans="1:19" x14ac:dyDescent="0.25">
      <c r="A624" s="69"/>
      <c r="B624" s="69">
        <v>137</v>
      </c>
      <c r="C624" s="69" t="s">
        <v>280</v>
      </c>
      <c r="D624" s="69" t="s">
        <v>275</v>
      </c>
      <c r="E624" s="69" t="s">
        <v>250</v>
      </c>
      <c r="F624" s="69" t="s">
        <v>6</v>
      </c>
      <c r="G624" s="14" t="s">
        <v>1428</v>
      </c>
      <c r="H624" s="18"/>
      <c r="I624" s="18"/>
      <c r="J624" s="14"/>
      <c r="K624" s="14" t="s">
        <v>1441</v>
      </c>
      <c r="L624" s="18" t="s">
        <v>1103</v>
      </c>
      <c r="M624" s="69" t="s">
        <v>1442</v>
      </c>
      <c r="N624" s="9"/>
      <c r="O624" s="18" t="str">
        <f>VLOOKUP(C624,'11. Свод Перечней'!C:H,6,0)</f>
        <v/>
      </c>
      <c r="P624" s="18">
        <v>0</v>
      </c>
      <c r="Q624" s="18">
        <f t="shared" si="11"/>
        <v>0</v>
      </c>
      <c r="R624" s="14" t="s">
        <v>1105</v>
      </c>
      <c r="S624" s="15">
        <v>43189</v>
      </c>
    </row>
    <row r="625" spans="1:19" x14ac:dyDescent="0.25">
      <c r="A625" s="69"/>
      <c r="B625" s="69"/>
      <c r="C625" s="69"/>
      <c r="D625" s="69"/>
      <c r="E625" s="69"/>
      <c r="F625" s="69"/>
      <c r="G625" s="14" t="s">
        <v>1301</v>
      </c>
      <c r="H625" s="18"/>
      <c r="I625" s="18"/>
      <c r="J625" s="14"/>
      <c r="K625" s="14" t="s">
        <v>1443</v>
      </c>
      <c r="L625" s="18" t="s">
        <v>1103</v>
      </c>
      <c r="M625" s="69"/>
      <c r="N625" s="9"/>
      <c r="O625" s="18" t="e">
        <f>VLOOKUP(C625,'11. Свод Перечней'!C:H,6,0)</f>
        <v>#N/A</v>
      </c>
      <c r="P625" s="18"/>
      <c r="Q625" s="18" t="e">
        <f t="shared" si="11"/>
        <v>#N/A</v>
      </c>
      <c r="R625" s="14" t="s">
        <v>1105</v>
      </c>
      <c r="S625" s="15">
        <v>43189</v>
      </c>
    </row>
    <row r="626" spans="1:19" x14ac:dyDescent="0.25">
      <c r="A626" s="69"/>
      <c r="B626" s="69"/>
      <c r="C626" s="69"/>
      <c r="D626" s="69"/>
      <c r="E626" s="69"/>
      <c r="F626" s="69"/>
      <c r="G626" s="14" t="s">
        <v>1108</v>
      </c>
      <c r="H626" s="18"/>
      <c r="I626" s="18"/>
      <c r="J626" s="14"/>
      <c r="K626" s="14" t="s">
        <v>1127</v>
      </c>
      <c r="L626" s="18" t="s">
        <v>1103</v>
      </c>
      <c r="M626" s="69"/>
      <c r="N626" s="9"/>
      <c r="O626" s="18" t="e">
        <f>VLOOKUP(C626,'11. Свод Перечней'!C:H,6,0)</f>
        <v>#N/A</v>
      </c>
      <c r="P626" s="18"/>
      <c r="Q626" s="18" t="e">
        <f t="shared" si="11"/>
        <v>#N/A</v>
      </c>
      <c r="R626" s="14" t="s">
        <v>1105</v>
      </c>
      <c r="S626" s="15">
        <v>43189</v>
      </c>
    </row>
    <row r="627" spans="1:19" x14ac:dyDescent="0.25">
      <c r="A627" s="69"/>
      <c r="B627" s="69"/>
      <c r="C627" s="69"/>
      <c r="D627" s="69"/>
      <c r="E627" s="69"/>
      <c r="F627" s="69"/>
      <c r="G627" s="14" t="s">
        <v>1349</v>
      </c>
      <c r="H627" s="18"/>
      <c r="I627" s="18"/>
      <c r="J627" s="14"/>
      <c r="K627" s="14" t="s">
        <v>1444</v>
      </c>
      <c r="L627" s="18" t="s">
        <v>1103</v>
      </c>
      <c r="M627" s="69"/>
      <c r="N627" s="9"/>
      <c r="O627" s="18" t="e">
        <f>VLOOKUP(C627,'11. Свод Перечней'!C:H,6,0)</f>
        <v>#N/A</v>
      </c>
      <c r="P627" s="18"/>
      <c r="Q627" s="18" t="e">
        <f t="shared" si="11"/>
        <v>#N/A</v>
      </c>
      <c r="R627" s="14" t="s">
        <v>1105</v>
      </c>
      <c r="S627" s="15">
        <v>43189</v>
      </c>
    </row>
    <row r="628" spans="1:19" x14ac:dyDescent="0.25">
      <c r="A628" s="69"/>
      <c r="B628" s="69"/>
      <c r="C628" s="69"/>
      <c r="D628" s="69"/>
      <c r="E628" s="69"/>
      <c r="F628" s="69"/>
      <c r="G628" s="14" t="s">
        <v>1110</v>
      </c>
      <c r="H628" s="18"/>
      <c r="I628" s="18"/>
      <c r="J628" s="14"/>
      <c r="K628" s="14" t="s">
        <v>1111</v>
      </c>
      <c r="L628" s="18" t="s">
        <v>1103</v>
      </c>
      <c r="M628" s="69"/>
      <c r="N628" s="9"/>
      <c r="O628" s="18" t="e">
        <f>VLOOKUP(C628,'11. Свод Перечней'!C:H,6,0)</f>
        <v>#N/A</v>
      </c>
      <c r="P628" s="18"/>
      <c r="Q628" s="18" t="e">
        <f t="shared" si="11"/>
        <v>#N/A</v>
      </c>
      <c r="R628" s="14" t="s">
        <v>1105</v>
      </c>
      <c r="S628" s="15">
        <v>43189</v>
      </c>
    </row>
    <row r="629" spans="1:19" x14ac:dyDescent="0.25">
      <c r="A629" s="69"/>
      <c r="B629" s="69"/>
      <c r="C629" s="69"/>
      <c r="D629" s="69"/>
      <c r="E629" s="69"/>
      <c r="F629" s="69"/>
      <c r="G629" s="14" t="s">
        <v>1112</v>
      </c>
      <c r="H629" s="18"/>
      <c r="I629" s="18"/>
      <c r="J629" s="14"/>
      <c r="K629" s="14" t="s">
        <v>1433</v>
      </c>
      <c r="L629" s="18" t="s">
        <v>1103</v>
      </c>
      <c r="M629" s="69"/>
      <c r="N629" s="9"/>
      <c r="O629" s="18" t="e">
        <f>VLOOKUP(C629,'11. Свод Перечней'!C:H,6,0)</f>
        <v>#N/A</v>
      </c>
      <c r="P629" s="18"/>
      <c r="Q629" s="18" t="e">
        <f t="shared" si="11"/>
        <v>#N/A</v>
      </c>
      <c r="R629" s="14" t="s">
        <v>1105</v>
      </c>
      <c r="S629" s="15">
        <v>43189</v>
      </c>
    </row>
    <row r="630" spans="1:19" x14ac:dyDescent="0.25">
      <c r="A630" s="69"/>
      <c r="B630" s="69">
        <v>138</v>
      </c>
      <c r="C630" s="69" t="s">
        <v>281</v>
      </c>
      <c r="D630" s="69" t="s">
        <v>282</v>
      </c>
      <c r="E630" s="69" t="s">
        <v>283</v>
      </c>
      <c r="F630" s="69" t="s">
        <v>6</v>
      </c>
      <c r="G630" s="14" t="s">
        <v>1445</v>
      </c>
      <c r="H630" s="18"/>
      <c r="I630" s="18"/>
      <c r="J630" s="14"/>
      <c r="K630" s="14" t="s">
        <v>1446</v>
      </c>
      <c r="L630" s="18" t="s">
        <v>1103</v>
      </c>
      <c r="M630" s="69" t="s">
        <v>1447</v>
      </c>
      <c r="N630" s="9" t="s">
        <v>284</v>
      </c>
      <c r="O630" s="18" t="str">
        <f>VLOOKUP(C630,'11. Свод Перечней'!C:H,6,0)</f>
        <v>10.20.14.110-00000002</v>
      </c>
      <c r="P630" s="18" t="s">
        <v>284</v>
      </c>
      <c r="Q630" s="18" t="str">
        <f t="shared" si="11"/>
        <v>10.20.14.110-00000002</v>
      </c>
      <c r="R630" s="14" t="s">
        <v>1105</v>
      </c>
      <c r="S630" s="15">
        <v>43524</v>
      </c>
    </row>
    <row r="631" spans="1:19" x14ac:dyDescent="0.25">
      <c r="A631" s="69"/>
      <c r="B631" s="69"/>
      <c r="C631" s="69"/>
      <c r="D631" s="69"/>
      <c r="E631" s="69"/>
      <c r="F631" s="69"/>
      <c r="G631" s="14" t="s">
        <v>1093</v>
      </c>
      <c r="H631" s="18"/>
      <c r="I631" s="18"/>
      <c r="J631" s="14" t="s">
        <v>1448</v>
      </c>
      <c r="K631" s="14"/>
      <c r="L631" s="18" t="s">
        <v>1103</v>
      </c>
      <c r="M631" s="69"/>
      <c r="N631" s="9"/>
      <c r="O631" s="18" t="e">
        <f>VLOOKUP(C631,'11. Свод Перечней'!C:H,6,0)</f>
        <v>#N/A</v>
      </c>
      <c r="P631" s="18"/>
      <c r="Q631" s="18" t="e">
        <f t="shared" si="11"/>
        <v>#N/A</v>
      </c>
      <c r="R631" s="14" t="s">
        <v>1105</v>
      </c>
      <c r="S631" s="15">
        <v>43524</v>
      </c>
    </row>
    <row r="632" spans="1:19" x14ac:dyDescent="0.25">
      <c r="A632" s="69"/>
      <c r="B632" s="69"/>
      <c r="C632" s="69"/>
      <c r="D632" s="69"/>
      <c r="E632" s="69"/>
      <c r="F632" s="69"/>
      <c r="G632" s="14" t="s">
        <v>1431</v>
      </c>
      <c r="H632" s="18"/>
      <c r="I632" s="18"/>
      <c r="J632" s="14"/>
      <c r="K632" s="14" t="s">
        <v>1429</v>
      </c>
      <c r="L632" s="18" t="s">
        <v>1103</v>
      </c>
      <c r="M632" s="69"/>
      <c r="N632" s="9"/>
      <c r="O632" s="18" t="e">
        <f>VLOOKUP(C632,'11. Свод Перечней'!C:H,6,0)</f>
        <v>#N/A</v>
      </c>
      <c r="P632" s="18"/>
      <c r="Q632" s="18" t="e">
        <f t="shared" si="11"/>
        <v>#N/A</v>
      </c>
      <c r="R632" s="14" t="s">
        <v>1105</v>
      </c>
      <c r="S632" s="15">
        <v>43524</v>
      </c>
    </row>
    <row r="633" spans="1:19" x14ac:dyDescent="0.25">
      <c r="A633" s="69"/>
      <c r="B633" s="69"/>
      <c r="C633" s="69"/>
      <c r="D633" s="69"/>
      <c r="E633" s="69"/>
      <c r="F633" s="69"/>
      <c r="G633" s="14" t="s">
        <v>1301</v>
      </c>
      <c r="H633" s="18"/>
      <c r="I633" s="18"/>
      <c r="J633" s="14"/>
      <c r="K633" s="14" t="s">
        <v>1449</v>
      </c>
      <c r="L633" s="18" t="s">
        <v>1103</v>
      </c>
      <c r="M633" s="69"/>
      <c r="N633" s="9"/>
      <c r="O633" s="18" t="e">
        <f>VLOOKUP(C633,'11. Свод Перечней'!C:H,6,0)</f>
        <v>#N/A</v>
      </c>
      <c r="P633" s="18"/>
      <c r="Q633" s="18" t="e">
        <f t="shared" si="11"/>
        <v>#N/A</v>
      </c>
      <c r="R633" s="14" t="s">
        <v>1105</v>
      </c>
      <c r="S633" s="15">
        <v>43524</v>
      </c>
    </row>
    <row r="634" spans="1:19" x14ac:dyDescent="0.25">
      <c r="A634" s="69"/>
      <c r="B634" s="69"/>
      <c r="C634" s="69"/>
      <c r="D634" s="69"/>
      <c r="E634" s="69"/>
      <c r="F634" s="69"/>
      <c r="G634" s="14" t="s">
        <v>1110</v>
      </c>
      <c r="H634" s="18"/>
      <c r="I634" s="18"/>
      <c r="J634" s="14"/>
      <c r="K634" s="14" t="s">
        <v>1111</v>
      </c>
      <c r="L634" s="18" t="s">
        <v>1103</v>
      </c>
      <c r="M634" s="69"/>
      <c r="N634" s="9"/>
      <c r="O634" s="18" t="e">
        <f>VLOOKUP(C634,'11. Свод Перечней'!C:H,6,0)</f>
        <v>#N/A</v>
      </c>
      <c r="P634" s="18"/>
      <c r="Q634" s="18" t="e">
        <f t="shared" si="11"/>
        <v>#N/A</v>
      </c>
      <c r="R634" s="14" t="s">
        <v>1105</v>
      </c>
      <c r="S634" s="15">
        <v>43524</v>
      </c>
    </row>
    <row r="635" spans="1:19" x14ac:dyDescent="0.25">
      <c r="A635" s="69"/>
      <c r="B635" s="69"/>
      <c r="C635" s="69"/>
      <c r="D635" s="69"/>
      <c r="E635" s="69"/>
      <c r="F635" s="69"/>
      <c r="G635" s="14" t="s">
        <v>1112</v>
      </c>
      <c r="H635" s="18"/>
      <c r="I635" s="18"/>
      <c r="J635" s="14"/>
      <c r="K635" s="14" t="s">
        <v>1450</v>
      </c>
      <c r="L635" s="18" t="s">
        <v>1103</v>
      </c>
      <c r="M635" s="69"/>
      <c r="N635" s="9"/>
      <c r="O635" s="18" t="e">
        <f>VLOOKUP(C635,'11. Свод Перечней'!C:H,6,0)</f>
        <v>#N/A</v>
      </c>
      <c r="P635" s="18"/>
      <c r="Q635" s="18" t="e">
        <f t="shared" si="11"/>
        <v>#N/A</v>
      </c>
      <c r="R635" s="14" t="s">
        <v>1105</v>
      </c>
      <c r="S635" s="15">
        <v>43524</v>
      </c>
    </row>
    <row r="636" spans="1:19" x14ac:dyDescent="0.25">
      <c r="A636" s="69"/>
      <c r="B636" s="69">
        <v>139</v>
      </c>
      <c r="C636" s="69" t="s">
        <v>285</v>
      </c>
      <c r="D636" s="69" t="s">
        <v>282</v>
      </c>
      <c r="E636" s="69" t="s">
        <v>286</v>
      </c>
      <c r="F636" s="69" t="s">
        <v>6</v>
      </c>
      <c r="G636" s="14" t="s">
        <v>1445</v>
      </c>
      <c r="H636" s="18"/>
      <c r="I636" s="18"/>
      <c r="J636" s="14"/>
      <c r="K636" s="14" t="s">
        <v>1451</v>
      </c>
      <c r="L636" s="18" t="s">
        <v>1103</v>
      </c>
      <c r="M636" s="69" t="s">
        <v>1447</v>
      </c>
      <c r="N636" s="9" t="s">
        <v>287</v>
      </c>
      <c r="O636" s="18" t="str">
        <f>VLOOKUP(C636,'11. Свод Перечней'!C:H,6,0)</f>
        <v>10.20.14.110-00000003</v>
      </c>
      <c r="P636" s="18" t="s">
        <v>287</v>
      </c>
      <c r="Q636" s="18" t="str">
        <f t="shared" si="11"/>
        <v>10.20.14.110-00000003</v>
      </c>
      <c r="R636" s="14" t="s">
        <v>1105</v>
      </c>
      <c r="S636" s="15">
        <v>43524</v>
      </c>
    </row>
    <row r="637" spans="1:19" x14ac:dyDescent="0.25">
      <c r="A637" s="69"/>
      <c r="B637" s="69"/>
      <c r="C637" s="69"/>
      <c r="D637" s="69"/>
      <c r="E637" s="69"/>
      <c r="F637" s="69"/>
      <c r="G637" s="14" t="s">
        <v>1093</v>
      </c>
      <c r="H637" s="18"/>
      <c r="I637" s="18"/>
      <c r="J637" s="14" t="s">
        <v>1448</v>
      </c>
      <c r="K637" s="14"/>
      <c r="L637" s="18" t="s">
        <v>1103</v>
      </c>
      <c r="M637" s="69"/>
      <c r="N637" s="9"/>
      <c r="O637" s="18" t="e">
        <f>VLOOKUP(C637,'11. Свод Перечней'!C:H,6,0)</f>
        <v>#N/A</v>
      </c>
      <c r="P637" s="18"/>
      <c r="Q637" s="18" t="e">
        <f t="shared" si="11"/>
        <v>#N/A</v>
      </c>
      <c r="R637" s="14" t="s">
        <v>1105</v>
      </c>
      <c r="S637" s="15">
        <v>43524</v>
      </c>
    </row>
    <row r="638" spans="1:19" x14ac:dyDescent="0.25">
      <c r="A638" s="69"/>
      <c r="B638" s="69"/>
      <c r="C638" s="69"/>
      <c r="D638" s="69"/>
      <c r="E638" s="69"/>
      <c r="F638" s="69"/>
      <c r="G638" s="14" t="s">
        <v>1431</v>
      </c>
      <c r="H638" s="18"/>
      <c r="I638" s="18"/>
      <c r="J638" s="14"/>
      <c r="K638" s="14" t="s">
        <v>1429</v>
      </c>
      <c r="L638" s="18" t="s">
        <v>1103</v>
      </c>
      <c r="M638" s="69"/>
      <c r="N638" s="9"/>
      <c r="O638" s="18" t="e">
        <f>VLOOKUP(C638,'11. Свод Перечней'!C:H,6,0)</f>
        <v>#N/A</v>
      </c>
      <c r="P638" s="18"/>
      <c r="Q638" s="18" t="e">
        <f t="shared" si="11"/>
        <v>#N/A</v>
      </c>
      <c r="R638" s="14" t="s">
        <v>1105</v>
      </c>
      <c r="S638" s="15">
        <v>43524</v>
      </c>
    </row>
    <row r="639" spans="1:19" x14ac:dyDescent="0.25">
      <c r="A639" s="69"/>
      <c r="B639" s="69"/>
      <c r="C639" s="69"/>
      <c r="D639" s="69"/>
      <c r="E639" s="69"/>
      <c r="F639" s="69"/>
      <c r="G639" s="14" t="s">
        <v>1301</v>
      </c>
      <c r="H639" s="18"/>
      <c r="I639" s="18"/>
      <c r="J639" s="14"/>
      <c r="K639" s="14" t="s">
        <v>1449</v>
      </c>
      <c r="L639" s="18" t="s">
        <v>1103</v>
      </c>
      <c r="M639" s="69"/>
      <c r="N639" s="9"/>
      <c r="O639" s="18" t="e">
        <f>VLOOKUP(C639,'11. Свод Перечней'!C:H,6,0)</f>
        <v>#N/A</v>
      </c>
      <c r="P639" s="18"/>
      <c r="Q639" s="18" t="e">
        <f t="shared" si="11"/>
        <v>#N/A</v>
      </c>
      <c r="R639" s="14" t="s">
        <v>1105</v>
      </c>
      <c r="S639" s="15">
        <v>43524</v>
      </c>
    </row>
    <row r="640" spans="1:19" x14ac:dyDescent="0.25">
      <c r="A640" s="69"/>
      <c r="B640" s="69"/>
      <c r="C640" s="69"/>
      <c r="D640" s="69"/>
      <c r="E640" s="69"/>
      <c r="F640" s="69"/>
      <c r="G640" s="14" t="s">
        <v>1110</v>
      </c>
      <c r="H640" s="18"/>
      <c r="I640" s="18"/>
      <c r="J640" s="14"/>
      <c r="K640" s="14" t="s">
        <v>1111</v>
      </c>
      <c r="L640" s="18" t="s">
        <v>1103</v>
      </c>
      <c r="M640" s="69"/>
      <c r="N640" s="9"/>
      <c r="O640" s="18" t="e">
        <f>VLOOKUP(C640,'11. Свод Перечней'!C:H,6,0)</f>
        <v>#N/A</v>
      </c>
      <c r="P640" s="18"/>
      <c r="Q640" s="18" t="e">
        <f t="shared" si="11"/>
        <v>#N/A</v>
      </c>
      <c r="R640" s="14" t="s">
        <v>1105</v>
      </c>
      <c r="S640" s="15">
        <v>43524</v>
      </c>
    </row>
    <row r="641" spans="1:19" x14ac:dyDescent="0.25">
      <c r="A641" s="69"/>
      <c r="B641" s="69"/>
      <c r="C641" s="69"/>
      <c r="D641" s="69"/>
      <c r="E641" s="69"/>
      <c r="F641" s="69"/>
      <c r="G641" s="14" t="s">
        <v>1112</v>
      </c>
      <c r="H641" s="18"/>
      <c r="I641" s="18"/>
      <c r="J641" s="14"/>
      <c r="K641" s="14" t="s">
        <v>1450</v>
      </c>
      <c r="L641" s="18" t="s">
        <v>1103</v>
      </c>
      <c r="M641" s="69"/>
      <c r="N641" s="9"/>
      <c r="O641" s="18" t="e">
        <f>VLOOKUP(C641,'11. Свод Перечней'!C:H,6,0)</f>
        <v>#N/A</v>
      </c>
      <c r="P641" s="18"/>
      <c r="Q641" s="18" t="e">
        <f t="shared" si="11"/>
        <v>#N/A</v>
      </c>
      <c r="R641" s="14" t="s">
        <v>1105</v>
      </c>
      <c r="S641" s="15">
        <v>43524</v>
      </c>
    </row>
    <row r="642" spans="1:19" x14ac:dyDescent="0.25">
      <c r="A642" s="69"/>
      <c r="B642" s="69">
        <v>140</v>
      </c>
      <c r="C642" s="69" t="s">
        <v>288</v>
      </c>
      <c r="D642" s="69" t="s">
        <v>289</v>
      </c>
      <c r="E642" s="69" t="s">
        <v>152</v>
      </c>
      <c r="F642" s="69" t="s">
        <v>6</v>
      </c>
      <c r="G642" s="14" t="s">
        <v>1093</v>
      </c>
      <c r="H642" s="18"/>
      <c r="I642" s="18"/>
      <c r="J642" s="14" t="s">
        <v>1448</v>
      </c>
      <c r="K642" s="14"/>
      <c r="L642" s="18" t="s">
        <v>1103</v>
      </c>
      <c r="M642" s="69" t="s">
        <v>1452</v>
      </c>
      <c r="N642" s="9"/>
      <c r="O642" s="18" t="str">
        <f>VLOOKUP(C642,'11. Свод Перечней'!C:H,6,0)</f>
        <v/>
      </c>
      <c r="P642" s="18">
        <v>0</v>
      </c>
      <c r="Q642" s="18">
        <f t="shared" si="11"/>
        <v>0</v>
      </c>
      <c r="R642" s="14" t="s">
        <v>1105</v>
      </c>
      <c r="S642" s="15">
        <v>43189</v>
      </c>
    </row>
    <row r="643" spans="1:19" x14ac:dyDescent="0.25">
      <c r="A643" s="69"/>
      <c r="B643" s="69"/>
      <c r="C643" s="69"/>
      <c r="D643" s="69"/>
      <c r="E643" s="69"/>
      <c r="F643" s="69"/>
      <c r="G643" s="14" t="s">
        <v>1301</v>
      </c>
      <c r="H643" s="18"/>
      <c r="I643" s="18"/>
      <c r="J643" s="14"/>
      <c r="K643" s="14" t="s">
        <v>1449</v>
      </c>
      <c r="L643" s="18" t="s">
        <v>1103</v>
      </c>
      <c r="M643" s="69"/>
      <c r="N643" s="9"/>
      <c r="O643" s="18" t="e">
        <f>VLOOKUP(C643,'11. Свод Перечней'!C:H,6,0)</f>
        <v>#N/A</v>
      </c>
      <c r="P643" s="18"/>
      <c r="Q643" s="18" t="e">
        <f t="shared" si="11"/>
        <v>#N/A</v>
      </c>
      <c r="R643" s="14" t="s">
        <v>1105</v>
      </c>
      <c r="S643" s="15">
        <v>43189</v>
      </c>
    </row>
    <row r="644" spans="1:19" x14ac:dyDescent="0.25">
      <c r="A644" s="69"/>
      <c r="B644" s="69"/>
      <c r="C644" s="69"/>
      <c r="D644" s="69"/>
      <c r="E644" s="69"/>
      <c r="F644" s="69"/>
      <c r="G644" s="14" t="s">
        <v>1349</v>
      </c>
      <c r="H644" s="18"/>
      <c r="I644" s="18"/>
      <c r="J644" s="14"/>
      <c r="K644" s="14" t="s">
        <v>1444</v>
      </c>
      <c r="L644" s="18" t="s">
        <v>1103</v>
      </c>
      <c r="M644" s="69"/>
      <c r="N644" s="9"/>
      <c r="O644" s="18" t="e">
        <f>VLOOKUP(C644,'11. Свод Перечней'!C:H,6,0)</f>
        <v>#N/A</v>
      </c>
      <c r="P644" s="18"/>
      <c r="Q644" s="18" t="e">
        <f t="shared" si="11"/>
        <v>#N/A</v>
      </c>
      <c r="R644" s="14" t="s">
        <v>1105</v>
      </c>
      <c r="S644" s="15">
        <v>43189</v>
      </c>
    </row>
    <row r="645" spans="1:19" x14ac:dyDescent="0.25">
      <c r="A645" s="69"/>
      <c r="B645" s="69"/>
      <c r="C645" s="69"/>
      <c r="D645" s="69"/>
      <c r="E645" s="69"/>
      <c r="F645" s="69"/>
      <c r="G645" s="14" t="s">
        <v>1110</v>
      </c>
      <c r="H645" s="18"/>
      <c r="I645" s="18"/>
      <c r="J645" s="14"/>
      <c r="K645" s="14" t="s">
        <v>1111</v>
      </c>
      <c r="L645" s="18" t="s">
        <v>1103</v>
      </c>
      <c r="M645" s="69"/>
      <c r="N645" s="9"/>
      <c r="O645" s="18" t="e">
        <f>VLOOKUP(C645,'11. Свод Перечней'!C:H,6,0)</f>
        <v>#N/A</v>
      </c>
      <c r="P645" s="18"/>
      <c r="Q645" s="18" t="e">
        <f t="shared" si="11"/>
        <v>#N/A</v>
      </c>
      <c r="R645" s="14" t="s">
        <v>1105</v>
      </c>
      <c r="S645" s="15">
        <v>43189</v>
      </c>
    </row>
    <row r="646" spans="1:19" x14ac:dyDescent="0.25">
      <c r="A646" s="69"/>
      <c r="B646" s="69"/>
      <c r="C646" s="69"/>
      <c r="D646" s="69"/>
      <c r="E646" s="69"/>
      <c r="F646" s="69"/>
      <c r="G646" s="14" t="s">
        <v>1112</v>
      </c>
      <c r="H646" s="18"/>
      <c r="I646" s="18"/>
      <c r="J646" s="14"/>
      <c r="K646" s="14" t="s">
        <v>1450</v>
      </c>
      <c r="L646" s="18" t="s">
        <v>1103</v>
      </c>
      <c r="M646" s="69"/>
      <c r="N646" s="9"/>
      <c r="O646" s="18" t="e">
        <f>VLOOKUP(C646,'11. Свод Перечней'!C:H,6,0)</f>
        <v>#N/A</v>
      </c>
      <c r="P646" s="18"/>
      <c r="Q646" s="18" t="e">
        <f t="shared" si="11"/>
        <v>#N/A</v>
      </c>
      <c r="R646" s="14" t="s">
        <v>1105</v>
      </c>
      <c r="S646" s="15">
        <v>43189</v>
      </c>
    </row>
    <row r="647" spans="1:19" x14ac:dyDescent="0.25">
      <c r="A647" s="69"/>
      <c r="B647" s="69">
        <v>141</v>
      </c>
      <c r="C647" s="69" t="s">
        <v>290</v>
      </c>
      <c r="D647" s="69" t="s">
        <v>289</v>
      </c>
      <c r="E647" s="69" t="s">
        <v>250</v>
      </c>
      <c r="F647" s="69" t="s">
        <v>6</v>
      </c>
      <c r="G647" s="14" t="s">
        <v>1445</v>
      </c>
      <c r="H647" s="18"/>
      <c r="I647" s="18"/>
      <c r="J647" s="14"/>
      <c r="K647" s="14" t="s">
        <v>1446</v>
      </c>
      <c r="L647" s="18" t="s">
        <v>1103</v>
      </c>
      <c r="M647" s="69" t="s">
        <v>1453</v>
      </c>
      <c r="N647" s="9" t="s">
        <v>291</v>
      </c>
      <c r="O647" s="18" t="str">
        <f>VLOOKUP(C647,'11. Свод Перечней'!C:H,6,0)</f>
        <v>10.20.14.120-00000005</v>
      </c>
      <c r="P647" s="18" t="s">
        <v>291</v>
      </c>
      <c r="Q647" s="18" t="str">
        <f t="shared" si="11"/>
        <v>10.20.14.120-00000005</v>
      </c>
      <c r="R647" s="14" t="s">
        <v>1105</v>
      </c>
      <c r="S647" s="15">
        <v>43496</v>
      </c>
    </row>
    <row r="648" spans="1:19" x14ac:dyDescent="0.25">
      <c r="A648" s="69"/>
      <c r="B648" s="69"/>
      <c r="C648" s="69"/>
      <c r="D648" s="69"/>
      <c r="E648" s="69"/>
      <c r="F648" s="69"/>
      <c r="G648" s="14" t="s">
        <v>1093</v>
      </c>
      <c r="H648" s="18"/>
      <c r="I648" s="18"/>
      <c r="J648" s="14" t="s">
        <v>1448</v>
      </c>
      <c r="K648" s="14"/>
      <c r="L648" s="18" t="s">
        <v>1103</v>
      </c>
      <c r="M648" s="69"/>
      <c r="N648" s="9"/>
      <c r="O648" s="18" t="e">
        <f>VLOOKUP(C648,'11. Свод Перечней'!C:H,6,0)</f>
        <v>#N/A</v>
      </c>
      <c r="P648" s="18"/>
      <c r="Q648" s="18" t="e">
        <f t="shared" si="11"/>
        <v>#N/A</v>
      </c>
      <c r="R648" s="14" t="s">
        <v>1105</v>
      </c>
      <c r="S648" s="15">
        <v>43496</v>
      </c>
    </row>
    <row r="649" spans="1:19" x14ac:dyDescent="0.25">
      <c r="A649" s="69"/>
      <c r="B649" s="69"/>
      <c r="C649" s="69"/>
      <c r="D649" s="69"/>
      <c r="E649" s="69"/>
      <c r="F649" s="69"/>
      <c r="G649" s="14" t="s">
        <v>1431</v>
      </c>
      <c r="H649" s="18"/>
      <c r="I649" s="18"/>
      <c r="J649" s="14"/>
      <c r="K649" s="14" t="s">
        <v>1435</v>
      </c>
      <c r="L649" s="18" t="s">
        <v>1103</v>
      </c>
      <c r="M649" s="69"/>
      <c r="N649" s="9"/>
      <c r="O649" s="18" t="e">
        <f>VLOOKUP(C649,'11. Свод Перечней'!C:H,6,0)</f>
        <v>#N/A</v>
      </c>
      <c r="P649" s="18"/>
      <c r="Q649" s="18" t="e">
        <f t="shared" si="11"/>
        <v>#N/A</v>
      </c>
      <c r="R649" s="14" t="s">
        <v>1105</v>
      </c>
      <c r="S649" s="15">
        <v>43496</v>
      </c>
    </row>
    <row r="650" spans="1:19" x14ac:dyDescent="0.25">
      <c r="A650" s="69"/>
      <c r="B650" s="69"/>
      <c r="C650" s="69"/>
      <c r="D650" s="69"/>
      <c r="E650" s="69"/>
      <c r="F650" s="69"/>
      <c r="G650" s="14" t="s">
        <v>1301</v>
      </c>
      <c r="H650" s="18"/>
      <c r="I650" s="18"/>
      <c r="J650" s="14"/>
      <c r="K650" s="14" t="s">
        <v>1449</v>
      </c>
      <c r="L650" s="18" t="s">
        <v>1103</v>
      </c>
      <c r="M650" s="69"/>
      <c r="N650" s="9"/>
      <c r="O650" s="18" t="e">
        <f>VLOOKUP(C650,'11. Свод Перечней'!C:H,6,0)</f>
        <v>#N/A</v>
      </c>
      <c r="P650" s="18"/>
      <c r="Q650" s="18" t="e">
        <f t="shared" si="11"/>
        <v>#N/A</v>
      </c>
      <c r="R650" s="14" t="s">
        <v>1105</v>
      </c>
      <c r="S650" s="15">
        <v>43496</v>
      </c>
    </row>
    <row r="651" spans="1:19" x14ac:dyDescent="0.25">
      <c r="A651" s="69"/>
      <c r="B651" s="69"/>
      <c r="C651" s="69"/>
      <c r="D651" s="69"/>
      <c r="E651" s="69"/>
      <c r="F651" s="69"/>
      <c r="G651" s="14" t="s">
        <v>1110</v>
      </c>
      <c r="H651" s="18"/>
      <c r="I651" s="18"/>
      <c r="J651" s="14"/>
      <c r="K651" s="14" t="s">
        <v>1111</v>
      </c>
      <c r="L651" s="18" t="s">
        <v>1103</v>
      </c>
      <c r="M651" s="69"/>
      <c r="N651" s="9"/>
      <c r="O651" s="18" t="e">
        <f>VLOOKUP(C651,'11. Свод Перечней'!C:H,6,0)</f>
        <v>#N/A</v>
      </c>
      <c r="P651" s="18"/>
      <c r="Q651" s="18" t="e">
        <f t="shared" ref="Q651:Q714" si="12">IF(N651=O651,N651,"НЕ СОВПАДАЕТ АХТУНГ!!!!!!!!!!!!!!!!!!!!!!!!!!!!!!!!!!!!!!!!!!!!!!!!!!!!!!!!!!!!!!!!!!!!!!!!!!!!!!!!!!!!!!!!!!!!!!!!!!!!!!!!!!!!!!!!!!!!!!!!!!!!!!!!!!")</f>
        <v>#N/A</v>
      </c>
      <c r="R651" s="14" t="s">
        <v>1105</v>
      </c>
      <c r="S651" s="15">
        <v>43496</v>
      </c>
    </row>
    <row r="652" spans="1:19" x14ac:dyDescent="0.25">
      <c r="A652" s="69"/>
      <c r="B652" s="69"/>
      <c r="C652" s="69"/>
      <c r="D652" s="69"/>
      <c r="E652" s="69"/>
      <c r="F652" s="69"/>
      <c r="G652" s="14" t="s">
        <v>1112</v>
      </c>
      <c r="H652" s="18"/>
      <c r="I652" s="18"/>
      <c r="J652" s="14"/>
      <c r="K652" s="14" t="s">
        <v>1450</v>
      </c>
      <c r="L652" s="18" t="s">
        <v>1103</v>
      </c>
      <c r="M652" s="69"/>
      <c r="N652" s="9"/>
      <c r="O652" s="18" t="e">
        <f>VLOOKUP(C652,'11. Свод Перечней'!C:H,6,0)</f>
        <v>#N/A</v>
      </c>
      <c r="P652" s="18"/>
      <c r="Q652" s="18" t="e">
        <f t="shared" si="12"/>
        <v>#N/A</v>
      </c>
      <c r="R652" s="14" t="s">
        <v>1105</v>
      </c>
      <c r="S652" s="15">
        <v>43496</v>
      </c>
    </row>
    <row r="653" spans="1:19" x14ac:dyDescent="0.25">
      <c r="A653" s="69"/>
      <c r="B653" s="69">
        <v>142</v>
      </c>
      <c r="C653" s="69" t="s">
        <v>292</v>
      </c>
      <c r="D653" s="69" t="s">
        <v>289</v>
      </c>
      <c r="E653" s="69" t="s">
        <v>43</v>
      </c>
      <c r="F653" s="69" t="s">
        <v>6</v>
      </c>
      <c r="G653" s="14" t="s">
        <v>1445</v>
      </c>
      <c r="H653" s="18"/>
      <c r="I653" s="18"/>
      <c r="J653" s="14"/>
      <c r="K653" s="14" t="s">
        <v>1446</v>
      </c>
      <c r="L653" s="18" t="s">
        <v>1103</v>
      </c>
      <c r="M653" s="69" t="s">
        <v>1454</v>
      </c>
      <c r="N653" s="9" t="s">
        <v>291</v>
      </c>
      <c r="O653" s="18" t="str">
        <f>VLOOKUP(C653,'11. Свод Перечней'!C:H,6,0)</f>
        <v>10.20.14.120-00000005</v>
      </c>
      <c r="P653" s="18" t="s">
        <v>291</v>
      </c>
      <c r="Q653" s="18" t="str">
        <f t="shared" si="12"/>
        <v>10.20.14.120-00000005</v>
      </c>
      <c r="R653" s="14" t="s">
        <v>1105</v>
      </c>
      <c r="S653" s="15">
        <v>43496</v>
      </c>
    </row>
    <row r="654" spans="1:19" x14ac:dyDescent="0.25">
      <c r="A654" s="69"/>
      <c r="B654" s="69"/>
      <c r="C654" s="69"/>
      <c r="D654" s="69"/>
      <c r="E654" s="69"/>
      <c r="F654" s="69"/>
      <c r="G654" s="14" t="s">
        <v>1093</v>
      </c>
      <c r="H654" s="18"/>
      <c r="I654" s="18"/>
      <c r="J654" s="14" t="s">
        <v>1448</v>
      </c>
      <c r="K654" s="14"/>
      <c r="L654" s="18" t="s">
        <v>1103</v>
      </c>
      <c r="M654" s="69"/>
      <c r="N654" s="9"/>
      <c r="O654" s="18" t="e">
        <f>VLOOKUP(C654,'11. Свод Перечней'!C:H,6,0)</f>
        <v>#N/A</v>
      </c>
      <c r="P654" s="18"/>
      <c r="Q654" s="18" t="e">
        <f t="shared" si="12"/>
        <v>#N/A</v>
      </c>
      <c r="R654" s="14" t="s">
        <v>1105</v>
      </c>
      <c r="S654" s="15">
        <v>43496</v>
      </c>
    </row>
    <row r="655" spans="1:19" x14ac:dyDescent="0.25">
      <c r="A655" s="69"/>
      <c r="B655" s="69"/>
      <c r="C655" s="69"/>
      <c r="D655" s="69"/>
      <c r="E655" s="69"/>
      <c r="F655" s="69"/>
      <c r="G655" s="14" t="s">
        <v>1431</v>
      </c>
      <c r="H655" s="18"/>
      <c r="I655" s="18"/>
      <c r="J655" s="14"/>
      <c r="K655" s="14" t="s">
        <v>1437</v>
      </c>
      <c r="L655" s="18" t="s">
        <v>1103</v>
      </c>
      <c r="M655" s="69"/>
      <c r="N655" s="9"/>
      <c r="O655" s="18" t="e">
        <f>VLOOKUP(C655,'11. Свод Перечней'!C:H,6,0)</f>
        <v>#N/A</v>
      </c>
      <c r="P655" s="18"/>
      <c r="Q655" s="18" t="e">
        <f t="shared" si="12"/>
        <v>#N/A</v>
      </c>
      <c r="R655" s="14" t="s">
        <v>1105</v>
      </c>
      <c r="S655" s="15">
        <v>43496</v>
      </c>
    </row>
    <row r="656" spans="1:19" x14ac:dyDescent="0.25">
      <c r="A656" s="69"/>
      <c r="B656" s="69"/>
      <c r="C656" s="69"/>
      <c r="D656" s="69"/>
      <c r="E656" s="69"/>
      <c r="F656" s="69"/>
      <c r="G656" s="14" t="s">
        <v>1301</v>
      </c>
      <c r="H656" s="18"/>
      <c r="I656" s="18"/>
      <c r="J656" s="14"/>
      <c r="K656" s="14" t="s">
        <v>1449</v>
      </c>
      <c r="L656" s="18" t="s">
        <v>1103</v>
      </c>
      <c r="M656" s="69"/>
      <c r="N656" s="9"/>
      <c r="O656" s="18" t="e">
        <f>VLOOKUP(C656,'11. Свод Перечней'!C:H,6,0)</f>
        <v>#N/A</v>
      </c>
      <c r="P656" s="18"/>
      <c r="Q656" s="18" t="e">
        <f t="shared" si="12"/>
        <v>#N/A</v>
      </c>
      <c r="R656" s="14" t="s">
        <v>1105</v>
      </c>
      <c r="S656" s="15">
        <v>43496</v>
      </c>
    </row>
    <row r="657" spans="1:19" x14ac:dyDescent="0.25">
      <c r="A657" s="69"/>
      <c r="B657" s="69"/>
      <c r="C657" s="69"/>
      <c r="D657" s="69"/>
      <c r="E657" s="69"/>
      <c r="F657" s="69"/>
      <c r="G657" s="14" t="s">
        <v>1110</v>
      </c>
      <c r="H657" s="18"/>
      <c r="I657" s="18"/>
      <c r="J657" s="14"/>
      <c r="K657" s="14" t="s">
        <v>1111</v>
      </c>
      <c r="L657" s="18" t="s">
        <v>1103</v>
      </c>
      <c r="M657" s="69"/>
      <c r="N657" s="9"/>
      <c r="O657" s="18" t="e">
        <f>VLOOKUP(C657,'11. Свод Перечней'!C:H,6,0)</f>
        <v>#N/A</v>
      </c>
      <c r="P657" s="18"/>
      <c r="Q657" s="18" t="e">
        <f t="shared" si="12"/>
        <v>#N/A</v>
      </c>
      <c r="R657" s="14" t="s">
        <v>1105</v>
      </c>
      <c r="S657" s="15">
        <v>43496</v>
      </c>
    </row>
    <row r="658" spans="1:19" x14ac:dyDescent="0.25">
      <c r="A658" s="69"/>
      <c r="B658" s="69"/>
      <c r="C658" s="69"/>
      <c r="D658" s="69"/>
      <c r="E658" s="69"/>
      <c r="F658" s="69"/>
      <c r="G658" s="14" t="s">
        <v>1112</v>
      </c>
      <c r="H658" s="18"/>
      <c r="I658" s="18"/>
      <c r="J658" s="14"/>
      <c r="K658" s="14" t="s">
        <v>1450</v>
      </c>
      <c r="L658" s="18" t="s">
        <v>1103</v>
      </c>
      <c r="M658" s="69"/>
      <c r="N658" s="9"/>
      <c r="O658" s="18" t="e">
        <f>VLOOKUP(C658,'11. Свод Перечней'!C:H,6,0)</f>
        <v>#N/A</v>
      </c>
      <c r="P658" s="18"/>
      <c r="Q658" s="18" t="e">
        <f t="shared" si="12"/>
        <v>#N/A</v>
      </c>
      <c r="R658" s="14" t="s">
        <v>1105</v>
      </c>
      <c r="S658" s="15">
        <v>43496</v>
      </c>
    </row>
    <row r="659" spans="1:19" x14ac:dyDescent="0.25">
      <c r="A659" s="69"/>
      <c r="B659" s="69">
        <v>143</v>
      </c>
      <c r="C659" s="69" t="s">
        <v>293</v>
      </c>
      <c r="D659" s="69" t="s">
        <v>289</v>
      </c>
      <c r="E659" s="69" t="s">
        <v>57</v>
      </c>
      <c r="F659" s="69" t="s">
        <v>6</v>
      </c>
      <c r="G659" s="14" t="s">
        <v>1445</v>
      </c>
      <c r="H659" s="18"/>
      <c r="I659" s="18"/>
      <c r="J659" s="14"/>
      <c r="K659" s="14" t="s">
        <v>1446</v>
      </c>
      <c r="L659" s="18" t="s">
        <v>1103</v>
      </c>
      <c r="M659" s="69" t="s">
        <v>1455</v>
      </c>
      <c r="N659" s="9" t="s">
        <v>291</v>
      </c>
      <c r="O659" s="18" t="str">
        <f>VLOOKUP(C659,'11. Свод Перечней'!C:H,6,0)</f>
        <v>10.20.14.120-00000005</v>
      </c>
      <c r="P659" s="18" t="s">
        <v>291</v>
      </c>
      <c r="Q659" s="18" t="str">
        <f t="shared" si="12"/>
        <v>10.20.14.120-00000005</v>
      </c>
      <c r="R659" s="14" t="s">
        <v>1105</v>
      </c>
      <c r="S659" s="15">
        <v>43496</v>
      </c>
    </row>
    <row r="660" spans="1:19" x14ac:dyDescent="0.25">
      <c r="A660" s="69"/>
      <c r="B660" s="69"/>
      <c r="C660" s="69"/>
      <c r="D660" s="69"/>
      <c r="E660" s="69"/>
      <c r="F660" s="69"/>
      <c r="G660" s="14" t="s">
        <v>1093</v>
      </c>
      <c r="H660" s="18"/>
      <c r="I660" s="18"/>
      <c r="J660" s="14" t="s">
        <v>1448</v>
      </c>
      <c r="K660" s="14"/>
      <c r="L660" s="18" t="s">
        <v>1103</v>
      </c>
      <c r="M660" s="69"/>
      <c r="N660" s="9"/>
      <c r="O660" s="18" t="e">
        <f>VLOOKUP(C660,'11. Свод Перечней'!C:H,6,0)</f>
        <v>#N/A</v>
      </c>
      <c r="P660" s="18"/>
      <c r="Q660" s="18" t="e">
        <f t="shared" si="12"/>
        <v>#N/A</v>
      </c>
      <c r="R660" s="14" t="s">
        <v>1105</v>
      </c>
      <c r="S660" s="15">
        <v>43496</v>
      </c>
    </row>
    <row r="661" spans="1:19" x14ac:dyDescent="0.25">
      <c r="A661" s="69"/>
      <c r="B661" s="69"/>
      <c r="C661" s="69"/>
      <c r="D661" s="69"/>
      <c r="E661" s="69"/>
      <c r="F661" s="69"/>
      <c r="G661" s="14" t="s">
        <v>1431</v>
      </c>
      <c r="H661" s="18"/>
      <c r="I661" s="18"/>
      <c r="J661" s="14"/>
      <c r="K661" s="14" t="s">
        <v>1438</v>
      </c>
      <c r="L661" s="18" t="s">
        <v>1103</v>
      </c>
      <c r="M661" s="69"/>
      <c r="N661" s="9"/>
      <c r="O661" s="18" t="e">
        <f>VLOOKUP(C661,'11. Свод Перечней'!C:H,6,0)</f>
        <v>#N/A</v>
      </c>
      <c r="P661" s="18"/>
      <c r="Q661" s="18" t="e">
        <f t="shared" si="12"/>
        <v>#N/A</v>
      </c>
      <c r="R661" s="14" t="s">
        <v>1105</v>
      </c>
      <c r="S661" s="15">
        <v>43496</v>
      </c>
    </row>
    <row r="662" spans="1:19" x14ac:dyDescent="0.25">
      <c r="A662" s="69"/>
      <c r="B662" s="69"/>
      <c r="C662" s="69"/>
      <c r="D662" s="69"/>
      <c r="E662" s="69"/>
      <c r="F662" s="69"/>
      <c r="G662" s="14" t="s">
        <v>1301</v>
      </c>
      <c r="H662" s="18"/>
      <c r="I662" s="18"/>
      <c r="J662" s="14"/>
      <c r="K662" s="14" t="s">
        <v>1449</v>
      </c>
      <c r="L662" s="18" t="s">
        <v>1103</v>
      </c>
      <c r="M662" s="69"/>
      <c r="N662" s="9"/>
      <c r="O662" s="18" t="e">
        <f>VLOOKUP(C662,'11. Свод Перечней'!C:H,6,0)</f>
        <v>#N/A</v>
      </c>
      <c r="P662" s="18"/>
      <c r="Q662" s="18" t="e">
        <f t="shared" si="12"/>
        <v>#N/A</v>
      </c>
      <c r="R662" s="14" t="s">
        <v>1105</v>
      </c>
      <c r="S662" s="15">
        <v>43496</v>
      </c>
    </row>
    <row r="663" spans="1:19" x14ac:dyDescent="0.25">
      <c r="A663" s="69"/>
      <c r="B663" s="69"/>
      <c r="C663" s="69"/>
      <c r="D663" s="69"/>
      <c r="E663" s="69"/>
      <c r="F663" s="69"/>
      <c r="G663" s="14" t="s">
        <v>1110</v>
      </c>
      <c r="H663" s="18"/>
      <c r="I663" s="18"/>
      <c r="J663" s="14"/>
      <c r="K663" s="14" t="s">
        <v>1111</v>
      </c>
      <c r="L663" s="18" t="s">
        <v>1103</v>
      </c>
      <c r="M663" s="69"/>
      <c r="N663" s="9"/>
      <c r="O663" s="18" t="e">
        <f>VLOOKUP(C663,'11. Свод Перечней'!C:H,6,0)</f>
        <v>#N/A</v>
      </c>
      <c r="P663" s="18"/>
      <c r="Q663" s="18" t="e">
        <f t="shared" si="12"/>
        <v>#N/A</v>
      </c>
      <c r="R663" s="14" t="s">
        <v>1105</v>
      </c>
      <c r="S663" s="15">
        <v>43496</v>
      </c>
    </row>
    <row r="664" spans="1:19" x14ac:dyDescent="0.25">
      <c r="A664" s="69"/>
      <c r="B664" s="69"/>
      <c r="C664" s="69"/>
      <c r="D664" s="69"/>
      <c r="E664" s="69"/>
      <c r="F664" s="69"/>
      <c r="G664" s="14" t="s">
        <v>1112</v>
      </c>
      <c r="H664" s="18"/>
      <c r="I664" s="18"/>
      <c r="J664" s="14"/>
      <c r="K664" s="14" t="s">
        <v>1450</v>
      </c>
      <c r="L664" s="18" t="s">
        <v>1103</v>
      </c>
      <c r="M664" s="69"/>
      <c r="N664" s="9"/>
      <c r="O664" s="18" t="e">
        <f>VLOOKUP(C664,'11. Свод Перечней'!C:H,6,0)</f>
        <v>#N/A</v>
      </c>
      <c r="P664" s="18"/>
      <c r="Q664" s="18" t="e">
        <f t="shared" si="12"/>
        <v>#N/A</v>
      </c>
      <c r="R664" s="14" t="s">
        <v>1105</v>
      </c>
      <c r="S664" s="15">
        <v>43496</v>
      </c>
    </row>
    <row r="665" spans="1:19" x14ac:dyDescent="0.25">
      <c r="A665" s="69"/>
      <c r="B665" s="69">
        <v>144</v>
      </c>
      <c r="C665" s="69" t="s">
        <v>294</v>
      </c>
      <c r="D665" s="69" t="s">
        <v>289</v>
      </c>
      <c r="E665" s="69" t="s">
        <v>9</v>
      </c>
      <c r="F665" s="69" t="s">
        <v>6</v>
      </c>
      <c r="G665" s="14" t="s">
        <v>1445</v>
      </c>
      <c r="H665" s="18"/>
      <c r="I665" s="18"/>
      <c r="J665" s="14"/>
      <c r="K665" s="14" t="s">
        <v>1446</v>
      </c>
      <c r="L665" s="18" t="s">
        <v>1103</v>
      </c>
      <c r="M665" s="69" t="s">
        <v>1456</v>
      </c>
      <c r="N665" s="9" t="s">
        <v>291</v>
      </c>
      <c r="O665" s="18" t="str">
        <f>VLOOKUP(C665,'11. Свод Перечней'!C:H,6,0)</f>
        <v>10.20.14.120-00000005</v>
      </c>
      <c r="P665" s="18" t="s">
        <v>291</v>
      </c>
      <c r="Q665" s="18" t="str">
        <f t="shared" si="12"/>
        <v>10.20.14.120-00000005</v>
      </c>
      <c r="R665" s="14" t="s">
        <v>1105</v>
      </c>
      <c r="S665" s="15">
        <v>43496</v>
      </c>
    </row>
    <row r="666" spans="1:19" x14ac:dyDescent="0.25">
      <c r="A666" s="69"/>
      <c r="B666" s="69"/>
      <c r="C666" s="69"/>
      <c r="D666" s="69"/>
      <c r="E666" s="69"/>
      <c r="F666" s="69"/>
      <c r="G666" s="14" t="s">
        <v>1093</v>
      </c>
      <c r="H666" s="18"/>
      <c r="I666" s="18"/>
      <c r="J666" s="14" t="s">
        <v>1448</v>
      </c>
      <c r="K666" s="14"/>
      <c r="L666" s="18" t="s">
        <v>1103</v>
      </c>
      <c r="M666" s="69"/>
      <c r="N666" s="9"/>
      <c r="O666" s="18" t="e">
        <f>VLOOKUP(C666,'11. Свод Перечней'!C:H,6,0)</f>
        <v>#N/A</v>
      </c>
      <c r="P666" s="18"/>
      <c r="Q666" s="18" t="e">
        <f t="shared" si="12"/>
        <v>#N/A</v>
      </c>
      <c r="R666" s="14" t="s">
        <v>1105</v>
      </c>
      <c r="S666" s="15">
        <v>43496</v>
      </c>
    </row>
    <row r="667" spans="1:19" x14ac:dyDescent="0.25">
      <c r="A667" s="69"/>
      <c r="B667" s="69"/>
      <c r="C667" s="69"/>
      <c r="D667" s="69"/>
      <c r="E667" s="69"/>
      <c r="F667" s="69"/>
      <c r="G667" s="14" t="s">
        <v>1431</v>
      </c>
      <c r="H667" s="18"/>
      <c r="I667" s="18"/>
      <c r="J667" s="14"/>
      <c r="K667" s="14" t="s">
        <v>1439</v>
      </c>
      <c r="L667" s="18" t="s">
        <v>1103</v>
      </c>
      <c r="M667" s="69"/>
      <c r="N667" s="9"/>
      <c r="O667" s="18" t="e">
        <f>VLOOKUP(C667,'11. Свод Перечней'!C:H,6,0)</f>
        <v>#N/A</v>
      </c>
      <c r="P667" s="18"/>
      <c r="Q667" s="18" t="e">
        <f t="shared" si="12"/>
        <v>#N/A</v>
      </c>
      <c r="R667" s="14" t="s">
        <v>1105</v>
      </c>
      <c r="S667" s="15">
        <v>43496</v>
      </c>
    </row>
    <row r="668" spans="1:19" x14ac:dyDescent="0.25">
      <c r="A668" s="69"/>
      <c r="B668" s="69"/>
      <c r="C668" s="69"/>
      <c r="D668" s="69"/>
      <c r="E668" s="69"/>
      <c r="F668" s="69"/>
      <c r="G668" s="14" t="s">
        <v>1301</v>
      </c>
      <c r="H668" s="18"/>
      <c r="I668" s="18"/>
      <c r="J668" s="14"/>
      <c r="K668" s="14" t="s">
        <v>1449</v>
      </c>
      <c r="L668" s="18" t="s">
        <v>1103</v>
      </c>
      <c r="M668" s="69"/>
      <c r="N668" s="9"/>
      <c r="O668" s="18" t="e">
        <f>VLOOKUP(C668,'11. Свод Перечней'!C:H,6,0)</f>
        <v>#N/A</v>
      </c>
      <c r="P668" s="18"/>
      <c r="Q668" s="18" t="e">
        <f t="shared" si="12"/>
        <v>#N/A</v>
      </c>
      <c r="R668" s="14" t="s">
        <v>1105</v>
      </c>
      <c r="S668" s="15">
        <v>43496</v>
      </c>
    </row>
    <row r="669" spans="1:19" x14ac:dyDescent="0.25">
      <c r="A669" s="69"/>
      <c r="B669" s="69"/>
      <c r="C669" s="69"/>
      <c r="D669" s="69"/>
      <c r="E669" s="69"/>
      <c r="F669" s="69"/>
      <c r="G669" s="14" t="s">
        <v>1110</v>
      </c>
      <c r="H669" s="18"/>
      <c r="I669" s="18"/>
      <c r="J669" s="14"/>
      <c r="K669" s="14" t="s">
        <v>1111</v>
      </c>
      <c r="L669" s="18" t="s">
        <v>1103</v>
      </c>
      <c r="M669" s="69"/>
      <c r="N669" s="9"/>
      <c r="O669" s="18" t="e">
        <f>VLOOKUP(C669,'11. Свод Перечней'!C:H,6,0)</f>
        <v>#N/A</v>
      </c>
      <c r="P669" s="18"/>
      <c r="Q669" s="18" t="e">
        <f t="shared" si="12"/>
        <v>#N/A</v>
      </c>
      <c r="R669" s="14" t="s">
        <v>1105</v>
      </c>
      <c r="S669" s="15">
        <v>43496</v>
      </c>
    </row>
    <row r="670" spans="1:19" x14ac:dyDescent="0.25">
      <c r="A670" s="69"/>
      <c r="B670" s="69"/>
      <c r="C670" s="69"/>
      <c r="D670" s="69"/>
      <c r="E670" s="69"/>
      <c r="F670" s="69"/>
      <c r="G670" s="14" t="s">
        <v>1112</v>
      </c>
      <c r="H670" s="18"/>
      <c r="I670" s="18"/>
      <c r="J670" s="14"/>
      <c r="K670" s="14" t="s">
        <v>1450</v>
      </c>
      <c r="L670" s="18" t="s">
        <v>1103</v>
      </c>
      <c r="M670" s="69"/>
      <c r="N670" s="9"/>
      <c r="O670" s="18" t="e">
        <f>VLOOKUP(C670,'11. Свод Перечней'!C:H,6,0)</f>
        <v>#N/A</v>
      </c>
      <c r="P670" s="18"/>
      <c r="Q670" s="18" t="e">
        <f t="shared" si="12"/>
        <v>#N/A</v>
      </c>
      <c r="R670" s="14" t="s">
        <v>1105</v>
      </c>
      <c r="S670" s="15">
        <v>43496</v>
      </c>
    </row>
    <row r="671" spans="1:19" x14ac:dyDescent="0.25">
      <c r="A671" s="69"/>
      <c r="B671" s="69">
        <v>145</v>
      </c>
      <c r="C671" s="69" t="s">
        <v>295</v>
      </c>
      <c r="D671" s="69" t="s">
        <v>289</v>
      </c>
      <c r="E671" s="69" t="s">
        <v>239</v>
      </c>
      <c r="F671" s="69" t="s">
        <v>6</v>
      </c>
      <c r="G671" s="14" t="s">
        <v>1445</v>
      </c>
      <c r="H671" s="18"/>
      <c r="I671" s="18"/>
      <c r="J671" s="14"/>
      <c r="K671" s="14" t="s">
        <v>1446</v>
      </c>
      <c r="L671" s="18" t="s">
        <v>1103</v>
      </c>
      <c r="M671" s="69" t="s">
        <v>1457</v>
      </c>
      <c r="N671" s="9" t="s">
        <v>291</v>
      </c>
      <c r="O671" s="18" t="str">
        <f>VLOOKUP(C671,'11. Свод Перечней'!C:H,6,0)</f>
        <v>10.20.14.120-00000005</v>
      </c>
      <c r="P671" s="18" t="s">
        <v>291</v>
      </c>
      <c r="Q671" s="18" t="str">
        <f t="shared" si="12"/>
        <v>10.20.14.120-00000005</v>
      </c>
      <c r="R671" s="14" t="s">
        <v>1105</v>
      </c>
      <c r="S671" s="15">
        <v>43496</v>
      </c>
    </row>
    <row r="672" spans="1:19" x14ac:dyDescent="0.25">
      <c r="A672" s="69"/>
      <c r="B672" s="69"/>
      <c r="C672" s="69"/>
      <c r="D672" s="69"/>
      <c r="E672" s="69"/>
      <c r="F672" s="69"/>
      <c r="G672" s="14" t="s">
        <v>1093</v>
      </c>
      <c r="H672" s="18"/>
      <c r="I672" s="18"/>
      <c r="J672" s="14" t="s">
        <v>1448</v>
      </c>
      <c r="K672" s="14"/>
      <c r="L672" s="18" t="s">
        <v>1103</v>
      </c>
      <c r="M672" s="69"/>
      <c r="N672" s="9"/>
      <c r="O672" s="18" t="e">
        <f>VLOOKUP(C672,'11. Свод Перечней'!C:H,6,0)</f>
        <v>#N/A</v>
      </c>
      <c r="P672" s="18"/>
      <c r="Q672" s="18" t="e">
        <f t="shared" si="12"/>
        <v>#N/A</v>
      </c>
      <c r="R672" s="14" t="s">
        <v>1105</v>
      </c>
      <c r="S672" s="15">
        <v>43496</v>
      </c>
    </row>
    <row r="673" spans="1:19" x14ac:dyDescent="0.25">
      <c r="A673" s="69"/>
      <c r="B673" s="69"/>
      <c r="C673" s="69"/>
      <c r="D673" s="69"/>
      <c r="E673" s="69"/>
      <c r="F673" s="69"/>
      <c r="G673" s="14" t="s">
        <v>1431</v>
      </c>
      <c r="H673" s="18"/>
      <c r="I673" s="18"/>
      <c r="J673" s="14"/>
      <c r="K673" s="14" t="s">
        <v>1440</v>
      </c>
      <c r="L673" s="18" t="s">
        <v>1103</v>
      </c>
      <c r="M673" s="69"/>
      <c r="N673" s="9"/>
      <c r="O673" s="18" t="e">
        <f>VLOOKUP(C673,'11. Свод Перечней'!C:H,6,0)</f>
        <v>#N/A</v>
      </c>
      <c r="P673" s="18"/>
      <c r="Q673" s="18" t="e">
        <f t="shared" si="12"/>
        <v>#N/A</v>
      </c>
      <c r="R673" s="14" t="s">
        <v>1105</v>
      </c>
      <c r="S673" s="15">
        <v>43496</v>
      </c>
    </row>
    <row r="674" spans="1:19" x14ac:dyDescent="0.25">
      <c r="A674" s="69"/>
      <c r="B674" s="69"/>
      <c r="C674" s="69"/>
      <c r="D674" s="69"/>
      <c r="E674" s="69"/>
      <c r="F674" s="69"/>
      <c r="G674" s="14" t="s">
        <v>1301</v>
      </c>
      <c r="H674" s="18"/>
      <c r="I674" s="18"/>
      <c r="J674" s="14"/>
      <c r="K674" s="14" t="s">
        <v>1449</v>
      </c>
      <c r="L674" s="18" t="s">
        <v>1103</v>
      </c>
      <c r="M674" s="69"/>
      <c r="N674" s="9"/>
      <c r="O674" s="18" t="e">
        <f>VLOOKUP(C674,'11. Свод Перечней'!C:H,6,0)</f>
        <v>#N/A</v>
      </c>
      <c r="P674" s="18"/>
      <c r="Q674" s="18" t="e">
        <f t="shared" si="12"/>
        <v>#N/A</v>
      </c>
      <c r="R674" s="14" t="s">
        <v>1105</v>
      </c>
      <c r="S674" s="15">
        <v>43496</v>
      </c>
    </row>
    <row r="675" spans="1:19" x14ac:dyDescent="0.25">
      <c r="A675" s="69"/>
      <c r="B675" s="69"/>
      <c r="C675" s="69"/>
      <c r="D675" s="69"/>
      <c r="E675" s="69"/>
      <c r="F675" s="69"/>
      <c r="G675" s="14" t="s">
        <v>1110</v>
      </c>
      <c r="H675" s="18"/>
      <c r="I675" s="18"/>
      <c r="J675" s="14"/>
      <c r="K675" s="14" t="s">
        <v>1111</v>
      </c>
      <c r="L675" s="18" t="s">
        <v>1103</v>
      </c>
      <c r="M675" s="69"/>
      <c r="N675" s="9"/>
      <c r="O675" s="18" t="e">
        <f>VLOOKUP(C675,'11. Свод Перечней'!C:H,6,0)</f>
        <v>#N/A</v>
      </c>
      <c r="P675" s="18"/>
      <c r="Q675" s="18" t="e">
        <f t="shared" si="12"/>
        <v>#N/A</v>
      </c>
      <c r="R675" s="14" t="s">
        <v>1105</v>
      </c>
      <c r="S675" s="15">
        <v>43496</v>
      </c>
    </row>
    <row r="676" spans="1:19" x14ac:dyDescent="0.25">
      <c r="A676" s="69"/>
      <c r="B676" s="69"/>
      <c r="C676" s="69"/>
      <c r="D676" s="69"/>
      <c r="E676" s="69"/>
      <c r="F676" s="69"/>
      <c r="G676" s="14" t="s">
        <v>1112</v>
      </c>
      <c r="H676" s="18"/>
      <c r="I676" s="18"/>
      <c r="J676" s="14"/>
      <c r="K676" s="14" t="s">
        <v>1450</v>
      </c>
      <c r="L676" s="18" t="s">
        <v>1103</v>
      </c>
      <c r="M676" s="69"/>
      <c r="N676" s="9"/>
      <c r="O676" s="18" t="e">
        <f>VLOOKUP(C676,'11. Свод Перечней'!C:H,6,0)</f>
        <v>#N/A</v>
      </c>
      <c r="P676" s="18"/>
      <c r="Q676" s="18" t="e">
        <f t="shared" si="12"/>
        <v>#N/A</v>
      </c>
      <c r="R676" s="14" t="s">
        <v>1105</v>
      </c>
      <c r="S676" s="15">
        <v>43496</v>
      </c>
    </row>
    <row r="677" spans="1:19" x14ac:dyDescent="0.25">
      <c r="A677" s="69"/>
      <c r="B677" s="69">
        <v>146</v>
      </c>
      <c r="C677" s="69" t="s">
        <v>296</v>
      </c>
      <c r="D677" s="69" t="s">
        <v>289</v>
      </c>
      <c r="E677" s="69" t="s">
        <v>297</v>
      </c>
      <c r="F677" s="69" t="s">
        <v>6</v>
      </c>
      <c r="G677" s="14" t="s">
        <v>1445</v>
      </c>
      <c r="H677" s="18"/>
      <c r="I677" s="18"/>
      <c r="J677" s="14"/>
      <c r="K677" s="14" t="s">
        <v>1451</v>
      </c>
      <c r="L677" s="18" t="s">
        <v>1103</v>
      </c>
      <c r="M677" s="69" t="s">
        <v>1453</v>
      </c>
      <c r="N677" s="9" t="s">
        <v>298</v>
      </c>
      <c r="O677" s="18" t="str">
        <f>VLOOKUP(C677,'11. Свод Перечней'!C:H,6,0)</f>
        <v>10.20.14.120-00000006</v>
      </c>
      <c r="P677" s="18" t="s">
        <v>298</v>
      </c>
      <c r="Q677" s="18" t="str">
        <f t="shared" si="12"/>
        <v>10.20.14.120-00000006</v>
      </c>
      <c r="R677" s="14" t="s">
        <v>1105</v>
      </c>
      <c r="S677" s="15">
        <v>43496</v>
      </c>
    </row>
    <row r="678" spans="1:19" x14ac:dyDescent="0.25">
      <c r="A678" s="69"/>
      <c r="B678" s="69"/>
      <c r="C678" s="69"/>
      <c r="D678" s="69"/>
      <c r="E678" s="69"/>
      <c r="F678" s="69"/>
      <c r="G678" s="14" t="s">
        <v>1093</v>
      </c>
      <c r="H678" s="18"/>
      <c r="I678" s="18"/>
      <c r="J678" s="14" t="s">
        <v>1448</v>
      </c>
      <c r="K678" s="14"/>
      <c r="L678" s="18" t="s">
        <v>1103</v>
      </c>
      <c r="M678" s="69"/>
      <c r="N678" s="9"/>
      <c r="O678" s="18" t="e">
        <f>VLOOKUP(C678,'11. Свод Перечней'!C:H,6,0)</f>
        <v>#N/A</v>
      </c>
      <c r="P678" s="18"/>
      <c r="Q678" s="18" t="e">
        <f t="shared" si="12"/>
        <v>#N/A</v>
      </c>
      <c r="R678" s="14" t="s">
        <v>1105</v>
      </c>
      <c r="S678" s="15">
        <v>43496</v>
      </c>
    </row>
    <row r="679" spans="1:19" x14ac:dyDescent="0.25">
      <c r="A679" s="69"/>
      <c r="B679" s="69"/>
      <c r="C679" s="69"/>
      <c r="D679" s="69"/>
      <c r="E679" s="69"/>
      <c r="F679" s="69"/>
      <c r="G679" s="14" t="s">
        <v>1431</v>
      </c>
      <c r="H679" s="18"/>
      <c r="I679" s="18"/>
      <c r="J679" s="14"/>
      <c r="K679" s="14" t="s">
        <v>1435</v>
      </c>
      <c r="L679" s="18" t="s">
        <v>1103</v>
      </c>
      <c r="M679" s="69"/>
      <c r="N679" s="9"/>
      <c r="O679" s="18" t="e">
        <f>VLOOKUP(C679,'11. Свод Перечней'!C:H,6,0)</f>
        <v>#N/A</v>
      </c>
      <c r="P679" s="18"/>
      <c r="Q679" s="18" t="e">
        <f t="shared" si="12"/>
        <v>#N/A</v>
      </c>
      <c r="R679" s="14" t="s">
        <v>1105</v>
      </c>
      <c r="S679" s="15">
        <v>43496</v>
      </c>
    </row>
    <row r="680" spans="1:19" x14ac:dyDescent="0.25">
      <c r="A680" s="69"/>
      <c r="B680" s="69"/>
      <c r="C680" s="69"/>
      <c r="D680" s="69"/>
      <c r="E680" s="69"/>
      <c r="F680" s="69"/>
      <c r="G680" s="14" t="s">
        <v>1301</v>
      </c>
      <c r="H680" s="18"/>
      <c r="I680" s="18"/>
      <c r="J680" s="14"/>
      <c r="K680" s="14" t="s">
        <v>1449</v>
      </c>
      <c r="L680" s="18" t="s">
        <v>1103</v>
      </c>
      <c r="M680" s="69"/>
      <c r="N680" s="9"/>
      <c r="O680" s="18" t="e">
        <f>VLOOKUP(C680,'11. Свод Перечней'!C:H,6,0)</f>
        <v>#N/A</v>
      </c>
      <c r="P680" s="18"/>
      <c r="Q680" s="18" t="e">
        <f t="shared" si="12"/>
        <v>#N/A</v>
      </c>
      <c r="R680" s="14" t="s">
        <v>1105</v>
      </c>
      <c r="S680" s="15">
        <v>43496</v>
      </c>
    </row>
    <row r="681" spans="1:19" x14ac:dyDescent="0.25">
      <c r="A681" s="69"/>
      <c r="B681" s="69"/>
      <c r="C681" s="69"/>
      <c r="D681" s="69"/>
      <c r="E681" s="69"/>
      <c r="F681" s="69"/>
      <c r="G681" s="14" t="s">
        <v>1110</v>
      </c>
      <c r="H681" s="18"/>
      <c r="I681" s="18"/>
      <c r="J681" s="14"/>
      <c r="K681" s="14" t="s">
        <v>1111</v>
      </c>
      <c r="L681" s="18" t="s">
        <v>1103</v>
      </c>
      <c r="M681" s="69"/>
      <c r="N681" s="9"/>
      <c r="O681" s="18" t="e">
        <f>VLOOKUP(C681,'11. Свод Перечней'!C:H,6,0)</f>
        <v>#N/A</v>
      </c>
      <c r="P681" s="18"/>
      <c r="Q681" s="18" t="e">
        <f t="shared" si="12"/>
        <v>#N/A</v>
      </c>
      <c r="R681" s="14" t="s">
        <v>1105</v>
      </c>
      <c r="S681" s="15">
        <v>43496</v>
      </c>
    </row>
    <row r="682" spans="1:19" x14ac:dyDescent="0.25">
      <c r="A682" s="69"/>
      <c r="B682" s="69"/>
      <c r="C682" s="69"/>
      <c r="D682" s="69"/>
      <c r="E682" s="69"/>
      <c r="F682" s="69"/>
      <c r="G682" s="14" t="s">
        <v>1112</v>
      </c>
      <c r="H682" s="18"/>
      <c r="I682" s="18"/>
      <c r="J682" s="14"/>
      <c r="K682" s="14" t="s">
        <v>1450</v>
      </c>
      <c r="L682" s="18" t="s">
        <v>1103</v>
      </c>
      <c r="M682" s="69"/>
      <c r="N682" s="9"/>
      <c r="O682" s="18" t="e">
        <f>VLOOKUP(C682,'11. Свод Перечней'!C:H,6,0)</f>
        <v>#N/A</v>
      </c>
      <c r="P682" s="18"/>
      <c r="Q682" s="18" t="e">
        <f t="shared" si="12"/>
        <v>#N/A</v>
      </c>
      <c r="R682" s="14" t="s">
        <v>1105</v>
      </c>
      <c r="S682" s="15">
        <v>43496</v>
      </c>
    </row>
    <row r="683" spans="1:19" x14ac:dyDescent="0.25">
      <c r="A683" s="69"/>
      <c r="B683" s="69">
        <v>147</v>
      </c>
      <c r="C683" s="69" t="s">
        <v>299</v>
      </c>
      <c r="D683" s="69" t="s">
        <v>289</v>
      </c>
      <c r="E683" s="69" t="s">
        <v>300</v>
      </c>
      <c r="F683" s="69" t="s">
        <v>6</v>
      </c>
      <c r="G683" s="14" t="s">
        <v>1445</v>
      </c>
      <c r="H683" s="18"/>
      <c r="I683" s="18"/>
      <c r="J683" s="14"/>
      <c r="K683" s="14" t="s">
        <v>1451</v>
      </c>
      <c r="L683" s="18" t="s">
        <v>1103</v>
      </c>
      <c r="M683" s="69" t="s">
        <v>1454</v>
      </c>
      <c r="N683" s="9" t="s">
        <v>298</v>
      </c>
      <c r="O683" s="18" t="str">
        <f>VLOOKUP(C683,'11. Свод Перечней'!C:H,6,0)</f>
        <v>10.20.14.120-00000006</v>
      </c>
      <c r="P683" s="18" t="s">
        <v>298</v>
      </c>
      <c r="Q683" s="18" t="str">
        <f t="shared" si="12"/>
        <v>10.20.14.120-00000006</v>
      </c>
      <c r="R683" s="14" t="s">
        <v>1105</v>
      </c>
      <c r="S683" s="15">
        <v>43496</v>
      </c>
    </row>
    <row r="684" spans="1:19" x14ac:dyDescent="0.25">
      <c r="A684" s="69"/>
      <c r="B684" s="69"/>
      <c r="C684" s="69"/>
      <c r="D684" s="69"/>
      <c r="E684" s="69"/>
      <c r="F684" s="69"/>
      <c r="G684" s="14" t="s">
        <v>1093</v>
      </c>
      <c r="H684" s="18"/>
      <c r="I684" s="18"/>
      <c r="J684" s="14" t="s">
        <v>1448</v>
      </c>
      <c r="K684" s="14"/>
      <c r="L684" s="18" t="s">
        <v>1103</v>
      </c>
      <c r="M684" s="69"/>
      <c r="N684" s="9"/>
      <c r="O684" s="18" t="e">
        <f>VLOOKUP(C684,'11. Свод Перечней'!C:H,6,0)</f>
        <v>#N/A</v>
      </c>
      <c r="P684" s="18"/>
      <c r="Q684" s="18" t="e">
        <f t="shared" si="12"/>
        <v>#N/A</v>
      </c>
      <c r="R684" s="14" t="s">
        <v>1105</v>
      </c>
      <c r="S684" s="15">
        <v>43496</v>
      </c>
    </row>
    <row r="685" spans="1:19" x14ac:dyDescent="0.25">
      <c r="A685" s="69"/>
      <c r="B685" s="69"/>
      <c r="C685" s="69"/>
      <c r="D685" s="69"/>
      <c r="E685" s="69"/>
      <c r="F685" s="69"/>
      <c r="G685" s="14" t="s">
        <v>1431</v>
      </c>
      <c r="H685" s="18"/>
      <c r="I685" s="18"/>
      <c r="J685" s="14"/>
      <c r="K685" s="14" t="s">
        <v>1437</v>
      </c>
      <c r="L685" s="18" t="s">
        <v>1103</v>
      </c>
      <c r="M685" s="69"/>
      <c r="N685" s="9"/>
      <c r="O685" s="18" t="e">
        <f>VLOOKUP(C685,'11. Свод Перечней'!C:H,6,0)</f>
        <v>#N/A</v>
      </c>
      <c r="P685" s="18"/>
      <c r="Q685" s="18" t="e">
        <f t="shared" si="12"/>
        <v>#N/A</v>
      </c>
      <c r="R685" s="14" t="s">
        <v>1105</v>
      </c>
      <c r="S685" s="15">
        <v>43496</v>
      </c>
    </row>
    <row r="686" spans="1:19" x14ac:dyDescent="0.25">
      <c r="A686" s="69"/>
      <c r="B686" s="69"/>
      <c r="C686" s="69"/>
      <c r="D686" s="69"/>
      <c r="E686" s="69"/>
      <c r="F686" s="69"/>
      <c r="G686" s="14" t="s">
        <v>1301</v>
      </c>
      <c r="H686" s="18"/>
      <c r="I686" s="18"/>
      <c r="J686" s="14"/>
      <c r="K686" s="14" t="s">
        <v>1449</v>
      </c>
      <c r="L686" s="18" t="s">
        <v>1103</v>
      </c>
      <c r="M686" s="69"/>
      <c r="N686" s="9"/>
      <c r="O686" s="18" t="e">
        <f>VLOOKUP(C686,'11. Свод Перечней'!C:H,6,0)</f>
        <v>#N/A</v>
      </c>
      <c r="P686" s="18"/>
      <c r="Q686" s="18" t="e">
        <f t="shared" si="12"/>
        <v>#N/A</v>
      </c>
      <c r="R686" s="14" t="s">
        <v>1105</v>
      </c>
      <c r="S686" s="15">
        <v>43496</v>
      </c>
    </row>
    <row r="687" spans="1:19" x14ac:dyDescent="0.25">
      <c r="A687" s="69"/>
      <c r="B687" s="69"/>
      <c r="C687" s="69"/>
      <c r="D687" s="69"/>
      <c r="E687" s="69"/>
      <c r="F687" s="69"/>
      <c r="G687" s="14" t="s">
        <v>1110</v>
      </c>
      <c r="H687" s="18"/>
      <c r="I687" s="18"/>
      <c r="J687" s="14"/>
      <c r="K687" s="14" t="s">
        <v>1111</v>
      </c>
      <c r="L687" s="18" t="s">
        <v>1103</v>
      </c>
      <c r="M687" s="69"/>
      <c r="N687" s="9"/>
      <c r="O687" s="18" t="e">
        <f>VLOOKUP(C687,'11. Свод Перечней'!C:H,6,0)</f>
        <v>#N/A</v>
      </c>
      <c r="P687" s="18"/>
      <c r="Q687" s="18" t="e">
        <f t="shared" si="12"/>
        <v>#N/A</v>
      </c>
      <c r="R687" s="14" t="s">
        <v>1105</v>
      </c>
      <c r="S687" s="15">
        <v>43496</v>
      </c>
    </row>
    <row r="688" spans="1:19" x14ac:dyDescent="0.25">
      <c r="A688" s="69"/>
      <c r="B688" s="69"/>
      <c r="C688" s="69"/>
      <c r="D688" s="69"/>
      <c r="E688" s="69"/>
      <c r="F688" s="69"/>
      <c r="G688" s="14" t="s">
        <v>1112</v>
      </c>
      <c r="H688" s="18"/>
      <c r="I688" s="18"/>
      <c r="J688" s="14"/>
      <c r="K688" s="14" t="s">
        <v>1450</v>
      </c>
      <c r="L688" s="18" t="s">
        <v>1103</v>
      </c>
      <c r="M688" s="69"/>
      <c r="N688" s="9"/>
      <c r="O688" s="18" t="e">
        <f>VLOOKUP(C688,'11. Свод Перечней'!C:H,6,0)</f>
        <v>#N/A</v>
      </c>
      <c r="P688" s="18"/>
      <c r="Q688" s="18" t="e">
        <f t="shared" si="12"/>
        <v>#N/A</v>
      </c>
      <c r="R688" s="14" t="s">
        <v>1105</v>
      </c>
      <c r="S688" s="15">
        <v>43496</v>
      </c>
    </row>
    <row r="689" spans="1:19" x14ac:dyDescent="0.25">
      <c r="A689" s="69"/>
      <c r="B689" s="69">
        <v>148</v>
      </c>
      <c r="C689" s="69" t="s">
        <v>301</v>
      </c>
      <c r="D689" s="69" t="s">
        <v>289</v>
      </c>
      <c r="E689" s="69" t="s">
        <v>302</v>
      </c>
      <c r="F689" s="69" t="s">
        <v>6</v>
      </c>
      <c r="G689" s="14" t="s">
        <v>1445</v>
      </c>
      <c r="H689" s="18"/>
      <c r="I689" s="18"/>
      <c r="J689" s="14"/>
      <c r="K689" s="14" t="s">
        <v>1451</v>
      </c>
      <c r="L689" s="18" t="s">
        <v>1103</v>
      </c>
      <c r="M689" s="69" t="s">
        <v>1455</v>
      </c>
      <c r="N689" s="9" t="s">
        <v>298</v>
      </c>
      <c r="O689" s="18" t="str">
        <f>VLOOKUP(C689,'11. Свод Перечней'!C:H,6,0)</f>
        <v>10.20.14.120-00000006</v>
      </c>
      <c r="P689" s="18" t="s">
        <v>298</v>
      </c>
      <c r="Q689" s="18" t="str">
        <f t="shared" si="12"/>
        <v>10.20.14.120-00000006</v>
      </c>
      <c r="R689" s="14" t="s">
        <v>1105</v>
      </c>
      <c r="S689" s="15">
        <v>43496</v>
      </c>
    </row>
    <row r="690" spans="1:19" x14ac:dyDescent="0.25">
      <c r="A690" s="69"/>
      <c r="B690" s="69"/>
      <c r="C690" s="69"/>
      <c r="D690" s="69"/>
      <c r="E690" s="69"/>
      <c r="F690" s="69"/>
      <c r="G690" s="14" t="s">
        <v>1093</v>
      </c>
      <c r="H690" s="18"/>
      <c r="I690" s="18"/>
      <c r="J690" s="14" t="s">
        <v>1448</v>
      </c>
      <c r="K690" s="14"/>
      <c r="L690" s="18" t="s">
        <v>1103</v>
      </c>
      <c r="M690" s="69"/>
      <c r="N690" s="9"/>
      <c r="O690" s="18" t="e">
        <f>VLOOKUP(C690,'11. Свод Перечней'!C:H,6,0)</f>
        <v>#N/A</v>
      </c>
      <c r="P690" s="18"/>
      <c r="Q690" s="18" t="e">
        <f t="shared" si="12"/>
        <v>#N/A</v>
      </c>
      <c r="R690" s="14" t="s">
        <v>1105</v>
      </c>
      <c r="S690" s="15">
        <v>43496</v>
      </c>
    </row>
    <row r="691" spans="1:19" x14ac:dyDescent="0.25">
      <c r="A691" s="69"/>
      <c r="B691" s="69"/>
      <c r="C691" s="69"/>
      <c r="D691" s="69"/>
      <c r="E691" s="69"/>
      <c r="F691" s="69"/>
      <c r="G691" s="14" t="s">
        <v>1431</v>
      </c>
      <c r="H691" s="18"/>
      <c r="I691" s="18"/>
      <c r="J691" s="14"/>
      <c r="K691" s="14" t="s">
        <v>1438</v>
      </c>
      <c r="L691" s="18" t="s">
        <v>1103</v>
      </c>
      <c r="M691" s="69"/>
      <c r="N691" s="9"/>
      <c r="O691" s="18" t="e">
        <f>VLOOKUP(C691,'11. Свод Перечней'!C:H,6,0)</f>
        <v>#N/A</v>
      </c>
      <c r="P691" s="18"/>
      <c r="Q691" s="18" t="e">
        <f t="shared" si="12"/>
        <v>#N/A</v>
      </c>
      <c r="R691" s="14" t="s">
        <v>1105</v>
      </c>
      <c r="S691" s="15">
        <v>43496</v>
      </c>
    </row>
    <row r="692" spans="1:19" x14ac:dyDescent="0.25">
      <c r="A692" s="69"/>
      <c r="B692" s="69"/>
      <c r="C692" s="69"/>
      <c r="D692" s="69"/>
      <c r="E692" s="69"/>
      <c r="F692" s="69"/>
      <c r="G692" s="14" t="s">
        <v>1301</v>
      </c>
      <c r="H692" s="18"/>
      <c r="I692" s="18"/>
      <c r="J692" s="14"/>
      <c r="K692" s="14" t="s">
        <v>1449</v>
      </c>
      <c r="L692" s="18" t="s">
        <v>1103</v>
      </c>
      <c r="M692" s="69"/>
      <c r="N692" s="9"/>
      <c r="O692" s="18" t="e">
        <f>VLOOKUP(C692,'11. Свод Перечней'!C:H,6,0)</f>
        <v>#N/A</v>
      </c>
      <c r="P692" s="18"/>
      <c r="Q692" s="18" t="e">
        <f t="shared" si="12"/>
        <v>#N/A</v>
      </c>
      <c r="R692" s="14" t="s">
        <v>1105</v>
      </c>
      <c r="S692" s="15">
        <v>43496</v>
      </c>
    </row>
    <row r="693" spans="1:19" x14ac:dyDescent="0.25">
      <c r="A693" s="69"/>
      <c r="B693" s="69"/>
      <c r="C693" s="69"/>
      <c r="D693" s="69"/>
      <c r="E693" s="69"/>
      <c r="F693" s="69"/>
      <c r="G693" s="14" t="s">
        <v>1110</v>
      </c>
      <c r="H693" s="18"/>
      <c r="I693" s="18"/>
      <c r="J693" s="14"/>
      <c r="K693" s="14" t="s">
        <v>1111</v>
      </c>
      <c r="L693" s="18" t="s">
        <v>1103</v>
      </c>
      <c r="M693" s="69"/>
      <c r="N693" s="9"/>
      <c r="O693" s="18" t="e">
        <f>VLOOKUP(C693,'11. Свод Перечней'!C:H,6,0)</f>
        <v>#N/A</v>
      </c>
      <c r="P693" s="18"/>
      <c r="Q693" s="18" t="e">
        <f t="shared" si="12"/>
        <v>#N/A</v>
      </c>
      <c r="R693" s="14" t="s">
        <v>1105</v>
      </c>
      <c r="S693" s="15">
        <v>43496</v>
      </c>
    </row>
    <row r="694" spans="1:19" x14ac:dyDescent="0.25">
      <c r="A694" s="69"/>
      <c r="B694" s="69"/>
      <c r="C694" s="69"/>
      <c r="D694" s="69"/>
      <c r="E694" s="69"/>
      <c r="F694" s="69"/>
      <c r="G694" s="14" t="s">
        <v>1112</v>
      </c>
      <c r="H694" s="18"/>
      <c r="I694" s="18"/>
      <c r="J694" s="14"/>
      <c r="K694" s="14" t="s">
        <v>1450</v>
      </c>
      <c r="L694" s="18" t="s">
        <v>1103</v>
      </c>
      <c r="M694" s="69"/>
      <c r="N694" s="9"/>
      <c r="O694" s="18" t="e">
        <f>VLOOKUP(C694,'11. Свод Перечней'!C:H,6,0)</f>
        <v>#N/A</v>
      </c>
      <c r="P694" s="18"/>
      <c r="Q694" s="18" t="e">
        <f t="shared" si="12"/>
        <v>#N/A</v>
      </c>
      <c r="R694" s="14" t="s">
        <v>1105</v>
      </c>
      <c r="S694" s="15">
        <v>43496</v>
      </c>
    </row>
    <row r="695" spans="1:19" x14ac:dyDescent="0.25">
      <c r="A695" s="69"/>
      <c r="B695" s="69">
        <v>149</v>
      </c>
      <c r="C695" s="69" t="s">
        <v>303</v>
      </c>
      <c r="D695" s="69" t="s">
        <v>289</v>
      </c>
      <c r="E695" s="69" t="s">
        <v>304</v>
      </c>
      <c r="F695" s="69" t="s">
        <v>6</v>
      </c>
      <c r="G695" s="14" t="s">
        <v>1445</v>
      </c>
      <c r="H695" s="18"/>
      <c r="I695" s="18"/>
      <c r="J695" s="14"/>
      <c r="K695" s="14" t="s">
        <v>1451</v>
      </c>
      <c r="L695" s="18" t="s">
        <v>1103</v>
      </c>
      <c r="M695" s="69" t="s">
        <v>1456</v>
      </c>
      <c r="N695" s="9" t="s">
        <v>298</v>
      </c>
      <c r="O695" s="18" t="str">
        <f>VLOOKUP(C695,'11. Свод Перечней'!C:H,6,0)</f>
        <v>10.20.14.120-00000006</v>
      </c>
      <c r="P695" s="18" t="s">
        <v>298</v>
      </c>
      <c r="Q695" s="18" t="str">
        <f t="shared" si="12"/>
        <v>10.20.14.120-00000006</v>
      </c>
      <c r="R695" s="14" t="s">
        <v>1105</v>
      </c>
      <c r="S695" s="15">
        <v>43496</v>
      </c>
    </row>
    <row r="696" spans="1:19" x14ac:dyDescent="0.25">
      <c r="A696" s="69"/>
      <c r="B696" s="69"/>
      <c r="C696" s="69"/>
      <c r="D696" s="69"/>
      <c r="E696" s="69"/>
      <c r="F696" s="69"/>
      <c r="G696" s="14" t="s">
        <v>1093</v>
      </c>
      <c r="H696" s="18"/>
      <c r="I696" s="18"/>
      <c r="J696" s="14" t="s">
        <v>1448</v>
      </c>
      <c r="K696" s="14"/>
      <c r="L696" s="18" t="s">
        <v>1103</v>
      </c>
      <c r="M696" s="69"/>
      <c r="N696" s="9"/>
      <c r="O696" s="18" t="e">
        <f>VLOOKUP(C696,'11. Свод Перечней'!C:H,6,0)</f>
        <v>#N/A</v>
      </c>
      <c r="P696" s="18"/>
      <c r="Q696" s="18" t="e">
        <f t="shared" si="12"/>
        <v>#N/A</v>
      </c>
      <c r="R696" s="14" t="s">
        <v>1105</v>
      </c>
      <c r="S696" s="15">
        <v>43496</v>
      </c>
    </row>
    <row r="697" spans="1:19" x14ac:dyDescent="0.25">
      <c r="A697" s="69"/>
      <c r="B697" s="69"/>
      <c r="C697" s="69"/>
      <c r="D697" s="69"/>
      <c r="E697" s="69"/>
      <c r="F697" s="69"/>
      <c r="G697" s="14" t="s">
        <v>1431</v>
      </c>
      <c r="H697" s="18"/>
      <c r="I697" s="18"/>
      <c r="J697" s="14"/>
      <c r="K697" s="14" t="s">
        <v>1439</v>
      </c>
      <c r="L697" s="18" t="s">
        <v>1103</v>
      </c>
      <c r="M697" s="69"/>
      <c r="N697" s="9"/>
      <c r="O697" s="18" t="e">
        <f>VLOOKUP(C697,'11. Свод Перечней'!C:H,6,0)</f>
        <v>#N/A</v>
      </c>
      <c r="P697" s="18"/>
      <c r="Q697" s="18" t="e">
        <f t="shared" si="12"/>
        <v>#N/A</v>
      </c>
      <c r="R697" s="14" t="s">
        <v>1105</v>
      </c>
      <c r="S697" s="15">
        <v>43496</v>
      </c>
    </row>
    <row r="698" spans="1:19" x14ac:dyDescent="0.25">
      <c r="A698" s="69"/>
      <c r="B698" s="69"/>
      <c r="C698" s="69"/>
      <c r="D698" s="69"/>
      <c r="E698" s="69"/>
      <c r="F698" s="69"/>
      <c r="G698" s="14" t="s">
        <v>1301</v>
      </c>
      <c r="H698" s="18"/>
      <c r="I698" s="18"/>
      <c r="J698" s="14"/>
      <c r="K698" s="14" t="s">
        <v>1449</v>
      </c>
      <c r="L698" s="18" t="s">
        <v>1103</v>
      </c>
      <c r="M698" s="69"/>
      <c r="N698" s="9"/>
      <c r="O698" s="18" t="e">
        <f>VLOOKUP(C698,'11. Свод Перечней'!C:H,6,0)</f>
        <v>#N/A</v>
      </c>
      <c r="P698" s="18"/>
      <c r="Q698" s="18" t="e">
        <f t="shared" si="12"/>
        <v>#N/A</v>
      </c>
      <c r="R698" s="14" t="s">
        <v>1105</v>
      </c>
      <c r="S698" s="15">
        <v>43496</v>
      </c>
    </row>
    <row r="699" spans="1:19" x14ac:dyDescent="0.25">
      <c r="A699" s="69"/>
      <c r="B699" s="69"/>
      <c r="C699" s="69"/>
      <c r="D699" s="69"/>
      <c r="E699" s="69"/>
      <c r="F699" s="69"/>
      <c r="G699" s="14" t="s">
        <v>1110</v>
      </c>
      <c r="H699" s="18"/>
      <c r="I699" s="18"/>
      <c r="J699" s="14"/>
      <c r="K699" s="14" t="s">
        <v>1111</v>
      </c>
      <c r="L699" s="18" t="s">
        <v>1103</v>
      </c>
      <c r="M699" s="69"/>
      <c r="N699" s="9"/>
      <c r="O699" s="18" t="e">
        <f>VLOOKUP(C699,'11. Свод Перечней'!C:H,6,0)</f>
        <v>#N/A</v>
      </c>
      <c r="P699" s="18"/>
      <c r="Q699" s="18" t="e">
        <f t="shared" si="12"/>
        <v>#N/A</v>
      </c>
      <c r="R699" s="14" t="s">
        <v>1105</v>
      </c>
      <c r="S699" s="15">
        <v>43496</v>
      </c>
    </row>
    <row r="700" spans="1:19" x14ac:dyDescent="0.25">
      <c r="A700" s="69"/>
      <c r="B700" s="69"/>
      <c r="C700" s="69"/>
      <c r="D700" s="69"/>
      <c r="E700" s="69"/>
      <c r="F700" s="69"/>
      <c r="G700" s="14" t="s">
        <v>1112</v>
      </c>
      <c r="H700" s="18"/>
      <c r="I700" s="18"/>
      <c r="J700" s="14"/>
      <c r="K700" s="14" t="s">
        <v>1450</v>
      </c>
      <c r="L700" s="18" t="s">
        <v>1103</v>
      </c>
      <c r="M700" s="69"/>
      <c r="N700" s="9"/>
      <c r="O700" s="18" t="e">
        <f>VLOOKUP(C700,'11. Свод Перечней'!C:H,6,0)</f>
        <v>#N/A</v>
      </c>
      <c r="P700" s="18"/>
      <c r="Q700" s="18" t="e">
        <f t="shared" si="12"/>
        <v>#N/A</v>
      </c>
      <c r="R700" s="14" t="s">
        <v>1105</v>
      </c>
      <c r="S700" s="15">
        <v>43496</v>
      </c>
    </row>
    <row r="701" spans="1:19" x14ac:dyDescent="0.25">
      <c r="A701" s="69"/>
      <c r="B701" s="69">
        <v>150</v>
      </c>
      <c r="C701" s="69" t="s">
        <v>305</v>
      </c>
      <c r="D701" s="69" t="s">
        <v>289</v>
      </c>
      <c r="E701" s="69" t="s">
        <v>306</v>
      </c>
      <c r="F701" s="69" t="s">
        <v>6</v>
      </c>
      <c r="G701" s="14" t="s">
        <v>1445</v>
      </c>
      <c r="H701" s="18"/>
      <c r="I701" s="18"/>
      <c r="J701" s="14"/>
      <c r="K701" s="14" t="s">
        <v>1451</v>
      </c>
      <c r="L701" s="18" t="s">
        <v>1103</v>
      </c>
      <c r="M701" s="69" t="s">
        <v>1457</v>
      </c>
      <c r="N701" s="9" t="s">
        <v>298</v>
      </c>
      <c r="O701" s="18" t="str">
        <f>VLOOKUP(C701,'11. Свод Перечней'!C:H,6,0)</f>
        <v>10.20.14.120-00000006</v>
      </c>
      <c r="P701" s="18" t="s">
        <v>298</v>
      </c>
      <c r="Q701" s="18" t="str">
        <f t="shared" si="12"/>
        <v>10.20.14.120-00000006</v>
      </c>
      <c r="R701" s="14" t="s">
        <v>1105</v>
      </c>
      <c r="S701" s="15">
        <v>43496</v>
      </c>
    </row>
    <row r="702" spans="1:19" x14ac:dyDescent="0.25">
      <c r="A702" s="69"/>
      <c r="B702" s="69"/>
      <c r="C702" s="69"/>
      <c r="D702" s="69"/>
      <c r="E702" s="69"/>
      <c r="F702" s="69"/>
      <c r="G702" s="14" t="s">
        <v>1093</v>
      </c>
      <c r="H702" s="18"/>
      <c r="I702" s="18"/>
      <c r="J702" s="14" t="s">
        <v>1448</v>
      </c>
      <c r="K702" s="14"/>
      <c r="L702" s="18" t="s">
        <v>1103</v>
      </c>
      <c r="M702" s="69"/>
      <c r="N702" s="9"/>
      <c r="O702" s="18" t="e">
        <f>VLOOKUP(C702,'11. Свод Перечней'!C:H,6,0)</f>
        <v>#N/A</v>
      </c>
      <c r="P702" s="18"/>
      <c r="Q702" s="18" t="e">
        <f t="shared" si="12"/>
        <v>#N/A</v>
      </c>
      <c r="R702" s="14" t="s">
        <v>1105</v>
      </c>
      <c r="S702" s="15">
        <v>43496</v>
      </c>
    </row>
    <row r="703" spans="1:19" x14ac:dyDescent="0.25">
      <c r="A703" s="69"/>
      <c r="B703" s="69"/>
      <c r="C703" s="69"/>
      <c r="D703" s="69"/>
      <c r="E703" s="69"/>
      <c r="F703" s="69"/>
      <c r="G703" s="14" t="s">
        <v>1431</v>
      </c>
      <c r="H703" s="18"/>
      <c r="I703" s="18"/>
      <c r="J703" s="14"/>
      <c r="K703" s="14" t="s">
        <v>1440</v>
      </c>
      <c r="L703" s="18" t="s">
        <v>1103</v>
      </c>
      <c r="M703" s="69"/>
      <c r="N703" s="9"/>
      <c r="O703" s="18" t="e">
        <f>VLOOKUP(C703,'11. Свод Перечней'!C:H,6,0)</f>
        <v>#N/A</v>
      </c>
      <c r="P703" s="18"/>
      <c r="Q703" s="18" t="e">
        <f t="shared" si="12"/>
        <v>#N/A</v>
      </c>
      <c r="R703" s="14" t="s">
        <v>1105</v>
      </c>
      <c r="S703" s="15">
        <v>43496</v>
      </c>
    </row>
    <row r="704" spans="1:19" x14ac:dyDescent="0.25">
      <c r="A704" s="69"/>
      <c r="B704" s="69"/>
      <c r="C704" s="69"/>
      <c r="D704" s="69"/>
      <c r="E704" s="69"/>
      <c r="F704" s="69"/>
      <c r="G704" s="14" t="s">
        <v>1301</v>
      </c>
      <c r="H704" s="18"/>
      <c r="I704" s="18"/>
      <c r="J704" s="14"/>
      <c r="K704" s="14" t="s">
        <v>1449</v>
      </c>
      <c r="L704" s="18" t="s">
        <v>1103</v>
      </c>
      <c r="M704" s="69"/>
      <c r="N704" s="9"/>
      <c r="O704" s="18" t="e">
        <f>VLOOKUP(C704,'11. Свод Перечней'!C:H,6,0)</f>
        <v>#N/A</v>
      </c>
      <c r="P704" s="18"/>
      <c r="Q704" s="18" t="e">
        <f t="shared" si="12"/>
        <v>#N/A</v>
      </c>
      <c r="R704" s="14" t="s">
        <v>1105</v>
      </c>
      <c r="S704" s="15">
        <v>43496</v>
      </c>
    </row>
    <row r="705" spans="1:19" x14ac:dyDescent="0.25">
      <c r="A705" s="69"/>
      <c r="B705" s="69"/>
      <c r="C705" s="69"/>
      <c r="D705" s="69"/>
      <c r="E705" s="69"/>
      <c r="F705" s="69"/>
      <c r="G705" s="14" t="s">
        <v>1110</v>
      </c>
      <c r="H705" s="18"/>
      <c r="I705" s="18"/>
      <c r="J705" s="14"/>
      <c r="K705" s="14" t="s">
        <v>1111</v>
      </c>
      <c r="L705" s="18" t="s">
        <v>1103</v>
      </c>
      <c r="M705" s="69"/>
      <c r="N705" s="9"/>
      <c r="O705" s="18" t="e">
        <f>VLOOKUP(C705,'11. Свод Перечней'!C:H,6,0)</f>
        <v>#N/A</v>
      </c>
      <c r="P705" s="18"/>
      <c r="Q705" s="18" t="e">
        <f t="shared" si="12"/>
        <v>#N/A</v>
      </c>
      <c r="R705" s="14" t="s">
        <v>1105</v>
      </c>
      <c r="S705" s="15">
        <v>43496</v>
      </c>
    </row>
    <row r="706" spans="1:19" x14ac:dyDescent="0.25">
      <c r="A706" s="69"/>
      <c r="B706" s="69"/>
      <c r="C706" s="69"/>
      <c r="D706" s="69"/>
      <c r="E706" s="69"/>
      <c r="F706" s="69"/>
      <c r="G706" s="14" t="s">
        <v>1112</v>
      </c>
      <c r="H706" s="18"/>
      <c r="I706" s="18"/>
      <c r="J706" s="14"/>
      <c r="K706" s="14" t="s">
        <v>1450</v>
      </c>
      <c r="L706" s="18" t="s">
        <v>1103</v>
      </c>
      <c r="M706" s="69"/>
      <c r="N706" s="9"/>
      <c r="O706" s="18" t="e">
        <f>VLOOKUP(C706,'11. Свод Перечней'!C:H,6,0)</f>
        <v>#N/A</v>
      </c>
      <c r="P706" s="18"/>
      <c r="Q706" s="18" t="e">
        <f t="shared" si="12"/>
        <v>#N/A</v>
      </c>
      <c r="R706" s="14" t="s">
        <v>1105</v>
      </c>
      <c r="S706" s="15">
        <v>43496</v>
      </c>
    </row>
    <row r="707" spans="1:19" x14ac:dyDescent="0.25">
      <c r="A707" s="69"/>
      <c r="B707" s="69">
        <v>151</v>
      </c>
      <c r="C707" s="69" t="s">
        <v>831</v>
      </c>
      <c r="D707" s="69" t="s">
        <v>307</v>
      </c>
      <c r="E707" s="69" t="s">
        <v>152</v>
      </c>
      <c r="F707" s="69" t="s">
        <v>6</v>
      </c>
      <c r="G707" s="14" t="s">
        <v>1431</v>
      </c>
      <c r="H707" s="18"/>
      <c r="I707" s="18"/>
      <c r="J707" s="14"/>
      <c r="K707" s="14" t="s">
        <v>1458</v>
      </c>
      <c r="L707" s="18" t="s">
        <v>1103</v>
      </c>
      <c r="M707" s="69" t="s">
        <v>1459</v>
      </c>
      <c r="N707" s="9" t="s">
        <v>910</v>
      </c>
      <c r="O707" s="18" t="str">
        <f>VLOOKUP(C707,'11. Свод Перечней'!C:H,6,0)</f>
        <v>10.20.23.121-00000017</v>
      </c>
      <c r="P707" s="18" t="s">
        <v>910</v>
      </c>
      <c r="Q707" s="18" t="str">
        <f t="shared" si="12"/>
        <v>10.20.23.121-00000017</v>
      </c>
      <c r="R707" s="14" t="s">
        <v>1105</v>
      </c>
      <c r="S707" s="15">
        <v>43921</v>
      </c>
    </row>
    <row r="708" spans="1:19" x14ac:dyDescent="0.25">
      <c r="A708" s="69"/>
      <c r="B708" s="69"/>
      <c r="C708" s="69"/>
      <c r="D708" s="69"/>
      <c r="E708" s="69"/>
      <c r="F708" s="69"/>
      <c r="G708" s="14" t="s">
        <v>1108</v>
      </c>
      <c r="H708" s="18"/>
      <c r="I708" s="18"/>
      <c r="J708" s="14"/>
      <c r="K708" s="14" t="s">
        <v>1127</v>
      </c>
      <c r="L708" s="18" t="s">
        <v>1103</v>
      </c>
      <c r="M708" s="69"/>
      <c r="N708" s="9"/>
      <c r="O708" s="18" t="e">
        <f>VLOOKUP(C708,'11. Свод Перечней'!C:H,6,0)</f>
        <v>#N/A</v>
      </c>
      <c r="P708" s="18"/>
      <c r="Q708" s="18" t="e">
        <f t="shared" si="12"/>
        <v>#N/A</v>
      </c>
      <c r="R708" s="14" t="s">
        <v>1105</v>
      </c>
      <c r="S708" s="15">
        <v>43921</v>
      </c>
    </row>
    <row r="709" spans="1:19" x14ac:dyDescent="0.25">
      <c r="A709" s="69"/>
      <c r="B709" s="69"/>
      <c r="C709" s="69"/>
      <c r="D709" s="69"/>
      <c r="E709" s="69"/>
      <c r="F709" s="69"/>
      <c r="G709" s="14" t="s">
        <v>1110</v>
      </c>
      <c r="H709" s="18"/>
      <c r="I709" s="18"/>
      <c r="J709" s="14"/>
      <c r="K709" s="14" t="s">
        <v>1111</v>
      </c>
      <c r="L709" s="18" t="s">
        <v>1103</v>
      </c>
      <c r="M709" s="69"/>
      <c r="N709" s="9"/>
      <c r="O709" s="18" t="e">
        <f>VLOOKUP(C709,'11. Свод Перечней'!C:H,6,0)</f>
        <v>#N/A</v>
      </c>
      <c r="P709" s="18"/>
      <c r="Q709" s="18" t="e">
        <f t="shared" si="12"/>
        <v>#N/A</v>
      </c>
      <c r="R709" s="14" t="s">
        <v>1105</v>
      </c>
      <c r="S709" s="15">
        <v>43921</v>
      </c>
    </row>
    <row r="710" spans="1:19" x14ac:dyDescent="0.25">
      <c r="A710" s="69"/>
      <c r="B710" s="69"/>
      <c r="C710" s="69"/>
      <c r="D710" s="69"/>
      <c r="E710" s="69"/>
      <c r="F710" s="69"/>
      <c r="G710" s="14" t="s">
        <v>1112</v>
      </c>
      <c r="H710" s="18"/>
      <c r="I710" s="18"/>
      <c r="J710" s="14"/>
      <c r="K710" s="14" t="s">
        <v>1460</v>
      </c>
      <c r="L710" s="18" t="s">
        <v>1103</v>
      </c>
      <c r="M710" s="69"/>
      <c r="N710" s="9"/>
      <c r="O710" s="18" t="e">
        <f>VLOOKUP(C710,'11. Свод Перечней'!C:H,6,0)</f>
        <v>#N/A</v>
      </c>
      <c r="P710" s="18"/>
      <c r="Q710" s="18" t="e">
        <f t="shared" si="12"/>
        <v>#N/A</v>
      </c>
      <c r="R710" s="14" t="s">
        <v>1105</v>
      </c>
      <c r="S710" s="15">
        <v>43921</v>
      </c>
    </row>
    <row r="711" spans="1:19" x14ac:dyDescent="0.25">
      <c r="A711" s="69"/>
      <c r="B711" s="69">
        <v>152</v>
      </c>
      <c r="C711" s="69" t="s">
        <v>832</v>
      </c>
      <c r="D711" s="69" t="s">
        <v>307</v>
      </c>
      <c r="E711" s="69" t="s">
        <v>9</v>
      </c>
      <c r="F711" s="69" t="s">
        <v>6</v>
      </c>
      <c r="G711" s="14" t="s">
        <v>1431</v>
      </c>
      <c r="H711" s="18"/>
      <c r="I711" s="18"/>
      <c r="J711" s="14"/>
      <c r="K711" s="14" t="s">
        <v>1458</v>
      </c>
      <c r="L711" s="18" t="s">
        <v>1103</v>
      </c>
      <c r="M711" s="69" t="s">
        <v>1459</v>
      </c>
      <c r="N711" s="9" t="s">
        <v>910</v>
      </c>
      <c r="O711" s="18" t="str">
        <f>VLOOKUP(C711,'11. Свод Перечней'!C:H,6,0)</f>
        <v>10.20.23.121-00000017</v>
      </c>
      <c r="P711" s="18" t="s">
        <v>910</v>
      </c>
      <c r="Q711" s="18" t="str">
        <f t="shared" si="12"/>
        <v>10.20.23.121-00000017</v>
      </c>
      <c r="R711" s="14" t="s">
        <v>1105</v>
      </c>
      <c r="S711" s="15">
        <v>43921</v>
      </c>
    </row>
    <row r="712" spans="1:19" x14ac:dyDescent="0.25">
      <c r="A712" s="69"/>
      <c r="B712" s="69"/>
      <c r="C712" s="69"/>
      <c r="D712" s="69"/>
      <c r="E712" s="69"/>
      <c r="F712" s="69"/>
      <c r="G712" s="14" t="s">
        <v>1117</v>
      </c>
      <c r="H712" s="18"/>
      <c r="I712" s="18">
        <v>1</v>
      </c>
      <c r="J712" s="14"/>
      <c r="K712" s="14"/>
      <c r="L712" s="18" t="s">
        <v>6</v>
      </c>
      <c r="M712" s="69"/>
      <c r="N712" s="9"/>
      <c r="O712" s="18" t="e">
        <f>VLOOKUP(C712,'11. Свод Перечней'!C:H,6,0)</f>
        <v>#N/A</v>
      </c>
      <c r="P712" s="18"/>
      <c r="Q712" s="18" t="e">
        <f t="shared" si="12"/>
        <v>#N/A</v>
      </c>
      <c r="R712" s="14" t="s">
        <v>1105</v>
      </c>
      <c r="S712" s="15">
        <v>43921</v>
      </c>
    </row>
    <row r="713" spans="1:19" x14ac:dyDescent="0.25">
      <c r="A713" s="69"/>
      <c r="B713" s="69"/>
      <c r="C713" s="69"/>
      <c r="D713" s="69"/>
      <c r="E713" s="69"/>
      <c r="F713" s="69"/>
      <c r="G713" s="14" t="s">
        <v>1108</v>
      </c>
      <c r="H713" s="18"/>
      <c r="I713" s="18"/>
      <c r="J713" s="14"/>
      <c r="K713" s="14" t="s">
        <v>1127</v>
      </c>
      <c r="L713" s="18" t="s">
        <v>1103</v>
      </c>
      <c r="M713" s="69"/>
      <c r="N713" s="9"/>
      <c r="O713" s="18" t="e">
        <f>VLOOKUP(C713,'11. Свод Перечней'!C:H,6,0)</f>
        <v>#N/A</v>
      </c>
      <c r="P713" s="18"/>
      <c r="Q713" s="18" t="e">
        <f t="shared" si="12"/>
        <v>#N/A</v>
      </c>
      <c r="R713" s="14" t="s">
        <v>1105</v>
      </c>
      <c r="S713" s="15">
        <v>43921</v>
      </c>
    </row>
    <row r="714" spans="1:19" x14ac:dyDescent="0.25">
      <c r="A714" s="69"/>
      <c r="B714" s="69"/>
      <c r="C714" s="69"/>
      <c r="D714" s="69"/>
      <c r="E714" s="69"/>
      <c r="F714" s="69"/>
      <c r="G714" s="14" t="s">
        <v>1118</v>
      </c>
      <c r="H714" s="18"/>
      <c r="I714" s="18"/>
      <c r="J714" s="14"/>
      <c r="K714" s="14" t="s">
        <v>1119</v>
      </c>
      <c r="L714" s="18" t="s">
        <v>1103</v>
      </c>
      <c r="M714" s="69"/>
      <c r="N714" s="9"/>
      <c r="O714" s="18" t="e">
        <f>VLOOKUP(C714,'11. Свод Перечней'!C:H,6,0)</f>
        <v>#N/A</v>
      </c>
      <c r="P714" s="18"/>
      <c r="Q714" s="18" t="e">
        <f t="shared" si="12"/>
        <v>#N/A</v>
      </c>
      <c r="R714" s="14" t="s">
        <v>1105</v>
      </c>
      <c r="S714" s="15">
        <v>43921</v>
      </c>
    </row>
    <row r="715" spans="1:19" x14ac:dyDescent="0.25">
      <c r="A715" s="69"/>
      <c r="B715" s="69"/>
      <c r="C715" s="69"/>
      <c r="D715" s="69"/>
      <c r="E715" s="69"/>
      <c r="F715" s="69"/>
      <c r="G715" s="14" t="s">
        <v>1112</v>
      </c>
      <c r="H715" s="18"/>
      <c r="I715" s="18"/>
      <c r="J715" s="14"/>
      <c r="K715" s="14" t="s">
        <v>1460</v>
      </c>
      <c r="L715" s="18" t="s">
        <v>1103</v>
      </c>
      <c r="M715" s="69"/>
      <c r="N715" s="9"/>
      <c r="O715" s="18" t="e">
        <f>VLOOKUP(C715,'11. Свод Перечней'!C:H,6,0)</f>
        <v>#N/A</v>
      </c>
      <c r="P715" s="18"/>
      <c r="Q715" s="18" t="e">
        <f t="shared" ref="Q715:Q778" si="13">IF(N715=O715,N715,"НЕ СОВПАДАЕТ АХТУНГ!!!!!!!!!!!!!!!!!!!!!!!!!!!!!!!!!!!!!!!!!!!!!!!!!!!!!!!!!!!!!!!!!!!!!!!!!!!!!!!!!!!!!!!!!!!!!!!!!!!!!!!!!!!!!!!!!!!!!!!!!!!!!!!!!!")</f>
        <v>#N/A</v>
      </c>
      <c r="R715" s="14" t="s">
        <v>1105</v>
      </c>
      <c r="S715" s="15">
        <v>43921</v>
      </c>
    </row>
    <row r="716" spans="1:19" x14ac:dyDescent="0.25">
      <c r="A716" s="69"/>
      <c r="B716" s="69">
        <v>153</v>
      </c>
      <c r="C716" s="69" t="s">
        <v>829</v>
      </c>
      <c r="D716" s="69" t="s">
        <v>307</v>
      </c>
      <c r="E716" s="69" t="s">
        <v>43</v>
      </c>
      <c r="F716" s="69" t="s">
        <v>6</v>
      </c>
      <c r="G716" s="14" t="s">
        <v>1431</v>
      </c>
      <c r="H716" s="18"/>
      <c r="I716" s="18"/>
      <c r="J716" s="14"/>
      <c r="K716" s="14" t="s">
        <v>1429</v>
      </c>
      <c r="L716" s="18" t="s">
        <v>1103</v>
      </c>
      <c r="M716" s="69" t="s">
        <v>1459</v>
      </c>
      <c r="N716" s="9" t="s">
        <v>909</v>
      </c>
      <c r="O716" s="18" t="str">
        <f>VLOOKUP(C716,'11. Свод Перечней'!C:H,6,0)</f>
        <v>10.20.23.121-00000016</v>
      </c>
      <c r="P716" s="18" t="s">
        <v>909</v>
      </c>
      <c r="Q716" s="18" t="str">
        <f t="shared" si="13"/>
        <v>10.20.23.121-00000016</v>
      </c>
      <c r="R716" s="14" t="s">
        <v>1105</v>
      </c>
      <c r="S716" s="15">
        <v>43921</v>
      </c>
    </row>
    <row r="717" spans="1:19" x14ac:dyDescent="0.25">
      <c r="A717" s="69"/>
      <c r="B717" s="69"/>
      <c r="C717" s="69"/>
      <c r="D717" s="69"/>
      <c r="E717" s="69"/>
      <c r="F717" s="69"/>
      <c r="G717" s="14" t="s">
        <v>1108</v>
      </c>
      <c r="H717" s="18"/>
      <c r="I717" s="18"/>
      <c r="J717" s="14"/>
      <c r="K717" s="14" t="s">
        <v>1127</v>
      </c>
      <c r="L717" s="18" t="s">
        <v>1103</v>
      </c>
      <c r="M717" s="69"/>
      <c r="N717" s="9"/>
      <c r="O717" s="18" t="e">
        <f>VLOOKUP(C717,'11. Свод Перечней'!C:H,6,0)</f>
        <v>#N/A</v>
      </c>
      <c r="P717" s="18"/>
      <c r="Q717" s="18" t="e">
        <f t="shared" si="13"/>
        <v>#N/A</v>
      </c>
      <c r="R717" s="14" t="s">
        <v>1105</v>
      </c>
      <c r="S717" s="15">
        <v>43921</v>
      </c>
    </row>
    <row r="718" spans="1:19" x14ac:dyDescent="0.25">
      <c r="A718" s="69"/>
      <c r="B718" s="69"/>
      <c r="C718" s="69"/>
      <c r="D718" s="69"/>
      <c r="E718" s="69"/>
      <c r="F718" s="69"/>
      <c r="G718" s="14" t="s">
        <v>1110</v>
      </c>
      <c r="H718" s="18"/>
      <c r="I718" s="18"/>
      <c r="J718" s="14"/>
      <c r="K718" s="14" t="s">
        <v>1111</v>
      </c>
      <c r="L718" s="18" t="s">
        <v>1103</v>
      </c>
      <c r="M718" s="69"/>
      <c r="N718" s="9"/>
      <c r="O718" s="18" t="e">
        <f>VLOOKUP(C718,'11. Свод Перечней'!C:H,6,0)</f>
        <v>#N/A</v>
      </c>
      <c r="P718" s="18"/>
      <c r="Q718" s="18" t="e">
        <f t="shared" si="13"/>
        <v>#N/A</v>
      </c>
      <c r="R718" s="14" t="s">
        <v>1105</v>
      </c>
      <c r="S718" s="15">
        <v>43921</v>
      </c>
    </row>
    <row r="719" spans="1:19" x14ac:dyDescent="0.25">
      <c r="A719" s="69"/>
      <c r="B719" s="69"/>
      <c r="C719" s="69"/>
      <c r="D719" s="69"/>
      <c r="E719" s="69"/>
      <c r="F719" s="69"/>
      <c r="G719" s="14" t="s">
        <v>1112</v>
      </c>
      <c r="H719" s="18"/>
      <c r="I719" s="18"/>
      <c r="J719" s="14"/>
      <c r="K719" s="14" t="s">
        <v>1460</v>
      </c>
      <c r="L719" s="18" t="s">
        <v>1103</v>
      </c>
      <c r="M719" s="69"/>
      <c r="N719" s="9"/>
      <c r="O719" s="18" t="e">
        <f>VLOOKUP(C719,'11. Свод Перечней'!C:H,6,0)</f>
        <v>#N/A</v>
      </c>
      <c r="P719" s="18"/>
      <c r="Q719" s="18" t="e">
        <f t="shared" si="13"/>
        <v>#N/A</v>
      </c>
      <c r="R719" s="14" t="s">
        <v>1105</v>
      </c>
      <c r="S719" s="15">
        <v>43921</v>
      </c>
    </row>
    <row r="720" spans="1:19" x14ac:dyDescent="0.25">
      <c r="A720" s="69"/>
      <c r="B720" s="69">
        <v>154</v>
      </c>
      <c r="C720" s="69" t="s">
        <v>830</v>
      </c>
      <c r="D720" s="69" t="s">
        <v>307</v>
      </c>
      <c r="E720" s="69" t="s">
        <v>5</v>
      </c>
      <c r="F720" s="69" t="s">
        <v>6</v>
      </c>
      <c r="G720" s="14" t="s">
        <v>1431</v>
      </c>
      <c r="H720" s="18"/>
      <c r="I720" s="18"/>
      <c r="J720" s="14"/>
      <c r="K720" s="14" t="s">
        <v>1429</v>
      </c>
      <c r="L720" s="18" t="s">
        <v>1103</v>
      </c>
      <c r="M720" s="69" t="s">
        <v>1459</v>
      </c>
      <c r="N720" s="9" t="s">
        <v>909</v>
      </c>
      <c r="O720" s="18" t="str">
        <f>VLOOKUP(C720,'11. Свод Перечней'!C:H,6,0)</f>
        <v>10.20.23.121-00000016</v>
      </c>
      <c r="P720" s="18" t="s">
        <v>909</v>
      </c>
      <c r="Q720" s="18" t="str">
        <f t="shared" si="13"/>
        <v>10.20.23.121-00000016</v>
      </c>
      <c r="R720" s="14" t="s">
        <v>1105</v>
      </c>
      <c r="S720" s="15">
        <v>43921</v>
      </c>
    </row>
    <row r="721" spans="1:19" x14ac:dyDescent="0.25">
      <c r="A721" s="69"/>
      <c r="B721" s="69"/>
      <c r="C721" s="69"/>
      <c r="D721" s="69"/>
      <c r="E721" s="69"/>
      <c r="F721" s="69"/>
      <c r="G721" s="14" t="s">
        <v>1117</v>
      </c>
      <c r="H721" s="18"/>
      <c r="I721" s="18">
        <v>1</v>
      </c>
      <c r="J721" s="14"/>
      <c r="K721" s="14"/>
      <c r="L721" s="18" t="s">
        <v>6</v>
      </c>
      <c r="M721" s="69"/>
      <c r="N721" s="9"/>
      <c r="O721" s="18" t="e">
        <f>VLOOKUP(C721,'11. Свод Перечней'!C:H,6,0)</f>
        <v>#N/A</v>
      </c>
      <c r="P721" s="18"/>
      <c r="Q721" s="18" t="e">
        <f t="shared" si="13"/>
        <v>#N/A</v>
      </c>
      <c r="R721" s="14" t="s">
        <v>1105</v>
      </c>
      <c r="S721" s="15">
        <v>43921</v>
      </c>
    </row>
    <row r="722" spans="1:19" x14ac:dyDescent="0.25">
      <c r="A722" s="69"/>
      <c r="B722" s="69"/>
      <c r="C722" s="69"/>
      <c r="D722" s="69"/>
      <c r="E722" s="69"/>
      <c r="F722" s="69"/>
      <c r="G722" s="14" t="s">
        <v>1108</v>
      </c>
      <c r="H722" s="18"/>
      <c r="I722" s="18"/>
      <c r="J722" s="14"/>
      <c r="K722" s="14" t="s">
        <v>1127</v>
      </c>
      <c r="L722" s="18" t="s">
        <v>1103</v>
      </c>
      <c r="M722" s="69"/>
      <c r="N722" s="9"/>
      <c r="O722" s="18" t="e">
        <f>VLOOKUP(C722,'11. Свод Перечней'!C:H,6,0)</f>
        <v>#N/A</v>
      </c>
      <c r="P722" s="18"/>
      <c r="Q722" s="18" t="e">
        <f t="shared" si="13"/>
        <v>#N/A</v>
      </c>
      <c r="R722" s="14" t="s">
        <v>1105</v>
      </c>
      <c r="S722" s="15">
        <v>43921</v>
      </c>
    </row>
    <row r="723" spans="1:19" x14ac:dyDescent="0.25">
      <c r="A723" s="69"/>
      <c r="B723" s="69"/>
      <c r="C723" s="69"/>
      <c r="D723" s="69"/>
      <c r="E723" s="69"/>
      <c r="F723" s="69"/>
      <c r="G723" s="14" t="s">
        <v>1118</v>
      </c>
      <c r="H723" s="18"/>
      <c r="I723" s="18"/>
      <c r="J723" s="14"/>
      <c r="K723" s="14" t="s">
        <v>1119</v>
      </c>
      <c r="L723" s="18" t="s">
        <v>1103</v>
      </c>
      <c r="M723" s="69"/>
      <c r="N723" s="9"/>
      <c r="O723" s="18" t="e">
        <f>VLOOKUP(C723,'11. Свод Перечней'!C:H,6,0)</f>
        <v>#N/A</v>
      </c>
      <c r="P723" s="18"/>
      <c r="Q723" s="18" t="e">
        <f t="shared" si="13"/>
        <v>#N/A</v>
      </c>
      <c r="R723" s="14" t="s">
        <v>1105</v>
      </c>
      <c r="S723" s="15">
        <v>43921</v>
      </c>
    </row>
    <row r="724" spans="1:19" x14ac:dyDescent="0.25">
      <c r="A724" s="69"/>
      <c r="B724" s="69"/>
      <c r="C724" s="69"/>
      <c r="D724" s="69"/>
      <c r="E724" s="69"/>
      <c r="F724" s="69"/>
      <c r="G724" s="14" t="s">
        <v>1112</v>
      </c>
      <c r="H724" s="18"/>
      <c r="I724" s="18"/>
      <c r="J724" s="14"/>
      <c r="K724" s="14" t="s">
        <v>1460</v>
      </c>
      <c r="L724" s="18" t="s">
        <v>1103</v>
      </c>
      <c r="M724" s="69"/>
      <c r="N724" s="9"/>
      <c r="O724" s="18" t="e">
        <f>VLOOKUP(C724,'11. Свод Перечней'!C:H,6,0)</f>
        <v>#N/A</v>
      </c>
      <c r="P724" s="18"/>
      <c r="Q724" s="18" t="e">
        <f t="shared" si="13"/>
        <v>#N/A</v>
      </c>
      <c r="R724" s="14" t="s">
        <v>1105</v>
      </c>
      <c r="S724" s="15">
        <v>43921</v>
      </c>
    </row>
    <row r="725" spans="1:19" ht="63.75" x14ac:dyDescent="0.25">
      <c r="A725" s="69"/>
      <c r="B725" s="69">
        <v>155</v>
      </c>
      <c r="C725" s="69" t="s">
        <v>308</v>
      </c>
      <c r="D725" s="69" t="s">
        <v>309</v>
      </c>
      <c r="E725" s="69" t="s">
        <v>5</v>
      </c>
      <c r="F725" s="69" t="s">
        <v>6</v>
      </c>
      <c r="G725" s="14" t="s">
        <v>1428</v>
      </c>
      <c r="H725" s="18"/>
      <c r="I725" s="18"/>
      <c r="J725" s="14"/>
      <c r="K725" s="14" t="s">
        <v>1461</v>
      </c>
      <c r="L725" s="18" t="s">
        <v>1103</v>
      </c>
      <c r="M725" s="69" t="s">
        <v>1462</v>
      </c>
      <c r="N725" s="9" t="s">
        <v>310</v>
      </c>
      <c r="O725" s="18" t="str">
        <f>VLOOKUP(C725,'11. Свод Перечней'!C:H,6,0)</f>
        <v>10.20.23.122-00000004</v>
      </c>
      <c r="P725" s="18" t="s">
        <v>310</v>
      </c>
      <c r="Q725" s="18" t="str">
        <f t="shared" si="13"/>
        <v>НЕ СОВПАДАЕТ АХТУНГ!!!!!!!!!!!!!!!!!!!!!!!!!!!!!!!!!!!!!!!!!!!!!!!!!!!!!!!!!!!!!!!!!!!!!!!!!!!!!!!!!!!!!!!!!!!!!!!!!!!!!!!!!!!!!!!!!!!!!!!!!!!!!!!!!!</v>
      </c>
      <c r="R725" s="14" t="s">
        <v>1105</v>
      </c>
      <c r="S725" s="15">
        <v>43921</v>
      </c>
    </row>
    <row r="726" spans="1:19" x14ac:dyDescent="0.25">
      <c r="A726" s="69"/>
      <c r="B726" s="69"/>
      <c r="C726" s="69"/>
      <c r="D726" s="69"/>
      <c r="E726" s="69"/>
      <c r="F726" s="69"/>
      <c r="G726" s="14" t="s">
        <v>1463</v>
      </c>
      <c r="H726" s="18"/>
      <c r="I726" s="18"/>
      <c r="J726" s="14"/>
      <c r="K726" s="14" t="s">
        <v>1464</v>
      </c>
      <c r="L726" s="18" t="s">
        <v>1103</v>
      </c>
      <c r="M726" s="69"/>
      <c r="N726" s="9"/>
      <c r="O726" s="18" t="e">
        <f>VLOOKUP(C726,'11. Свод Перечней'!C:H,6,0)</f>
        <v>#N/A</v>
      </c>
      <c r="P726" s="18"/>
      <c r="Q726" s="18" t="e">
        <f t="shared" si="13"/>
        <v>#N/A</v>
      </c>
      <c r="R726" s="14" t="s">
        <v>1105</v>
      </c>
      <c r="S726" s="15">
        <v>43921</v>
      </c>
    </row>
    <row r="727" spans="1:19" x14ac:dyDescent="0.25">
      <c r="A727" s="69"/>
      <c r="B727" s="69"/>
      <c r="C727" s="69"/>
      <c r="D727" s="69"/>
      <c r="E727" s="69"/>
      <c r="F727" s="69"/>
      <c r="G727" s="14" t="s">
        <v>1108</v>
      </c>
      <c r="H727" s="18"/>
      <c r="I727" s="18"/>
      <c r="J727" s="14"/>
      <c r="K727" s="14" t="s">
        <v>1127</v>
      </c>
      <c r="L727" s="18" t="s">
        <v>1103</v>
      </c>
      <c r="M727" s="69"/>
      <c r="N727" s="9"/>
      <c r="O727" s="18" t="e">
        <f>VLOOKUP(C727,'11. Свод Перечней'!C:H,6,0)</f>
        <v>#N/A</v>
      </c>
      <c r="P727" s="18"/>
      <c r="Q727" s="18" t="e">
        <f t="shared" si="13"/>
        <v>#N/A</v>
      </c>
      <c r="R727" s="14" t="s">
        <v>1105</v>
      </c>
      <c r="S727" s="15">
        <v>43921</v>
      </c>
    </row>
    <row r="728" spans="1:19" x14ac:dyDescent="0.25">
      <c r="A728" s="69"/>
      <c r="B728" s="69"/>
      <c r="C728" s="69"/>
      <c r="D728" s="69"/>
      <c r="E728" s="69"/>
      <c r="F728" s="69"/>
      <c r="G728" s="14" t="s">
        <v>1110</v>
      </c>
      <c r="H728" s="18"/>
      <c r="I728" s="18"/>
      <c r="J728" s="14"/>
      <c r="K728" s="14" t="s">
        <v>1111</v>
      </c>
      <c r="L728" s="18" t="s">
        <v>1103</v>
      </c>
      <c r="M728" s="69"/>
      <c r="N728" s="9"/>
      <c r="O728" s="18" t="e">
        <f>VLOOKUP(C728,'11. Свод Перечней'!C:H,6,0)</f>
        <v>#N/A</v>
      </c>
      <c r="P728" s="18"/>
      <c r="Q728" s="18" t="e">
        <f t="shared" si="13"/>
        <v>#N/A</v>
      </c>
      <c r="R728" s="14" t="s">
        <v>1105</v>
      </c>
      <c r="S728" s="15">
        <v>43921</v>
      </c>
    </row>
    <row r="729" spans="1:19" x14ac:dyDescent="0.25">
      <c r="A729" s="69"/>
      <c r="B729" s="69"/>
      <c r="C729" s="69"/>
      <c r="D729" s="69"/>
      <c r="E729" s="69"/>
      <c r="F729" s="69"/>
      <c r="G729" s="14" t="s">
        <v>1112</v>
      </c>
      <c r="H729" s="18"/>
      <c r="I729" s="18"/>
      <c r="J729" s="14"/>
      <c r="K729" s="14" t="s">
        <v>1465</v>
      </c>
      <c r="L729" s="18" t="s">
        <v>1103</v>
      </c>
      <c r="M729" s="69"/>
      <c r="N729" s="9"/>
      <c r="O729" s="18" t="e">
        <f>VLOOKUP(C729,'11. Свод Перечней'!C:H,6,0)</f>
        <v>#N/A</v>
      </c>
      <c r="P729" s="18"/>
      <c r="Q729" s="18" t="e">
        <f t="shared" si="13"/>
        <v>#N/A</v>
      </c>
      <c r="R729" s="14" t="s">
        <v>1105</v>
      </c>
      <c r="S729" s="15">
        <v>43921</v>
      </c>
    </row>
    <row r="730" spans="1:19" x14ac:dyDescent="0.25">
      <c r="A730" s="69"/>
      <c r="B730" s="69">
        <v>156</v>
      </c>
      <c r="C730" s="69" t="s">
        <v>311</v>
      </c>
      <c r="D730" s="69" t="s">
        <v>312</v>
      </c>
      <c r="E730" s="69" t="s">
        <v>5</v>
      </c>
      <c r="F730" s="69" t="s">
        <v>6</v>
      </c>
      <c r="G730" s="14" t="s">
        <v>1466</v>
      </c>
      <c r="H730" s="18"/>
      <c r="I730" s="18"/>
      <c r="J730" s="14"/>
      <c r="K730" s="14" t="s">
        <v>1429</v>
      </c>
      <c r="L730" s="18" t="s">
        <v>1103</v>
      </c>
      <c r="M730" s="69" t="s">
        <v>1467</v>
      </c>
      <c r="N730" s="9" t="s">
        <v>313</v>
      </c>
      <c r="O730" s="18" t="str">
        <f>VLOOKUP(C730,'11. Свод Перечней'!C:H,6,0)</f>
        <v>10.20.25.111-00000002</v>
      </c>
      <c r="P730" s="18" t="s">
        <v>313</v>
      </c>
      <c r="Q730" s="18" t="str">
        <f t="shared" si="13"/>
        <v>10.20.25.111-00000002</v>
      </c>
      <c r="R730" s="14" t="s">
        <v>1105</v>
      </c>
      <c r="S730" s="15">
        <v>43496</v>
      </c>
    </row>
    <row r="731" spans="1:19" x14ac:dyDescent="0.25">
      <c r="A731" s="69"/>
      <c r="B731" s="69"/>
      <c r="C731" s="69"/>
      <c r="D731" s="69"/>
      <c r="E731" s="69"/>
      <c r="F731" s="69"/>
      <c r="G731" s="14" t="s">
        <v>1117</v>
      </c>
      <c r="H731" s="18"/>
      <c r="I731" s="18">
        <v>0.3</v>
      </c>
      <c r="J731" s="14"/>
      <c r="K731" s="14"/>
      <c r="L731" s="18" t="s">
        <v>6</v>
      </c>
      <c r="M731" s="69"/>
      <c r="N731" s="9"/>
      <c r="O731" s="18" t="e">
        <f>VLOOKUP(C731,'11. Свод Перечней'!C:H,6,0)</f>
        <v>#N/A</v>
      </c>
      <c r="P731" s="18"/>
      <c r="Q731" s="18" t="e">
        <f t="shared" si="13"/>
        <v>#N/A</v>
      </c>
      <c r="R731" s="14" t="s">
        <v>1105</v>
      </c>
      <c r="S731" s="15">
        <v>43496</v>
      </c>
    </row>
    <row r="732" spans="1:19" x14ac:dyDescent="0.25">
      <c r="A732" s="69"/>
      <c r="B732" s="69"/>
      <c r="C732" s="69"/>
      <c r="D732" s="69"/>
      <c r="E732" s="69"/>
      <c r="F732" s="69"/>
      <c r="G732" s="14" t="s">
        <v>1468</v>
      </c>
      <c r="H732" s="18"/>
      <c r="I732" s="18"/>
      <c r="J732" s="14"/>
      <c r="K732" s="14" t="s">
        <v>1119</v>
      </c>
      <c r="L732" s="18" t="s">
        <v>1103</v>
      </c>
      <c r="M732" s="69"/>
      <c r="N732" s="9"/>
      <c r="O732" s="18" t="e">
        <f>VLOOKUP(C732,'11. Свод Перечней'!C:H,6,0)</f>
        <v>#N/A</v>
      </c>
      <c r="P732" s="18"/>
      <c r="Q732" s="18" t="e">
        <f t="shared" si="13"/>
        <v>#N/A</v>
      </c>
      <c r="R732" s="14" t="s">
        <v>1105</v>
      </c>
      <c r="S732" s="15">
        <v>43496</v>
      </c>
    </row>
    <row r="733" spans="1:19" x14ac:dyDescent="0.25">
      <c r="A733" s="69"/>
      <c r="B733" s="69"/>
      <c r="C733" s="69"/>
      <c r="D733" s="69"/>
      <c r="E733" s="69"/>
      <c r="F733" s="69"/>
      <c r="G733" s="14" t="s">
        <v>1112</v>
      </c>
      <c r="H733" s="18"/>
      <c r="I733" s="18"/>
      <c r="J733" s="14"/>
      <c r="K733" s="14" t="s">
        <v>1469</v>
      </c>
      <c r="L733" s="18" t="s">
        <v>1103</v>
      </c>
      <c r="M733" s="69"/>
      <c r="N733" s="9"/>
      <c r="O733" s="18" t="e">
        <f>VLOOKUP(C733,'11. Свод Перечней'!C:H,6,0)</f>
        <v>#N/A</v>
      </c>
      <c r="P733" s="18"/>
      <c r="Q733" s="18" t="e">
        <f t="shared" si="13"/>
        <v>#N/A</v>
      </c>
      <c r="R733" s="14" t="s">
        <v>1105</v>
      </c>
      <c r="S733" s="15">
        <v>43496</v>
      </c>
    </row>
    <row r="734" spans="1:19" x14ac:dyDescent="0.25">
      <c r="A734" s="69"/>
      <c r="B734" s="69">
        <v>157</v>
      </c>
      <c r="C734" s="69" t="s">
        <v>314</v>
      </c>
      <c r="D734" s="69" t="s">
        <v>312</v>
      </c>
      <c r="E734" s="69" t="s">
        <v>9</v>
      </c>
      <c r="F734" s="69" t="s">
        <v>6</v>
      </c>
      <c r="G734" s="14" t="s">
        <v>1466</v>
      </c>
      <c r="H734" s="18"/>
      <c r="I734" s="18"/>
      <c r="J734" s="14"/>
      <c r="K734" s="14" t="s">
        <v>1470</v>
      </c>
      <c r="L734" s="18" t="s">
        <v>1103</v>
      </c>
      <c r="M734" s="69" t="s">
        <v>1471</v>
      </c>
      <c r="N734" s="9" t="s">
        <v>313</v>
      </c>
      <c r="O734" s="18" t="str">
        <f>VLOOKUP(C734,'11. Свод Перечней'!C:H,6,0)</f>
        <v>10.20.25.111-00000002</v>
      </c>
      <c r="P734" s="18" t="s">
        <v>313</v>
      </c>
      <c r="Q734" s="18" t="str">
        <f t="shared" si="13"/>
        <v>10.20.25.111-00000002</v>
      </c>
      <c r="R734" s="14" t="s">
        <v>1105</v>
      </c>
      <c r="S734" s="15">
        <v>43496</v>
      </c>
    </row>
    <row r="735" spans="1:19" x14ac:dyDescent="0.25">
      <c r="A735" s="69"/>
      <c r="B735" s="69"/>
      <c r="C735" s="69"/>
      <c r="D735" s="69"/>
      <c r="E735" s="69"/>
      <c r="F735" s="69"/>
      <c r="G735" s="14" t="s">
        <v>1117</v>
      </c>
      <c r="H735" s="18"/>
      <c r="I735" s="18">
        <v>0.3</v>
      </c>
      <c r="J735" s="14"/>
      <c r="K735" s="14"/>
      <c r="L735" s="18" t="s">
        <v>6</v>
      </c>
      <c r="M735" s="69"/>
      <c r="N735" s="9"/>
      <c r="O735" s="18" t="e">
        <f>VLOOKUP(C735,'11. Свод Перечней'!C:H,6,0)</f>
        <v>#N/A</v>
      </c>
      <c r="P735" s="18"/>
      <c r="Q735" s="18" t="e">
        <f t="shared" si="13"/>
        <v>#N/A</v>
      </c>
      <c r="R735" s="14" t="s">
        <v>1105</v>
      </c>
      <c r="S735" s="15">
        <v>43496</v>
      </c>
    </row>
    <row r="736" spans="1:19" x14ac:dyDescent="0.25">
      <c r="A736" s="69"/>
      <c r="B736" s="69"/>
      <c r="C736" s="69"/>
      <c r="D736" s="69"/>
      <c r="E736" s="69"/>
      <c r="F736" s="69"/>
      <c r="G736" s="14" t="s">
        <v>1468</v>
      </c>
      <c r="H736" s="18"/>
      <c r="I736" s="18"/>
      <c r="J736" s="14"/>
      <c r="K736" s="14" t="s">
        <v>1119</v>
      </c>
      <c r="L736" s="18" t="s">
        <v>1103</v>
      </c>
      <c r="M736" s="69"/>
      <c r="N736" s="9"/>
      <c r="O736" s="18" t="e">
        <f>VLOOKUP(C736,'11. Свод Перечней'!C:H,6,0)</f>
        <v>#N/A</v>
      </c>
      <c r="P736" s="18"/>
      <c r="Q736" s="18" t="e">
        <f t="shared" si="13"/>
        <v>#N/A</v>
      </c>
      <c r="R736" s="14" t="s">
        <v>1105</v>
      </c>
      <c r="S736" s="15">
        <v>43496</v>
      </c>
    </row>
    <row r="737" spans="1:19" x14ac:dyDescent="0.25">
      <c r="A737" s="69"/>
      <c r="B737" s="69"/>
      <c r="C737" s="69"/>
      <c r="D737" s="69"/>
      <c r="E737" s="69"/>
      <c r="F737" s="69"/>
      <c r="G737" s="14" t="s">
        <v>1112</v>
      </c>
      <c r="H737" s="18"/>
      <c r="I737" s="18"/>
      <c r="J737" s="14"/>
      <c r="K737" s="14" t="s">
        <v>1472</v>
      </c>
      <c r="L737" s="18" t="s">
        <v>1103</v>
      </c>
      <c r="M737" s="69"/>
      <c r="N737" s="9"/>
      <c r="O737" s="18" t="e">
        <f>VLOOKUP(C737,'11. Свод Перечней'!C:H,6,0)</f>
        <v>#N/A</v>
      </c>
      <c r="P737" s="18"/>
      <c r="Q737" s="18" t="e">
        <f t="shared" si="13"/>
        <v>#N/A</v>
      </c>
      <c r="R737" s="14" t="s">
        <v>1105</v>
      </c>
      <c r="S737" s="15">
        <v>43496</v>
      </c>
    </row>
    <row r="738" spans="1:19" x14ac:dyDescent="0.25">
      <c r="A738" s="69"/>
      <c r="B738" s="69">
        <v>158</v>
      </c>
      <c r="C738" s="69" t="s">
        <v>315</v>
      </c>
      <c r="D738" s="69" t="s">
        <v>316</v>
      </c>
      <c r="E738" s="69" t="s">
        <v>5</v>
      </c>
      <c r="F738" s="69" t="s">
        <v>6</v>
      </c>
      <c r="G738" s="14" t="s">
        <v>1416</v>
      </c>
      <c r="H738" s="18"/>
      <c r="I738" s="18"/>
      <c r="J738" s="14" t="s">
        <v>1473</v>
      </c>
      <c r="K738" s="14"/>
      <c r="L738" s="18" t="s">
        <v>1103</v>
      </c>
      <c r="M738" s="69" t="s">
        <v>1474</v>
      </c>
      <c r="N738" s="9" t="s">
        <v>317</v>
      </c>
      <c r="O738" s="18" t="str">
        <f>VLOOKUP(C738,'11. Свод Перечней'!C:H,6,0)</f>
        <v>10.20.25.113-00000004</v>
      </c>
      <c r="P738" s="18" t="s">
        <v>317</v>
      </c>
      <c r="Q738" s="18" t="str">
        <f t="shared" si="13"/>
        <v>10.20.25.113-00000004</v>
      </c>
      <c r="R738" s="14" t="s">
        <v>1105</v>
      </c>
      <c r="S738" s="15">
        <v>43496</v>
      </c>
    </row>
    <row r="739" spans="1:19" x14ac:dyDescent="0.25">
      <c r="A739" s="69"/>
      <c r="B739" s="69"/>
      <c r="C739" s="69"/>
      <c r="D739" s="69"/>
      <c r="E739" s="69"/>
      <c r="F739" s="69"/>
      <c r="G739" s="14" t="s">
        <v>1117</v>
      </c>
      <c r="H739" s="18"/>
      <c r="I739" s="18">
        <v>0.3</v>
      </c>
      <c r="J739" s="14"/>
      <c r="K739" s="14"/>
      <c r="L739" s="18" t="s">
        <v>6</v>
      </c>
      <c r="M739" s="69"/>
      <c r="N739" s="9"/>
      <c r="O739" s="18" t="e">
        <f>VLOOKUP(C739,'11. Свод Перечней'!C:H,6,0)</f>
        <v>#N/A</v>
      </c>
      <c r="P739" s="18"/>
      <c r="Q739" s="18" t="e">
        <f t="shared" si="13"/>
        <v>#N/A</v>
      </c>
      <c r="R739" s="14" t="s">
        <v>1105</v>
      </c>
      <c r="S739" s="15">
        <v>43496</v>
      </c>
    </row>
    <row r="740" spans="1:19" x14ac:dyDescent="0.25">
      <c r="A740" s="69"/>
      <c r="B740" s="69"/>
      <c r="C740" s="69"/>
      <c r="D740" s="69"/>
      <c r="E740" s="69"/>
      <c r="F740" s="69"/>
      <c r="G740" s="14" t="s">
        <v>1468</v>
      </c>
      <c r="H740" s="18"/>
      <c r="I740" s="18"/>
      <c r="J740" s="14"/>
      <c r="K740" s="14" t="s">
        <v>1119</v>
      </c>
      <c r="L740" s="18" t="s">
        <v>1103</v>
      </c>
      <c r="M740" s="69"/>
      <c r="N740" s="9"/>
      <c r="O740" s="18" t="e">
        <f>VLOOKUP(C740,'11. Свод Перечней'!C:H,6,0)</f>
        <v>#N/A</v>
      </c>
      <c r="P740" s="18"/>
      <c r="Q740" s="18" t="e">
        <f t="shared" si="13"/>
        <v>#N/A</v>
      </c>
      <c r="R740" s="14" t="s">
        <v>1105</v>
      </c>
      <c r="S740" s="15">
        <v>43496</v>
      </c>
    </row>
    <row r="741" spans="1:19" x14ac:dyDescent="0.25">
      <c r="A741" s="69"/>
      <c r="B741" s="69"/>
      <c r="C741" s="69"/>
      <c r="D741" s="69"/>
      <c r="E741" s="69"/>
      <c r="F741" s="69"/>
      <c r="G741" s="14" t="s">
        <v>1112</v>
      </c>
      <c r="H741" s="18"/>
      <c r="I741" s="18"/>
      <c r="J741" s="14"/>
      <c r="K741" s="14" t="s">
        <v>1475</v>
      </c>
      <c r="L741" s="18" t="s">
        <v>1103</v>
      </c>
      <c r="M741" s="69"/>
      <c r="N741" s="9"/>
      <c r="O741" s="18" t="e">
        <f>VLOOKUP(C741,'11. Свод Перечней'!C:H,6,0)</f>
        <v>#N/A</v>
      </c>
      <c r="P741" s="18"/>
      <c r="Q741" s="18" t="e">
        <f t="shared" si="13"/>
        <v>#N/A</v>
      </c>
      <c r="R741" s="14" t="s">
        <v>1105</v>
      </c>
      <c r="S741" s="15">
        <v>43496</v>
      </c>
    </row>
    <row r="742" spans="1:19" x14ac:dyDescent="0.25">
      <c r="A742" s="69"/>
      <c r="B742" s="69">
        <v>159</v>
      </c>
      <c r="C742" s="69" t="s">
        <v>318</v>
      </c>
      <c r="D742" s="69" t="s">
        <v>319</v>
      </c>
      <c r="E742" s="69" t="s">
        <v>5</v>
      </c>
      <c r="F742" s="69" t="s">
        <v>6</v>
      </c>
      <c r="G742" s="14" t="s">
        <v>1466</v>
      </c>
      <c r="H742" s="18"/>
      <c r="I742" s="18"/>
      <c r="J742" s="14"/>
      <c r="K742" s="14" t="s">
        <v>1439</v>
      </c>
      <c r="L742" s="18" t="s">
        <v>1103</v>
      </c>
      <c r="M742" s="69" t="s">
        <v>1476</v>
      </c>
      <c r="N742" s="9"/>
      <c r="O742" s="18" t="e">
        <f>VLOOKUP(C742,'11. Свод Перечней'!C:H,6,0)</f>
        <v>#N/A</v>
      </c>
      <c r="P742" s="18">
        <v>0</v>
      </c>
      <c r="Q742" s="18" t="e">
        <f t="shared" si="13"/>
        <v>#N/A</v>
      </c>
      <c r="R742" s="14" t="s">
        <v>1105</v>
      </c>
      <c r="S742" s="15">
        <v>43524</v>
      </c>
    </row>
    <row r="743" spans="1:19" x14ac:dyDescent="0.25">
      <c r="A743" s="69"/>
      <c r="B743" s="69"/>
      <c r="C743" s="69"/>
      <c r="D743" s="69"/>
      <c r="E743" s="69"/>
      <c r="F743" s="69"/>
      <c r="G743" s="14" t="s">
        <v>1477</v>
      </c>
      <c r="H743" s="18"/>
      <c r="I743" s="18"/>
      <c r="J743" s="14"/>
      <c r="K743" s="14" t="s">
        <v>1326</v>
      </c>
      <c r="L743" s="18" t="s">
        <v>1103</v>
      </c>
      <c r="M743" s="69"/>
      <c r="N743" s="9"/>
      <c r="O743" s="18" t="e">
        <f>VLOOKUP(C743,'11. Свод Перечней'!C:H,6,0)</f>
        <v>#N/A</v>
      </c>
      <c r="P743" s="18"/>
      <c r="Q743" s="18" t="e">
        <f t="shared" si="13"/>
        <v>#N/A</v>
      </c>
      <c r="R743" s="14" t="s">
        <v>1105</v>
      </c>
      <c r="S743" s="15">
        <v>43524</v>
      </c>
    </row>
    <row r="744" spans="1:19" x14ac:dyDescent="0.25">
      <c r="A744" s="69"/>
      <c r="B744" s="69"/>
      <c r="C744" s="69"/>
      <c r="D744" s="69"/>
      <c r="E744" s="69"/>
      <c r="F744" s="69"/>
      <c r="G744" s="14" t="s">
        <v>1117</v>
      </c>
      <c r="H744" s="18"/>
      <c r="I744" s="18">
        <v>0.3</v>
      </c>
      <c r="J744" s="14"/>
      <c r="K744" s="14"/>
      <c r="L744" s="18" t="s">
        <v>6</v>
      </c>
      <c r="M744" s="69"/>
      <c r="N744" s="9"/>
      <c r="O744" s="18" t="e">
        <f>VLOOKUP(C744,'11. Свод Перечней'!C:H,6,0)</f>
        <v>#N/A</v>
      </c>
      <c r="P744" s="18"/>
      <c r="Q744" s="18" t="e">
        <f t="shared" si="13"/>
        <v>#N/A</v>
      </c>
      <c r="R744" s="14" t="s">
        <v>1105</v>
      </c>
      <c r="S744" s="15">
        <v>43524</v>
      </c>
    </row>
    <row r="745" spans="1:19" x14ac:dyDescent="0.25">
      <c r="A745" s="69"/>
      <c r="B745" s="69"/>
      <c r="C745" s="69"/>
      <c r="D745" s="69"/>
      <c r="E745" s="69"/>
      <c r="F745" s="69"/>
      <c r="G745" s="14" t="s">
        <v>1468</v>
      </c>
      <c r="H745" s="18"/>
      <c r="I745" s="18"/>
      <c r="J745" s="14"/>
      <c r="K745" s="14" t="s">
        <v>1119</v>
      </c>
      <c r="L745" s="18" t="s">
        <v>1103</v>
      </c>
      <c r="M745" s="69"/>
      <c r="N745" s="9"/>
      <c r="O745" s="18" t="e">
        <f>VLOOKUP(C745,'11. Свод Перечней'!C:H,6,0)</f>
        <v>#N/A</v>
      </c>
      <c r="P745" s="18"/>
      <c r="Q745" s="18" t="e">
        <f t="shared" si="13"/>
        <v>#N/A</v>
      </c>
      <c r="R745" s="14" t="s">
        <v>1105</v>
      </c>
      <c r="S745" s="15">
        <v>43524</v>
      </c>
    </row>
    <row r="746" spans="1:19" x14ac:dyDescent="0.25">
      <c r="A746" s="69"/>
      <c r="B746" s="69"/>
      <c r="C746" s="69"/>
      <c r="D746" s="69"/>
      <c r="E746" s="69"/>
      <c r="F746" s="69"/>
      <c r="G746" s="14" t="s">
        <v>1108</v>
      </c>
      <c r="H746" s="18"/>
      <c r="I746" s="18"/>
      <c r="J746" s="14"/>
      <c r="K746" s="14" t="s">
        <v>1154</v>
      </c>
      <c r="L746" s="18" t="s">
        <v>1103</v>
      </c>
      <c r="M746" s="69"/>
      <c r="N746" s="9"/>
      <c r="O746" s="18" t="e">
        <f>VLOOKUP(C746,'11. Свод Перечней'!C:H,6,0)</f>
        <v>#N/A</v>
      </c>
      <c r="P746" s="18"/>
      <c r="Q746" s="18" t="e">
        <f t="shared" si="13"/>
        <v>#N/A</v>
      </c>
      <c r="R746" s="14" t="s">
        <v>1105</v>
      </c>
      <c r="S746" s="15">
        <v>43524</v>
      </c>
    </row>
    <row r="747" spans="1:19" x14ac:dyDescent="0.25">
      <c r="A747" s="69"/>
      <c r="B747" s="69"/>
      <c r="C747" s="69"/>
      <c r="D747" s="69"/>
      <c r="E747" s="69"/>
      <c r="F747" s="69"/>
      <c r="G747" s="14" t="s">
        <v>1112</v>
      </c>
      <c r="H747" s="18"/>
      <c r="I747" s="18"/>
      <c r="J747" s="14"/>
      <c r="K747" s="14" t="s">
        <v>1478</v>
      </c>
      <c r="L747" s="18" t="s">
        <v>1103</v>
      </c>
      <c r="M747" s="69"/>
      <c r="N747" s="9"/>
      <c r="O747" s="18" t="e">
        <f>VLOOKUP(C747,'11. Свод Перечней'!C:H,6,0)</f>
        <v>#N/A</v>
      </c>
      <c r="P747" s="18"/>
      <c r="Q747" s="18" t="e">
        <f t="shared" si="13"/>
        <v>#N/A</v>
      </c>
      <c r="R747" s="14" t="s">
        <v>1105</v>
      </c>
      <c r="S747" s="15">
        <v>43524</v>
      </c>
    </row>
    <row r="748" spans="1:19" x14ac:dyDescent="0.25">
      <c r="A748" s="69"/>
      <c r="B748" s="69">
        <v>160</v>
      </c>
      <c r="C748" s="69" t="s">
        <v>835</v>
      </c>
      <c r="D748" s="69" t="s">
        <v>320</v>
      </c>
      <c r="E748" s="69" t="s">
        <v>5</v>
      </c>
      <c r="F748" s="69" t="s">
        <v>6</v>
      </c>
      <c r="G748" s="14" t="s">
        <v>1108</v>
      </c>
      <c r="H748" s="18"/>
      <c r="I748" s="18"/>
      <c r="J748" s="14"/>
      <c r="K748" s="14" t="s">
        <v>1127</v>
      </c>
      <c r="L748" s="18" t="s">
        <v>1103</v>
      </c>
      <c r="M748" s="69" t="s">
        <v>1479</v>
      </c>
      <c r="N748" s="9" t="s">
        <v>913</v>
      </c>
      <c r="O748" s="18" t="str">
        <f>VLOOKUP(C748,'11. Свод Перечней'!C:H,6,0)</f>
        <v>10.20.26.112-00000001</v>
      </c>
      <c r="P748" s="18" t="s">
        <v>913</v>
      </c>
      <c r="Q748" s="18" t="str">
        <f t="shared" si="13"/>
        <v>10.20.26.112-00000001</v>
      </c>
      <c r="R748" s="14" t="s">
        <v>1105</v>
      </c>
      <c r="S748" s="15">
        <v>43921</v>
      </c>
    </row>
    <row r="749" spans="1:19" x14ac:dyDescent="0.25">
      <c r="A749" s="69"/>
      <c r="B749" s="69"/>
      <c r="C749" s="69"/>
      <c r="D749" s="69"/>
      <c r="E749" s="69"/>
      <c r="F749" s="69"/>
      <c r="G749" s="14" t="s">
        <v>1431</v>
      </c>
      <c r="H749" s="18"/>
      <c r="I749" s="18"/>
      <c r="J749" s="14" t="s">
        <v>1480</v>
      </c>
      <c r="K749" s="14"/>
      <c r="L749" s="18" t="s">
        <v>1103</v>
      </c>
      <c r="M749" s="69"/>
      <c r="N749" s="9"/>
      <c r="O749" s="18" t="e">
        <f>VLOOKUP(C749,'11. Свод Перечней'!C:H,6,0)</f>
        <v>#N/A</v>
      </c>
      <c r="P749" s="18"/>
      <c r="Q749" s="18" t="e">
        <f t="shared" si="13"/>
        <v>#N/A</v>
      </c>
      <c r="R749" s="14" t="s">
        <v>1105</v>
      </c>
      <c r="S749" s="15">
        <v>43921</v>
      </c>
    </row>
    <row r="750" spans="1:19" x14ac:dyDescent="0.25">
      <c r="A750" s="69"/>
      <c r="B750" s="69"/>
      <c r="C750" s="69"/>
      <c r="D750" s="69"/>
      <c r="E750" s="69"/>
      <c r="F750" s="69"/>
      <c r="G750" s="14" t="s">
        <v>1481</v>
      </c>
      <c r="H750" s="18"/>
      <c r="I750" s="18"/>
      <c r="J750" s="14" t="s">
        <v>1329</v>
      </c>
      <c r="K750" s="14"/>
      <c r="L750" s="18" t="s">
        <v>1103</v>
      </c>
      <c r="M750" s="69"/>
      <c r="N750" s="9"/>
      <c r="O750" s="18" t="e">
        <f>VLOOKUP(C750,'11. Свод Перечней'!C:H,6,0)</f>
        <v>#N/A</v>
      </c>
      <c r="P750" s="18"/>
      <c r="Q750" s="18" t="e">
        <f t="shared" si="13"/>
        <v>#N/A</v>
      </c>
      <c r="R750" s="14" t="s">
        <v>1105</v>
      </c>
      <c r="S750" s="15">
        <v>43921</v>
      </c>
    </row>
    <row r="751" spans="1:19" x14ac:dyDescent="0.25">
      <c r="A751" s="69"/>
      <c r="B751" s="69"/>
      <c r="C751" s="69"/>
      <c r="D751" s="69"/>
      <c r="E751" s="69"/>
      <c r="F751" s="69"/>
      <c r="G751" s="14" t="s">
        <v>1482</v>
      </c>
      <c r="H751" s="18"/>
      <c r="I751" s="18"/>
      <c r="J751" s="14"/>
      <c r="K751" s="14" t="s">
        <v>1483</v>
      </c>
      <c r="L751" s="18" t="s">
        <v>1103</v>
      </c>
      <c r="M751" s="69"/>
      <c r="N751" s="9"/>
      <c r="O751" s="18" t="e">
        <f>VLOOKUP(C751,'11. Свод Перечней'!C:H,6,0)</f>
        <v>#N/A</v>
      </c>
      <c r="P751" s="18"/>
      <c r="Q751" s="18" t="e">
        <f t="shared" si="13"/>
        <v>#N/A</v>
      </c>
      <c r="R751" s="14" t="s">
        <v>1105</v>
      </c>
      <c r="S751" s="15">
        <v>43921</v>
      </c>
    </row>
    <row r="752" spans="1:19" x14ac:dyDescent="0.25">
      <c r="A752" s="69"/>
      <c r="B752" s="69"/>
      <c r="C752" s="69"/>
      <c r="D752" s="69"/>
      <c r="E752" s="69"/>
      <c r="F752" s="69"/>
      <c r="G752" s="14" t="s">
        <v>1117</v>
      </c>
      <c r="H752" s="18"/>
      <c r="I752" s="18">
        <v>0.5</v>
      </c>
      <c r="J752" s="14"/>
      <c r="K752" s="14"/>
      <c r="L752" s="18" t="s">
        <v>6</v>
      </c>
      <c r="M752" s="69"/>
      <c r="N752" s="9"/>
      <c r="O752" s="18" t="e">
        <f>VLOOKUP(C752,'11. Свод Перечней'!C:H,6,0)</f>
        <v>#N/A</v>
      </c>
      <c r="P752" s="18"/>
      <c r="Q752" s="18" t="e">
        <f t="shared" si="13"/>
        <v>#N/A</v>
      </c>
      <c r="R752" s="14" t="s">
        <v>1105</v>
      </c>
      <c r="S752" s="15">
        <v>43921</v>
      </c>
    </row>
    <row r="753" spans="1:19" x14ac:dyDescent="0.25">
      <c r="A753" s="69"/>
      <c r="B753" s="69"/>
      <c r="C753" s="69"/>
      <c r="D753" s="69"/>
      <c r="E753" s="69"/>
      <c r="F753" s="69"/>
      <c r="G753" s="14" t="s">
        <v>1118</v>
      </c>
      <c r="H753" s="18"/>
      <c r="I753" s="18"/>
      <c r="J753" s="14"/>
      <c r="K753" s="14" t="s">
        <v>1119</v>
      </c>
      <c r="L753" s="18" t="s">
        <v>1103</v>
      </c>
      <c r="M753" s="69"/>
      <c r="N753" s="9"/>
      <c r="O753" s="18" t="e">
        <f>VLOOKUP(C753,'11. Свод Перечней'!C:H,6,0)</f>
        <v>#N/A</v>
      </c>
      <c r="P753" s="18"/>
      <c r="Q753" s="18" t="e">
        <f t="shared" si="13"/>
        <v>#N/A</v>
      </c>
      <c r="R753" s="14" t="s">
        <v>1105</v>
      </c>
      <c r="S753" s="15">
        <v>43921</v>
      </c>
    </row>
    <row r="754" spans="1:19" x14ac:dyDescent="0.25">
      <c r="A754" s="69"/>
      <c r="B754" s="69"/>
      <c r="C754" s="69"/>
      <c r="D754" s="69"/>
      <c r="E754" s="69"/>
      <c r="F754" s="69"/>
      <c r="G754" s="14" t="s">
        <v>1112</v>
      </c>
      <c r="H754" s="18"/>
      <c r="I754" s="18"/>
      <c r="J754" s="14"/>
      <c r="K754" s="14" t="s">
        <v>1484</v>
      </c>
      <c r="L754" s="18" t="s">
        <v>1103</v>
      </c>
      <c r="M754" s="69"/>
      <c r="N754" s="9"/>
      <c r="O754" s="18" t="e">
        <f>VLOOKUP(C754,'11. Свод Перечней'!C:H,6,0)</f>
        <v>#N/A</v>
      </c>
      <c r="P754" s="18"/>
      <c r="Q754" s="18" t="e">
        <f t="shared" si="13"/>
        <v>#N/A</v>
      </c>
      <c r="R754" s="14" t="s">
        <v>1105</v>
      </c>
      <c r="S754" s="15">
        <v>43921</v>
      </c>
    </row>
    <row r="755" spans="1:19" x14ac:dyDescent="0.25">
      <c r="A755" s="69"/>
      <c r="B755" s="69">
        <v>161</v>
      </c>
      <c r="C755" s="69" t="s">
        <v>836</v>
      </c>
      <c r="D755" s="69" t="s">
        <v>914</v>
      </c>
      <c r="E755" s="69" t="s">
        <v>5</v>
      </c>
      <c r="F755" s="69" t="s">
        <v>6</v>
      </c>
      <c r="G755" s="14" t="s">
        <v>1428</v>
      </c>
      <c r="H755" s="18"/>
      <c r="I755" s="18"/>
      <c r="J755" s="14"/>
      <c r="K755" s="14" t="s">
        <v>1362</v>
      </c>
      <c r="L755" s="18" t="s">
        <v>1103</v>
      </c>
      <c r="M755" s="69" t="s">
        <v>1485</v>
      </c>
      <c r="N755" s="9" t="s">
        <v>915</v>
      </c>
      <c r="O755" s="18" t="str">
        <f>VLOOKUP(C755,'11. Свод Перечней'!C:H,6,0)</f>
        <v>10.20.32.110-00000001</v>
      </c>
      <c r="P755" s="18" t="s">
        <v>915</v>
      </c>
      <c r="Q755" s="18" t="str">
        <f t="shared" si="13"/>
        <v>10.20.32.110-00000001</v>
      </c>
      <c r="R755" s="14" t="s">
        <v>1105</v>
      </c>
      <c r="S755" s="15">
        <v>43921</v>
      </c>
    </row>
    <row r="756" spans="1:19" x14ac:dyDescent="0.25">
      <c r="A756" s="69"/>
      <c r="B756" s="69"/>
      <c r="C756" s="69"/>
      <c r="D756" s="69"/>
      <c r="E756" s="69"/>
      <c r="F756" s="69"/>
      <c r="G756" s="14" t="s">
        <v>1110</v>
      </c>
      <c r="H756" s="18"/>
      <c r="I756" s="18"/>
      <c r="J756" s="14"/>
      <c r="K756" s="14" t="s">
        <v>1111</v>
      </c>
      <c r="L756" s="18" t="s">
        <v>1103</v>
      </c>
      <c r="M756" s="69"/>
      <c r="N756" s="9"/>
      <c r="O756" s="18" t="e">
        <f>VLOOKUP(C756,'11. Свод Перечней'!C:H,6,0)</f>
        <v>#N/A</v>
      </c>
      <c r="P756" s="18"/>
      <c r="Q756" s="18" t="e">
        <f t="shared" si="13"/>
        <v>#N/A</v>
      </c>
      <c r="R756" s="14" t="s">
        <v>1105</v>
      </c>
      <c r="S756" s="15">
        <v>43921</v>
      </c>
    </row>
    <row r="757" spans="1:19" x14ac:dyDescent="0.25">
      <c r="A757" s="69"/>
      <c r="B757" s="69"/>
      <c r="C757" s="69"/>
      <c r="D757" s="69"/>
      <c r="E757" s="69"/>
      <c r="F757" s="69"/>
      <c r="G757" s="14" t="s">
        <v>1112</v>
      </c>
      <c r="H757" s="18"/>
      <c r="I757" s="18"/>
      <c r="J757" s="14"/>
      <c r="K757" s="14" t="s">
        <v>1486</v>
      </c>
      <c r="L757" s="18" t="s">
        <v>1103</v>
      </c>
      <c r="M757" s="69"/>
      <c r="N757" s="9"/>
      <c r="O757" s="18" t="e">
        <f>VLOOKUP(C757,'11. Свод Перечней'!C:H,6,0)</f>
        <v>#N/A</v>
      </c>
      <c r="P757" s="18"/>
      <c r="Q757" s="18" t="e">
        <f t="shared" si="13"/>
        <v>#N/A</v>
      </c>
      <c r="R757" s="14" t="s">
        <v>1105</v>
      </c>
      <c r="S757" s="15">
        <v>43921</v>
      </c>
    </row>
    <row r="758" spans="1:19" x14ac:dyDescent="0.25">
      <c r="A758" s="69"/>
      <c r="B758" s="69">
        <v>162</v>
      </c>
      <c r="C758" s="69" t="s">
        <v>833</v>
      </c>
      <c r="D758" s="69" t="s">
        <v>911</v>
      </c>
      <c r="E758" s="69" t="s">
        <v>5</v>
      </c>
      <c r="F758" s="69" t="s">
        <v>6</v>
      </c>
      <c r="G758" s="14" t="s">
        <v>1487</v>
      </c>
      <c r="H758" s="18"/>
      <c r="I758" s="18"/>
      <c r="J758" s="14" t="s">
        <v>1488</v>
      </c>
      <c r="K758" s="14"/>
      <c r="L758" s="18" t="s">
        <v>1103</v>
      </c>
      <c r="M758" s="69" t="s">
        <v>1489</v>
      </c>
      <c r="N758" s="9" t="s">
        <v>912</v>
      </c>
      <c r="O758" s="18" t="str">
        <f>VLOOKUP(C758,'11. Свод Перечней'!C:H,6,0)</f>
        <v>10.20.34.110-00000001</v>
      </c>
      <c r="P758" s="18" t="s">
        <v>912</v>
      </c>
      <c r="Q758" s="18" t="str">
        <f t="shared" si="13"/>
        <v>10.20.34.110-00000001</v>
      </c>
      <c r="R758" s="14" t="s">
        <v>1105</v>
      </c>
      <c r="S758" s="15">
        <v>43921</v>
      </c>
    </row>
    <row r="759" spans="1:19" x14ac:dyDescent="0.25">
      <c r="A759" s="69"/>
      <c r="B759" s="69"/>
      <c r="C759" s="69"/>
      <c r="D759" s="69"/>
      <c r="E759" s="69"/>
      <c r="F759" s="69"/>
      <c r="G759" s="14" t="s">
        <v>1110</v>
      </c>
      <c r="H759" s="18"/>
      <c r="I759" s="18"/>
      <c r="J759" s="14"/>
      <c r="K759" s="14" t="s">
        <v>1111</v>
      </c>
      <c r="L759" s="18" t="s">
        <v>1103</v>
      </c>
      <c r="M759" s="69"/>
      <c r="N759" s="9"/>
      <c r="O759" s="18" t="e">
        <f>VLOOKUP(C759,'11. Свод Перечней'!C:H,6,0)</f>
        <v>#N/A</v>
      </c>
      <c r="P759" s="18"/>
      <c r="Q759" s="18" t="e">
        <f t="shared" si="13"/>
        <v>#N/A</v>
      </c>
      <c r="R759" s="14" t="s">
        <v>1105</v>
      </c>
      <c r="S759" s="15">
        <v>43921</v>
      </c>
    </row>
    <row r="760" spans="1:19" x14ac:dyDescent="0.25">
      <c r="A760" s="69"/>
      <c r="B760" s="69"/>
      <c r="C760" s="69"/>
      <c r="D760" s="69"/>
      <c r="E760" s="69"/>
      <c r="F760" s="69"/>
      <c r="G760" s="14" t="s">
        <v>1112</v>
      </c>
      <c r="H760" s="18"/>
      <c r="I760" s="18"/>
      <c r="J760" s="14"/>
      <c r="K760" s="14" t="s">
        <v>1305</v>
      </c>
      <c r="L760" s="18" t="s">
        <v>1103</v>
      </c>
      <c r="M760" s="69"/>
      <c r="N760" s="9"/>
      <c r="O760" s="18" t="e">
        <f>VLOOKUP(C760,'11. Свод Перечней'!C:H,6,0)</f>
        <v>#N/A</v>
      </c>
      <c r="P760" s="18"/>
      <c r="Q760" s="18" t="e">
        <f t="shared" si="13"/>
        <v>#N/A</v>
      </c>
      <c r="R760" s="14" t="s">
        <v>1105</v>
      </c>
      <c r="S760" s="15">
        <v>43921</v>
      </c>
    </row>
    <row r="761" spans="1:19" x14ac:dyDescent="0.25">
      <c r="A761" s="69"/>
      <c r="B761" s="69">
        <v>163</v>
      </c>
      <c r="C761" s="69" t="s">
        <v>834</v>
      </c>
      <c r="D761" s="69" t="s">
        <v>911</v>
      </c>
      <c r="E761" s="69" t="s">
        <v>9</v>
      </c>
      <c r="F761" s="69" t="s">
        <v>6</v>
      </c>
      <c r="G761" s="14" t="s">
        <v>1487</v>
      </c>
      <c r="H761" s="18"/>
      <c r="I761" s="18"/>
      <c r="J761" s="14" t="s">
        <v>1488</v>
      </c>
      <c r="K761" s="14"/>
      <c r="L761" s="18" t="s">
        <v>1103</v>
      </c>
      <c r="M761" s="69" t="s">
        <v>1489</v>
      </c>
      <c r="N761" s="9" t="s">
        <v>912</v>
      </c>
      <c r="O761" s="18" t="str">
        <f>VLOOKUP(C761,'11. Свод Перечней'!C:H,6,0)</f>
        <v>10.20.34.110-00000001</v>
      </c>
      <c r="P761" s="18" t="s">
        <v>912</v>
      </c>
      <c r="Q761" s="18" t="str">
        <f t="shared" si="13"/>
        <v>10.20.34.110-00000001</v>
      </c>
      <c r="R761" s="14" t="s">
        <v>1105</v>
      </c>
      <c r="S761" s="15">
        <v>43921</v>
      </c>
    </row>
    <row r="762" spans="1:19" x14ac:dyDescent="0.25">
      <c r="A762" s="69"/>
      <c r="B762" s="69"/>
      <c r="C762" s="69"/>
      <c r="D762" s="69"/>
      <c r="E762" s="69"/>
      <c r="F762" s="69"/>
      <c r="G762" s="14" t="s">
        <v>1117</v>
      </c>
      <c r="H762" s="18"/>
      <c r="I762" s="18">
        <v>0.5</v>
      </c>
      <c r="J762" s="14"/>
      <c r="K762" s="14"/>
      <c r="L762" s="18" t="s">
        <v>6</v>
      </c>
      <c r="M762" s="69"/>
      <c r="N762" s="9"/>
      <c r="O762" s="18" t="e">
        <f>VLOOKUP(C762,'11. Свод Перечней'!C:H,6,0)</f>
        <v>#N/A</v>
      </c>
      <c r="P762" s="18"/>
      <c r="Q762" s="18" t="e">
        <f t="shared" si="13"/>
        <v>#N/A</v>
      </c>
      <c r="R762" s="14" t="s">
        <v>1105</v>
      </c>
      <c r="S762" s="15">
        <v>43921</v>
      </c>
    </row>
    <row r="763" spans="1:19" x14ac:dyDescent="0.25">
      <c r="A763" s="69"/>
      <c r="B763" s="69"/>
      <c r="C763" s="69"/>
      <c r="D763" s="69"/>
      <c r="E763" s="69"/>
      <c r="F763" s="69"/>
      <c r="G763" s="14" t="s">
        <v>1118</v>
      </c>
      <c r="H763" s="18"/>
      <c r="I763" s="18"/>
      <c r="J763" s="14"/>
      <c r="K763" s="14" t="s">
        <v>1119</v>
      </c>
      <c r="L763" s="18" t="s">
        <v>1103</v>
      </c>
      <c r="M763" s="69"/>
      <c r="N763" s="9"/>
      <c r="O763" s="18" t="e">
        <f>VLOOKUP(C763,'11. Свод Перечней'!C:H,6,0)</f>
        <v>#N/A</v>
      </c>
      <c r="P763" s="18"/>
      <c r="Q763" s="18" t="e">
        <f t="shared" si="13"/>
        <v>#N/A</v>
      </c>
      <c r="R763" s="14" t="s">
        <v>1105</v>
      </c>
      <c r="S763" s="15">
        <v>43921</v>
      </c>
    </row>
    <row r="764" spans="1:19" x14ac:dyDescent="0.25">
      <c r="A764" s="69"/>
      <c r="B764" s="69"/>
      <c r="C764" s="69"/>
      <c r="D764" s="69"/>
      <c r="E764" s="69"/>
      <c r="F764" s="69"/>
      <c r="G764" s="14" t="s">
        <v>1112</v>
      </c>
      <c r="H764" s="18"/>
      <c r="I764" s="18"/>
      <c r="J764" s="14"/>
      <c r="K764" s="14" t="s">
        <v>1305</v>
      </c>
      <c r="L764" s="18" t="s">
        <v>1103</v>
      </c>
      <c r="M764" s="69"/>
      <c r="N764" s="9"/>
      <c r="O764" s="18" t="e">
        <f>VLOOKUP(C764,'11. Свод Перечней'!C:H,6,0)</f>
        <v>#N/A</v>
      </c>
      <c r="P764" s="18"/>
      <c r="Q764" s="18" t="e">
        <f t="shared" si="13"/>
        <v>#N/A</v>
      </c>
      <c r="R764" s="14" t="s">
        <v>1105</v>
      </c>
      <c r="S764" s="15">
        <v>43921</v>
      </c>
    </row>
    <row r="765" spans="1:19" x14ac:dyDescent="0.25">
      <c r="A765" s="69"/>
      <c r="B765" s="69">
        <v>164</v>
      </c>
      <c r="C765" s="69" t="s">
        <v>321</v>
      </c>
      <c r="D765" s="69" t="s">
        <v>322</v>
      </c>
      <c r="E765" s="69" t="s">
        <v>5</v>
      </c>
      <c r="F765" s="69" t="s">
        <v>6</v>
      </c>
      <c r="G765" s="14" t="s">
        <v>1117</v>
      </c>
      <c r="H765" s="18"/>
      <c r="I765" s="18">
        <v>0.3</v>
      </c>
      <c r="J765" s="14"/>
      <c r="K765" s="14"/>
      <c r="L765" s="18" t="s">
        <v>6</v>
      </c>
      <c r="M765" s="69" t="s">
        <v>1490</v>
      </c>
      <c r="N765" s="9"/>
      <c r="O765" s="18" t="str">
        <f>VLOOKUP(C765,'11. Свод Перечней'!C:H,6,0)</f>
        <v/>
      </c>
      <c r="P765" s="18">
        <v>0</v>
      </c>
      <c r="Q765" s="18">
        <f t="shared" si="13"/>
        <v>0</v>
      </c>
      <c r="R765" s="14" t="s">
        <v>1105</v>
      </c>
      <c r="S765" s="15">
        <v>43189</v>
      </c>
    </row>
    <row r="766" spans="1:19" x14ac:dyDescent="0.25">
      <c r="A766" s="69"/>
      <c r="B766" s="69"/>
      <c r="C766" s="69"/>
      <c r="D766" s="69"/>
      <c r="E766" s="69"/>
      <c r="F766" s="69"/>
      <c r="G766" s="14" t="s">
        <v>1468</v>
      </c>
      <c r="H766" s="18"/>
      <c r="I766" s="18"/>
      <c r="J766" s="14"/>
      <c r="K766" s="14" t="s">
        <v>1119</v>
      </c>
      <c r="L766" s="18" t="s">
        <v>1103</v>
      </c>
      <c r="M766" s="69"/>
      <c r="N766" s="9"/>
      <c r="O766" s="18" t="e">
        <f>VLOOKUP(C766,'11. Свод Перечней'!C:H,6,0)</f>
        <v>#N/A</v>
      </c>
      <c r="P766" s="18"/>
      <c r="Q766" s="18" t="e">
        <f t="shared" si="13"/>
        <v>#N/A</v>
      </c>
      <c r="R766" s="14" t="s">
        <v>1105</v>
      </c>
      <c r="S766" s="15">
        <v>43189</v>
      </c>
    </row>
    <row r="767" spans="1:19" x14ac:dyDescent="0.25">
      <c r="A767" s="69"/>
      <c r="B767" s="69"/>
      <c r="C767" s="69"/>
      <c r="D767" s="69"/>
      <c r="E767" s="69"/>
      <c r="F767" s="69"/>
      <c r="G767" s="14" t="s">
        <v>1108</v>
      </c>
      <c r="H767" s="18"/>
      <c r="I767" s="18"/>
      <c r="J767" s="14"/>
      <c r="K767" s="14" t="s">
        <v>1154</v>
      </c>
      <c r="L767" s="18" t="s">
        <v>1103</v>
      </c>
      <c r="M767" s="69"/>
      <c r="N767" s="9"/>
      <c r="O767" s="18" t="e">
        <f>VLOOKUP(C767,'11. Свод Перечней'!C:H,6,0)</f>
        <v>#N/A</v>
      </c>
      <c r="P767" s="18"/>
      <c r="Q767" s="18" t="e">
        <f t="shared" si="13"/>
        <v>#N/A</v>
      </c>
      <c r="R767" s="14" t="s">
        <v>1105</v>
      </c>
      <c r="S767" s="15">
        <v>43189</v>
      </c>
    </row>
    <row r="768" spans="1:19" x14ac:dyDescent="0.25">
      <c r="A768" s="69"/>
      <c r="B768" s="69"/>
      <c r="C768" s="69"/>
      <c r="D768" s="69"/>
      <c r="E768" s="69"/>
      <c r="F768" s="69"/>
      <c r="G768" s="14" t="s">
        <v>1112</v>
      </c>
      <c r="H768" s="18"/>
      <c r="I768" s="18"/>
      <c r="J768" s="14"/>
      <c r="K768" s="14" t="s">
        <v>1491</v>
      </c>
      <c r="L768" s="18" t="s">
        <v>1103</v>
      </c>
      <c r="M768" s="69"/>
      <c r="N768" s="9"/>
      <c r="O768" s="18" t="e">
        <f>VLOOKUP(C768,'11. Свод Перечней'!C:H,6,0)</f>
        <v>#N/A</v>
      </c>
      <c r="P768" s="18"/>
      <c r="Q768" s="18" t="e">
        <f t="shared" si="13"/>
        <v>#N/A</v>
      </c>
      <c r="R768" s="14" t="s">
        <v>1105</v>
      </c>
      <c r="S768" s="15">
        <v>43189</v>
      </c>
    </row>
    <row r="769" spans="1:19" ht="63.75" x14ac:dyDescent="0.25">
      <c r="A769" s="69"/>
      <c r="B769" s="69">
        <v>165</v>
      </c>
      <c r="C769" s="69" t="s">
        <v>323</v>
      </c>
      <c r="D769" s="69" t="s">
        <v>324</v>
      </c>
      <c r="E769" s="69" t="s">
        <v>5</v>
      </c>
      <c r="F769" s="69" t="s">
        <v>325</v>
      </c>
      <c r="G769" s="14" t="s">
        <v>1492</v>
      </c>
      <c r="H769" s="18"/>
      <c r="I769" s="18"/>
      <c r="J769" s="14"/>
      <c r="K769" s="14" t="s">
        <v>1493</v>
      </c>
      <c r="L769" s="18" t="s">
        <v>1103</v>
      </c>
      <c r="M769" s="69" t="s">
        <v>1494</v>
      </c>
      <c r="N769" s="9" t="s">
        <v>326</v>
      </c>
      <c r="O769" s="18" t="str">
        <f>VLOOKUP(C769,'11. Свод Перечней'!C:H,6,0)</f>
        <v>10.32.10.000-00000010</v>
      </c>
      <c r="P769" s="18" t="s">
        <v>326</v>
      </c>
      <c r="Q769" s="18" t="str">
        <f t="shared" si="13"/>
        <v>НЕ СОВПАДАЕТ АХТУНГ!!!!!!!!!!!!!!!!!!!!!!!!!!!!!!!!!!!!!!!!!!!!!!!!!!!!!!!!!!!!!!!!!!!!!!!!!!!!!!!!!!!!!!!!!!!!!!!!!!!!!!!!!!!!!!!!!!!!!!!!!!!!!!!!!!</v>
      </c>
      <c r="R769" s="14" t="s">
        <v>1105</v>
      </c>
      <c r="S769" s="15">
        <v>43738</v>
      </c>
    </row>
    <row r="770" spans="1:19" x14ac:dyDescent="0.25">
      <c r="A770" s="69"/>
      <c r="B770" s="69"/>
      <c r="C770" s="69"/>
      <c r="D770" s="69"/>
      <c r="E770" s="69"/>
      <c r="F770" s="69"/>
      <c r="G770" s="14" t="s">
        <v>1495</v>
      </c>
      <c r="H770" s="18"/>
      <c r="I770" s="18"/>
      <c r="J770" s="14" t="s">
        <v>1496</v>
      </c>
      <c r="K770" s="14"/>
      <c r="L770" s="18" t="s">
        <v>1103</v>
      </c>
      <c r="M770" s="69"/>
      <c r="N770" s="9"/>
      <c r="O770" s="18" t="e">
        <f>VLOOKUP(C770,'11. Свод Перечней'!C:H,6,0)</f>
        <v>#N/A</v>
      </c>
      <c r="P770" s="18"/>
      <c r="Q770" s="18" t="e">
        <f t="shared" si="13"/>
        <v>#N/A</v>
      </c>
      <c r="R770" s="14" t="s">
        <v>1105</v>
      </c>
      <c r="S770" s="15">
        <v>43738</v>
      </c>
    </row>
    <row r="771" spans="1:19" x14ac:dyDescent="0.25">
      <c r="A771" s="69"/>
      <c r="B771" s="69"/>
      <c r="C771" s="69"/>
      <c r="D771" s="69"/>
      <c r="E771" s="69"/>
      <c r="F771" s="69"/>
      <c r="G771" s="14" t="s">
        <v>1497</v>
      </c>
      <c r="H771" s="18"/>
      <c r="I771" s="18"/>
      <c r="J771" s="14"/>
      <c r="K771" s="14" t="s">
        <v>1498</v>
      </c>
      <c r="L771" s="18" t="s">
        <v>1103</v>
      </c>
      <c r="M771" s="69"/>
      <c r="N771" s="9"/>
      <c r="O771" s="18" t="e">
        <f>VLOOKUP(C771,'11. Свод Перечней'!C:H,6,0)</f>
        <v>#N/A</v>
      </c>
      <c r="P771" s="18"/>
      <c r="Q771" s="18" t="e">
        <f t="shared" si="13"/>
        <v>#N/A</v>
      </c>
      <c r="R771" s="14" t="s">
        <v>1105</v>
      </c>
      <c r="S771" s="15">
        <v>43738</v>
      </c>
    </row>
    <row r="772" spans="1:19" x14ac:dyDescent="0.25">
      <c r="A772" s="69"/>
      <c r="B772" s="69"/>
      <c r="C772" s="69"/>
      <c r="D772" s="69"/>
      <c r="E772" s="69"/>
      <c r="F772" s="69"/>
      <c r="G772" s="14" t="s">
        <v>1499</v>
      </c>
      <c r="H772" s="18"/>
      <c r="I772" s="18"/>
      <c r="J772" s="14" t="s">
        <v>1255</v>
      </c>
      <c r="K772" s="14"/>
      <c r="L772" s="18" t="s">
        <v>1103</v>
      </c>
      <c r="M772" s="69"/>
      <c r="N772" s="9"/>
      <c r="O772" s="18" t="e">
        <f>VLOOKUP(C772,'11. Свод Перечней'!C:H,6,0)</f>
        <v>#N/A</v>
      </c>
      <c r="P772" s="18"/>
      <c r="Q772" s="18" t="e">
        <f t="shared" si="13"/>
        <v>#N/A</v>
      </c>
      <c r="R772" s="14" t="s">
        <v>1105</v>
      </c>
      <c r="S772" s="15">
        <v>43738</v>
      </c>
    </row>
    <row r="773" spans="1:19" x14ac:dyDescent="0.25">
      <c r="A773" s="69"/>
      <c r="B773" s="69"/>
      <c r="C773" s="69"/>
      <c r="D773" s="69"/>
      <c r="E773" s="69"/>
      <c r="F773" s="69"/>
      <c r="G773" s="14" t="s">
        <v>1500</v>
      </c>
      <c r="H773" s="18"/>
      <c r="I773" s="18"/>
      <c r="J773" s="14"/>
      <c r="K773" s="14" t="s">
        <v>1191</v>
      </c>
      <c r="L773" s="18" t="s">
        <v>1103</v>
      </c>
      <c r="M773" s="69"/>
      <c r="N773" s="9"/>
      <c r="O773" s="18" t="e">
        <f>VLOOKUP(C773,'11. Свод Перечней'!C:H,6,0)</f>
        <v>#N/A</v>
      </c>
      <c r="P773" s="18"/>
      <c r="Q773" s="18" t="e">
        <f t="shared" si="13"/>
        <v>#N/A</v>
      </c>
      <c r="R773" s="14" t="s">
        <v>1105</v>
      </c>
      <c r="S773" s="15">
        <v>43738</v>
      </c>
    </row>
    <row r="774" spans="1:19" x14ac:dyDescent="0.25">
      <c r="A774" s="69"/>
      <c r="B774" s="69"/>
      <c r="C774" s="69"/>
      <c r="D774" s="69"/>
      <c r="E774" s="69"/>
      <c r="F774" s="69"/>
      <c r="G774" s="14" t="s">
        <v>1501</v>
      </c>
      <c r="H774" s="18"/>
      <c r="I774" s="18"/>
      <c r="J774" s="14" t="s">
        <v>1255</v>
      </c>
      <c r="K774" s="14"/>
      <c r="L774" s="18" t="s">
        <v>1103</v>
      </c>
      <c r="M774" s="69"/>
      <c r="N774" s="9"/>
      <c r="O774" s="18" t="e">
        <f>VLOOKUP(C774,'11. Свод Перечней'!C:H,6,0)</f>
        <v>#N/A</v>
      </c>
      <c r="P774" s="18"/>
      <c r="Q774" s="18" t="e">
        <f t="shared" si="13"/>
        <v>#N/A</v>
      </c>
      <c r="R774" s="14" t="s">
        <v>1105</v>
      </c>
      <c r="S774" s="15">
        <v>43738</v>
      </c>
    </row>
    <row r="775" spans="1:19" x14ac:dyDescent="0.25">
      <c r="A775" s="69"/>
      <c r="B775" s="69"/>
      <c r="C775" s="69"/>
      <c r="D775" s="69"/>
      <c r="E775" s="69"/>
      <c r="F775" s="69"/>
      <c r="G775" s="14" t="s">
        <v>1416</v>
      </c>
      <c r="H775" s="18"/>
      <c r="I775" s="18"/>
      <c r="J775" s="14"/>
      <c r="K775" s="14" t="s">
        <v>1502</v>
      </c>
      <c r="L775" s="18" t="s">
        <v>1103</v>
      </c>
      <c r="M775" s="69"/>
      <c r="N775" s="9"/>
      <c r="O775" s="18" t="e">
        <f>VLOOKUP(C775,'11. Свод Перечней'!C:H,6,0)</f>
        <v>#N/A</v>
      </c>
      <c r="P775" s="18"/>
      <c r="Q775" s="18" t="e">
        <f t="shared" si="13"/>
        <v>#N/A</v>
      </c>
      <c r="R775" s="14" t="s">
        <v>1105</v>
      </c>
      <c r="S775" s="15">
        <v>43738</v>
      </c>
    </row>
    <row r="776" spans="1:19" x14ac:dyDescent="0.25">
      <c r="A776" s="69"/>
      <c r="B776" s="69"/>
      <c r="C776" s="69"/>
      <c r="D776" s="69"/>
      <c r="E776" s="69"/>
      <c r="F776" s="69"/>
      <c r="G776" s="14" t="s">
        <v>1301</v>
      </c>
      <c r="H776" s="18"/>
      <c r="I776" s="18"/>
      <c r="J776" s="14"/>
      <c r="K776" s="14" t="s">
        <v>1503</v>
      </c>
      <c r="L776" s="18" t="s">
        <v>1103</v>
      </c>
      <c r="M776" s="69"/>
      <c r="N776" s="9"/>
      <c r="O776" s="18" t="e">
        <f>VLOOKUP(C776,'11. Свод Перечней'!C:H,6,0)</f>
        <v>#N/A</v>
      </c>
      <c r="P776" s="18"/>
      <c r="Q776" s="18" t="e">
        <f t="shared" si="13"/>
        <v>#N/A</v>
      </c>
      <c r="R776" s="14" t="s">
        <v>1105</v>
      </c>
      <c r="S776" s="15">
        <v>43738</v>
      </c>
    </row>
    <row r="777" spans="1:19" x14ac:dyDescent="0.25">
      <c r="A777" s="69"/>
      <c r="B777" s="69"/>
      <c r="C777" s="69"/>
      <c r="D777" s="69"/>
      <c r="E777" s="69"/>
      <c r="F777" s="69"/>
      <c r="G777" s="14" t="s">
        <v>1504</v>
      </c>
      <c r="H777" s="18"/>
      <c r="I777" s="18">
        <v>0.2</v>
      </c>
      <c r="J777" s="14"/>
      <c r="K777" s="14"/>
      <c r="L777" s="18" t="s">
        <v>325</v>
      </c>
      <c r="M777" s="69"/>
      <c r="N777" s="9"/>
      <c r="O777" s="18" t="e">
        <f>VLOOKUP(C777,'11. Свод Перечней'!C:H,6,0)</f>
        <v>#N/A</v>
      </c>
      <c r="P777" s="18"/>
      <c r="Q777" s="18" t="e">
        <f t="shared" si="13"/>
        <v>#N/A</v>
      </c>
      <c r="R777" s="14" t="s">
        <v>1105</v>
      </c>
      <c r="S777" s="15">
        <v>43738</v>
      </c>
    </row>
    <row r="778" spans="1:19" x14ac:dyDescent="0.25">
      <c r="A778" s="69"/>
      <c r="B778" s="69"/>
      <c r="C778" s="69"/>
      <c r="D778" s="69"/>
      <c r="E778" s="69"/>
      <c r="F778" s="69"/>
      <c r="G778" s="14" t="s">
        <v>1112</v>
      </c>
      <c r="H778" s="18"/>
      <c r="I778" s="18"/>
      <c r="J778" s="14" t="s">
        <v>1505</v>
      </c>
      <c r="K778" s="14"/>
      <c r="L778" s="18" t="s">
        <v>1103</v>
      </c>
      <c r="M778" s="69"/>
      <c r="N778" s="9"/>
      <c r="O778" s="18" t="e">
        <f>VLOOKUP(C778,'11. Свод Перечней'!C:H,6,0)</f>
        <v>#N/A</v>
      </c>
      <c r="P778" s="18"/>
      <c r="Q778" s="18" t="e">
        <f t="shared" si="13"/>
        <v>#N/A</v>
      </c>
      <c r="R778" s="14" t="s">
        <v>1105</v>
      </c>
      <c r="S778" s="15">
        <v>43738</v>
      </c>
    </row>
    <row r="779" spans="1:19" ht="63.75" x14ac:dyDescent="0.25">
      <c r="A779" s="69"/>
      <c r="B779" s="69">
        <v>166</v>
      </c>
      <c r="C779" s="69" t="s">
        <v>327</v>
      </c>
      <c r="D779" s="69" t="s">
        <v>324</v>
      </c>
      <c r="E779" s="69" t="s">
        <v>43</v>
      </c>
      <c r="F779" s="69" t="s">
        <v>325</v>
      </c>
      <c r="G779" s="14" t="s">
        <v>1492</v>
      </c>
      <c r="H779" s="18"/>
      <c r="I779" s="18"/>
      <c r="J779" s="14"/>
      <c r="K779" s="14" t="s">
        <v>1493</v>
      </c>
      <c r="L779" s="18" t="s">
        <v>1103</v>
      </c>
      <c r="M779" s="69" t="s">
        <v>1494</v>
      </c>
      <c r="N779" s="9" t="s">
        <v>326</v>
      </c>
      <c r="O779" s="18" t="str">
        <f>VLOOKUP(C779,'11. Свод Перечней'!C:H,6,0)</f>
        <v>10.32.10.000-00000010</v>
      </c>
      <c r="P779" s="18" t="s">
        <v>326</v>
      </c>
      <c r="Q779" s="18" t="str">
        <f t="shared" ref="Q779:Q842" si="14">IF(N779=O779,N779,"НЕ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779" s="14" t="s">
        <v>1105</v>
      </c>
      <c r="S779" s="15">
        <v>43738</v>
      </c>
    </row>
    <row r="780" spans="1:19" x14ac:dyDescent="0.25">
      <c r="A780" s="69"/>
      <c r="B780" s="69"/>
      <c r="C780" s="69"/>
      <c r="D780" s="69"/>
      <c r="E780" s="69"/>
      <c r="F780" s="69"/>
      <c r="G780" s="14" t="s">
        <v>1495</v>
      </c>
      <c r="H780" s="18"/>
      <c r="I780" s="18"/>
      <c r="J780" s="14" t="s">
        <v>1496</v>
      </c>
      <c r="K780" s="14"/>
      <c r="L780" s="18" t="s">
        <v>1103</v>
      </c>
      <c r="M780" s="69"/>
      <c r="N780" s="9"/>
      <c r="O780" s="18" t="e">
        <f>VLOOKUP(C780,'11. Свод Перечней'!C:H,6,0)</f>
        <v>#N/A</v>
      </c>
      <c r="P780" s="18"/>
      <c r="Q780" s="18" t="e">
        <f t="shared" si="14"/>
        <v>#N/A</v>
      </c>
      <c r="R780" s="14" t="s">
        <v>1105</v>
      </c>
      <c r="S780" s="15">
        <v>43738</v>
      </c>
    </row>
    <row r="781" spans="1:19" x14ac:dyDescent="0.25">
      <c r="A781" s="69"/>
      <c r="B781" s="69"/>
      <c r="C781" s="69"/>
      <c r="D781" s="69"/>
      <c r="E781" s="69"/>
      <c r="F781" s="69"/>
      <c r="G781" s="14" t="s">
        <v>1497</v>
      </c>
      <c r="H781" s="18"/>
      <c r="I781" s="18"/>
      <c r="J781" s="14"/>
      <c r="K781" s="14" t="s">
        <v>1498</v>
      </c>
      <c r="L781" s="18" t="s">
        <v>1103</v>
      </c>
      <c r="M781" s="69"/>
      <c r="N781" s="9"/>
      <c r="O781" s="18" t="e">
        <f>VLOOKUP(C781,'11. Свод Перечней'!C:H,6,0)</f>
        <v>#N/A</v>
      </c>
      <c r="P781" s="18"/>
      <c r="Q781" s="18" t="e">
        <f t="shared" si="14"/>
        <v>#N/A</v>
      </c>
      <c r="R781" s="14" t="s">
        <v>1105</v>
      </c>
      <c r="S781" s="15">
        <v>43738</v>
      </c>
    </row>
    <row r="782" spans="1:19" x14ac:dyDescent="0.25">
      <c r="A782" s="69"/>
      <c r="B782" s="69"/>
      <c r="C782" s="69"/>
      <c r="D782" s="69"/>
      <c r="E782" s="69"/>
      <c r="F782" s="69"/>
      <c r="G782" s="14" t="s">
        <v>1499</v>
      </c>
      <c r="H782" s="18"/>
      <c r="I782" s="18"/>
      <c r="J782" s="14" t="s">
        <v>1255</v>
      </c>
      <c r="K782" s="14"/>
      <c r="L782" s="18" t="s">
        <v>1103</v>
      </c>
      <c r="M782" s="69"/>
      <c r="N782" s="9"/>
      <c r="O782" s="18" t="e">
        <f>VLOOKUP(C782,'11. Свод Перечней'!C:H,6,0)</f>
        <v>#N/A</v>
      </c>
      <c r="P782" s="18"/>
      <c r="Q782" s="18" t="e">
        <f t="shared" si="14"/>
        <v>#N/A</v>
      </c>
      <c r="R782" s="14" t="s">
        <v>1105</v>
      </c>
      <c r="S782" s="15">
        <v>43738</v>
      </c>
    </row>
    <row r="783" spans="1:19" x14ac:dyDescent="0.25">
      <c r="A783" s="69"/>
      <c r="B783" s="69"/>
      <c r="C783" s="69"/>
      <c r="D783" s="69"/>
      <c r="E783" s="69"/>
      <c r="F783" s="69"/>
      <c r="G783" s="14" t="s">
        <v>1500</v>
      </c>
      <c r="H783" s="18"/>
      <c r="I783" s="18"/>
      <c r="J783" s="14"/>
      <c r="K783" s="14" t="s">
        <v>1191</v>
      </c>
      <c r="L783" s="18" t="s">
        <v>1103</v>
      </c>
      <c r="M783" s="69"/>
      <c r="N783" s="9"/>
      <c r="O783" s="18" t="e">
        <f>VLOOKUP(C783,'11. Свод Перечней'!C:H,6,0)</f>
        <v>#N/A</v>
      </c>
      <c r="P783" s="18"/>
      <c r="Q783" s="18" t="e">
        <f t="shared" si="14"/>
        <v>#N/A</v>
      </c>
      <c r="R783" s="14" t="s">
        <v>1105</v>
      </c>
      <c r="S783" s="15">
        <v>43738</v>
      </c>
    </row>
    <row r="784" spans="1:19" x14ac:dyDescent="0.25">
      <c r="A784" s="69"/>
      <c r="B784" s="69"/>
      <c r="C784" s="69"/>
      <c r="D784" s="69"/>
      <c r="E784" s="69"/>
      <c r="F784" s="69"/>
      <c r="G784" s="14" t="s">
        <v>1501</v>
      </c>
      <c r="H784" s="18"/>
      <c r="I784" s="18"/>
      <c r="J784" s="14" t="s">
        <v>1255</v>
      </c>
      <c r="K784" s="14"/>
      <c r="L784" s="18" t="s">
        <v>1103</v>
      </c>
      <c r="M784" s="69"/>
      <c r="N784" s="9"/>
      <c r="O784" s="18" t="e">
        <f>VLOOKUP(C784,'11. Свод Перечней'!C:H,6,0)</f>
        <v>#N/A</v>
      </c>
      <c r="P784" s="18"/>
      <c r="Q784" s="18" t="e">
        <f t="shared" si="14"/>
        <v>#N/A</v>
      </c>
      <c r="R784" s="14" t="s">
        <v>1105</v>
      </c>
      <c r="S784" s="15">
        <v>43738</v>
      </c>
    </row>
    <row r="785" spans="1:19" x14ac:dyDescent="0.25">
      <c r="A785" s="69"/>
      <c r="B785" s="69"/>
      <c r="C785" s="69"/>
      <c r="D785" s="69"/>
      <c r="E785" s="69"/>
      <c r="F785" s="69"/>
      <c r="G785" s="14" t="s">
        <v>1416</v>
      </c>
      <c r="H785" s="18"/>
      <c r="I785" s="18"/>
      <c r="J785" s="14"/>
      <c r="K785" s="14" t="s">
        <v>1502</v>
      </c>
      <c r="L785" s="18" t="s">
        <v>1103</v>
      </c>
      <c r="M785" s="69"/>
      <c r="N785" s="9"/>
      <c r="O785" s="18" t="e">
        <f>VLOOKUP(C785,'11. Свод Перечней'!C:H,6,0)</f>
        <v>#N/A</v>
      </c>
      <c r="P785" s="18"/>
      <c r="Q785" s="18" t="e">
        <f t="shared" si="14"/>
        <v>#N/A</v>
      </c>
      <c r="R785" s="14" t="s">
        <v>1105</v>
      </c>
      <c r="S785" s="15">
        <v>43738</v>
      </c>
    </row>
    <row r="786" spans="1:19" x14ac:dyDescent="0.25">
      <c r="A786" s="69"/>
      <c r="B786" s="69"/>
      <c r="C786" s="69"/>
      <c r="D786" s="69"/>
      <c r="E786" s="69"/>
      <c r="F786" s="69"/>
      <c r="G786" s="14" t="s">
        <v>1301</v>
      </c>
      <c r="H786" s="18"/>
      <c r="I786" s="18"/>
      <c r="J786" s="14"/>
      <c r="K786" s="14" t="s">
        <v>1503</v>
      </c>
      <c r="L786" s="18" t="s">
        <v>1103</v>
      </c>
      <c r="M786" s="69"/>
      <c r="N786" s="9"/>
      <c r="O786" s="18" t="e">
        <f>VLOOKUP(C786,'11. Свод Перечней'!C:H,6,0)</f>
        <v>#N/A</v>
      </c>
      <c r="P786" s="18"/>
      <c r="Q786" s="18" t="e">
        <f t="shared" si="14"/>
        <v>#N/A</v>
      </c>
      <c r="R786" s="14" t="s">
        <v>1105</v>
      </c>
      <c r="S786" s="15">
        <v>43738</v>
      </c>
    </row>
    <row r="787" spans="1:19" x14ac:dyDescent="0.25">
      <c r="A787" s="69"/>
      <c r="B787" s="69"/>
      <c r="C787" s="69"/>
      <c r="D787" s="69"/>
      <c r="E787" s="69"/>
      <c r="F787" s="69"/>
      <c r="G787" s="14" t="s">
        <v>1504</v>
      </c>
      <c r="H787" s="18">
        <v>0.3</v>
      </c>
      <c r="I787" s="18">
        <v>1</v>
      </c>
      <c r="J787" s="14"/>
      <c r="K787" s="14"/>
      <c r="L787" s="18" t="s">
        <v>325</v>
      </c>
      <c r="M787" s="69"/>
      <c r="N787" s="9"/>
      <c r="O787" s="18" t="e">
        <f>VLOOKUP(C787,'11. Свод Перечней'!C:H,6,0)</f>
        <v>#N/A</v>
      </c>
      <c r="P787" s="18"/>
      <c r="Q787" s="18" t="e">
        <f t="shared" si="14"/>
        <v>#N/A</v>
      </c>
      <c r="R787" s="14" t="s">
        <v>1105</v>
      </c>
      <c r="S787" s="15">
        <v>43738</v>
      </c>
    </row>
    <row r="788" spans="1:19" x14ac:dyDescent="0.25">
      <c r="A788" s="69"/>
      <c r="B788" s="69"/>
      <c r="C788" s="69"/>
      <c r="D788" s="69"/>
      <c r="E788" s="69"/>
      <c r="F788" s="69"/>
      <c r="G788" s="14" t="s">
        <v>1112</v>
      </c>
      <c r="H788" s="18"/>
      <c r="I788" s="18"/>
      <c r="J788" s="14" t="s">
        <v>1505</v>
      </c>
      <c r="K788" s="14"/>
      <c r="L788" s="18" t="s">
        <v>1103</v>
      </c>
      <c r="M788" s="69"/>
      <c r="N788" s="9"/>
      <c r="O788" s="18" t="e">
        <f>VLOOKUP(C788,'11. Свод Перечней'!C:H,6,0)</f>
        <v>#N/A</v>
      </c>
      <c r="P788" s="18"/>
      <c r="Q788" s="18" t="e">
        <f t="shared" si="14"/>
        <v>#N/A</v>
      </c>
      <c r="R788" s="14" t="s">
        <v>1105</v>
      </c>
      <c r="S788" s="15">
        <v>43738</v>
      </c>
    </row>
    <row r="789" spans="1:19" ht="63.75" x14ac:dyDescent="0.25">
      <c r="A789" s="69"/>
      <c r="B789" s="69">
        <v>167</v>
      </c>
      <c r="C789" s="69" t="s">
        <v>328</v>
      </c>
      <c r="D789" s="69" t="s">
        <v>329</v>
      </c>
      <c r="E789" s="69" t="s">
        <v>5</v>
      </c>
      <c r="F789" s="69" t="s">
        <v>325</v>
      </c>
      <c r="G789" s="14" t="s">
        <v>1492</v>
      </c>
      <c r="H789" s="18"/>
      <c r="I789" s="18"/>
      <c r="J789" s="14"/>
      <c r="K789" s="14" t="s">
        <v>1493</v>
      </c>
      <c r="L789" s="18" t="s">
        <v>1103</v>
      </c>
      <c r="M789" s="69" t="s">
        <v>1506</v>
      </c>
      <c r="N789" s="9" t="s">
        <v>330</v>
      </c>
      <c r="O789" s="18" t="str">
        <f>VLOOKUP(C789,'11. Свод Перечней'!C:H,6,0)</f>
        <v>10.32.10.000-00000010</v>
      </c>
      <c r="P789" s="18" t="s">
        <v>330</v>
      </c>
      <c r="Q789" s="18" t="str">
        <f t="shared" si="14"/>
        <v>НЕ СОВПАДАЕТ АХТУНГ!!!!!!!!!!!!!!!!!!!!!!!!!!!!!!!!!!!!!!!!!!!!!!!!!!!!!!!!!!!!!!!!!!!!!!!!!!!!!!!!!!!!!!!!!!!!!!!!!!!!!!!!!!!!!!!!!!!!!!!!!!!!!!!!!!</v>
      </c>
      <c r="R789" s="14" t="s">
        <v>1105</v>
      </c>
      <c r="S789" s="15">
        <v>43738</v>
      </c>
    </row>
    <row r="790" spans="1:19" x14ac:dyDescent="0.25">
      <c r="A790" s="69"/>
      <c r="B790" s="69"/>
      <c r="C790" s="69"/>
      <c r="D790" s="69"/>
      <c r="E790" s="69"/>
      <c r="F790" s="69"/>
      <c r="G790" s="14" t="s">
        <v>1495</v>
      </c>
      <c r="H790" s="18"/>
      <c r="I790" s="18"/>
      <c r="J790" s="14" t="s">
        <v>1496</v>
      </c>
      <c r="K790" s="14"/>
      <c r="L790" s="18" t="s">
        <v>1103</v>
      </c>
      <c r="M790" s="69"/>
      <c r="N790" s="9"/>
      <c r="O790" s="18" t="e">
        <f>VLOOKUP(C790,'11. Свод Перечней'!C:H,6,0)</f>
        <v>#N/A</v>
      </c>
      <c r="P790" s="18"/>
      <c r="Q790" s="18" t="e">
        <f t="shared" si="14"/>
        <v>#N/A</v>
      </c>
      <c r="R790" s="14" t="s">
        <v>1105</v>
      </c>
      <c r="S790" s="15">
        <v>43738</v>
      </c>
    </row>
    <row r="791" spans="1:19" x14ac:dyDescent="0.25">
      <c r="A791" s="69"/>
      <c r="B791" s="69"/>
      <c r="C791" s="69"/>
      <c r="D791" s="69"/>
      <c r="E791" s="69"/>
      <c r="F791" s="69"/>
      <c r="G791" s="14" t="s">
        <v>1497</v>
      </c>
      <c r="H791" s="18"/>
      <c r="I791" s="18"/>
      <c r="J791" s="14"/>
      <c r="K791" s="14" t="s">
        <v>1507</v>
      </c>
      <c r="L791" s="18" t="s">
        <v>1103</v>
      </c>
      <c r="M791" s="69"/>
      <c r="N791" s="9"/>
      <c r="O791" s="18" t="e">
        <f>VLOOKUP(C791,'11. Свод Перечней'!C:H,6,0)</f>
        <v>#N/A</v>
      </c>
      <c r="P791" s="18"/>
      <c r="Q791" s="18" t="e">
        <f t="shared" si="14"/>
        <v>#N/A</v>
      </c>
      <c r="R791" s="14" t="s">
        <v>1105</v>
      </c>
      <c r="S791" s="15">
        <v>43738</v>
      </c>
    </row>
    <row r="792" spans="1:19" x14ac:dyDescent="0.25">
      <c r="A792" s="69"/>
      <c r="B792" s="69"/>
      <c r="C792" s="69"/>
      <c r="D792" s="69"/>
      <c r="E792" s="69"/>
      <c r="F792" s="69"/>
      <c r="G792" s="14" t="s">
        <v>1499</v>
      </c>
      <c r="H792" s="18"/>
      <c r="I792" s="18"/>
      <c r="J792" s="14" t="s">
        <v>1255</v>
      </c>
      <c r="K792" s="14"/>
      <c r="L792" s="18" t="s">
        <v>1103</v>
      </c>
      <c r="M792" s="69"/>
      <c r="N792" s="9"/>
      <c r="O792" s="18" t="e">
        <f>VLOOKUP(C792,'11. Свод Перечней'!C:H,6,0)</f>
        <v>#N/A</v>
      </c>
      <c r="P792" s="18"/>
      <c r="Q792" s="18" t="e">
        <f t="shared" si="14"/>
        <v>#N/A</v>
      </c>
      <c r="R792" s="14" t="s">
        <v>1105</v>
      </c>
      <c r="S792" s="15">
        <v>43738</v>
      </c>
    </row>
    <row r="793" spans="1:19" x14ac:dyDescent="0.25">
      <c r="A793" s="69"/>
      <c r="B793" s="69"/>
      <c r="C793" s="69"/>
      <c r="D793" s="69"/>
      <c r="E793" s="69"/>
      <c r="F793" s="69"/>
      <c r="G793" s="14" t="s">
        <v>1500</v>
      </c>
      <c r="H793" s="18"/>
      <c r="I793" s="18"/>
      <c r="J793" s="14"/>
      <c r="K793" s="14" t="s">
        <v>1191</v>
      </c>
      <c r="L793" s="18" t="s">
        <v>1103</v>
      </c>
      <c r="M793" s="69"/>
      <c r="N793" s="9"/>
      <c r="O793" s="18" t="e">
        <f>VLOOKUP(C793,'11. Свод Перечней'!C:H,6,0)</f>
        <v>#N/A</v>
      </c>
      <c r="P793" s="18"/>
      <c r="Q793" s="18" t="e">
        <f t="shared" si="14"/>
        <v>#N/A</v>
      </c>
      <c r="R793" s="14" t="s">
        <v>1105</v>
      </c>
      <c r="S793" s="15">
        <v>43738</v>
      </c>
    </row>
    <row r="794" spans="1:19" x14ac:dyDescent="0.25">
      <c r="A794" s="69"/>
      <c r="B794" s="69"/>
      <c r="C794" s="69"/>
      <c r="D794" s="69"/>
      <c r="E794" s="69"/>
      <c r="F794" s="69"/>
      <c r="G794" s="14" t="s">
        <v>1501</v>
      </c>
      <c r="H794" s="18"/>
      <c r="I794" s="18"/>
      <c r="J794" s="14" t="s">
        <v>1255</v>
      </c>
      <c r="K794" s="14"/>
      <c r="L794" s="18" t="s">
        <v>1103</v>
      </c>
      <c r="M794" s="69"/>
      <c r="N794" s="9"/>
      <c r="O794" s="18" t="e">
        <f>VLOOKUP(C794,'11. Свод Перечней'!C:H,6,0)</f>
        <v>#N/A</v>
      </c>
      <c r="P794" s="18"/>
      <c r="Q794" s="18" t="e">
        <f t="shared" si="14"/>
        <v>#N/A</v>
      </c>
      <c r="R794" s="14" t="s">
        <v>1105</v>
      </c>
      <c r="S794" s="15">
        <v>43738</v>
      </c>
    </row>
    <row r="795" spans="1:19" x14ac:dyDescent="0.25">
      <c r="A795" s="69"/>
      <c r="B795" s="69"/>
      <c r="C795" s="69"/>
      <c r="D795" s="69"/>
      <c r="E795" s="69"/>
      <c r="F795" s="69"/>
      <c r="G795" s="14" t="s">
        <v>1416</v>
      </c>
      <c r="H795" s="18"/>
      <c r="I795" s="18"/>
      <c r="J795" s="14"/>
      <c r="K795" s="14" t="s">
        <v>1502</v>
      </c>
      <c r="L795" s="18" t="s">
        <v>1103</v>
      </c>
      <c r="M795" s="69"/>
      <c r="N795" s="9"/>
      <c r="O795" s="18" t="e">
        <f>VLOOKUP(C795,'11. Свод Перечней'!C:H,6,0)</f>
        <v>#N/A</v>
      </c>
      <c r="P795" s="18"/>
      <c r="Q795" s="18" t="e">
        <f t="shared" si="14"/>
        <v>#N/A</v>
      </c>
      <c r="R795" s="14" t="s">
        <v>1105</v>
      </c>
      <c r="S795" s="15">
        <v>43738</v>
      </c>
    </row>
    <row r="796" spans="1:19" x14ac:dyDescent="0.25">
      <c r="A796" s="69"/>
      <c r="B796" s="69"/>
      <c r="C796" s="69"/>
      <c r="D796" s="69"/>
      <c r="E796" s="69"/>
      <c r="F796" s="69"/>
      <c r="G796" s="14" t="s">
        <v>1301</v>
      </c>
      <c r="H796" s="18"/>
      <c r="I796" s="18"/>
      <c r="J796" s="14"/>
      <c r="K796" s="14" t="s">
        <v>1503</v>
      </c>
      <c r="L796" s="18" t="s">
        <v>1103</v>
      </c>
      <c r="M796" s="69"/>
      <c r="N796" s="9"/>
      <c r="O796" s="18" t="e">
        <f>VLOOKUP(C796,'11. Свод Перечней'!C:H,6,0)</f>
        <v>#N/A</v>
      </c>
      <c r="P796" s="18"/>
      <c r="Q796" s="18" t="e">
        <f t="shared" si="14"/>
        <v>#N/A</v>
      </c>
      <c r="R796" s="14" t="s">
        <v>1105</v>
      </c>
      <c r="S796" s="15">
        <v>43738</v>
      </c>
    </row>
    <row r="797" spans="1:19" x14ac:dyDescent="0.25">
      <c r="A797" s="69"/>
      <c r="B797" s="69"/>
      <c r="C797" s="69"/>
      <c r="D797" s="69"/>
      <c r="E797" s="69"/>
      <c r="F797" s="69"/>
      <c r="G797" s="14" t="s">
        <v>1504</v>
      </c>
      <c r="H797" s="18"/>
      <c r="I797" s="18">
        <v>0.2</v>
      </c>
      <c r="J797" s="14"/>
      <c r="K797" s="14"/>
      <c r="L797" s="18" t="s">
        <v>325</v>
      </c>
      <c r="M797" s="69"/>
      <c r="N797" s="9"/>
      <c r="O797" s="18" t="e">
        <f>VLOOKUP(C797,'11. Свод Перечней'!C:H,6,0)</f>
        <v>#N/A</v>
      </c>
      <c r="P797" s="18"/>
      <c r="Q797" s="18" t="e">
        <f t="shared" si="14"/>
        <v>#N/A</v>
      </c>
      <c r="R797" s="14" t="s">
        <v>1105</v>
      </c>
      <c r="S797" s="15">
        <v>43738</v>
      </c>
    </row>
    <row r="798" spans="1:19" x14ac:dyDescent="0.25">
      <c r="A798" s="69"/>
      <c r="B798" s="69"/>
      <c r="C798" s="69"/>
      <c r="D798" s="69"/>
      <c r="E798" s="69"/>
      <c r="F798" s="69"/>
      <c r="G798" s="14" t="s">
        <v>1112</v>
      </c>
      <c r="H798" s="18"/>
      <c r="I798" s="18"/>
      <c r="J798" s="14" t="s">
        <v>1505</v>
      </c>
      <c r="K798" s="14"/>
      <c r="L798" s="18" t="s">
        <v>1103</v>
      </c>
      <c r="M798" s="69"/>
      <c r="N798" s="9"/>
      <c r="O798" s="18" t="e">
        <f>VLOOKUP(C798,'11. Свод Перечней'!C:H,6,0)</f>
        <v>#N/A</v>
      </c>
      <c r="P798" s="18"/>
      <c r="Q798" s="18" t="e">
        <f t="shared" si="14"/>
        <v>#N/A</v>
      </c>
      <c r="R798" s="14" t="s">
        <v>1105</v>
      </c>
      <c r="S798" s="15">
        <v>43738</v>
      </c>
    </row>
    <row r="799" spans="1:19" ht="63.75" x14ac:dyDescent="0.25">
      <c r="A799" s="69"/>
      <c r="B799" s="69">
        <v>168</v>
      </c>
      <c r="C799" s="69" t="s">
        <v>331</v>
      </c>
      <c r="D799" s="69" t="s">
        <v>329</v>
      </c>
      <c r="E799" s="69" t="s">
        <v>9</v>
      </c>
      <c r="F799" s="69" t="s">
        <v>325</v>
      </c>
      <c r="G799" s="14" t="s">
        <v>1492</v>
      </c>
      <c r="H799" s="18"/>
      <c r="I799" s="18"/>
      <c r="J799" s="14"/>
      <c r="K799" s="14" t="s">
        <v>1493</v>
      </c>
      <c r="L799" s="18" t="s">
        <v>1103</v>
      </c>
      <c r="M799" s="69" t="s">
        <v>1506</v>
      </c>
      <c r="N799" s="9" t="s">
        <v>330</v>
      </c>
      <c r="O799" s="18" t="str">
        <f>VLOOKUP(C799,'11. Свод Перечней'!C:H,6,0)</f>
        <v>10.32.10.000-00000010</v>
      </c>
      <c r="P799" s="18" t="s">
        <v>330</v>
      </c>
      <c r="Q799" s="18" t="str">
        <f t="shared" si="14"/>
        <v>НЕ СОВПАДАЕТ АХТУНГ!!!!!!!!!!!!!!!!!!!!!!!!!!!!!!!!!!!!!!!!!!!!!!!!!!!!!!!!!!!!!!!!!!!!!!!!!!!!!!!!!!!!!!!!!!!!!!!!!!!!!!!!!!!!!!!!!!!!!!!!!!!!!!!!!!</v>
      </c>
      <c r="R799" s="14" t="s">
        <v>1105</v>
      </c>
      <c r="S799" s="15">
        <v>43738</v>
      </c>
    </row>
    <row r="800" spans="1:19" x14ac:dyDescent="0.25">
      <c r="A800" s="69"/>
      <c r="B800" s="69"/>
      <c r="C800" s="69"/>
      <c r="D800" s="69"/>
      <c r="E800" s="69"/>
      <c r="F800" s="69"/>
      <c r="G800" s="14" t="s">
        <v>1495</v>
      </c>
      <c r="H800" s="18"/>
      <c r="I800" s="18"/>
      <c r="J800" s="14" t="s">
        <v>1496</v>
      </c>
      <c r="K800" s="14"/>
      <c r="L800" s="18" t="s">
        <v>1103</v>
      </c>
      <c r="M800" s="69"/>
      <c r="N800" s="9"/>
      <c r="O800" s="18" t="e">
        <f>VLOOKUP(C800,'11. Свод Перечней'!C:H,6,0)</f>
        <v>#N/A</v>
      </c>
      <c r="P800" s="18"/>
      <c r="Q800" s="18" t="e">
        <f t="shared" si="14"/>
        <v>#N/A</v>
      </c>
      <c r="R800" s="14" t="s">
        <v>1105</v>
      </c>
      <c r="S800" s="15">
        <v>43738</v>
      </c>
    </row>
    <row r="801" spans="1:19" x14ac:dyDescent="0.25">
      <c r="A801" s="69"/>
      <c r="B801" s="69"/>
      <c r="C801" s="69"/>
      <c r="D801" s="69"/>
      <c r="E801" s="69"/>
      <c r="F801" s="69"/>
      <c r="G801" s="14" t="s">
        <v>1497</v>
      </c>
      <c r="H801" s="18"/>
      <c r="I801" s="18"/>
      <c r="J801" s="14"/>
      <c r="K801" s="14" t="s">
        <v>1507</v>
      </c>
      <c r="L801" s="18" t="s">
        <v>1103</v>
      </c>
      <c r="M801" s="69"/>
      <c r="N801" s="9"/>
      <c r="O801" s="18" t="e">
        <f>VLOOKUP(C801,'11. Свод Перечней'!C:H,6,0)</f>
        <v>#N/A</v>
      </c>
      <c r="P801" s="18"/>
      <c r="Q801" s="18" t="e">
        <f t="shared" si="14"/>
        <v>#N/A</v>
      </c>
      <c r="R801" s="14" t="s">
        <v>1105</v>
      </c>
      <c r="S801" s="15">
        <v>43738</v>
      </c>
    </row>
    <row r="802" spans="1:19" x14ac:dyDescent="0.25">
      <c r="A802" s="69"/>
      <c r="B802" s="69"/>
      <c r="C802" s="69"/>
      <c r="D802" s="69"/>
      <c r="E802" s="69"/>
      <c r="F802" s="69"/>
      <c r="G802" s="14" t="s">
        <v>1499</v>
      </c>
      <c r="H802" s="18"/>
      <c r="I802" s="18"/>
      <c r="J802" s="14" t="s">
        <v>1255</v>
      </c>
      <c r="K802" s="14"/>
      <c r="L802" s="18" t="s">
        <v>1103</v>
      </c>
      <c r="M802" s="69"/>
      <c r="N802" s="9"/>
      <c r="O802" s="18" t="e">
        <f>VLOOKUP(C802,'11. Свод Перечней'!C:H,6,0)</f>
        <v>#N/A</v>
      </c>
      <c r="P802" s="18"/>
      <c r="Q802" s="18" t="e">
        <f t="shared" si="14"/>
        <v>#N/A</v>
      </c>
      <c r="R802" s="14" t="s">
        <v>1105</v>
      </c>
      <c r="S802" s="15">
        <v>43738</v>
      </c>
    </row>
    <row r="803" spans="1:19" x14ac:dyDescent="0.25">
      <c r="A803" s="69"/>
      <c r="B803" s="69"/>
      <c r="C803" s="69"/>
      <c r="D803" s="69"/>
      <c r="E803" s="69"/>
      <c r="F803" s="69"/>
      <c r="G803" s="14" t="s">
        <v>1500</v>
      </c>
      <c r="H803" s="18"/>
      <c r="I803" s="18"/>
      <c r="J803" s="14"/>
      <c r="K803" s="14" t="s">
        <v>1191</v>
      </c>
      <c r="L803" s="18" t="s">
        <v>1103</v>
      </c>
      <c r="M803" s="69"/>
      <c r="N803" s="9"/>
      <c r="O803" s="18" t="e">
        <f>VLOOKUP(C803,'11. Свод Перечней'!C:H,6,0)</f>
        <v>#N/A</v>
      </c>
      <c r="P803" s="18"/>
      <c r="Q803" s="18" t="e">
        <f t="shared" si="14"/>
        <v>#N/A</v>
      </c>
      <c r="R803" s="14" t="s">
        <v>1105</v>
      </c>
      <c r="S803" s="15">
        <v>43738</v>
      </c>
    </row>
    <row r="804" spans="1:19" x14ac:dyDescent="0.25">
      <c r="A804" s="69"/>
      <c r="B804" s="69"/>
      <c r="C804" s="69"/>
      <c r="D804" s="69"/>
      <c r="E804" s="69"/>
      <c r="F804" s="69"/>
      <c r="G804" s="14" t="s">
        <v>1501</v>
      </c>
      <c r="H804" s="18"/>
      <c r="I804" s="18"/>
      <c r="J804" s="14" t="s">
        <v>1255</v>
      </c>
      <c r="K804" s="14"/>
      <c r="L804" s="18" t="s">
        <v>1103</v>
      </c>
      <c r="M804" s="69"/>
      <c r="N804" s="9"/>
      <c r="O804" s="18" t="e">
        <f>VLOOKUP(C804,'11. Свод Перечней'!C:H,6,0)</f>
        <v>#N/A</v>
      </c>
      <c r="P804" s="18"/>
      <c r="Q804" s="18" t="e">
        <f t="shared" si="14"/>
        <v>#N/A</v>
      </c>
      <c r="R804" s="14" t="s">
        <v>1105</v>
      </c>
      <c r="S804" s="15">
        <v>43738</v>
      </c>
    </row>
    <row r="805" spans="1:19" x14ac:dyDescent="0.25">
      <c r="A805" s="69"/>
      <c r="B805" s="69"/>
      <c r="C805" s="69"/>
      <c r="D805" s="69"/>
      <c r="E805" s="69"/>
      <c r="F805" s="69"/>
      <c r="G805" s="14" t="s">
        <v>1416</v>
      </c>
      <c r="H805" s="18"/>
      <c r="I805" s="18"/>
      <c r="J805" s="14"/>
      <c r="K805" s="14" t="s">
        <v>1502</v>
      </c>
      <c r="L805" s="18" t="s">
        <v>1103</v>
      </c>
      <c r="M805" s="69"/>
      <c r="N805" s="9"/>
      <c r="O805" s="18" t="e">
        <f>VLOOKUP(C805,'11. Свод Перечней'!C:H,6,0)</f>
        <v>#N/A</v>
      </c>
      <c r="P805" s="18"/>
      <c r="Q805" s="18" t="e">
        <f t="shared" si="14"/>
        <v>#N/A</v>
      </c>
      <c r="R805" s="14" t="s">
        <v>1105</v>
      </c>
      <c r="S805" s="15">
        <v>43738</v>
      </c>
    </row>
    <row r="806" spans="1:19" x14ac:dyDescent="0.25">
      <c r="A806" s="69"/>
      <c r="B806" s="69"/>
      <c r="C806" s="69"/>
      <c r="D806" s="69"/>
      <c r="E806" s="69"/>
      <c r="F806" s="69"/>
      <c r="G806" s="14" t="s">
        <v>1301</v>
      </c>
      <c r="H806" s="18"/>
      <c r="I806" s="18"/>
      <c r="J806" s="14"/>
      <c r="K806" s="14" t="s">
        <v>1503</v>
      </c>
      <c r="L806" s="18" t="s">
        <v>1103</v>
      </c>
      <c r="M806" s="69"/>
      <c r="N806" s="9"/>
      <c r="O806" s="18" t="e">
        <f>VLOOKUP(C806,'11. Свод Перечней'!C:H,6,0)</f>
        <v>#N/A</v>
      </c>
      <c r="P806" s="18"/>
      <c r="Q806" s="18" t="e">
        <f t="shared" si="14"/>
        <v>#N/A</v>
      </c>
      <c r="R806" s="14" t="s">
        <v>1105</v>
      </c>
      <c r="S806" s="15">
        <v>43738</v>
      </c>
    </row>
    <row r="807" spans="1:19" x14ac:dyDescent="0.25">
      <c r="A807" s="69"/>
      <c r="B807" s="69"/>
      <c r="C807" s="69"/>
      <c r="D807" s="69"/>
      <c r="E807" s="69"/>
      <c r="F807" s="69"/>
      <c r="G807" s="14" t="s">
        <v>1504</v>
      </c>
      <c r="H807" s="18">
        <v>0.3</v>
      </c>
      <c r="I807" s="18">
        <v>1</v>
      </c>
      <c r="J807" s="14"/>
      <c r="K807" s="14"/>
      <c r="L807" s="18" t="s">
        <v>325</v>
      </c>
      <c r="M807" s="69"/>
      <c r="N807" s="9"/>
      <c r="O807" s="18" t="e">
        <f>VLOOKUP(C807,'11. Свод Перечней'!C:H,6,0)</f>
        <v>#N/A</v>
      </c>
      <c r="P807" s="18"/>
      <c r="Q807" s="18" t="e">
        <f t="shared" si="14"/>
        <v>#N/A</v>
      </c>
      <c r="R807" s="14" t="s">
        <v>1105</v>
      </c>
      <c r="S807" s="15">
        <v>43738</v>
      </c>
    </row>
    <row r="808" spans="1:19" x14ac:dyDescent="0.25">
      <c r="A808" s="69"/>
      <c r="B808" s="69"/>
      <c r="C808" s="69"/>
      <c r="D808" s="69"/>
      <c r="E808" s="69"/>
      <c r="F808" s="69"/>
      <c r="G808" s="14" t="s">
        <v>1112</v>
      </c>
      <c r="H808" s="18"/>
      <c r="I808" s="18"/>
      <c r="J808" s="14" t="s">
        <v>1505</v>
      </c>
      <c r="K808" s="14"/>
      <c r="L808" s="18" t="s">
        <v>1103</v>
      </c>
      <c r="M808" s="69"/>
      <c r="N808" s="9"/>
      <c r="O808" s="18" t="e">
        <f>VLOOKUP(C808,'11. Свод Перечней'!C:H,6,0)</f>
        <v>#N/A</v>
      </c>
      <c r="P808" s="18"/>
      <c r="Q808" s="18" t="e">
        <f t="shared" si="14"/>
        <v>#N/A</v>
      </c>
      <c r="R808" s="14" t="s">
        <v>1105</v>
      </c>
      <c r="S808" s="15">
        <v>43738</v>
      </c>
    </row>
    <row r="809" spans="1:19" ht="63.75" x14ac:dyDescent="0.25">
      <c r="A809" s="69"/>
      <c r="B809" s="69">
        <v>169</v>
      </c>
      <c r="C809" s="69" t="s">
        <v>332</v>
      </c>
      <c r="D809" s="69" t="s">
        <v>333</v>
      </c>
      <c r="E809" s="69" t="s">
        <v>239</v>
      </c>
      <c r="F809" s="69" t="s">
        <v>325</v>
      </c>
      <c r="G809" s="14" t="s">
        <v>1492</v>
      </c>
      <c r="H809" s="18"/>
      <c r="I809" s="18"/>
      <c r="J809" s="14"/>
      <c r="K809" s="14" t="s">
        <v>1508</v>
      </c>
      <c r="L809" s="18" t="s">
        <v>1103</v>
      </c>
      <c r="M809" s="69" t="s">
        <v>1509</v>
      </c>
      <c r="N809" s="9" t="s">
        <v>334</v>
      </c>
      <c r="O809" s="18" t="str">
        <f>VLOOKUP(C809,'11. Свод Перечней'!C:H,6,0)</f>
        <v>10.32.10.000-00000006</v>
      </c>
      <c r="P809" s="18" t="s">
        <v>334</v>
      </c>
      <c r="Q809" s="18" t="str">
        <f t="shared" si="14"/>
        <v>НЕ СОВПАДАЕТ АХТУНГ!!!!!!!!!!!!!!!!!!!!!!!!!!!!!!!!!!!!!!!!!!!!!!!!!!!!!!!!!!!!!!!!!!!!!!!!!!!!!!!!!!!!!!!!!!!!!!!!!!!!!!!!!!!!!!!!!!!!!!!!!!!!!!!!!!</v>
      </c>
      <c r="R809" s="14" t="s">
        <v>1105</v>
      </c>
      <c r="S809" s="15">
        <v>43677</v>
      </c>
    </row>
    <row r="810" spans="1:19" x14ac:dyDescent="0.25">
      <c r="A810" s="69"/>
      <c r="B810" s="69"/>
      <c r="C810" s="69"/>
      <c r="D810" s="69"/>
      <c r="E810" s="69"/>
      <c r="F810" s="69"/>
      <c r="G810" s="14" t="s">
        <v>1495</v>
      </c>
      <c r="H810" s="18"/>
      <c r="I810" s="18"/>
      <c r="J810" s="14" t="s">
        <v>1496</v>
      </c>
      <c r="K810" s="14"/>
      <c r="L810" s="18" t="s">
        <v>1103</v>
      </c>
      <c r="M810" s="69"/>
      <c r="N810" s="9"/>
      <c r="O810" s="18" t="e">
        <f>VLOOKUP(C810,'11. Свод Перечней'!C:H,6,0)</f>
        <v>#N/A</v>
      </c>
      <c r="P810" s="18"/>
      <c r="Q810" s="18" t="e">
        <f t="shared" si="14"/>
        <v>#N/A</v>
      </c>
      <c r="R810" s="14" t="s">
        <v>1105</v>
      </c>
      <c r="S810" s="15">
        <v>43677</v>
      </c>
    </row>
    <row r="811" spans="1:19" x14ac:dyDescent="0.25">
      <c r="A811" s="69"/>
      <c r="B811" s="69"/>
      <c r="C811" s="69"/>
      <c r="D811" s="69"/>
      <c r="E811" s="69"/>
      <c r="F811" s="69"/>
      <c r="G811" s="14" t="s">
        <v>1497</v>
      </c>
      <c r="H811" s="18"/>
      <c r="I811" s="18"/>
      <c r="J811" s="14"/>
      <c r="K811" s="14" t="s">
        <v>1498</v>
      </c>
      <c r="L811" s="18" t="s">
        <v>1103</v>
      </c>
      <c r="M811" s="69"/>
      <c r="N811" s="9"/>
      <c r="O811" s="18" t="e">
        <f>VLOOKUP(C811,'11. Свод Перечней'!C:H,6,0)</f>
        <v>#N/A</v>
      </c>
      <c r="P811" s="18"/>
      <c r="Q811" s="18" t="e">
        <f t="shared" si="14"/>
        <v>#N/A</v>
      </c>
      <c r="R811" s="14" t="s">
        <v>1105</v>
      </c>
      <c r="S811" s="15">
        <v>43677</v>
      </c>
    </row>
    <row r="812" spans="1:19" x14ac:dyDescent="0.25">
      <c r="A812" s="69"/>
      <c r="B812" s="69"/>
      <c r="C812" s="69"/>
      <c r="D812" s="69"/>
      <c r="E812" s="69"/>
      <c r="F812" s="69"/>
      <c r="G812" s="14" t="s">
        <v>1499</v>
      </c>
      <c r="H812" s="18"/>
      <c r="I812" s="18"/>
      <c r="J812" s="14" t="s">
        <v>1255</v>
      </c>
      <c r="K812" s="14"/>
      <c r="L812" s="18" t="s">
        <v>1103</v>
      </c>
      <c r="M812" s="69"/>
      <c r="N812" s="9"/>
      <c r="O812" s="18" t="e">
        <f>VLOOKUP(C812,'11. Свод Перечней'!C:H,6,0)</f>
        <v>#N/A</v>
      </c>
      <c r="P812" s="18"/>
      <c r="Q812" s="18" t="e">
        <f t="shared" si="14"/>
        <v>#N/A</v>
      </c>
      <c r="R812" s="14" t="s">
        <v>1105</v>
      </c>
      <c r="S812" s="15">
        <v>43677</v>
      </c>
    </row>
    <row r="813" spans="1:19" x14ac:dyDescent="0.25">
      <c r="A813" s="69"/>
      <c r="B813" s="69"/>
      <c r="C813" s="69"/>
      <c r="D813" s="69"/>
      <c r="E813" s="69"/>
      <c r="F813" s="69"/>
      <c r="G813" s="14" t="s">
        <v>1500</v>
      </c>
      <c r="H813" s="18"/>
      <c r="I813" s="18"/>
      <c r="J813" s="14" t="s">
        <v>1255</v>
      </c>
      <c r="K813" s="14"/>
      <c r="L813" s="18" t="s">
        <v>1103</v>
      </c>
      <c r="M813" s="69"/>
      <c r="N813" s="9"/>
      <c r="O813" s="18" t="e">
        <f>VLOOKUP(C813,'11. Свод Перечней'!C:H,6,0)</f>
        <v>#N/A</v>
      </c>
      <c r="P813" s="18"/>
      <c r="Q813" s="18" t="e">
        <f t="shared" si="14"/>
        <v>#N/A</v>
      </c>
      <c r="R813" s="14" t="s">
        <v>1105</v>
      </c>
      <c r="S813" s="15">
        <v>43677</v>
      </c>
    </row>
    <row r="814" spans="1:19" x14ac:dyDescent="0.25">
      <c r="A814" s="69"/>
      <c r="B814" s="69"/>
      <c r="C814" s="69"/>
      <c r="D814" s="69"/>
      <c r="E814" s="69"/>
      <c r="F814" s="69"/>
      <c r="G814" s="14" t="s">
        <v>1501</v>
      </c>
      <c r="H814" s="18"/>
      <c r="I814" s="18"/>
      <c r="J814" s="14" t="s">
        <v>1255</v>
      </c>
      <c r="K814" s="14"/>
      <c r="L814" s="18" t="s">
        <v>1103</v>
      </c>
      <c r="M814" s="69"/>
      <c r="N814" s="9"/>
      <c r="O814" s="18" t="e">
        <f>VLOOKUP(C814,'11. Свод Перечней'!C:H,6,0)</f>
        <v>#N/A</v>
      </c>
      <c r="P814" s="18"/>
      <c r="Q814" s="18" t="e">
        <f t="shared" si="14"/>
        <v>#N/A</v>
      </c>
      <c r="R814" s="14" t="s">
        <v>1105</v>
      </c>
      <c r="S814" s="15">
        <v>43677</v>
      </c>
    </row>
    <row r="815" spans="1:19" x14ac:dyDescent="0.25">
      <c r="A815" s="69"/>
      <c r="B815" s="69"/>
      <c r="C815" s="69"/>
      <c r="D815" s="69"/>
      <c r="E815" s="69"/>
      <c r="F815" s="69"/>
      <c r="G815" s="14" t="s">
        <v>1416</v>
      </c>
      <c r="H815" s="18"/>
      <c r="I815" s="18"/>
      <c r="J815" s="14"/>
      <c r="K815" s="14" t="s">
        <v>1510</v>
      </c>
      <c r="L815" s="18" t="s">
        <v>1103</v>
      </c>
      <c r="M815" s="69"/>
      <c r="N815" s="9"/>
      <c r="O815" s="18" t="e">
        <f>VLOOKUP(C815,'11. Свод Перечней'!C:H,6,0)</f>
        <v>#N/A</v>
      </c>
      <c r="P815" s="18"/>
      <c r="Q815" s="18" t="e">
        <f t="shared" si="14"/>
        <v>#N/A</v>
      </c>
      <c r="R815" s="14" t="s">
        <v>1105</v>
      </c>
      <c r="S815" s="15">
        <v>43677</v>
      </c>
    </row>
    <row r="816" spans="1:19" x14ac:dyDescent="0.25">
      <c r="A816" s="69"/>
      <c r="B816" s="69"/>
      <c r="C816" s="69"/>
      <c r="D816" s="69"/>
      <c r="E816" s="69"/>
      <c r="F816" s="69"/>
      <c r="G816" s="14" t="s">
        <v>1301</v>
      </c>
      <c r="H816" s="18"/>
      <c r="I816" s="18"/>
      <c r="J816" s="14"/>
      <c r="K816" s="14" t="s">
        <v>1503</v>
      </c>
      <c r="L816" s="18" t="s">
        <v>1103</v>
      </c>
      <c r="M816" s="69"/>
      <c r="N816" s="9"/>
      <c r="O816" s="18" t="e">
        <f>VLOOKUP(C816,'11. Свод Перечней'!C:H,6,0)</f>
        <v>#N/A</v>
      </c>
      <c r="P816" s="18"/>
      <c r="Q816" s="18" t="e">
        <f t="shared" si="14"/>
        <v>#N/A</v>
      </c>
      <c r="R816" s="14" t="s">
        <v>1105</v>
      </c>
      <c r="S816" s="15">
        <v>43677</v>
      </c>
    </row>
    <row r="817" spans="1:19" x14ac:dyDescent="0.25">
      <c r="A817" s="69"/>
      <c r="B817" s="69"/>
      <c r="C817" s="69"/>
      <c r="D817" s="69"/>
      <c r="E817" s="69"/>
      <c r="F817" s="69"/>
      <c r="G817" s="14" t="s">
        <v>1504</v>
      </c>
      <c r="H817" s="18"/>
      <c r="I817" s="18">
        <v>0.2</v>
      </c>
      <c r="J817" s="14"/>
      <c r="K817" s="14"/>
      <c r="L817" s="18" t="s">
        <v>325</v>
      </c>
      <c r="M817" s="69"/>
      <c r="N817" s="9"/>
      <c r="O817" s="18" t="e">
        <f>VLOOKUP(C817,'11. Свод Перечней'!C:H,6,0)</f>
        <v>#N/A</v>
      </c>
      <c r="P817" s="18"/>
      <c r="Q817" s="18" t="e">
        <f t="shared" si="14"/>
        <v>#N/A</v>
      </c>
      <c r="R817" s="14" t="s">
        <v>1105</v>
      </c>
      <c r="S817" s="15">
        <v>43677</v>
      </c>
    </row>
    <row r="818" spans="1:19" x14ac:dyDescent="0.25">
      <c r="A818" s="69"/>
      <c r="B818" s="69"/>
      <c r="C818" s="69"/>
      <c r="D818" s="69"/>
      <c r="E818" s="69"/>
      <c r="F818" s="69"/>
      <c r="G818" s="14" t="s">
        <v>1118</v>
      </c>
      <c r="H818" s="18"/>
      <c r="I818" s="18"/>
      <c r="J818" s="14"/>
      <c r="K818" s="14" t="s">
        <v>1119</v>
      </c>
      <c r="L818" s="18" t="s">
        <v>1103</v>
      </c>
      <c r="M818" s="69"/>
      <c r="N818" s="9"/>
      <c r="O818" s="18" t="e">
        <f>VLOOKUP(C818,'11. Свод Перечней'!C:H,6,0)</f>
        <v>#N/A</v>
      </c>
      <c r="P818" s="18"/>
      <c r="Q818" s="18" t="e">
        <f t="shared" si="14"/>
        <v>#N/A</v>
      </c>
      <c r="R818" s="14" t="s">
        <v>1105</v>
      </c>
      <c r="S818" s="15">
        <v>43677</v>
      </c>
    </row>
    <row r="819" spans="1:19" x14ac:dyDescent="0.25">
      <c r="A819" s="69"/>
      <c r="B819" s="69"/>
      <c r="C819" s="69"/>
      <c r="D819" s="69"/>
      <c r="E819" s="69"/>
      <c r="F819" s="69"/>
      <c r="G819" s="14" t="s">
        <v>1112</v>
      </c>
      <c r="H819" s="18"/>
      <c r="I819" s="18"/>
      <c r="J819" s="14" t="s">
        <v>1511</v>
      </c>
      <c r="K819" s="14"/>
      <c r="L819" s="18" t="s">
        <v>1103</v>
      </c>
      <c r="M819" s="69"/>
      <c r="N819" s="9"/>
      <c r="O819" s="18" t="e">
        <f>VLOOKUP(C819,'11. Свод Перечней'!C:H,6,0)</f>
        <v>#N/A</v>
      </c>
      <c r="P819" s="18"/>
      <c r="Q819" s="18" t="e">
        <f t="shared" si="14"/>
        <v>#N/A</v>
      </c>
      <c r="R819" s="14" t="s">
        <v>1105</v>
      </c>
      <c r="S819" s="15">
        <v>43677</v>
      </c>
    </row>
    <row r="820" spans="1:19" ht="63.75" x14ac:dyDescent="0.25">
      <c r="A820" s="69"/>
      <c r="B820" s="69">
        <v>170</v>
      </c>
      <c r="C820" s="69" t="s">
        <v>335</v>
      </c>
      <c r="D820" s="69" t="s">
        <v>333</v>
      </c>
      <c r="E820" s="69" t="s">
        <v>250</v>
      </c>
      <c r="F820" s="69" t="s">
        <v>325</v>
      </c>
      <c r="G820" s="14" t="s">
        <v>1492</v>
      </c>
      <c r="H820" s="18"/>
      <c r="I820" s="18"/>
      <c r="J820" s="14"/>
      <c r="K820" s="14" t="s">
        <v>1508</v>
      </c>
      <c r="L820" s="18" t="s">
        <v>1103</v>
      </c>
      <c r="M820" s="69" t="s">
        <v>1509</v>
      </c>
      <c r="N820" s="9" t="s">
        <v>334</v>
      </c>
      <c r="O820" s="18" t="str">
        <f>VLOOKUP(C820,'11. Свод Перечней'!C:H,6,0)</f>
        <v>10.32.10.000-00000006</v>
      </c>
      <c r="P820" s="18" t="s">
        <v>334</v>
      </c>
      <c r="Q820" s="18" t="str">
        <f t="shared" si="14"/>
        <v>НЕ СОВПАДАЕТ АХТУНГ!!!!!!!!!!!!!!!!!!!!!!!!!!!!!!!!!!!!!!!!!!!!!!!!!!!!!!!!!!!!!!!!!!!!!!!!!!!!!!!!!!!!!!!!!!!!!!!!!!!!!!!!!!!!!!!!!!!!!!!!!!!!!!!!!!</v>
      </c>
      <c r="R820" s="14" t="s">
        <v>1105</v>
      </c>
      <c r="S820" s="15">
        <v>43677</v>
      </c>
    </row>
    <row r="821" spans="1:19" x14ac:dyDescent="0.25">
      <c r="A821" s="69"/>
      <c r="B821" s="69"/>
      <c r="C821" s="69"/>
      <c r="D821" s="69"/>
      <c r="E821" s="69"/>
      <c r="F821" s="69"/>
      <c r="G821" s="14" t="s">
        <v>1495</v>
      </c>
      <c r="H821" s="18"/>
      <c r="I821" s="18"/>
      <c r="J821" s="14" t="s">
        <v>1496</v>
      </c>
      <c r="K821" s="14"/>
      <c r="L821" s="18" t="s">
        <v>1103</v>
      </c>
      <c r="M821" s="69"/>
      <c r="N821" s="9"/>
      <c r="O821" s="18" t="e">
        <f>VLOOKUP(C821,'11. Свод Перечней'!C:H,6,0)</f>
        <v>#N/A</v>
      </c>
      <c r="P821" s="18"/>
      <c r="Q821" s="18" t="e">
        <f t="shared" si="14"/>
        <v>#N/A</v>
      </c>
      <c r="R821" s="14" t="s">
        <v>1105</v>
      </c>
      <c r="S821" s="15">
        <v>43677</v>
      </c>
    </row>
    <row r="822" spans="1:19" x14ac:dyDescent="0.25">
      <c r="A822" s="69"/>
      <c r="B822" s="69"/>
      <c r="C822" s="69"/>
      <c r="D822" s="69"/>
      <c r="E822" s="69"/>
      <c r="F822" s="69"/>
      <c r="G822" s="14" t="s">
        <v>1497</v>
      </c>
      <c r="H822" s="18"/>
      <c r="I822" s="18"/>
      <c r="J822" s="14"/>
      <c r="K822" s="14" t="s">
        <v>1498</v>
      </c>
      <c r="L822" s="18" t="s">
        <v>1103</v>
      </c>
      <c r="M822" s="69"/>
      <c r="N822" s="9"/>
      <c r="O822" s="18" t="e">
        <f>VLOOKUP(C822,'11. Свод Перечней'!C:H,6,0)</f>
        <v>#N/A</v>
      </c>
      <c r="P822" s="18"/>
      <c r="Q822" s="18" t="e">
        <f t="shared" si="14"/>
        <v>#N/A</v>
      </c>
      <c r="R822" s="14" t="s">
        <v>1105</v>
      </c>
      <c r="S822" s="15">
        <v>43677</v>
      </c>
    </row>
    <row r="823" spans="1:19" x14ac:dyDescent="0.25">
      <c r="A823" s="69"/>
      <c r="B823" s="69"/>
      <c r="C823" s="69"/>
      <c r="D823" s="69"/>
      <c r="E823" s="69"/>
      <c r="F823" s="69"/>
      <c r="G823" s="14" t="s">
        <v>1499</v>
      </c>
      <c r="H823" s="18"/>
      <c r="I823" s="18"/>
      <c r="J823" s="14" t="s">
        <v>1255</v>
      </c>
      <c r="K823" s="14"/>
      <c r="L823" s="18" t="s">
        <v>1103</v>
      </c>
      <c r="M823" s="69"/>
      <c r="N823" s="9"/>
      <c r="O823" s="18" t="e">
        <f>VLOOKUP(C823,'11. Свод Перечней'!C:H,6,0)</f>
        <v>#N/A</v>
      </c>
      <c r="P823" s="18"/>
      <c r="Q823" s="18" t="e">
        <f t="shared" si="14"/>
        <v>#N/A</v>
      </c>
      <c r="R823" s="14" t="s">
        <v>1105</v>
      </c>
      <c r="S823" s="15">
        <v>43677</v>
      </c>
    </row>
    <row r="824" spans="1:19" x14ac:dyDescent="0.25">
      <c r="A824" s="69"/>
      <c r="B824" s="69"/>
      <c r="C824" s="69"/>
      <c r="D824" s="69"/>
      <c r="E824" s="69"/>
      <c r="F824" s="69"/>
      <c r="G824" s="14" t="s">
        <v>1500</v>
      </c>
      <c r="H824" s="18"/>
      <c r="I824" s="18"/>
      <c r="J824" s="14" t="s">
        <v>1255</v>
      </c>
      <c r="K824" s="14"/>
      <c r="L824" s="18" t="s">
        <v>1103</v>
      </c>
      <c r="M824" s="69"/>
      <c r="N824" s="9"/>
      <c r="O824" s="18" t="e">
        <f>VLOOKUP(C824,'11. Свод Перечней'!C:H,6,0)</f>
        <v>#N/A</v>
      </c>
      <c r="P824" s="18"/>
      <c r="Q824" s="18" t="e">
        <f t="shared" si="14"/>
        <v>#N/A</v>
      </c>
      <c r="R824" s="14" t="s">
        <v>1105</v>
      </c>
      <c r="S824" s="15">
        <v>43677</v>
      </c>
    </row>
    <row r="825" spans="1:19" x14ac:dyDescent="0.25">
      <c r="A825" s="69"/>
      <c r="B825" s="69"/>
      <c r="C825" s="69"/>
      <c r="D825" s="69"/>
      <c r="E825" s="69"/>
      <c r="F825" s="69"/>
      <c r="G825" s="14" t="s">
        <v>1501</v>
      </c>
      <c r="H825" s="18"/>
      <c r="I825" s="18"/>
      <c r="J825" s="14" t="s">
        <v>1255</v>
      </c>
      <c r="K825" s="14"/>
      <c r="L825" s="18" t="s">
        <v>1103</v>
      </c>
      <c r="M825" s="69"/>
      <c r="N825" s="9"/>
      <c r="O825" s="18" t="e">
        <f>VLOOKUP(C825,'11. Свод Перечней'!C:H,6,0)</f>
        <v>#N/A</v>
      </c>
      <c r="P825" s="18"/>
      <c r="Q825" s="18" t="e">
        <f t="shared" si="14"/>
        <v>#N/A</v>
      </c>
      <c r="R825" s="14" t="s">
        <v>1105</v>
      </c>
      <c r="S825" s="15">
        <v>43677</v>
      </c>
    </row>
    <row r="826" spans="1:19" x14ac:dyDescent="0.25">
      <c r="A826" s="69"/>
      <c r="B826" s="69"/>
      <c r="C826" s="69"/>
      <c r="D826" s="69"/>
      <c r="E826" s="69"/>
      <c r="F826" s="69"/>
      <c r="G826" s="14" t="s">
        <v>1416</v>
      </c>
      <c r="H826" s="18"/>
      <c r="I826" s="18"/>
      <c r="J826" s="14"/>
      <c r="K826" s="14" t="s">
        <v>1510</v>
      </c>
      <c r="L826" s="18" t="s">
        <v>1103</v>
      </c>
      <c r="M826" s="69"/>
      <c r="N826" s="9"/>
      <c r="O826" s="18" t="e">
        <f>VLOOKUP(C826,'11. Свод Перечней'!C:H,6,0)</f>
        <v>#N/A</v>
      </c>
      <c r="P826" s="18"/>
      <c r="Q826" s="18" t="e">
        <f t="shared" si="14"/>
        <v>#N/A</v>
      </c>
      <c r="R826" s="14" t="s">
        <v>1105</v>
      </c>
      <c r="S826" s="15">
        <v>43677</v>
      </c>
    </row>
    <row r="827" spans="1:19" x14ac:dyDescent="0.25">
      <c r="A827" s="69"/>
      <c r="B827" s="69"/>
      <c r="C827" s="69"/>
      <c r="D827" s="69"/>
      <c r="E827" s="69"/>
      <c r="F827" s="69"/>
      <c r="G827" s="14" t="s">
        <v>1301</v>
      </c>
      <c r="H827" s="18"/>
      <c r="I827" s="18"/>
      <c r="J827" s="14"/>
      <c r="K827" s="14" t="s">
        <v>1503</v>
      </c>
      <c r="L827" s="18" t="s">
        <v>1103</v>
      </c>
      <c r="M827" s="69"/>
      <c r="N827" s="9"/>
      <c r="O827" s="18" t="e">
        <f>VLOOKUP(C827,'11. Свод Перечней'!C:H,6,0)</f>
        <v>#N/A</v>
      </c>
      <c r="P827" s="18"/>
      <c r="Q827" s="18" t="e">
        <f t="shared" si="14"/>
        <v>#N/A</v>
      </c>
      <c r="R827" s="14" t="s">
        <v>1105</v>
      </c>
      <c r="S827" s="15">
        <v>43677</v>
      </c>
    </row>
    <row r="828" spans="1:19" x14ac:dyDescent="0.25">
      <c r="A828" s="69"/>
      <c r="B828" s="69"/>
      <c r="C828" s="69"/>
      <c r="D828" s="69"/>
      <c r="E828" s="69"/>
      <c r="F828" s="69"/>
      <c r="G828" s="14" t="s">
        <v>1504</v>
      </c>
      <c r="H828" s="18">
        <v>0.3</v>
      </c>
      <c r="I828" s="18">
        <v>1</v>
      </c>
      <c r="J828" s="14"/>
      <c r="K828" s="14"/>
      <c r="L828" s="18" t="s">
        <v>325</v>
      </c>
      <c r="M828" s="69"/>
      <c r="N828" s="9"/>
      <c r="O828" s="18" t="e">
        <f>VLOOKUP(C828,'11. Свод Перечней'!C:H,6,0)</f>
        <v>#N/A</v>
      </c>
      <c r="P828" s="18"/>
      <c r="Q828" s="18" t="e">
        <f t="shared" si="14"/>
        <v>#N/A</v>
      </c>
      <c r="R828" s="14" t="s">
        <v>1105</v>
      </c>
      <c r="S828" s="15">
        <v>43677</v>
      </c>
    </row>
    <row r="829" spans="1:19" x14ac:dyDescent="0.25">
      <c r="A829" s="69"/>
      <c r="B829" s="69"/>
      <c r="C829" s="69"/>
      <c r="D829" s="69"/>
      <c r="E829" s="69"/>
      <c r="F829" s="69"/>
      <c r="G829" s="14" t="s">
        <v>1118</v>
      </c>
      <c r="H829" s="18"/>
      <c r="I829" s="18"/>
      <c r="J829" s="14"/>
      <c r="K829" s="14" t="s">
        <v>1119</v>
      </c>
      <c r="L829" s="18" t="s">
        <v>1103</v>
      </c>
      <c r="M829" s="69"/>
      <c r="N829" s="9"/>
      <c r="O829" s="18" t="e">
        <f>VLOOKUP(C829,'11. Свод Перечней'!C:H,6,0)</f>
        <v>#N/A</v>
      </c>
      <c r="P829" s="18"/>
      <c r="Q829" s="18" t="e">
        <f t="shared" si="14"/>
        <v>#N/A</v>
      </c>
      <c r="R829" s="14" t="s">
        <v>1105</v>
      </c>
      <c r="S829" s="15">
        <v>43677</v>
      </c>
    </row>
    <row r="830" spans="1:19" x14ac:dyDescent="0.25">
      <c r="A830" s="69"/>
      <c r="B830" s="69"/>
      <c r="C830" s="69"/>
      <c r="D830" s="69"/>
      <c r="E830" s="69"/>
      <c r="F830" s="69"/>
      <c r="G830" s="14" t="s">
        <v>1112</v>
      </c>
      <c r="H830" s="18"/>
      <c r="I830" s="18"/>
      <c r="J830" s="14" t="s">
        <v>1511</v>
      </c>
      <c r="K830" s="14"/>
      <c r="L830" s="18" t="s">
        <v>1103</v>
      </c>
      <c r="M830" s="69"/>
      <c r="N830" s="9"/>
      <c r="O830" s="18" t="e">
        <f>VLOOKUP(C830,'11. Свод Перечней'!C:H,6,0)</f>
        <v>#N/A</v>
      </c>
      <c r="P830" s="18"/>
      <c r="Q830" s="18" t="e">
        <f t="shared" si="14"/>
        <v>#N/A</v>
      </c>
      <c r="R830" s="14" t="s">
        <v>1105</v>
      </c>
      <c r="S830" s="15">
        <v>43677</v>
      </c>
    </row>
    <row r="831" spans="1:19" ht="63.75" x14ac:dyDescent="0.25">
      <c r="A831" s="69"/>
      <c r="B831" s="69">
        <v>171</v>
      </c>
      <c r="C831" s="69" t="s">
        <v>336</v>
      </c>
      <c r="D831" s="69" t="s">
        <v>337</v>
      </c>
      <c r="E831" s="69" t="s">
        <v>5</v>
      </c>
      <c r="F831" s="69" t="s">
        <v>325</v>
      </c>
      <c r="G831" s="14" t="s">
        <v>1492</v>
      </c>
      <c r="H831" s="18"/>
      <c r="I831" s="18"/>
      <c r="J831" s="14"/>
      <c r="K831" s="14" t="s">
        <v>1508</v>
      </c>
      <c r="L831" s="18" t="s">
        <v>1103</v>
      </c>
      <c r="M831" s="69" t="s">
        <v>1512</v>
      </c>
      <c r="N831" s="9" t="s">
        <v>338</v>
      </c>
      <c r="O831" s="18" t="str">
        <f>VLOOKUP(C831,'11. Свод Перечней'!C:H,6,0)</f>
        <v>10.32.10.000-00000006</v>
      </c>
      <c r="P831" s="18" t="s">
        <v>338</v>
      </c>
      <c r="Q831" s="18" t="str">
        <f t="shared" si="14"/>
        <v>НЕ СОВПАДАЕТ АХТУНГ!!!!!!!!!!!!!!!!!!!!!!!!!!!!!!!!!!!!!!!!!!!!!!!!!!!!!!!!!!!!!!!!!!!!!!!!!!!!!!!!!!!!!!!!!!!!!!!!!!!!!!!!!!!!!!!!!!!!!!!!!!!!!!!!!!</v>
      </c>
      <c r="R831" s="14" t="s">
        <v>1105</v>
      </c>
      <c r="S831" s="15">
        <v>43677</v>
      </c>
    </row>
    <row r="832" spans="1:19" x14ac:dyDescent="0.25">
      <c r="A832" s="69"/>
      <c r="B832" s="69"/>
      <c r="C832" s="69"/>
      <c r="D832" s="69"/>
      <c r="E832" s="69"/>
      <c r="F832" s="69"/>
      <c r="G832" s="14" t="s">
        <v>1495</v>
      </c>
      <c r="H832" s="18"/>
      <c r="I832" s="18"/>
      <c r="J832" s="14" t="s">
        <v>1496</v>
      </c>
      <c r="K832" s="14"/>
      <c r="L832" s="18" t="s">
        <v>1103</v>
      </c>
      <c r="M832" s="69"/>
      <c r="N832" s="9"/>
      <c r="O832" s="18" t="e">
        <f>VLOOKUP(C832,'11. Свод Перечней'!C:H,6,0)</f>
        <v>#N/A</v>
      </c>
      <c r="P832" s="18"/>
      <c r="Q832" s="18" t="e">
        <f t="shared" si="14"/>
        <v>#N/A</v>
      </c>
      <c r="R832" s="14" t="s">
        <v>1105</v>
      </c>
      <c r="S832" s="15">
        <v>43677</v>
      </c>
    </row>
    <row r="833" spans="1:19" x14ac:dyDescent="0.25">
      <c r="A833" s="69"/>
      <c r="B833" s="69"/>
      <c r="C833" s="69"/>
      <c r="D833" s="69"/>
      <c r="E833" s="69"/>
      <c r="F833" s="69"/>
      <c r="G833" s="14" t="s">
        <v>1497</v>
      </c>
      <c r="H833" s="18"/>
      <c r="I833" s="18"/>
      <c r="J833" s="14"/>
      <c r="K833" s="14" t="s">
        <v>1507</v>
      </c>
      <c r="L833" s="18" t="s">
        <v>1103</v>
      </c>
      <c r="M833" s="69"/>
      <c r="N833" s="9"/>
      <c r="O833" s="18" t="e">
        <f>VLOOKUP(C833,'11. Свод Перечней'!C:H,6,0)</f>
        <v>#N/A</v>
      </c>
      <c r="P833" s="18"/>
      <c r="Q833" s="18" t="e">
        <f t="shared" si="14"/>
        <v>#N/A</v>
      </c>
      <c r="R833" s="14" t="s">
        <v>1105</v>
      </c>
      <c r="S833" s="15">
        <v>43677</v>
      </c>
    </row>
    <row r="834" spans="1:19" x14ac:dyDescent="0.25">
      <c r="A834" s="69"/>
      <c r="B834" s="69"/>
      <c r="C834" s="69"/>
      <c r="D834" s="69"/>
      <c r="E834" s="69"/>
      <c r="F834" s="69"/>
      <c r="G834" s="14" t="s">
        <v>1499</v>
      </c>
      <c r="H834" s="18"/>
      <c r="I834" s="18"/>
      <c r="J834" s="14" t="s">
        <v>1255</v>
      </c>
      <c r="K834" s="14"/>
      <c r="L834" s="18" t="s">
        <v>1103</v>
      </c>
      <c r="M834" s="69"/>
      <c r="N834" s="9"/>
      <c r="O834" s="18" t="e">
        <f>VLOOKUP(C834,'11. Свод Перечней'!C:H,6,0)</f>
        <v>#N/A</v>
      </c>
      <c r="P834" s="18"/>
      <c r="Q834" s="18" t="e">
        <f t="shared" si="14"/>
        <v>#N/A</v>
      </c>
      <c r="R834" s="14" t="s">
        <v>1105</v>
      </c>
      <c r="S834" s="15">
        <v>43677</v>
      </c>
    </row>
    <row r="835" spans="1:19" x14ac:dyDescent="0.25">
      <c r="A835" s="69"/>
      <c r="B835" s="69"/>
      <c r="C835" s="69"/>
      <c r="D835" s="69"/>
      <c r="E835" s="69"/>
      <c r="F835" s="69"/>
      <c r="G835" s="14" t="s">
        <v>1500</v>
      </c>
      <c r="H835" s="18"/>
      <c r="I835" s="18"/>
      <c r="J835" s="14" t="s">
        <v>1255</v>
      </c>
      <c r="K835" s="14"/>
      <c r="L835" s="18" t="s">
        <v>1103</v>
      </c>
      <c r="M835" s="69"/>
      <c r="N835" s="9"/>
      <c r="O835" s="18" t="e">
        <f>VLOOKUP(C835,'11. Свод Перечней'!C:H,6,0)</f>
        <v>#N/A</v>
      </c>
      <c r="P835" s="18"/>
      <c r="Q835" s="18" t="e">
        <f t="shared" si="14"/>
        <v>#N/A</v>
      </c>
      <c r="R835" s="14" t="s">
        <v>1105</v>
      </c>
      <c r="S835" s="15">
        <v>43677</v>
      </c>
    </row>
    <row r="836" spans="1:19" x14ac:dyDescent="0.25">
      <c r="A836" s="69"/>
      <c r="B836" s="69"/>
      <c r="C836" s="69"/>
      <c r="D836" s="69"/>
      <c r="E836" s="69"/>
      <c r="F836" s="69"/>
      <c r="G836" s="14" t="s">
        <v>1501</v>
      </c>
      <c r="H836" s="18"/>
      <c r="I836" s="18"/>
      <c r="J836" s="14" t="s">
        <v>1255</v>
      </c>
      <c r="K836" s="14"/>
      <c r="L836" s="18" t="s">
        <v>1103</v>
      </c>
      <c r="M836" s="69"/>
      <c r="N836" s="9"/>
      <c r="O836" s="18" t="e">
        <f>VLOOKUP(C836,'11. Свод Перечней'!C:H,6,0)</f>
        <v>#N/A</v>
      </c>
      <c r="P836" s="18"/>
      <c r="Q836" s="18" t="e">
        <f t="shared" si="14"/>
        <v>#N/A</v>
      </c>
      <c r="R836" s="14" t="s">
        <v>1105</v>
      </c>
      <c r="S836" s="15">
        <v>43677</v>
      </c>
    </row>
    <row r="837" spans="1:19" x14ac:dyDescent="0.25">
      <c r="A837" s="69"/>
      <c r="B837" s="69"/>
      <c r="C837" s="69"/>
      <c r="D837" s="69"/>
      <c r="E837" s="69"/>
      <c r="F837" s="69"/>
      <c r="G837" s="14" t="s">
        <v>1416</v>
      </c>
      <c r="H837" s="18"/>
      <c r="I837" s="18"/>
      <c r="J837" s="14"/>
      <c r="K837" s="14" t="s">
        <v>1510</v>
      </c>
      <c r="L837" s="18" t="s">
        <v>1103</v>
      </c>
      <c r="M837" s="69"/>
      <c r="N837" s="9"/>
      <c r="O837" s="18" t="e">
        <f>VLOOKUP(C837,'11. Свод Перечней'!C:H,6,0)</f>
        <v>#N/A</v>
      </c>
      <c r="P837" s="18"/>
      <c r="Q837" s="18" t="e">
        <f t="shared" si="14"/>
        <v>#N/A</v>
      </c>
      <c r="R837" s="14" t="s">
        <v>1105</v>
      </c>
      <c r="S837" s="15">
        <v>43677</v>
      </c>
    </row>
    <row r="838" spans="1:19" x14ac:dyDescent="0.25">
      <c r="A838" s="69"/>
      <c r="B838" s="69"/>
      <c r="C838" s="69"/>
      <c r="D838" s="69"/>
      <c r="E838" s="69"/>
      <c r="F838" s="69"/>
      <c r="G838" s="14" t="s">
        <v>1301</v>
      </c>
      <c r="H838" s="18"/>
      <c r="I838" s="18"/>
      <c r="J838" s="14"/>
      <c r="K838" s="14" t="s">
        <v>1503</v>
      </c>
      <c r="L838" s="18" t="s">
        <v>1103</v>
      </c>
      <c r="M838" s="69"/>
      <c r="N838" s="9"/>
      <c r="O838" s="18" t="e">
        <f>VLOOKUP(C838,'11. Свод Перечней'!C:H,6,0)</f>
        <v>#N/A</v>
      </c>
      <c r="P838" s="18"/>
      <c r="Q838" s="18" t="e">
        <f t="shared" si="14"/>
        <v>#N/A</v>
      </c>
      <c r="R838" s="14" t="s">
        <v>1105</v>
      </c>
      <c r="S838" s="15">
        <v>43677</v>
      </c>
    </row>
    <row r="839" spans="1:19" x14ac:dyDescent="0.25">
      <c r="A839" s="69"/>
      <c r="B839" s="69"/>
      <c r="C839" s="69"/>
      <c r="D839" s="69"/>
      <c r="E839" s="69"/>
      <c r="F839" s="69"/>
      <c r="G839" s="14" t="s">
        <v>1504</v>
      </c>
      <c r="H839" s="18"/>
      <c r="I839" s="18">
        <v>0.2</v>
      </c>
      <c r="J839" s="14"/>
      <c r="K839" s="14"/>
      <c r="L839" s="18" t="s">
        <v>325</v>
      </c>
      <c r="M839" s="69"/>
      <c r="N839" s="9"/>
      <c r="O839" s="18" t="e">
        <f>VLOOKUP(C839,'11. Свод Перечней'!C:H,6,0)</f>
        <v>#N/A</v>
      </c>
      <c r="P839" s="18"/>
      <c r="Q839" s="18" t="e">
        <f t="shared" si="14"/>
        <v>#N/A</v>
      </c>
      <c r="R839" s="14" t="s">
        <v>1105</v>
      </c>
      <c r="S839" s="15">
        <v>43677</v>
      </c>
    </row>
    <row r="840" spans="1:19" x14ac:dyDescent="0.25">
      <c r="A840" s="69"/>
      <c r="B840" s="69"/>
      <c r="C840" s="69"/>
      <c r="D840" s="69"/>
      <c r="E840" s="69"/>
      <c r="F840" s="69"/>
      <c r="G840" s="14" t="s">
        <v>1118</v>
      </c>
      <c r="H840" s="18"/>
      <c r="I840" s="18"/>
      <c r="J840" s="14"/>
      <c r="K840" s="14" t="s">
        <v>1119</v>
      </c>
      <c r="L840" s="18" t="s">
        <v>1103</v>
      </c>
      <c r="M840" s="69"/>
      <c r="N840" s="9"/>
      <c r="O840" s="18" t="e">
        <f>VLOOKUP(C840,'11. Свод Перечней'!C:H,6,0)</f>
        <v>#N/A</v>
      </c>
      <c r="P840" s="18"/>
      <c r="Q840" s="18" t="e">
        <f t="shared" si="14"/>
        <v>#N/A</v>
      </c>
      <c r="R840" s="14" t="s">
        <v>1105</v>
      </c>
      <c r="S840" s="15">
        <v>43677</v>
      </c>
    </row>
    <row r="841" spans="1:19" x14ac:dyDescent="0.25">
      <c r="A841" s="69"/>
      <c r="B841" s="69"/>
      <c r="C841" s="69"/>
      <c r="D841" s="69"/>
      <c r="E841" s="69"/>
      <c r="F841" s="69"/>
      <c r="G841" s="14" t="s">
        <v>1112</v>
      </c>
      <c r="H841" s="18"/>
      <c r="I841" s="18"/>
      <c r="J841" s="14" t="s">
        <v>1513</v>
      </c>
      <c r="K841" s="14"/>
      <c r="L841" s="18" t="s">
        <v>1103</v>
      </c>
      <c r="M841" s="69"/>
      <c r="N841" s="9"/>
      <c r="O841" s="18" t="e">
        <f>VLOOKUP(C841,'11. Свод Перечней'!C:H,6,0)</f>
        <v>#N/A</v>
      </c>
      <c r="P841" s="18"/>
      <c r="Q841" s="18" t="e">
        <f t="shared" si="14"/>
        <v>#N/A</v>
      </c>
      <c r="R841" s="14" t="s">
        <v>1105</v>
      </c>
      <c r="S841" s="15">
        <v>43677</v>
      </c>
    </row>
    <row r="842" spans="1:19" ht="63.75" x14ac:dyDescent="0.25">
      <c r="A842" s="69"/>
      <c r="B842" s="69">
        <v>172</v>
      </c>
      <c r="C842" s="69" t="s">
        <v>339</v>
      </c>
      <c r="D842" s="69" t="s">
        <v>337</v>
      </c>
      <c r="E842" s="69" t="s">
        <v>43</v>
      </c>
      <c r="F842" s="69" t="s">
        <v>325</v>
      </c>
      <c r="G842" s="14" t="s">
        <v>1492</v>
      </c>
      <c r="H842" s="18"/>
      <c r="I842" s="18"/>
      <c r="J842" s="14"/>
      <c r="K842" s="14" t="s">
        <v>1508</v>
      </c>
      <c r="L842" s="18" t="s">
        <v>1103</v>
      </c>
      <c r="M842" s="69" t="s">
        <v>1512</v>
      </c>
      <c r="N842" s="9" t="s">
        <v>338</v>
      </c>
      <c r="O842" s="18" t="str">
        <f>VLOOKUP(C842,'11. Свод Перечней'!C:H,6,0)</f>
        <v>10.32.10.000-00000006</v>
      </c>
      <c r="P842" s="18" t="s">
        <v>338</v>
      </c>
      <c r="Q842" s="18" t="str">
        <f t="shared" si="14"/>
        <v>НЕ СОВПАДАЕТ АХТУНГ!!!!!!!!!!!!!!!!!!!!!!!!!!!!!!!!!!!!!!!!!!!!!!!!!!!!!!!!!!!!!!!!!!!!!!!!!!!!!!!!!!!!!!!!!!!!!!!!!!!!!!!!!!!!!!!!!!!!!!!!!!!!!!!!!!</v>
      </c>
      <c r="R842" s="14" t="s">
        <v>1105</v>
      </c>
      <c r="S842" s="15">
        <v>43677</v>
      </c>
    </row>
    <row r="843" spans="1:19" x14ac:dyDescent="0.25">
      <c r="A843" s="69"/>
      <c r="B843" s="69"/>
      <c r="C843" s="69"/>
      <c r="D843" s="69"/>
      <c r="E843" s="69"/>
      <c r="F843" s="69"/>
      <c r="G843" s="14" t="s">
        <v>1495</v>
      </c>
      <c r="H843" s="18"/>
      <c r="I843" s="18"/>
      <c r="J843" s="14" t="s">
        <v>1496</v>
      </c>
      <c r="K843" s="14"/>
      <c r="L843" s="18" t="s">
        <v>1103</v>
      </c>
      <c r="M843" s="69"/>
      <c r="N843" s="9"/>
      <c r="O843" s="18" t="e">
        <f>VLOOKUP(C843,'11. Свод Перечней'!C:H,6,0)</f>
        <v>#N/A</v>
      </c>
      <c r="P843" s="18"/>
      <c r="Q843" s="18" t="e">
        <f t="shared" ref="Q843:Q906" si="15">IF(N843=O843,N843,"НЕ СОВПАДАЕТ АХТУНГ!!!!!!!!!!!!!!!!!!!!!!!!!!!!!!!!!!!!!!!!!!!!!!!!!!!!!!!!!!!!!!!!!!!!!!!!!!!!!!!!!!!!!!!!!!!!!!!!!!!!!!!!!!!!!!!!!!!!!!!!!!!!!!!!!!")</f>
        <v>#N/A</v>
      </c>
      <c r="R843" s="14" t="s">
        <v>1105</v>
      </c>
      <c r="S843" s="15">
        <v>43677</v>
      </c>
    </row>
    <row r="844" spans="1:19" x14ac:dyDescent="0.25">
      <c r="A844" s="69"/>
      <c r="B844" s="69"/>
      <c r="C844" s="69"/>
      <c r="D844" s="69"/>
      <c r="E844" s="69"/>
      <c r="F844" s="69"/>
      <c r="G844" s="14" t="s">
        <v>1497</v>
      </c>
      <c r="H844" s="18"/>
      <c r="I844" s="18"/>
      <c r="J844" s="14"/>
      <c r="K844" s="14" t="s">
        <v>1507</v>
      </c>
      <c r="L844" s="18" t="s">
        <v>1103</v>
      </c>
      <c r="M844" s="69"/>
      <c r="N844" s="9"/>
      <c r="O844" s="18" t="e">
        <f>VLOOKUP(C844,'11. Свод Перечней'!C:H,6,0)</f>
        <v>#N/A</v>
      </c>
      <c r="P844" s="18"/>
      <c r="Q844" s="18" t="e">
        <f t="shared" si="15"/>
        <v>#N/A</v>
      </c>
      <c r="R844" s="14" t="s">
        <v>1105</v>
      </c>
      <c r="S844" s="15">
        <v>43677</v>
      </c>
    </row>
    <row r="845" spans="1:19" x14ac:dyDescent="0.25">
      <c r="A845" s="69"/>
      <c r="B845" s="69"/>
      <c r="C845" s="69"/>
      <c r="D845" s="69"/>
      <c r="E845" s="69"/>
      <c r="F845" s="69"/>
      <c r="G845" s="14" t="s">
        <v>1499</v>
      </c>
      <c r="H845" s="18"/>
      <c r="I845" s="18"/>
      <c r="J845" s="14" t="s">
        <v>1255</v>
      </c>
      <c r="K845" s="14"/>
      <c r="L845" s="18" t="s">
        <v>1103</v>
      </c>
      <c r="M845" s="69"/>
      <c r="N845" s="9"/>
      <c r="O845" s="18" t="e">
        <f>VLOOKUP(C845,'11. Свод Перечней'!C:H,6,0)</f>
        <v>#N/A</v>
      </c>
      <c r="P845" s="18"/>
      <c r="Q845" s="18" t="e">
        <f t="shared" si="15"/>
        <v>#N/A</v>
      </c>
      <c r="R845" s="14" t="s">
        <v>1105</v>
      </c>
      <c r="S845" s="15">
        <v>43677</v>
      </c>
    </row>
    <row r="846" spans="1:19" x14ac:dyDescent="0.25">
      <c r="A846" s="69"/>
      <c r="B846" s="69"/>
      <c r="C846" s="69"/>
      <c r="D846" s="69"/>
      <c r="E846" s="69"/>
      <c r="F846" s="69"/>
      <c r="G846" s="14" t="s">
        <v>1500</v>
      </c>
      <c r="H846" s="18"/>
      <c r="I846" s="18"/>
      <c r="J846" s="14" t="s">
        <v>1255</v>
      </c>
      <c r="K846" s="14"/>
      <c r="L846" s="18" t="s">
        <v>1103</v>
      </c>
      <c r="M846" s="69"/>
      <c r="N846" s="9"/>
      <c r="O846" s="18" t="e">
        <f>VLOOKUP(C846,'11. Свод Перечней'!C:H,6,0)</f>
        <v>#N/A</v>
      </c>
      <c r="P846" s="18"/>
      <c r="Q846" s="18" t="e">
        <f t="shared" si="15"/>
        <v>#N/A</v>
      </c>
      <c r="R846" s="14" t="s">
        <v>1105</v>
      </c>
      <c r="S846" s="15">
        <v>43677</v>
      </c>
    </row>
    <row r="847" spans="1:19" x14ac:dyDescent="0.25">
      <c r="A847" s="69"/>
      <c r="B847" s="69"/>
      <c r="C847" s="69"/>
      <c r="D847" s="69"/>
      <c r="E847" s="69"/>
      <c r="F847" s="69"/>
      <c r="G847" s="14" t="s">
        <v>1501</v>
      </c>
      <c r="H847" s="18"/>
      <c r="I847" s="18"/>
      <c r="J847" s="14" t="s">
        <v>1255</v>
      </c>
      <c r="K847" s="14"/>
      <c r="L847" s="18" t="s">
        <v>1103</v>
      </c>
      <c r="M847" s="69"/>
      <c r="N847" s="9"/>
      <c r="O847" s="18" t="e">
        <f>VLOOKUP(C847,'11. Свод Перечней'!C:H,6,0)</f>
        <v>#N/A</v>
      </c>
      <c r="P847" s="18"/>
      <c r="Q847" s="18" t="e">
        <f t="shared" si="15"/>
        <v>#N/A</v>
      </c>
      <c r="R847" s="14" t="s">
        <v>1105</v>
      </c>
      <c r="S847" s="15">
        <v>43677</v>
      </c>
    </row>
    <row r="848" spans="1:19" x14ac:dyDescent="0.25">
      <c r="A848" s="69"/>
      <c r="B848" s="69"/>
      <c r="C848" s="69"/>
      <c r="D848" s="69"/>
      <c r="E848" s="69"/>
      <c r="F848" s="69"/>
      <c r="G848" s="14" t="s">
        <v>1416</v>
      </c>
      <c r="H848" s="18"/>
      <c r="I848" s="18"/>
      <c r="J848" s="14"/>
      <c r="K848" s="14" t="s">
        <v>1510</v>
      </c>
      <c r="L848" s="18" t="s">
        <v>1103</v>
      </c>
      <c r="M848" s="69"/>
      <c r="N848" s="9"/>
      <c r="O848" s="18" t="e">
        <f>VLOOKUP(C848,'11. Свод Перечней'!C:H,6,0)</f>
        <v>#N/A</v>
      </c>
      <c r="P848" s="18"/>
      <c r="Q848" s="18" t="e">
        <f t="shared" si="15"/>
        <v>#N/A</v>
      </c>
      <c r="R848" s="14" t="s">
        <v>1105</v>
      </c>
      <c r="S848" s="15">
        <v>43677</v>
      </c>
    </row>
    <row r="849" spans="1:19" x14ac:dyDescent="0.25">
      <c r="A849" s="69"/>
      <c r="B849" s="69"/>
      <c r="C849" s="69"/>
      <c r="D849" s="69"/>
      <c r="E849" s="69"/>
      <c r="F849" s="69"/>
      <c r="G849" s="14" t="s">
        <v>1301</v>
      </c>
      <c r="H849" s="18"/>
      <c r="I849" s="18"/>
      <c r="J849" s="14"/>
      <c r="K849" s="14" t="s">
        <v>1503</v>
      </c>
      <c r="L849" s="18" t="s">
        <v>1103</v>
      </c>
      <c r="M849" s="69"/>
      <c r="N849" s="9"/>
      <c r="O849" s="18" t="e">
        <f>VLOOKUP(C849,'11. Свод Перечней'!C:H,6,0)</f>
        <v>#N/A</v>
      </c>
      <c r="P849" s="18"/>
      <c r="Q849" s="18" t="e">
        <f t="shared" si="15"/>
        <v>#N/A</v>
      </c>
      <c r="R849" s="14" t="s">
        <v>1105</v>
      </c>
      <c r="S849" s="15">
        <v>43677</v>
      </c>
    </row>
    <row r="850" spans="1:19" x14ac:dyDescent="0.25">
      <c r="A850" s="69"/>
      <c r="B850" s="69"/>
      <c r="C850" s="69"/>
      <c r="D850" s="69"/>
      <c r="E850" s="69"/>
      <c r="F850" s="69"/>
      <c r="G850" s="14" t="s">
        <v>1504</v>
      </c>
      <c r="H850" s="18">
        <v>0.3</v>
      </c>
      <c r="I850" s="18">
        <v>1</v>
      </c>
      <c r="J850" s="14"/>
      <c r="K850" s="14"/>
      <c r="L850" s="18" t="s">
        <v>325</v>
      </c>
      <c r="M850" s="69"/>
      <c r="N850" s="9"/>
      <c r="O850" s="18" t="e">
        <f>VLOOKUP(C850,'11. Свод Перечней'!C:H,6,0)</f>
        <v>#N/A</v>
      </c>
      <c r="P850" s="18"/>
      <c r="Q850" s="18" t="e">
        <f t="shared" si="15"/>
        <v>#N/A</v>
      </c>
      <c r="R850" s="14" t="s">
        <v>1105</v>
      </c>
      <c r="S850" s="15">
        <v>43677</v>
      </c>
    </row>
    <row r="851" spans="1:19" x14ac:dyDescent="0.25">
      <c r="A851" s="69"/>
      <c r="B851" s="69"/>
      <c r="C851" s="69"/>
      <c r="D851" s="69"/>
      <c r="E851" s="69"/>
      <c r="F851" s="69"/>
      <c r="G851" s="14" t="s">
        <v>1118</v>
      </c>
      <c r="H851" s="18"/>
      <c r="I851" s="18"/>
      <c r="J851" s="14"/>
      <c r="K851" s="14" t="s">
        <v>1119</v>
      </c>
      <c r="L851" s="18" t="s">
        <v>1103</v>
      </c>
      <c r="M851" s="69"/>
      <c r="N851" s="9"/>
      <c r="O851" s="18" t="e">
        <f>VLOOKUP(C851,'11. Свод Перечней'!C:H,6,0)</f>
        <v>#N/A</v>
      </c>
      <c r="P851" s="18"/>
      <c r="Q851" s="18" t="e">
        <f t="shared" si="15"/>
        <v>#N/A</v>
      </c>
      <c r="R851" s="14" t="s">
        <v>1105</v>
      </c>
      <c r="S851" s="15">
        <v>43677</v>
      </c>
    </row>
    <row r="852" spans="1:19" x14ac:dyDescent="0.25">
      <c r="A852" s="69"/>
      <c r="B852" s="69"/>
      <c r="C852" s="69"/>
      <c r="D852" s="69"/>
      <c r="E852" s="69"/>
      <c r="F852" s="69"/>
      <c r="G852" s="14" t="s">
        <v>1112</v>
      </c>
      <c r="H852" s="18"/>
      <c r="I852" s="18"/>
      <c r="J852" s="14" t="s">
        <v>1513</v>
      </c>
      <c r="K852" s="14"/>
      <c r="L852" s="18" t="s">
        <v>1103</v>
      </c>
      <c r="M852" s="69"/>
      <c r="N852" s="9"/>
      <c r="O852" s="18" t="e">
        <f>VLOOKUP(C852,'11. Свод Перечней'!C:H,6,0)</f>
        <v>#N/A</v>
      </c>
      <c r="P852" s="18"/>
      <c r="Q852" s="18" t="e">
        <f t="shared" si="15"/>
        <v>#N/A</v>
      </c>
      <c r="R852" s="14" t="s">
        <v>1105</v>
      </c>
      <c r="S852" s="15">
        <v>43677</v>
      </c>
    </row>
    <row r="853" spans="1:19" x14ac:dyDescent="0.25">
      <c r="A853" s="69"/>
      <c r="B853" s="69">
        <v>173</v>
      </c>
      <c r="C853" s="69" t="s">
        <v>340</v>
      </c>
      <c r="D853" s="69" t="s">
        <v>341</v>
      </c>
      <c r="E853" s="69" t="s">
        <v>43</v>
      </c>
      <c r="F853" s="69" t="s">
        <v>325</v>
      </c>
      <c r="G853" s="14" t="s">
        <v>1514</v>
      </c>
      <c r="H853" s="18"/>
      <c r="I853" s="18"/>
      <c r="J853" s="14"/>
      <c r="K853" s="14" t="s">
        <v>1508</v>
      </c>
      <c r="L853" s="18" t="s">
        <v>1103</v>
      </c>
      <c r="M853" s="69" t="s">
        <v>342</v>
      </c>
      <c r="N853" s="9" t="s">
        <v>343</v>
      </c>
      <c r="O853" s="18" t="str">
        <f>VLOOKUP(C853,'11. Свод Перечней'!C:H,6,0)</f>
        <v>10.32.21.000-00000003</v>
      </c>
      <c r="P853" s="18" t="s">
        <v>343</v>
      </c>
      <c r="Q853" s="18" t="str">
        <f t="shared" si="15"/>
        <v>10.32.21.000-00000003</v>
      </c>
      <c r="R853" s="14" t="s">
        <v>1105</v>
      </c>
      <c r="S853" s="15">
        <v>43677</v>
      </c>
    </row>
    <row r="854" spans="1:19" x14ac:dyDescent="0.25">
      <c r="A854" s="69"/>
      <c r="B854" s="69"/>
      <c r="C854" s="69"/>
      <c r="D854" s="69"/>
      <c r="E854" s="69"/>
      <c r="F854" s="69"/>
      <c r="G854" s="14" t="s">
        <v>1515</v>
      </c>
      <c r="H854" s="18"/>
      <c r="I854" s="18"/>
      <c r="J854" s="14" t="s">
        <v>1496</v>
      </c>
      <c r="K854" s="14"/>
      <c r="L854" s="18" t="s">
        <v>1103</v>
      </c>
      <c r="M854" s="69"/>
      <c r="N854" s="9"/>
      <c r="O854" s="18" t="e">
        <f>VLOOKUP(C854,'11. Свод Перечней'!C:H,6,0)</f>
        <v>#N/A</v>
      </c>
      <c r="P854" s="18"/>
      <c r="Q854" s="18" t="e">
        <f t="shared" si="15"/>
        <v>#N/A</v>
      </c>
      <c r="R854" s="14" t="s">
        <v>1105</v>
      </c>
      <c r="S854" s="15">
        <v>43677</v>
      </c>
    </row>
    <row r="855" spans="1:19" x14ac:dyDescent="0.25">
      <c r="A855" s="69"/>
      <c r="B855" s="69"/>
      <c r="C855" s="69"/>
      <c r="D855" s="69"/>
      <c r="E855" s="69"/>
      <c r="F855" s="69"/>
      <c r="G855" s="14" t="s">
        <v>1499</v>
      </c>
      <c r="H855" s="18"/>
      <c r="I855" s="18"/>
      <c r="J855" s="14" t="s">
        <v>1255</v>
      </c>
      <c r="K855" s="14"/>
      <c r="L855" s="18" t="s">
        <v>1103</v>
      </c>
      <c r="M855" s="69"/>
      <c r="N855" s="9"/>
      <c r="O855" s="18" t="e">
        <f>VLOOKUP(C855,'11. Свод Перечней'!C:H,6,0)</f>
        <v>#N/A</v>
      </c>
      <c r="P855" s="18"/>
      <c r="Q855" s="18" t="e">
        <f t="shared" si="15"/>
        <v>#N/A</v>
      </c>
      <c r="R855" s="14" t="s">
        <v>1105</v>
      </c>
      <c r="S855" s="15">
        <v>43677</v>
      </c>
    </row>
    <row r="856" spans="1:19" x14ac:dyDescent="0.25">
      <c r="A856" s="69"/>
      <c r="B856" s="69"/>
      <c r="C856" s="69"/>
      <c r="D856" s="69"/>
      <c r="E856" s="69"/>
      <c r="F856" s="69"/>
      <c r="G856" s="14" t="s">
        <v>1516</v>
      </c>
      <c r="H856" s="18"/>
      <c r="I856" s="18"/>
      <c r="J856" s="14" t="s">
        <v>1255</v>
      </c>
      <c r="K856" s="14"/>
      <c r="L856" s="18" t="s">
        <v>1103</v>
      </c>
      <c r="M856" s="69"/>
      <c r="N856" s="9"/>
      <c r="O856" s="18" t="e">
        <f>VLOOKUP(C856,'11. Свод Перечней'!C:H,6,0)</f>
        <v>#N/A</v>
      </c>
      <c r="P856" s="18"/>
      <c r="Q856" s="18" t="e">
        <f t="shared" si="15"/>
        <v>#N/A</v>
      </c>
      <c r="R856" s="14" t="s">
        <v>1105</v>
      </c>
      <c r="S856" s="15">
        <v>43677</v>
      </c>
    </row>
    <row r="857" spans="1:19" x14ac:dyDescent="0.25">
      <c r="A857" s="69"/>
      <c r="B857" s="69"/>
      <c r="C857" s="69"/>
      <c r="D857" s="69"/>
      <c r="E857" s="69"/>
      <c r="F857" s="69"/>
      <c r="G857" s="14" t="s">
        <v>1517</v>
      </c>
      <c r="H857" s="18"/>
      <c r="I857" s="18"/>
      <c r="J857" s="14" t="s">
        <v>1255</v>
      </c>
      <c r="K857" s="14"/>
      <c r="L857" s="18" t="s">
        <v>1103</v>
      </c>
      <c r="M857" s="69"/>
      <c r="N857" s="9"/>
      <c r="O857" s="18" t="e">
        <f>VLOOKUP(C857,'11. Свод Перечней'!C:H,6,0)</f>
        <v>#N/A</v>
      </c>
      <c r="P857" s="18"/>
      <c r="Q857" s="18" t="e">
        <f t="shared" si="15"/>
        <v>#N/A</v>
      </c>
      <c r="R857" s="14" t="s">
        <v>1105</v>
      </c>
      <c r="S857" s="15">
        <v>43677</v>
      </c>
    </row>
    <row r="858" spans="1:19" x14ac:dyDescent="0.25">
      <c r="A858" s="69"/>
      <c r="B858" s="69"/>
      <c r="C858" s="69"/>
      <c r="D858" s="69"/>
      <c r="E858" s="69"/>
      <c r="F858" s="69"/>
      <c r="G858" s="14" t="s">
        <v>1301</v>
      </c>
      <c r="H858" s="18"/>
      <c r="I858" s="18"/>
      <c r="J858" s="14"/>
      <c r="K858" s="14" t="s">
        <v>1503</v>
      </c>
      <c r="L858" s="18" t="s">
        <v>1103</v>
      </c>
      <c r="M858" s="69"/>
      <c r="N858" s="9"/>
      <c r="O858" s="18" t="e">
        <f>VLOOKUP(C858,'11. Свод Перечней'!C:H,6,0)</f>
        <v>#N/A</v>
      </c>
      <c r="P858" s="18"/>
      <c r="Q858" s="18" t="e">
        <f t="shared" si="15"/>
        <v>#N/A</v>
      </c>
      <c r="R858" s="14" t="s">
        <v>1105</v>
      </c>
      <c r="S858" s="15">
        <v>43677</v>
      </c>
    </row>
    <row r="859" spans="1:19" x14ac:dyDescent="0.25">
      <c r="A859" s="69"/>
      <c r="B859" s="69"/>
      <c r="C859" s="69"/>
      <c r="D859" s="69"/>
      <c r="E859" s="69"/>
      <c r="F859" s="69"/>
      <c r="G859" s="14" t="s">
        <v>1504</v>
      </c>
      <c r="H859" s="18"/>
      <c r="I859" s="18">
        <v>0.2</v>
      </c>
      <c r="J859" s="14"/>
      <c r="K859" s="14"/>
      <c r="L859" s="18" t="s">
        <v>325</v>
      </c>
      <c r="M859" s="69"/>
      <c r="N859" s="9"/>
      <c r="O859" s="18" t="e">
        <f>VLOOKUP(C859,'11. Свод Перечней'!C:H,6,0)</f>
        <v>#N/A</v>
      </c>
      <c r="P859" s="18"/>
      <c r="Q859" s="18" t="e">
        <f t="shared" si="15"/>
        <v>#N/A</v>
      </c>
      <c r="R859" s="14" t="s">
        <v>1105</v>
      </c>
      <c r="S859" s="15">
        <v>43677</v>
      </c>
    </row>
    <row r="860" spans="1:19" x14ac:dyDescent="0.25">
      <c r="A860" s="69"/>
      <c r="B860" s="69"/>
      <c r="C860" s="69"/>
      <c r="D860" s="69"/>
      <c r="E860" s="69"/>
      <c r="F860" s="69"/>
      <c r="G860" s="14" t="s">
        <v>1118</v>
      </c>
      <c r="H860" s="18"/>
      <c r="I860" s="18"/>
      <c r="J860" s="14"/>
      <c r="K860" s="14" t="s">
        <v>1119</v>
      </c>
      <c r="L860" s="18" t="s">
        <v>1103</v>
      </c>
      <c r="M860" s="69"/>
      <c r="N860" s="9"/>
      <c r="O860" s="18" t="e">
        <f>VLOOKUP(C860,'11. Свод Перечней'!C:H,6,0)</f>
        <v>#N/A</v>
      </c>
      <c r="P860" s="18"/>
      <c r="Q860" s="18" t="e">
        <f t="shared" si="15"/>
        <v>#N/A</v>
      </c>
      <c r="R860" s="14" t="s">
        <v>1105</v>
      </c>
      <c r="S860" s="15">
        <v>43677</v>
      </c>
    </row>
    <row r="861" spans="1:19" x14ac:dyDescent="0.25">
      <c r="A861" s="69"/>
      <c r="B861" s="69"/>
      <c r="C861" s="69"/>
      <c r="D861" s="69"/>
      <c r="E861" s="69"/>
      <c r="F861" s="69"/>
      <c r="G861" s="14" t="s">
        <v>1112</v>
      </c>
      <c r="H861" s="18"/>
      <c r="I861" s="18"/>
      <c r="J861" s="14" t="s">
        <v>1518</v>
      </c>
      <c r="K861" s="14"/>
      <c r="L861" s="18" t="s">
        <v>1103</v>
      </c>
      <c r="M861" s="69"/>
      <c r="N861" s="9"/>
      <c r="O861" s="18" t="e">
        <f>VLOOKUP(C861,'11. Свод Перечней'!C:H,6,0)</f>
        <v>#N/A</v>
      </c>
      <c r="P861" s="18"/>
      <c r="Q861" s="18" t="e">
        <f t="shared" si="15"/>
        <v>#N/A</v>
      </c>
      <c r="R861" s="14" t="s">
        <v>1105</v>
      </c>
      <c r="S861" s="15">
        <v>43677</v>
      </c>
    </row>
    <row r="862" spans="1:19" x14ac:dyDescent="0.25">
      <c r="A862" s="69"/>
      <c r="B862" s="69">
        <v>174</v>
      </c>
      <c r="C862" s="69" t="s">
        <v>344</v>
      </c>
      <c r="D862" s="69" t="s">
        <v>341</v>
      </c>
      <c r="E862" s="69" t="s">
        <v>5</v>
      </c>
      <c r="F862" s="69" t="s">
        <v>325</v>
      </c>
      <c r="G862" s="14" t="s">
        <v>1514</v>
      </c>
      <c r="H862" s="18"/>
      <c r="I862" s="18"/>
      <c r="J862" s="14"/>
      <c r="K862" s="14" t="s">
        <v>1508</v>
      </c>
      <c r="L862" s="18" t="s">
        <v>1103</v>
      </c>
      <c r="M862" s="69" t="s">
        <v>342</v>
      </c>
      <c r="N862" s="9" t="s">
        <v>343</v>
      </c>
      <c r="O862" s="18" t="str">
        <f>VLOOKUP(C862,'11. Свод Перечней'!C:H,6,0)</f>
        <v>10.32.21.000-00000003</v>
      </c>
      <c r="P862" s="18" t="s">
        <v>343</v>
      </c>
      <c r="Q862" s="18" t="str">
        <f t="shared" si="15"/>
        <v>10.32.21.000-00000003</v>
      </c>
      <c r="R862" s="14" t="s">
        <v>1105</v>
      </c>
      <c r="S862" s="15">
        <v>43677</v>
      </c>
    </row>
    <row r="863" spans="1:19" x14ac:dyDescent="0.25">
      <c r="A863" s="69"/>
      <c r="B863" s="69"/>
      <c r="C863" s="69"/>
      <c r="D863" s="69"/>
      <c r="E863" s="69"/>
      <c r="F863" s="69"/>
      <c r="G863" s="14" t="s">
        <v>1515</v>
      </c>
      <c r="H863" s="18"/>
      <c r="I863" s="18"/>
      <c r="J863" s="14" t="s">
        <v>1496</v>
      </c>
      <c r="K863" s="14"/>
      <c r="L863" s="18" t="s">
        <v>1103</v>
      </c>
      <c r="M863" s="69"/>
      <c r="N863" s="9"/>
      <c r="O863" s="18" t="e">
        <f>VLOOKUP(C863,'11. Свод Перечней'!C:H,6,0)</f>
        <v>#N/A</v>
      </c>
      <c r="P863" s="18"/>
      <c r="Q863" s="18" t="e">
        <f t="shared" si="15"/>
        <v>#N/A</v>
      </c>
      <c r="R863" s="14" t="s">
        <v>1105</v>
      </c>
      <c r="S863" s="15">
        <v>43677</v>
      </c>
    </row>
    <row r="864" spans="1:19" x14ac:dyDescent="0.25">
      <c r="A864" s="69"/>
      <c r="B864" s="69"/>
      <c r="C864" s="69"/>
      <c r="D864" s="69"/>
      <c r="E864" s="69"/>
      <c r="F864" s="69"/>
      <c r="G864" s="14" t="s">
        <v>1499</v>
      </c>
      <c r="H864" s="18"/>
      <c r="I864" s="18"/>
      <c r="J864" s="14" t="s">
        <v>1255</v>
      </c>
      <c r="K864" s="14"/>
      <c r="L864" s="18" t="s">
        <v>1103</v>
      </c>
      <c r="M864" s="69"/>
      <c r="N864" s="9"/>
      <c r="O864" s="18" t="e">
        <f>VLOOKUP(C864,'11. Свод Перечней'!C:H,6,0)</f>
        <v>#N/A</v>
      </c>
      <c r="P864" s="18"/>
      <c r="Q864" s="18" t="e">
        <f t="shared" si="15"/>
        <v>#N/A</v>
      </c>
      <c r="R864" s="14" t="s">
        <v>1105</v>
      </c>
      <c r="S864" s="15">
        <v>43677</v>
      </c>
    </row>
    <row r="865" spans="1:19" x14ac:dyDescent="0.25">
      <c r="A865" s="69"/>
      <c r="B865" s="69"/>
      <c r="C865" s="69"/>
      <c r="D865" s="69"/>
      <c r="E865" s="69"/>
      <c r="F865" s="69"/>
      <c r="G865" s="14" t="s">
        <v>1516</v>
      </c>
      <c r="H865" s="18"/>
      <c r="I865" s="18"/>
      <c r="J865" s="14" t="s">
        <v>1255</v>
      </c>
      <c r="K865" s="14"/>
      <c r="L865" s="18" t="s">
        <v>1103</v>
      </c>
      <c r="M865" s="69"/>
      <c r="N865" s="9"/>
      <c r="O865" s="18" t="e">
        <f>VLOOKUP(C865,'11. Свод Перечней'!C:H,6,0)</f>
        <v>#N/A</v>
      </c>
      <c r="P865" s="18"/>
      <c r="Q865" s="18" t="e">
        <f t="shared" si="15"/>
        <v>#N/A</v>
      </c>
      <c r="R865" s="14" t="s">
        <v>1105</v>
      </c>
      <c r="S865" s="15">
        <v>43677</v>
      </c>
    </row>
    <row r="866" spans="1:19" x14ac:dyDescent="0.25">
      <c r="A866" s="69"/>
      <c r="B866" s="69"/>
      <c r="C866" s="69"/>
      <c r="D866" s="69"/>
      <c r="E866" s="69"/>
      <c r="F866" s="69"/>
      <c r="G866" s="14" t="s">
        <v>1517</v>
      </c>
      <c r="H866" s="18"/>
      <c r="I866" s="18"/>
      <c r="J866" s="14" t="s">
        <v>1255</v>
      </c>
      <c r="K866" s="14"/>
      <c r="L866" s="18" t="s">
        <v>1103</v>
      </c>
      <c r="M866" s="69"/>
      <c r="N866" s="9"/>
      <c r="O866" s="18" t="e">
        <f>VLOOKUP(C866,'11. Свод Перечней'!C:H,6,0)</f>
        <v>#N/A</v>
      </c>
      <c r="P866" s="18"/>
      <c r="Q866" s="18" t="e">
        <f t="shared" si="15"/>
        <v>#N/A</v>
      </c>
      <c r="R866" s="14" t="s">
        <v>1105</v>
      </c>
      <c r="S866" s="15">
        <v>43677</v>
      </c>
    </row>
    <row r="867" spans="1:19" x14ac:dyDescent="0.25">
      <c r="A867" s="69"/>
      <c r="B867" s="69"/>
      <c r="C867" s="69"/>
      <c r="D867" s="69"/>
      <c r="E867" s="69"/>
      <c r="F867" s="69"/>
      <c r="G867" s="14" t="s">
        <v>1301</v>
      </c>
      <c r="H867" s="18"/>
      <c r="I867" s="18"/>
      <c r="J867" s="14"/>
      <c r="K867" s="14" t="s">
        <v>1503</v>
      </c>
      <c r="L867" s="18" t="s">
        <v>1103</v>
      </c>
      <c r="M867" s="69"/>
      <c r="N867" s="9"/>
      <c r="O867" s="18" t="e">
        <f>VLOOKUP(C867,'11. Свод Перечней'!C:H,6,0)</f>
        <v>#N/A</v>
      </c>
      <c r="P867" s="18"/>
      <c r="Q867" s="18" t="e">
        <f t="shared" si="15"/>
        <v>#N/A</v>
      </c>
      <c r="R867" s="14" t="s">
        <v>1105</v>
      </c>
      <c r="S867" s="15">
        <v>43677</v>
      </c>
    </row>
    <row r="868" spans="1:19" x14ac:dyDescent="0.25">
      <c r="A868" s="69"/>
      <c r="B868" s="69"/>
      <c r="C868" s="69"/>
      <c r="D868" s="69"/>
      <c r="E868" s="69"/>
      <c r="F868" s="69"/>
      <c r="G868" s="14" t="s">
        <v>1504</v>
      </c>
      <c r="H868" s="18">
        <v>0.3</v>
      </c>
      <c r="I868" s="18">
        <v>1</v>
      </c>
      <c r="J868" s="14"/>
      <c r="K868" s="14"/>
      <c r="L868" s="18" t="s">
        <v>325</v>
      </c>
      <c r="M868" s="69"/>
      <c r="N868" s="9"/>
      <c r="O868" s="18" t="e">
        <f>VLOOKUP(C868,'11. Свод Перечней'!C:H,6,0)</f>
        <v>#N/A</v>
      </c>
      <c r="P868" s="18"/>
      <c r="Q868" s="18" t="e">
        <f t="shared" si="15"/>
        <v>#N/A</v>
      </c>
      <c r="R868" s="14" t="s">
        <v>1105</v>
      </c>
      <c r="S868" s="15">
        <v>43677</v>
      </c>
    </row>
    <row r="869" spans="1:19" x14ac:dyDescent="0.25">
      <c r="A869" s="69"/>
      <c r="B869" s="69"/>
      <c r="C869" s="69"/>
      <c r="D869" s="69"/>
      <c r="E869" s="69"/>
      <c r="F869" s="69"/>
      <c r="G869" s="14" t="s">
        <v>1118</v>
      </c>
      <c r="H869" s="18"/>
      <c r="I869" s="18"/>
      <c r="J869" s="14"/>
      <c r="K869" s="14" t="s">
        <v>1119</v>
      </c>
      <c r="L869" s="18" t="s">
        <v>1103</v>
      </c>
      <c r="M869" s="69"/>
      <c r="N869" s="9"/>
      <c r="O869" s="18" t="e">
        <f>VLOOKUP(C869,'11. Свод Перечней'!C:H,6,0)</f>
        <v>#N/A</v>
      </c>
      <c r="P869" s="18"/>
      <c r="Q869" s="18" t="e">
        <f t="shared" si="15"/>
        <v>#N/A</v>
      </c>
      <c r="R869" s="14" t="s">
        <v>1105</v>
      </c>
      <c r="S869" s="15">
        <v>43677</v>
      </c>
    </row>
    <row r="870" spans="1:19" x14ac:dyDescent="0.25">
      <c r="A870" s="69"/>
      <c r="B870" s="69"/>
      <c r="C870" s="69"/>
      <c r="D870" s="69"/>
      <c r="E870" s="69"/>
      <c r="F870" s="69"/>
      <c r="G870" s="14" t="s">
        <v>1112</v>
      </c>
      <c r="H870" s="18"/>
      <c r="I870" s="18"/>
      <c r="J870" s="14" t="s">
        <v>1518</v>
      </c>
      <c r="K870" s="14"/>
      <c r="L870" s="18" t="s">
        <v>1103</v>
      </c>
      <c r="M870" s="69"/>
      <c r="N870" s="9"/>
      <c r="O870" s="18" t="e">
        <f>VLOOKUP(C870,'11. Свод Перечней'!C:H,6,0)</f>
        <v>#N/A</v>
      </c>
      <c r="P870" s="18"/>
      <c r="Q870" s="18" t="e">
        <f t="shared" si="15"/>
        <v>#N/A</v>
      </c>
      <c r="R870" s="14" t="s">
        <v>1105</v>
      </c>
      <c r="S870" s="15">
        <v>43677</v>
      </c>
    </row>
    <row r="871" spans="1:19" x14ac:dyDescent="0.25">
      <c r="A871" s="69"/>
      <c r="B871" s="69">
        <v>175</v>
      </c>
      <c r="C871" s="69" t="s">
        <v>345</v>
      </c>
      <c r="D871" s="69" t="s">
        <v>346</v>
      </c>
      <c r="E871" s="69" t="s">
        <v>9</v>
      </c>
      <c r="F871" s="69" t="s">
        <v>6</v>
      </c>
      <c r="G871" s="14" t="s">
        <v>1519</v>
      </c>
      <c r="H871" s="18"/>
      <c r="I871" s="18"/>
      <c r="J871" s="14"/>
      <c r="K871" s="14" t="s">
        <v>1520</v>
      </c>
      <c r="L871" s="18" t="s">
        <v>1103</v>
      </c>
      <c r="M871" s="69" t="s">
        <v>1521</v>
      </c>
      <c r="N871" s="9"/>
      <c r="O871" s="18" t="e">
        <f>VLOOKUP(C871,'11. Свод Перечней'!C:H,6,0)</f>
        <v>#N/A</v>
      </c>
      <c r="P871" s="18">
        <v>0</v>
      </c>
      <c r="Q871" s="18" t="e">
        <f t="shared" si="15"/>
        <v>#N/A</v>
      </c>
      <c r="R871" s="14" t="s">
        <v>1105</v>
      </c>
      <c r="S871" s="15">
        <v>43524</v>
      </c>
    </row>
    <row r="872" spans="1:19" x14ac:dyDescent="0.25">
      <c r="A872" s="69"/>
      <c r="B872" s="69"/>
      <c r="C872" s="69"/>
      <c r="D872" s="69"/>
      <c r="E872" s="69"/>
      <c r="F872" s="69"/>
      <c r="G872" s="14" t="s">
        <v>1101</v>
      </c>
      <c r="H872" s="18"/>
      <c r="I872" s="18"/>
      <c r="J872" s="14"/>
      <c r="K872" s="14" t="s">
        <v>1522</v>
      </c>
      <c r="L872" s="18" t="s">
        <v>1103</v>
      </c>
      <c r="M872" s="69"/>
      <c r="N872" s="9"/>
      <c r="O872" s="18" t="e">
        <f>VLOOKUP(C872,'11. Свод Перечней'!C:H,6,0)</f>
        <v>#N/A</v>
      </c>
      <c r="P872" s="18"/>
      <c r="Q872" s="18" t="e">
        <f t="shared" si="15"/>
        <v>#N/A</v>
      </c>
      <c r="R872" s="14" t="s">
        <v>1105</v>
      </c>
      <c r="S872" s="15">
        <v>43524</v>
      </c>
    </row>
    <row r="873" spans="1:19" x14ac:dyDescent="0.25">
      <c r="A873" s="69"/>
      <c r="B873" s="69"/>
      <c r="C873" s="69"/>
      <c r="D873" s="69"/>
      <c r="E873" s="69"/>
      <c r="F873" s="69"/>
      <c r="G873" s="14" t="s">
        <v>1108</v>
      </c>
      <c r="H873" s="18"/>
      <c r="I873" s="18"/>
      <c r="J873" s="14" t="s">
        <v>1109</v>
      </c>
      <c r="K873" s="14"/>
      <c r="L873" s="18" t="s">
        <v>1103</v>
      </c>
      <c r="M873" s="69"/>
      <c r="N873" s="9"/>
      <c r="O873" s="18" t="e">
        <f>VLOOKUP(C873,'11. Свод Перечней'!C:H,6,0)</f>
        <v>#N/A</v>
      </c>
      <c r="P873" s="18"/>
      <c r="Q873" s="18" t="e">
        <f t="shared" si="15"/>
        <v>#N/A</v>
      </c>
      <c r="R873" s="14" t="s">
        <v>1105</v>
      </c>
      <c r="S873" s="15">
        <v>43524</v>
      </c>
    </row>
    <row r="874" spans="1:19" x14ac:dyDescent="0.25">
      <c r="A874" s="69"/>
      <c r="B874" s="69"/>
      <c r="C874" s="69"/>
      <c r="D874" s="69"/>
      <c r="E874" s="69"/>
      <c r="F874" s="69"/>
      <c r="G874" s="14" t="s">
        <v>1106</v>
      </c>
      <c r="H874" s="18"/>
      <c r="I874" s="18"/>
      <c r="J874" s="14" t="s">
        <v>1523</v>
      </c>
      <c r="K874" s="14"/>
      <c r="L874" s="18" t="s">
        <v>1103</v>
      </c>
      <c r="M874" s="69"/>
      <c r="N874" s="9"/>
      <c r="O874" s="18" t="e">
        <f>VLOOKUP(C874,'11. Свод Перечней'!C:H,6,0)</f>
        <v>#N/A</v>
      </c>
      <c r="P874" s="18"/>
      <c r="Q874" s="18" t="e">
        <f t="shared" si="15"/>
        <v>#N/A</v>
      </c>
      <c r="R874" s="14" t="s">
        <v>1105</v>
      </c>
      <c r="S874" s="15">
        <v>43524</v>
      </c>
    </row>
    <row r="875" spans="1:19" x14ac:dyDescent="0.25">
      <c r="A875" s="69"/>
      <c r="B875" s="69"/>
      <c r="C875" s="69"/>
      <c r="D875" s="69"/>
      <c r="E875" s="69"/>
      <c r="F875" s="69"/>
      <c r="G875" s="14" t="s">
        <v>1117</v>
      </c>
      <c r="H875" s="18"/>
      <c r="I875" s="18">
        <v>1</v>
      </c>
      <c r="J875" s="14"/>
      <c r="K875" s="14"/>
      <c r="L875" s="18" t="s">
        <v>6</v>
      </c>
      <c r="M875" s="69"/>
      <c r="N875" s="9"/>
      <c r="O875" s="18" t="e">
        <f>VLOOKUP(C875,'11. Свод Перечней'!C:H,6,0)</f>
        <v>#N/A</v>
      </c>
      <c r="P875" s="18"/>
      <c r="Q875" s="18" t="e">
        <f t="shared" si="15"/>
        <v>#N/A</v>
      </c>
      <c r="R875" s="14" t="s">
        <v>1105</v>
      </c>
      <c r="S875" s="15">
        <v>43524</v>
      </c>
    </row>
    <row r="876" spans="1:19" x14ac:dyDescent="0.25">
      <c r="A876" s="69"/>
      <c r="B876" s="69"/>
      <c r="C876" s="69"/>
      <c r="D876" s="69"/>
      <c r="E876" s="69"/>
      <c r="F876" s="69"/>
      <c r="G876" s="14" t="s">
        <v>1118</v>
      </c>
      <c r="H876" s="18"/>
      <c r="I876" s="18"/>
      <c r="J876" s="14"/>
      <c r="K876" s="14" t="s">
        <v>1119</v>
      </c>
      <c r="L876" s="18" t="s">
        <v>1103</v>
      </c>
      <c r="M876" s="69"/>
      <c r="N876" s="9"/>
      <c r="O876" s="18" t="e">
        <f>VLOOKUP(C876,'11. Свод Перечней'!C:H,6,0)</f>
        <v>#N/A</v>
      </c>
      <c r="P876" s="18"/>
      <c r="Q876" s="18" t="e">
        <f t="shared" si="15"/>
        <v>#N/A</v>
      </c>
      <c r="R876" s="14" t="s">
        <v>1105</v>
      </c>
      <c r="S876" s="15">
        <v>43524</v>
      </c>
    </row>
    <row r="877" spans="1:19" x14ac:dyDescent="0.25">
      <c r="A877" s="69"/>
      <c r="B877" s="69"/>
      <c r="C877" s="69"/>
      <c r="D877" s="69"/>
      <c r="E877" s="69"/>
      <c r="F877" s="69"/>
      <c r="G877" s="14" t="s">
        <v>1112</v>
      </c>
      <c r="H877" s="18"/>
      <c r="I877" s="18"/>
      <c r="J877" s="14" t="s">
        <v>1524</v>
      </c>
      <c r="K877" s="14"/>
      <c r="L877" s="18" t="s">
        <v>1103</v>
      </c>
      <c r="M877" s="69"/>
      <c r="N877" s="9"/>
      <c r="O877" s="18" t="e">
        <f>VLOOKUP(C877,'11. Свод Перечней'!C:H,6,0)</f>
        <v>#N/A</v>
      </c>
      <c r="P877" s="18"/>
      <c r="Q877" s="18" t="e">
        <f t="shared" si="15"/>
        <v>#N/A</v>
      </c>
      <c r="R877" s="14" t="s">
        <v>1105</v>
      </c>
      <c r="S877" s="15">
        <v>43524</v>
      </c>
    </row>
    <row r="878" spans="1:19" ht="63.75" x14ac:dyDescent="0.25">
      <c r="A878" s="69"/>
      <c r="B878" s="69">
        <v>176</v>
      </c>
      <c r="C878" s="69" t="s">
        <v>347</v>
      </c>
      <c r="D878" s="69" t="s">
        <v>346</v>
      </c>
      <c r="E878" s="69" t="s">
        <v>5</v>
      </c>
      <c r="F878" s="69" t="s">
        <v>6</v>
      </c>
      <c r="G878" s="14" t="s">
        <v>1117</v>
      </c>
      <c r="H878" s="18"/>
      <c r="I878" s="18">
        <v>1</v>
      </c>
      <c r="J878" s="14"/>
      <c r="K878" s="14"/>
      <c r="L878" s="18" t="s">
        <v>6</v>
      </c>
      <c r="M878" s="69" t="s">
        <v>1525</v>
      </c>
      <c r="N878" s="9"/>
      <c r="O878" s="18" t="str">
        <f>VLOOKUP(C878,'11. Свод Перечней'!C:H,6,0)</f>
        <v>10.39.11.000-00000016</v>
      </c>
      <c r="P878" s="18">
        <v>0</v>
      </c>
      <c r="Q878" s="18" t="str">
        <f t="shared" si="15"/>
        <v>НЕ СОВПАДАЕТ АХТУНГ!!!!!!!!!!!!!!!!!!!!!!!!!!!!!!!!!!!!!!!!!!!!!!!!!!!!!!!!!!!!!!!!!!!!!!!!!!!!!!!!!!!!!!!!!!!!!!!!!!!!!!!!!!!!!!!!!!!!!!!!!!!!!!!!!!</v>
      </c>
      <c r="R878" s="14" t="s">
        <v>1105</v>
      </c>
      <c r="S878" s="15">
        <v>43189</v>
      </c>
    </row>
    <row r="879" spans="1:19" x14ac:dyDescent="0.25">
      <c r="A879" s="69"/>
      <c r="B879" s="69"/>
      <c r="C879" s="69"/>
      <c r="D879" s="69"/>
      <c r="E879" s="69"/>
      <c r="F879" s="69"/>
      <c r="G879" s="14" t="s">
        <v>1118</v>
      </c>
      <c r="H879" s="18"/>
      <c r="I879" s="18"/>
      <c r="J879" s="14"/>
      <c r="K879" s="14" t="s">
        <v>1119</v>
      </c>
      <c r="L879" s="18" t="s">
        <v>1103</v>
      </c>
      <c r="M879" s="69"/>
      <c r="N879" s="9"/>
      <c r="O879" s="18" t="e">
        <f>VLOOKUP(C879,'11. Свод Перечней'!C:H,6,0)</f>
        <v>#N/A</v>
      </c>
      <c r="P879" s="18"/>
      <c r="Q879" s="18" t="e">
        <f t="shared" si="15"/>
        <v>#N/A</v>
      </c>
      <c r="R879" s="14" t="s">
        <v>1105</v>
      </c>
      <c r="S879" s="15">
        <v>43189</v>
      </c>
    </row>
    <row r="880" spans="1:19" x14ac:dyDescent="0.25">
      <c r="A880" s="69"/>
      <c r="B880" s="69"/>
      <c r="C880" s="69"/>
      <c r="D880" s="69"/>
      <c r="E880" s="69"/>
      <c r="F880" s="69"/>
      <c r="G880" s="14" t="s">
        <v>1112</v>
      </c>
      <c r="H880" s="18"/>
      <c r="I880" s="18"/>
      <c r="J880" s="14"/>
      <c r="K880" s="14" t="s">
        <v>1214</v>
      </c>
      <c r="L880" s="18" t="s">
        <v>1103</v>
      </c>
      <c r="M880" s="69"/>
      <c r="N880" s="9"/>
      <c r="O880" s="18" t="e">
        <f>VLOOKUP(C880,'11. Свод Перечней'!C:H,6,0)</f>
        <v>#N/A</v>
      </c>
      <c r="P880" s="18"/>
      <c r="Q880" s="18" t="e">
        <f t="shared" si="15"/>
        <v>#N/A</v>
      </c>
      <c r="R880" s="14" t="s">
        <v>1105</v>
      </c>
      <c r="S880" s="15">
        <v>43189</v>
      </c>
    </row>
    <row r="881" spans="1:19" x14ac:dyDescent="0.25">
      <c r="A881" s="69"/>
      <c r="B881" s="69">
        <v>177</v>
      </c>
      <c r="C881" s="69" t="s">
        <v>348</v>
      </c>
      <c r="D881" s="69" t="s">
        <v>349</v>
      </c>
      <c r="E881" s="69" t="s">
        <v>5</v>
      </c>
      <c r="F881" s="69" t="s">
        <v>6</v>
      </c>
      <c r="G881" s="14" t="s">
        <v>1106</v>
      </c>
      <c r="H881" s="18"/>
      <c r="I881" s="18"/>
      <c r="J881" s="14"/>
      <c r="K881" s="14" t="s">
        <v>1526</v>
      </c>
      <c r="L881" s="18" t="s">
        <v>1103</v>
      </c>
      <c r="M881" s="69" t="s">
        <v>350</v>
      </c>
      <c r="N881" s="9"/>
      <c r="O881" s="18" t="str">
        <f>VLOOKUP(C881,'11. Свод Перечней'!C:H,6,0)</f>
        <v/>
      </c>
      <c r="P881" s="18">
        <v>0</v>
      </c>
      <c r="Q881" s="18">
        <f t="shared" si="15"/>
        <v>0</v>
      </c>
      <c r="R881" s="14" t="s">
        <v>1105</v>
      </c>
      <c r="S881" s="15">
        <v>43189</v>
      </c>
    </row>
    <row r="882" spans="1:19" x14ac:dyDescent="0.25">
      <c r="A882" s="69"/>
      <c r="B882" s="69"/>
      <c r="C882" s="69"/>
      <c r="D882" s="69"/>
      <c r="E882" s="69"/>
      <c r="F882" s="69"/>
      <c r="G882" s="14" t="s">
        <v>1117</v>
      </c>
      <c r="H882" s="18"/>
      <c r="I882" s="18">
        <v>1</v>
      </c>
      <c r="J882" s="14"/>
      <c r="K882" s="14"/>
      <c r="L882" s="18" t="s">
        <v>6</v>
      </c>
      <c r="M882" s="69"/>
      <c r="N882" s="9"/>
      <c r="O882" s="18" t="e">
        <f>VLOOKUP(C882,'11. Свод Перечней'!C:H,6,0)</f>
        <v>#N/A</v>
      </c>
      <c r="P882" s="18"/>
      <c r="Q882" s="18" t="e">
        <f t="shared" si="15"/>
        <v>#N/A</v>
      </c>
      <c r="R882" s="14" t="s">
        <v>1105</v>
      </c>
      <c r="S882" s="15">
        <v>43189</v>
      </c>
    </row>
    <row r="883" spans="1:19" x14ac:dyDescent="0.25">
      <c r="A883" s="69"/>
      <c r="B883" s="69"/>
      <c r="C883" s="69"/>
      <c r="D883" s="69"/>
      <c r="E883" s="69"/>
      <c r="F883" s="69"/>
      <c r="G883" s="14" t="s">
        <v>1108</v>
      </c>
      <c r="H883" s="18"/>
      <c r="I883" s="18"/>
      <c r="J883" s="14"/>
      <c r="K883" s="14" t="s">
        <v>1127</v>
      </c>
      <c r="L883" s="18" t="s">
        <v>1103</v>
      </c>
      <c r="M883" s="69"/>
      <c r="N883" s="9"/>
      <c r="O883" s="18" t="e">
        <f>VLOOKUP(C883,'11. Свод Перечней'!C:H,6,0)</f>
        <v>#N/A</v>
      </c>
      <c r="P883" s="18"/>
      <c r="Q883" s="18" t="e">
        <f t="shared" si="15"/>
        <v>#N/A</v>
      </c>
      <c r="R883" s="14" t="s">
        <v>1105</v>
      </c>
      <c r="S883" s="15">
        <v>43189</v>
      </c>
    </row>
    <row r="884" spans="1:19" x14ac:dyDescent="0.25">
      <c r="A884" s="69"/>
      <c r="B884" s="69"/>
      <c r="C884" s="69"/>
      <c r="D884" s="69"/>
      <c r="E884" s="69"/>
      <c r="F884" s="69"/>
      <c r="G884" s="14" t="s">
        <v>1118</v>
      </c>
      <c r="H884" s="18"/>
      <c r="I884" s="18"/>
      <c r="J884" s="14"/>
      <c r="K884" s="14" t="s">
        <v>1119</v>
      </c>
      <c r="L884" s="18" t="s">
        <v>1103</v>
      </c>
      <c r="M884" s="69"/>
      <c r="N884" s="9"/>
      <c r="O884" s="18" t="e">
        <f>VLOOKUP(C884,'11. Свод Перечней'!C:H,6,0)</f>
        <v>#N/A</v>
      </c>
      <c r="P884" s="18"/>
      <c r="Q884" s="18" t="e">
        <f t="shared" si="15"/>
        <v>#N/A</v>
      </c>
      <c r="R884" s="14" t="s">
        <v>1105</v>
      </c>
      <c r="S884" s="15">
        <v>43189</v>
      </c>
    </row>
    <row r="885" spans="1:19" x14ac:dyDescent="0.25">
      <c r="A885" s="69"/>
      <c r="B885" s="69"/>
      <c r="C885" s="69"/>
      <c r="D885" s="69"/>
      <c r="E885" s="69"/>
      <c r="F885" s="69"/>
      <c r="G885" s="14" t="s">
        <v>1112</v>
      </c>
      <c r="H885" s="18"/>
      <c r="I885" s="18"/>
      <c r="J885" s="14" t="s">
        <v>1527</v>
      </c>
      <c r="K885" s="14"/>
      <c r="L885" s="18" t="s">
        <v>1103</v>
      </c>
      <c r="M885" s="69"/>
      <c r="N885" s="9"/>
      <c r="O885" s="18" t="e">
        <f>VLOOKUP(C885,'11. Свод Перечней'!C:H,6,0)</f>
        <v>#N/A</v>
      </c>
      <c r="P885" s="18"/>
      <c r="Q885" s="18" t="e">
        <f t="shared" si="15"/>
        <v>#N/A</v>
      </c>
      <c r="R885" s="14" t="s">
        <v>1105</v>
      </c>
      <c r="S885" s="15">
        <v>43189</v>
      </c>
    </row>
    <row r="886" spans="1:19" x14ac:dyDescent="0.25">
      <c r="A886" s="69"/>
      <c r="B886" s="69">
        <v>178</v>
      </c>
      <c r="C886" s="69" t="s">
        <v>351</v>
      </c>
      <c r="D886" s="69" t="s">
        <v>349</v>
      </c>
      <c r="E886" s="69" t="s">
        <v>9</v>
      </c>
      <c r="F886" s="69" t="s">
        <v>6</v>
      </c>
      <c r="G886" s="14" t="s">
        <v>1106</v>
      </c>
      <c r="H886" s="18"/>
      <c r="I886" s="18"/>
      <c r="J886" s="14"/>
      <c r="K886" s="14" t="s">
        <v>1526</v>
      </c>
      <c r="L886" s="18" t="s">
        <v>1103</v>
      </c>
      <c r="M886" s="69" t="s">
        <v>352</v>
      </c>
      <c r="N886" s="9"/>
      <c r="O886" s="18" t="str">
        <f>VLOOKUP(C886,'11. Свод Перечней'!C:H,6,0)</f>
        <v/>
      </c>
      <c r="P886" s="18">
        <v>0</v>
      </c>
      <c r="Q886" s="18">
        <f t="shared" si="15"/>
        <v>0</v>
      </c>
      <c r="R886" s="14" t="s">
        <v>1105</v>
      </c>
      <c r="S886" s="15">
        <v>43189</v>
      </c>
    </row>
    <row r="887" spans="1:19" x14ac:dyDescent="0.25">
      <c r="A887" s="69"/>
      <c r="B887" s="69"/>
      <c r="C887" s="69"/>
      <c r="D887" s="69"/>
      <c r="E887" s="69"/>
      <c r="F887" s="69"/>
      <c r="G887" s="14" t="s">
        <v>1117</v>
      </c>
      <c r="H887" s="18"/>
      <c r="I887" s="18">
        <v>1</v>
      </c>
      <c r="J887" s="14"/>
      <c r="K887" s="14"/>
      <c r="L887" s="18" t="s">
        <v>6</v>
      </c>
      <c r="M887" s="69"/>
      <c r="N887" s="9"/>
      <c r="O887" s="18" t="e">
        <f>VLOOKUP(C887,'11. Свод Перечней'!C:H,6,0)</f>
        <v>#N/A</v>
      </c>
      <c r="P887" s="18"/>
      <c r="Q887" s="18" t="e">
        <f t="shared" si="15"/>
        <v>#N/A</v>
      </c>
      <c r="R887" s="14" t="s">
        <v>1105</v>
      </c>
      <c r="S887" s="15">
        <v>43189</v>
      </c>
    </row>
    <row r="888" spans="1:19" x14ac:dyDescent="0.25">
      <c r="A888" s="69"/>
      <c r="B888" s="69"/>
      <c r="C888" s="69"/>
      <c r="D888" s="69"/>
      <c r="E888" s="69"/>
      <c r="F888" s="69"/>
      <c r="G888" s="14" t="s">
        <v>1108</v>
      </c>
      <c r="H888" s="18"/>
      <c r="I888" s="18"/>
      <c r="J888" s="14"/>
      <c r="K888" s="14" t="s">
        <v>1154</v>
      </c>
      <c r="L888" s="18" t="s">
        <v>1103</v>
      </c>
      <c r="M888" s="69"/>
      <c r="N888" s="9"/>
      <c r="O888" s="18" t="e">
        <f>VLOOKUP(C888,'11. Свод Перечней'!C:H,6,0)</f>
        <v>#N/A</v>
      </c>
      <c r="P888" s="18"/>
      <c r="Q888" s="18" t="e">
        <f t="shared" si="15"/>
        <v>#N/A</v>
      </c>
      <c r="R888" s="14" t="s">
        <v>1105</v>
      </c>
      <c r="S888" s="15">
        <v>43189</v>
      </c>
    </row>
    <row r="889" spans="1:19" x14ac:dyDescent="0.25">
      <c r="A889" s="69"/>
      <c r="B889" s="69"/>
      <c r="C889" s="69"/>
      <c r="D889" s="69"/>
      <c r="E889" s="69"/>
      <c r="F889" s="69"/>
      <c r="G889" s="14" t="s">
        <v>1118</v>
      </c>
      <c r="H889" s="18"/>
      <c r="I889" s="18"/>
      <c r="J889" s="14"/>
      <c r="K889" s="14" t="s">
        <v>1119</v>
      </c>
      <c r="L889" s="18" t="s">
        <v>1103</v>
      </c>
      <c r="M889" s="69"/>
      <c r="N889" s="9"/>
      <c r="O889" s="18" t="e">
        <f>VLOOKUP(C889,'11. Свод Перечней'!C:H,6,0)</f>
        <v>#N/A</v>
      </c>
      <c r="P889" s="18"/>
      <c r="Q889" s="18" t="e">
        <f t="shared" si="15"/>
        <v>#N/A</v>
      </c>
      <c r="R889" s="14" t="s">
        <v>1105</v>
      </c>
      <c r="S889" s="15">
        <v>43189</v>
      </c>
    </row>
    <row r="890" spans="1:19" x14ac:dyDescent="0.25">
      <c r="A890" s="69"/>
      <c r="B890" s="69"/>
      <c r="C890" s="69"/>
      <c r="D890" s="69"/>
      <c r="E890" s="69"/>
      <c r="F890" s="69"/>
      <c r="G890" s="14" t="s">
        <v>1112</v>
      </c>
      <c r="H890" s="18"/>
      <c r="I890" s="18"/>
      <c r="J890" s="14"/>
      <c r="K890" s="14" t="s">
        <v>1528</v>
      </c>
      <c r="L890" s="18" t="s">
        <v>1103</v>
      </c>
      <c r="M890" s="69"/>
      <c r="N890" s="9"/>
      <c r="O890" s="18" t="e">
        <f>VLOOKUP(C890,'11. Свод Перечней'!C:H,6,0)</f>
        <v>#N/A</v>
      </c>
      <c r="P890" s="18"/>
      <c r="Q890" s="18" t="e">
        <f t="shared" si="15"/>
        <v>#N/A</v>
      </c>
      <c r="R890" s="14" t="s">
        <v>1105</v>
      </c>
      <c r="S890" s="15">
        <v>43189</v>
      </c>
    </row>
    <row r="891" spans="1:19" x14ac:dyDescent="0.25">
      <c r="A891" s="69"/>
      <c r="B891" s="69">
        <v>179</v>
      </c>
      <c r="C891" s="69" t="s">
        <v>353</v>
      </c>
      <c r="D891" s="69" t="s">
        <v>349</v>
      </c>
      <c r="E891" s="69" t="s">
        <v>43</v>
      </c>
      <c r="F891" s="69" t="s">
        <v>6</v>
      </c>
      <c r="G891" s="14" t="s">
        <v>1106</v>
      </c>
      <c r="H891" s="18"/>
      <c r="I891" s="18"/>
      <c r="J891" s="14"/>
      <c r="K891" s="14" t="s">
        <v>1526</v>
      </c>
      <c r="L891" s="18" t="s">
        <v>1103</v>
      </c>
      <c r="M891" s="69" t="s">
        <v>352</v>
      </c>
      <c r="N891" s="9"/>
      <c r="O891" s="18" t="str">
        <f>VLOOKUP(C891,'11. Свод Перечней'!C:H,6,0)</f>
        <v/>
      </c>
      <c r="P891" s="18">
        <v>0</v>
      </c>
      <c r="Q891" s="18">
        <f t="shared" si="15"/>
        <v>0</v>
      </c>
      <c r="R891" s="14" t="s">
        <v>1105</v>
      </c>
      <c r="S891" s="15">
        <v>43189</v>
      </c>
    </row>
    <row r="892" spans="1:19" x14ac:dyDescent="0.25">
      <c r="A892" s="69"/>
      <c r="B892" s="69"/>
      <c r="C892" s="69"/>
      <c r="D892" s="69"/>
      <c r="E892" s="69"/>
      <c r="F892" s="69"/>
      <c r="G892" s="14" t="s">
        <v>1117</v>
      </c>
      <c r="H892" s="18"/>
      <c r="I892" s="18">
        <v>1</v>
      </c>
      <c r="J892" s="14"/>
      <c r="K892" s="14"/>
      <c r="L892" s="18" t="s">
        <v>6</v>
      </c>
      <c r="M892" s="69"/>
      <c r="N892" s="9"/>
      <c r="O892" s="18" t="e">
        <f>VLOOKUP(C892,'11. Свод Перечней'!C:H,6,0)</f>
        <v>#N/A</v>
      </c>
      <c r="P892" s="18"/>
      <c r="Q892" s="18" t="e">
        <f t="shared" si="15"/>
        <v>#N/A</v>
      </c>
      <c r="R892" s="14" t="s">
        <v>1105</v>
      </c>
      <c r="S892" s="15">
        <v>43189</v>
      </c>
    </row>
    <row r="893" spans="1:19" x14ac:dyDescent="0.25">
      <c r="A893" s="69"/>
      <c r="B893" s="69"/>
      <c r="C893" s="69"/>
      <c r="D893" s="69"/>
      <c r="E893" s="69"/>
      <c r="F893" s="69"/>
      <c r="G893" s="14" t="s">
        <v>1108</v>
      </c>
      <c r="H893" s="18"/>
      <c r="I893" s="18"/>
      <c r="J893" s="14"/>
      <c r="K893" s="14" t="s">
        <v>1127</v>
      </c>
      <c r="L893" s="18" t="s">
        <v>1103</v>
      </c>
      <c r="M893" s="69"/>
      <c r="N893" s="9"/>
      <c r="O893" s="18" t="e">
        <f>VLOOKUP(C893,'11. Свод Перечней'!C:H,6,0)</f>
        <v>#N/A</v>
      </c>
      <c r="P893" s="18"/>
      <c r="Q893" s="18" t="e">
        <f t="shared" si="15"/>
        <v>#N/A</v>
      </c>
      <c r="R893" s="14" t="s">
        <v>1105</v>
      </c>
      <c r="S893" s="15">
        <v>43189</v>
      </c>
    </row>
    <row r="894" spans="1:19" x14ac:dyDescent="0.25">
      <c r="A894" s="69"/>
      <c r="B894" s="69"/>
      <c r="C894" s="69"/>
      <c r="D894" s="69"/>
      <c r="E894" s="69"/>
      <c r="F894" s="69"/>
      <c r="G894" s="14" t="s">
        <v>1118</v>
      </c>
      <c r="H894" s="18"/>
      <c r="I894" s="18"/>
      <c r="J894" s="14"/>
      <c r="K894" s="14" t="s">
        <v>1119</v>
      </c>
      <c r="L894" s="18" t="s">
        <v>1103</v>
      </c>
      <c r="M894" s="69"/>
      <c r="N894" s="9"/>
      <c r="O894" s="18" t="e">
        <f>VLOOKUP(C894,'11. Свод Перечней'!C:H,6,0)</f>
        <v>#N/A</v>
      </c>
      <c r="P894" s="18"/>
      <c r="Q894" s="18" t="e">
        <f t="shared" si="15"/>
        <v>#N/A</v>
      </c>
      <c r="R894" s="14" t="s">
        <v>1105</v>
      </c>
      <c r="S894" s="15">
        <v>43189</v>
      </c>
    </row>
    <row r="895" spans="1:19" x14ac:dyDescent="0.25">
      <c r="A895" s="69"/>
      <c r="B895" s="69"/>
      <c r="C895" s="69"/>
      <c r="D895" s="69"/>
      <c r="E895" s="69"/>
      <c r="F895" s="69"/>
      <c r="G895" s="14" t="s">
        <v>1112</v>
      </c>
      <c r="H895" s="18"/>
      <c r="I895" s="18"/>
      <c r="J895" s="14"/>
      <c r="K895" s="14" t="s">
        <v>1528</v>
      </c>
      <c r="L895" s="18" t="s">
        <v>1103</v>
      </c>
      <c r="M895" s="69"/>
      <c r="N895" s="9"/>
      <c r="O895" s="18" t="e">
        <f>VLOOKUP(C895,'11. Свод Перечней'!C:H,6,0)</f>
        <v>#N/A</v>
      </c>
      <c r="P895" s="18"/>
      <c r="Q895" s="18" t="e">
        <f t="shared" si="15"/>
        <v>#N/A</v>
      </c>
      <c r="R895" s="14" t="s">
        <v>1105</v>
      </c>
      <c r="S895" s="15">
        <v>43189</v>
      </c>
    </row>
    <row r="896" spans="1:19" x14ac:dyDescent="0.25">
      <c r="A896" s="69"/>
      <c r="B896" s="69">
        <v>180</v>
      </c>
      <c r="C896" s="69" t="s">
        <v>354</v>
      </c>
      <c r="D896" s="69" t="s">
        <v>355</v>
      </c>
      <c r="E896" s="69" t="s">
        <v>5</v>
      </c>
      <c r="F896" s="69" t="s">
        <v>6</v>
      </c>
      <c r="G896" s="14" t="s">
        <v>1101</v>
      </c>
      <c r="H896" s="18"/>
      <c r="I896" s="18"/>
      <c r="J896" s="14"/>
      <c r="K896" s="14" t="s">
        <v>1529</v>
      </c>
      <c r="L896" s="18" t="s">
        <v>1103</v>
      </c>
      <c r="M896" s="69" t="s">
        <v>1530</v>
      </c>
      <c r="N896" s="9"/>
      <c r="O896" s="18" t="e">
        <f>VLOOKUP(C896,'11. Свод Перечней'!C:H,6,0)</f>
        <v>#N/A</v>
      </c>
      <c r="P896" s="18">
        <v>0</v>
      </c>
      <c r="Q896" s="18" t="e">
        <f t="shared" si="15"/>
        <v>#N/A</v>
      </c>
      <c r="R896" s="14" t="s">
        <v>1105</v>
      </c>
      <c r="S896" s="15">
        <v>43189</v>
      </c>
    </row>
    <row r="897" spans="1:19" x14ac:dyDescent="0.25">
      <c r="A897" s="69"/>
      <c r="B897" s="69"/>
      <c r="C897" s="69"/>
      <c r="D897" s="69"/>
      <c r="E897" s="69"/>
      <c r="F897" s="69"/>
      <c r="G897" s="14" t="s">
        <v>1106</v>
      </c>
      <c r="H897" s="18"/>
      <c r="I897" s="18"/>
      <c r="J897" s="14"/>
      <c r="K897" s="14" t="s">
        <v>1107</v>
      </c>
      <c r="L897" s="18" t="s">
        <v>1103</v>
      </c>
      <c r="M897" s="69"/>
      <c r="N897" s="9"/>
      <c r="O897" s="18" t="e">
        <f>VLOOKUP(C897,'11. Свод Перечней'!C:H,6,0)</f>
        <v>#N/A</v>
      </c>
      <c r="P897" s="18"/>
      <c r="Q897" s="18" t="e">
        <f t="shared" si="15"/>
        <v>#N/A</v>
      </c>
      <c r="R897" s="14" t="s">
        <v>1105</v>
      </c>
      <c r="S897" s="15">
        <v>43189</v>
      </c>
    </row>
    <row r="898" spans="1:19" x14ac:dyDescent="0.25">
      <c r="A898" s="69"/>
      <c r="B898" s="69"/>
      <c r="C898" s="69"/>
      <c r="D898" s="69"/>
      <c r="E898" s="69"/>
      <c r="F898" s="69"/>
      <c r="G898" s="14" t="s">
        <v>1213</v>
      </c>
      <c r="H898" s="18"/>
      <c r="I898" s="18"/>
      <c r="J898" s="14"/>
      <c r="K898" s="14" t="s">
        <v>1119</v>
      </c>
      <c r="L898" s="18" t="s">
        <v>1103</v>
      </c>
      <c r="M898" s="69"/>
      <c r="N898" s="9"/>
      <c r="O898" s="18" t="e">
        <f>VLOOKUP(C898,'11. Свод Перечней'!C:H,6,0)</f>
        <v>#N/A</v>
      </c>
      <c r="P898" s="18"/>
      <c r="Q898" s="18" t="e">
        <f t="shared" si="15"/>
        <v>#N/A</v>
      </c>
      <c r="R898" s="14" t="s">
        <v>1105</v>
      </c>
      <c r="S898" s="15">
        <v>43189</v>
      </c>
    </row>
    <row r="899" spans="1:19" x14ac:dyDescent="0.25">
      <c r="A899" s="69"/>
      <c r="B899" s="69"/>
      <c r="C899" s="69"/>
      <c r="D899" s="69"/>
      <c r="E899" s="69"/>
      <c r="F899" s="69"/>
      <c r="G899" s="14" t="s">
        <v>1117</v>
      </c>
      <c r="H899" s="18"/>
      <c r="I899" s="18">
        <v>5</v>
      </c>
      <c r="J899" s="14"/>
      <c r="K899" s="14"/>
      <c r="L899" s="18" t="s">
        <v>6</v>
      </c>
      <c r="M899" s="69"/>
      <c r="N899" s="9"/>
      <c r="O899" s="18" t="e">
        <f>VLOOKUP(C899,'11. Свод Перечней'!C:H,6,0)</f>
        <v>#N/A</v>
      </c>
      <c r="P899" s="18"/>
      <c r="Q899" s="18" t="e">
        <f t="shared" si="15"/>
        <v>#N/A</v>
      </c>
      <c r="R899" s="14" t="s">
        <v>1105</v>
      </c>
      <c r="S899" s="15">
        <v>43189</v>
      </c>
    </row>
    <row r="900" spans="1:19" x14ac:dyDescent="0.25">
      <c r="A900" s="69"/>
      <c r="B900" s="69"/>
      <c r="C900" s="69"/>
      <c r="D900" s="69"/>
      <c r="E900" s="69"/>
      <c r="F900" s="69"/>
      <c r="G900" s="14" t="s">
        <v>1112</v>
      </c>
      <c r="H900" s="18"/>
      <c r="I900" s="18"/>
      <c r="J900" s="14"/>
      <c r="K900" s="14" t="s">
        <v>1214</v>
      </c>
      <c r="L900" s="18" t="s">
        <v>1103</v>
      </c>
      <c r="M900" s="69"/>
      <c r="N900" s="9"/>
      <c r="O900" s="18" t="e">
        <f>VLOOKUP(C900,'11. Свод Перечней'!C:H,6,0)</f>
        <v>#N/A</v>
      </c>
      <c r="P900" s="18"/>
      <c r="Q900" s="18" t="e">
        <f t="shared" si="15"/>
        <v>#N/A</v>
      </c>
      <c r="R900" s="14" t="s">
        <v>1105</v>
      </c>
      <c r="S900" s="15">
        <v>43189</v>
      </c>
    </row>
    <row r="901" spans="1:19" ht="63.75" x14ac:dyDescent="0.25">
      <c r="A901" s="69"/>
      <c r="B901" s="69">
        <v>181</v>
      </c>
      <c r="C901" s="69" t="s">
        <v>356</v>
      </c>
      <c r="D901" s="69" t="s">
        <v>355</v>
      </c>
      <c r="E901" s="69" t="s">
        <v>152</v>
      </c>
      <c r="F901" s="69" t="s">
        <v>6</v>
      </c>
      <c r="G901" s="14" t="s">
        <v>1106</v>
      </c>
      <c r="H901" s="18"/>
      <c r="I901" s="18"/>
      <c r="J901" s="14"/>
      <c r="K901" s="14" t="s">
        <v>1529</v>
      </c>
      <c r="L901" s="18" t="s">
        <v>1103</v>
      </c>
      <c r="M901" s="69" t="s">
        <v>1531</v>
      </c>
      <c r="N901" s="9"/>
      <c r="O901" s="18" t="str">
        <f>VLOOKUP(C901,'11. Свод Перечней'!C:H,6,0)</f>
        <v>01.13.49.110-00000003</v>
      </c>
      <c r="P901" s="18">
        <v>0</v>
      </c>
      <c r="Q901" s="18" t="str">
        <f t="shared" si="15"/>
        <v>НЕ СОВПАДАЕТ АХТУНГ!!!!!!!!!!!!!!!!!!!!!!!!!!!!!!!!!!!!!!!!!!!!!!!!!!!!!!!!!!!!!!!!!!!!!!!!!!!!!!!!!!!!!!!!!!!!!!!!!!!!!!!!!!!!!!!!!!!!!!!!!!!!!!!!!!</v>
      </c>
      <c r="R901" s="14" t="s">
        <v>1105</v>
      </c>
      <c r="S901" s="15">
        <v>43189</v>
      </c>
    </row>
    <row r="902" spans="1:19" x14ac:dyDescent="0.25">
      <c r="A902" s="69"/>
      <c r="B902" s="69"/>
      <c r="C902" s="69"/>
      <c r="D902" s="69"/>
      <c r="E902" s="69"/>
      <c r="F902" s="69"/>
      <c r="G902" s="14" t="s">
        <v>1213</v>
      </c>
      <c r="H902" s="18"/>
      <c r="I902" s="18"/>
      <c r="J902" s="14"/>
      <c r="K902" s="14" t="s">
        <v>1119</v>
      </c>
      <c r="L902" s="18" t="s">
        <v>1103</v>
      </c>
      <c r="M902" s="69"/>
      <c r="N902" s="9"/>
      <c r="O902" s="18" t="e">
        <f>VLOOKUP(C902,'11. Свод Перечней'!C:H,6,0)</f>
        <v>#N/A</v>
      </c>
      <c r="P902" s="18"/>
      <c r="Q902" s="18" t="e">
        <f t="shared" si="15"/>
        <v>#N/A</v>
      </c>
      <c r="R902" s="14" t="s">
        <v>1105</v>
      </c>
      <c r="S902" s="15">
        <v>43189</v>
      </c>
    </row>
    <row r="903" spans="1:19" x14ac:dyDescent="0.25">
      <c r="A903" s="69"/>
      <c r="B903" s="69"/>
      <c r="C903" s="69"/>
      <c r="D903" s="69"/>
      <c r="E903" s="69"/>
      <c r="F903" s="69"/>
      <c r="G903" s="14" t="s">
        <v>1117</v>
      </c>
      <c r="H903" s="18"/>
      <c r="I903" s="18">
        <v>5</v>
      </c>
      <c r="J903" s="14"/>
      <c r="K903" s="14"/>
      <c r="L903" s="18" t="s">
        <v>6</v>
      </c>
      <c r="M903" s="69"/>
      <c r="N903" s="9"/>
      <c r="O903" s="18" t="e">
        <f>VLOOKUP(C903,'11. Свод Перечней'!C:H,6,0)</f>
        <v>#N/A</v>
      </c>
      <c r="P903" s="18"/>
      <c r="Q903" s="18" t="e">
        <f t="shared" si="15"/>
        <v>#N/A</v>
      </c>
      <c r="R903" s="14" t="s">
        <v>1105</v>
      </c>
      <c r="S903" s="15">
        <v>43189</v>
      </c>
    </row>
    <row r="904" spans="1:19" x14ac:dyDescent="0.25">
      <c r="A904" s="69"/>
      <c r="B904" s="69"/>
      <c r="C904" s="69"/>
      <c r="D904" s="69"/>
      <c r="E904" s="69"/>
      <c r="F904" s="69"/>
      <c r="G904" s="14" t="s">
        <v>1112</v>
      </c>
      <c r="H904" s="18"/>
      <c r="I904" s="18"/>
      <c r="J904" s="14"/>
      <c r="K904" s="14" t="s">
        <v>1214</v>
      </c>
      <c r="L904" s="18" t="s">
        <v>1103</v>
      </c>
      <c r="M904" s="69"/>
      <c r="N904" s="9"/>
      <c r="O904" s="18" t="e">
        <f>VLOOKUP(C904,'11. Свод Перечней'!C:H,6,0)</f>
        <v>#N/A</v>
      </c>
      <c r="P904" s="18"/>
      <c r="Q904" s="18" t="e">
        <f t="shared" si="15"/>
        <v>#N/A</v>
      </c>
      <c r="R904" s="14" t="s">
        <v>1105</v>
      </c>
      <c r="S904" s="15">
        <v>43189</v>
      </c>
    </row>
    <row r="905" spans="1:19" x14ac:dyDescent="0.25">
      <c r="A905" s="69"/>
      <c r="B905" s="69">
        <v>182</v>
      </c>
      <c r="C905" s="69" t="s">
        <v>357</v>
      </c>
      <c r="D905" s="69" t="s">
        <v>358</v>
      </c>
      <c r="E905" s="69" t="s">
        <v>5</v>
      </c>
      <c r="F905" s="69" t="s">
        <v>6</v>
      </c>
      <c r="G905" s="14" t="s">
        <v>1101</v>
      </c>
      <c r="H905" s="18"/>
      <c r="I905" s="18"/>
      <c r="J905" s="14"/>
      <c r="K905" s="14" t="s">
        <v>1532</v>
      </c>
      <c r="L905" s="18" t="s">
        <v>1103</v>
      </c>
      <c r="M905" s="69" t="s">
        <v>1533</v>
      </c>
      <c r="N905" s="9"/>
      <c r="O905" s="18" t="str">
        <f>VLOOKUP(C905,'11. Свод Перечней'!C:H,6,0)</f>
        <v/>
      </c>
      <c r="P905" s="18">
        <v>0</v>
      </c>
      <c r="Q905" s="18">
        <f t="shared" si="15"/>
        <v>0</v>
      </c>
      <c r="R905" s="14" t="s">
        <v>1105</v>
      </c>
      <c r="S905" s="15">
        <v>43189</v>
      </c>
    </row>
    <row r="906" spans="1:19" x14ac:dyDescent="0.25">
      <c r="A906" s="69"/>
      <c r="B906" s="69"/>
      <c r="C906" s="69"/>
      <c r="D906" s="69"/>
      <c r="E906" s="69"/>
      <c r="F906" s="69"/>
      <c r="G906" s="14" t="s">
        <v>1106</v>
      </c>
      <c r="H906" s="18"/>
      <c r="I906" s="18"/>
      <c r="J906" s="14"/>
      <c r="K906" s="14" t="s">
        <v>1534</v>
      </c>
      <c r="L906" s="18" t="s">
        <v>1103</v>
      </c>
      <c r="M906" s="69"/>
      <c r="N906" s="9"/>
      <c r="O906" s="18" t="e">
        <f>VLOOKUP(C906,'11. Свод Перечней'!C:H,6,0)</f>
        <v>#N/A</v>
      </c>
      <c r="P906" s="18"/>
      <c r="Q906" s="18" t="e">
        <f t="shared" si="15"/>
        <v>#N/A</v>
      </c>
      <c r="R906" s="14" t="s">
        <v>1105</v>
      </c>
      <c r="S906" s="15">
        <v>43189</v>
      </c>
    </row>
    <row r="907" spans="1:19" x14ac:dyDescent="0.25">
      <c r="A907" s="69"/>
      <c r="B907" s="69"/>
      <c r="C907" s="69"/>
      <c r="D907" s="69"/>
      <c r="E907" s="69"/>
      <c r="F907" s="69"/>
      <c r="G907" s="14" t="s">
        <v>1117</v>
      </c>
      <c r="H907" s="18"/>
      <c r="I907" s="18">
        <v>1</v>
      </c>
      <c r="J907" s="14"/>
      <c r="K907" s="14"/>
      <c r="L907" s="18" t="s">
        <v>6</v>
      </c>
      <c r="M907" s="69"/>
      <c r="N907" s="9"/>
      <c r="O907" s="18" t="e">
        <f>VLOOKUP(C907,'11. Свод Перечней'!C:H,6,0)</f>
        <v>#N/A</v>
      </c>
      <c r="P907" s="18"/>
      <c r="Q907" s="18" t="e">
        <f t="shared" ref="Q907:Q970" si="16">IF(N907=O907,N907,"НЕ СОВПАДАЕТ АХТУНГ!!!!!!!!!!!!!!!!!!!!!!!!!!!!!!!!!!!!!!!!!!!!!!!!!!!!!!!!!!!!!!!!!!!!!!!!!!!!!!!!!!!!!!!!!!!!!!!!!!!!!!!!!!!!!!!!!!!!!!!!!!!!!!!!!!")</f>
        <v>#N/A</v>
      </c>
      <c r="R907" s="14" t="s">
        <v>1105</v>
      </c>
      <c r="S907" s="15">
        <v>43189</v>
      </c>
    </row>
    <row r="908" spans="1:19" x14ac:dyDescent="0.25">
      <c r="A908" s="69"/>
      <c r="B908" s="69"/>
      <c r="C908" s="69"/>
      <c r="D908" s="69"/>
      <c r="E908" s="69"/>
      <c r="F908" s="69"/>
      <c r="G908" s="14" t="s">
        <v>1118</v>
      </c>
      <c r="H908" s="18"/>
      <c r="I908" s="18"/>
      <c r="J908" s="14"/>
      <c r="K908" s="14" t="s">
        <v>1119</v>
      </c>
      <c r="L908" s="18" t="s">
        <v>1103</v>
      </c>
      <c r="M908" s="69"/>
      <c r="N908" s="9"/>
      <c r="O908" s="18" t="e">
        <f>VLOOKUP(C908,'11. Свод Перечней'!C:H,6,0)</f>
        <v>#N/A</v>
      </c>
      <c r="P908" s="18"/>
      <c r="Q908" s="18" t="e">
        <f t="shared" si="16"/>
        <v>#N/A</v>
      </c>
      <c r="R908" s="14" t="s">
        <v>1105</v>
      </c>
      <c r="S908" s="15">
        <v>43189</v>
      </c>
    </row>
    <row r="909" spans="1:19" x14ac:dyDescent="0.25">
      <c r="A909" s="69"/>
      <c r="B909" s="69"/>
      <c r="C909" s="69"/>
      <c r="D909" s="69"/>
      <c r="E909" s="69"/>
      <c r="F909" s="69"/>
      <c r="G909" s="14" t="s">
        <v>1112</v>
      </c>
      <c r="H909" s="18"/>
      <c r="I909" s="18"/>
      <c r="J909" s="14"/>
      <c r="K909" s="14" t="s">
        <v>1535</v>
      </c>
      <c r="L909" s="18" t="s">
        <v>1103</v>
      </c>
      <c r="M909" s="69"/>
      <c r="N909" s="9"/>
      <c r="O909" s="18" t="e">
        <f>VLOOKUP(C909,'11. Свод Перечней'!C:H,6,0)</f>
        <v>#N/A</v>
      </c>
      <c r="P909" s="18"/>
      <c r="Q909" s="18" t="e">
        <f t="shared" si="16"/>
        <v>#N/A</v>
      </c>
      <c r="R909" s="14" t="s">
        <v>1105</v>
      </c>
      <c r="S909" s="15">
        <v>43189</v>
      </c>
    </row>
    <row r="910" spans="1:19" x14ac:dyDescent="0.25">
      <c r="A910" s="69"/>
      <c r="B910" s="69">
        <v>183</v>
      </c>
      <c r="C910" s="69" t="s">
        <v>359</v>
      </c>
      <c r="D910" s="69" t="s">
        <v>360</v>
      </c>
      <c r="E910" s="69" t="s">
        <v>5</v>
      </c>
      <c r="F910" s="69" t="s">
        <v>6</v>
      </c>
      <c r="G910" s="14" t="s">
        <v>1117</v>
      </c>
      <c r="H910" s="18"/>
      <c r="I910" s="18">
        <v>1</v>
      </c>
      <c r="J910" s="14"/>
      <c r="K910" s="14"/>
      <c r="L910" s="18" t="s">
        <v>6</v>
      </c>
      <c r="M910" s="69" t="s">
        <v>361</v>
      </c>
      <c r="N910" s="9" t="s">
        <v>362</v>
      </c>
      <c r="O910" s="18" t="str">
        <f>VLOOKUP(C910,'11. Свод Перечней'!C:H,6,0)</f>
        <v>10.39.16.000-00000002</v>
      </c>
      <c r="P910" s="18" t="s">
        <v>362</v>
      </c>
      <c r="Q910" s="18" t="str">
        <f t="shared" si="16"/>
        <v>10.39.16.000-00000002</v>
      </c>
      <c r="R910" s="14" t="s">
        <v>1105</v>
      </c>
      <c r="S910" s="15">
        <v>43434</v>
      </c>
    </row>
    <row r="911" spans="1:19" x14ac:dyDescent="0.25">
      <c r="A911" s="69"/>
      <c r="B911" s="69"/>
      <c r="C911" s="69"/>
      <c r="D911" s="69"/>
      <c r="E911" s="69"/>
      <c r="F911" s="69"/>
      <c r="G911" s="14" t="s">
        <v>1151</v>
      </c>
      <c r="H911" s="18"/>
      <c r="I911" s="18"/>
      <c r="J911" s="14"/>
      <c r="K911" s="14" t="s">
        <v>1127</v>
      </c>
      <c r="L911" s="18" t="s">
        <v>1103</v>
      </c>
      <c r="M911" s="69"/>
      <c r="N911" s="9"/>
      <c r="O911" s="18" t="e">
        <f>VLOOKUP(C911,'11. Свод Перечней'!C:H,6,0)</f>
        <v>#N/A</v>
      </c>
      <c r="P911" s="18"/>
      <c r="Q911" s="18" t="e">
        <f t="shared" si="16"/>
        <v>#N/A</v>
      </c>
      <c r="R911" s="14" t="s">
        <v>1105</v>
      </c>
      <c r="S911" s="15">
        <v>43434</v>
      </c>
    </row>
    <row r="912" spans="1:19" x14ac:dyDescent="0.25">
      <c r="A912" s="69"/>
      <c r="B912" s="69"/>
      <c r="C912" s="69"/>
      <c r="D912" s="69"/>
      <c r="E912" s="69"/>
      <c r="F912" s="69"/>
      <c r="G912" s="14" t="s">
        <v>1118</v>
      </c>
      <c r="H912" s="18"/>
      <c r="I912" s="18"/>
      <c r="J912" s="14"/>
      <c r="K912" s="14" t="s">
        <v>1119</v>
      </c>
      <c r="L912" s="18" t="s">
        <v>1103</v>
      </c>
      <c r="M912" s="69"/>
      <c r="N912" s="9"/>
      <c r="O912" s="18" t="e">
        <f>VLOOKUP(C912,'11. Свод Перечней'!C:H,6,0)</f>
        <v>#N/A</v>
      </c>
      <c r="P912" s="18"/>
      <c r="Q912" s="18" t="e">
        <f t="shared" si="16"/>
        <v>#N/A</v>
      </c>
      <c r="R912" s="14" t="s">
        <v>1105</v>
      </c>
      <c r="S912" s="15">
        <v>43434</v>
      </c>
    </row>
    <row r="913" spans="1:19" x14ac:dyDescent="0.25">
      <c r="A913" s="69"/>
      <c r="B913" s="69"/>
      <c r="C913" s="69"/>
      <c r="D913" s="69"/>
      <c r="E913" s="69"/>
      <c r="F913" s="69"/>
      <c r="G913" s="14" t="s">
        <v>1112</v>
      </c>
      <c r="H913" s="18"/>
      <c r="I913" s="18"/>
      <c r="J913" s="14" t="s">
        <v>1536</v>
      </c>
      <c r="K913" s="14"/>
      <c r="L913" s="18" t="s">
        <v>1103</v>
      </c>
      <c r="M913" s="69"/>
      <c r="N913" s="9"/>
      <c r="O913" s="18" t="e">
        <f>VLOOKUP(C913,'11. Свод Перечней'!C:H,6,0)</f>
        <v>#N/A</v>
      </c>
      <c r="P913" s="18"/>
      <c r="Q913" s="18" t="e">
        <f t="shared" si="16"/>
        <v>#N/A</v>
      </c>
      <c r="R913" s="14" t="s">
        <v>1105</v>
      </c>
      <c r="S913" s="15">
        <v>43434</v>
      </c>
    </row>
    <row r="914" spans="1:19" x14ac:dyDescent="0.25">
      <c r="A914" s="69"/>
      <c r="B914" s="69">
        <v>184</v>
      </c>
      <c r="C914" s="69" t="s">
        <v>363</v>
      </c>
      <c r="D914" s="69" t="s">
        <v>360</v>
      </c>
      <c r="E914" s="69" t="s">
        <v>9</v>
      </c>
      <c r="F914" s="69" t="s">
        <v>6</v>
      </c>
      <c r="G914" s="14" t="s">
        <v>1117</v>
      </c>
      <c r="H914" s="18"/>
      <c r="I914" s="18">
        <v>1</v>
      </c>
      <c r="J914" s="14"/>
      <c r="K914" s="14"/>
      <c r="L914" s="18" t="s">
        <v>6</v>
      </c>
      <c r="M914" s="69" t="s">
        <v>361</v>
      </c>
      <c r="N914" s="9" t="s">
        <v>362</v>
      </c>
      <c r="O914" s="18" t="str">
        <f>VLOOKUP(C914,'11. Свод Перечней'!C:H,6,0)</f>
        <v>10.39.16.000-00000002</v>
      </c>
      <c r="P914" s="18" t="s">
        <v>362</v>
      </c>
      <c r="Q914" s="18" t="str">
        <f t="shared" si="16"/>
        <v>10.39.16.000-00000002</v>
      </c>
      <c r="R914" s="14" t="s">
        <v>1105</v>
      </c>
      <c r="S914" s="15">
        <v>43434</v>
      </c>
    </row>
    <row r="915" spans="1:19" x14ac:dyDescent="0.25">
      <c r="A915" s="69"/>
      <c r="B915" s="69"/>
      <c r="C915" s="69"/>
      <c r="D915" s="69"/>
      <c r="E915" s="69"/>
      <c r="F915" s="69"/>
      <c r="G915" s="14" t="s">
        <v>1151</v>
      </c>
      <c r="H915" s="18"/>
      <c r="I915" s="18"/>
      <c r="J915" s="14"/>
      <c r="K915" s="14" t="s">
        <v>1154</v>
      </c>
      <c r="L915" s="18" t="s">
        <v>1103</v>
      </c>
      <c r="M915" s="69"/>
      <c r="N915" s="9"/>
      <c r="O915" s="18" t="e">
        <f>VLOOKUP(C915,'11. Свод Перечней'!C:H,6,0)</f>
        <v>#N/A</v>
      </c>
      <c r="P915" s="18"/>
      <c r="Q915" s="18" t="e">
        <f t="shared" si="16"/>
        <v>#N/A</v>
      </c>
      <c r="R915" s="14" t="s">
        <v>1105</v>
      </c>
      <c r="S915" s="15">
        <v>43434</v>
      </c>
    </row>
    <row r="916" spans="1:19" x14ac:dyDescent="0.25">
      <c r="A916" s="69"/>
      <c r="B916" s="69"/>
      <c r="C916" s="69"/>
      <c r="D916" s="69"/>
      <c r="E916" s="69"/>
      <c r="F916" s="69"/>
      <c r="G916" s="14" t="s">
        <v>1118</v>
      </c>
      <c r="H916" s="18"/>
      <c r="I916" s="18"/>
      <c r="J916" s="14"/>
      <c r="K916" s="14" t="s">
        <v>1119</v>
      </c>
      <c r="L916" s="18" t="s">
        <v>1103</v>
      </c>
      <c r="M916" s="69"/>
      <c r="N916" s="9"/>
      <c r="O916" s="18" t="e">
        <f>VLOOKUP(C916,'11. Свод Перечней'!C:H,6,0)</f>
        <v>#N/A</v>
      </c>
      <c r="P916" s="18"/>
      <c r="Q916" s="18" t="e">
        <f t="shared" si="16"/>
        <v>#N/A</v>
      </c>
      <c r="R916" s="14" t="s">
        <v>1105</v>
      </c>
      <c r="S916" s="15">
        <v>43434</v>
      </c>
    </row>
    <row r="917" spans="1:19" x14ac:dyDescent="0.25">
      <c r="A917" s="69"/>
      <c r="B917" s="69"/>
      <c r="C917" s="69"/>
      <c r="D917" s="69"/>
      <c r="E917" s="69"/>
      <c r="F917" s="69"/>
      <c r="G917" s="14" t="s">
        <v>1112</v>
      </c>
      <c r="H917" s="18"/>
      <c r="I917" s="18"/>
      <c r="J917" s="14" t="s">
        <v>1536</v>
      </c>
      <c r="K917" s="14"/>
      <c r="L917" s="18" t="s">
        <v>1103</v>
      </c>
      <c r="M917" s="69"/>
      <c r="N917" s="9"/>
      <c r="O917" s="18" t="e">
        <f>VLOOKUP(C917,'11. Свод Перечней'!C:H,6,0)</f>
        <v>#N/A</v>
      </c>
      <c r="P917" s="18"/>
      <c r="Q917" s="18" t="e">
        <f t="shared" si="16"/>
        <v>#N/A</v>
      </c>
      <c r="R917" s="14" t="s">
        <v>1105</v>
      </c>
      <c r="S917" s="15">
        <v>43434</v>
      </c>
    </row>
    <row r="918" spans="1:19" x14ac:dyDescent="0.25">
      <c r="A918" s="69"/>
      <c r="B918" s="69">
        <v>185</v>
      </c>
      <c r="C918" s="69" t="s">
        <v>364</v>
      </c>
      <c r="D918" s="69" t="s">
        <v>360</v>
      </c>
      <c r="E918" s="69" t="s">
        <v>43</v>
      </c>
      <c r="F918" s="69" t="s">
        <v>6</v>
      </c>
      <c r="G918" s="14" t="s">
        <v>1101</v>
      </c>
      <c r="H918" s="18"/>
      <c r="I918" s="18"/>
      <c r="J918" s="14"/>
      <c r="K918" s="14" t="s">
        <v>1373</v>
      </c>
      <c r="L918" s="18" t="s">
        <v>1103</v>
      </c>
      <c r="M918" s="69" t="s">
        <v>361</v>
      </c>
      <c r="N918" s="9"/>
      <c r="O918" s="18" t="e">
        <f>VLOOKUP(C918,'11. Свод Перечней'!C:H,6,0)</f>
        <v>#N/A</v>
      </c>
      <c r="P918" s="18">
        <v>0</v>
      </c>
      <c r="Q918" s="18" t="e">
        <f t="shared" si="16"/>
        <v>#N/A</v>
      </c>
      <c r="R918" s="14" t="s">
        <v>1105</v>
      </c>
      <c r="S918" s="15">
        <v>43189</v>
      </c>
    </row>
    <row r="919" spans="1:19" x14ac:dyDescent="0.25">
      <c r="A919" s="69"/>
      <c r="B919" s="69"/>
      <c r="C919" s="69"/>
      <c r="D919" s="69"/>
      <c r="E919" s="69"/>
      <c r="F919" s="69"/>
      <c r="G919" s="14" t="s">
        <v>1117</v>
      </c>
      <c r="H919" s="18"/>
      <c r="I919" s="18">
        <v>1</v>
      </c>
      <c r="J919" s="14"/>
      <c r="K919" s="14"/>
      <c r="L919" s="18" t="s">
        <v>6</v>
      </c>
      <c r="M919" s="69"/>
      <c r="N919" s="9"/>
      <c r="O919" s="18" t="e">
        <f>VLOOKUP(C919,'11. Свод Перечней'!C:H,6,0)</f>
        <v>#N/A</v>
      </c>
      <c r="P919" s="18"/>
      <c r="Q919" s="18" t="e">
        <f t="shared" si="16"/>
        <v>#N/A</v>
      </c>
      <c r="R919" s="14" t="s">
        <v>1105</v>
      </c>
      <c r="S919" s="15">
        <v>43189</v>
      </c>
    </row>
    <row r="920" spans="1:19" x14ac:dyDescent="0.25">
      <c r="A920" s="69"/>
      <c r="B920" s="69"/>
      <c r="C920" s="69"/>
      <c r="D920" s="69"/>
      <c r="E920" s="69"/>
      <c r="F920" s="69"/>
      <c r="G920" s="14" t="s">
        <v>1118</v>
      </c>
      <c r="H920" s="18"/>
      <c r="I920" s="18"/>
      <c r="J920" s="14"/>
      <c r="K920" s="14" t="s">
        <v>1119</v>
      </c>
      <c r="L920" s="18" t="s">
        <v>1103</v>
      </c>
      <c r="M920" s="69"/>
      <c r="N920" s="9"/>
      <c r="O920" s="18" t="e">
        <f>VLOOKUP(C920,'11. Свод Перечней'!C:H,6,0)</f>
        <v>#N/A</v>
      </c>
      <c r="P920" s="18"/>
      <c r="Q920" s="18" t="e">
        <f t="shared" si="16"/>
        <v>#N/A</v>
      </c>
      <c r="R920" s="14" t="s">
        <v>1105</v>
      </c>
      <c r="S920" s="15">
        <v>43189</v>
      </c>
    </row>
    <row r="921" spans="1:19" x14ac:dyDescent="0.25">
      <c r="A921" s="69"/>
      <c r="B921" s="69"/>
      <c r="C921" s="69"/>
      <c r="D921" s="69"/>
      <c r="E921" s="69"/>
      <c r="F921" s="69"/>
      <c r="G921" s="14" t="s">
        <v>1112</v>
      </c>
      <c r="H921" s="18"/>
      <c r="I921" s="18"/>
      <c r="J921" s="14"/>
      <c r="K921" s="14" t="s">
        <v>1537</v>
      </c>
      <c r="L921" s="18" t="s">
        <v>1103</v>
      </c>
      <c r="M921" s="69"/>
      <c r="N921" s="9"/>
      <c r="O921" s="18" t="e">
        <f>VLOOKUP(C921,'11. Свод Перечней'!C:H,6,0)</f>
        <v>#N/A</v>
      </c>
      <c r="P921" s="18"/>
      <c r="Q921" s="18" t="e">
        <f t="shared" si="16"/>
        <v>#N/A</v>
      </c>
      <c r="R921" s="14" t="s">
        <v>1105</v>
      </c>
      <c r="S921" s="15">
        <v>43189</v>
      </c>
    </row>
    <row r="922" spans="1:19" x14ac:dyDescent="0.25">
      <c r="A922" s="69"/>
      <c r="B922" s="69">
        <v>186</v>
      </c>
      <c r="C922" s="69" t="s">
        <v>365</v>
      </c>
      <c r="D922" s="69" t="s">
        <v>366</v>
      </c>
      <c r="E922" s="69" t="s">
        <v>5</v>
      </c>
      <c r="F922" s="69" t="s">
        <v>6</v>
      </c>
      <c r="G922" s="14" t="s">
        <v>1117</v>
      </c>
      <c r="H922" s="18"/>
      <c r="I922" s="18">
        <v>1</v>
      </c>
      <c r="J922" s="14"/>
      <c r="K922" s="14"/>
      <c r="L922" s="18" t="s">
        <v>6</v>
      </c>
      <c r="M922" s="69" t="s">
        <v>1538</v>
      </c>
      <c r="N922" s="9"/>
      <c r="O922" s="18" t="str">
        <f>VLOOKUP(C922,'11. Свод Перечней'!C:H,6,0)</f>
        <v/>
      </c>
      <c r="P922" s="18">
        <v>0</v>
      </c>
      <c r="Q922" s="18">
        <f t="shared" si="16"/>
        <v>0</v>
      </c>
      <c r="R922" s="14" t="s">
        <v>1105</v>
      </c>
      <c r="S922" s="15">
        <v>43189</v>
      </c>
    </row>
    <row r="923" spans="1:19" x14ac:dyDescent="0.25">
      <c r="A923" s="69"/>
      <c r="B923" s="69"/>
      <c r="C923" s="69"/>
      <c r="D923" s="69"/>
      <c r="E923" s="69"/>
      <c r="F923" s="69"/>
      <c r="G923" s="14" t="s">
        <v>1093</v>
      </c>
      <c r="H923" s="18"/>
      <c r="I923" s="18"/>
      <c r="J923" s="14"/>
      <c r="K923" s="14" t="s">
        <v>1539</v>
      </c>
      <c r="L923" s="18" t="s">
        <v>1103</v>
      </c>
      <c r="M923" s="69"/>
      <c r="N923" s="9"/>
      <c r="O923" s="18" t="e">
        <f>VLOOKUP(C923,'11. Свод Перечней'!C:H,6,0)</f>
        <v>#N/A</v>
      </c>
      <c r="P923" s="18"/>
      <c r="Q923" s="18" t="e">
        <f t="shared" si="16"/>
        <v>#N/A</v>
      </c>
      <c r="R923" s="14" t="s">
        <v>1105</v>
      </c>
      <c r="S923" s="15">
        <v>43189</v>
      </c>
    </row>
    <row r="924" spans="1:19" x14ac:dyDescent="0.25">
      <c r="A924" s="69"/>
      <c r="B924" s="69"/>
      <c r="C924" s="69"/>
      <c r="D924" s="69"/>
      <c r="E924" s="69"/>
      <c r="F924" s="69"/>
      <c r="G924" s="14" t="s">
        <v>1301</v>
      </c>
      <c r="H924" s="18"/>
      <c r="I924" s="18"/>
      <c r="J924" s="14"/>
      <c r="K924" s="14" t="s">
        <v>1503</v>
      </c>
      <c r="L924" s="18" t="s">
        <v>1103</v>
      </c>
      <c r="M924" s="69"/>
      <c r="N924" s="9"/>
      <c r="O924" s="18" t="e">
        <f>VLOOKUP(C924,'11. Свод Перечней'!C:H,6,0)</f>
        <v>#N/A</v>
      </c>
      <c r="P924" s="18"/>
      <c r="Q924" s="18" t="e">
        <f t="shared" si="16"/>
        <v>#N/A</v>
      </c>
      <c r="R924" s="14" t="s">
        <v>1105</v>
      </c>
      <c r="S924" s="15">
        <v>43189</v>
      </c>
    </row>
    <row r="925" spans="1:19" x14ac:dyDescent="0.25">
      <c r="A925" s="69"/>
      <c r="B925" s="69"/>
      <c r="C925" s="69"/>
      <c r="D925" s="69"/>
      <c r="E925" s="69"/>
      <c r="F925" s="69"/>
      <c r="G925" s="14" t="s">
        <v>1540</v>
      </c>
      <c r="H925" s="18">
        <v>25</v>
      </c>
      <c r="I925" s="18"/>
      <c r="J925" s="14"/>
      <c r="K925" s="14"/>
      <c r="L925" s="18" t="s">
        <v>1541</v>
      </c>
      <c r="M925" s="69"/>
      <c r="N925" s="9"/>
      <c r="O925" s="18" t="e">
        <f>VLOOKUP(C925,'11. Свод Перечней'!C:H,6,0)</f>
        <v>#N/A</v>
      </c>
      <c r="P925" s="18"/>
      <c r="Q925" s="18" t="e">
        <f t="shared" si="16"/>
        <v>#N/A</v>
      </c>
      <c r="R925" s="14" t="s">
        <v>1105</v>
      </c>
      <c r="S925" s="15">
        <v>43189</v>
      </c>
    </row>
    <row r="926" spans="1:19" x14ac:dyDescent="0.25">
      <c r="A926" s="69"/>
      <c r="B926" s="69"/>
      <c r="C926" s="69"/>
      <c r="D926" s="69"/>
      <c r="E926" s="69"/>
      <c r="F926" s="69"/>
      <c r="G926" s="14" t="s">
        <v>1118</v>
      </c>
      <c r="H926" s="18"/>
      <c r="I926" s="18"/>
      <c r="J926" s="14"/>
      <c r="K926" s="14" t="s">
        <v>1119</v>
      </c>
      <c r="L926" s="18" t="s">
        <v>1103</v>
      </c>
      <c r="M926" s="69"/>
      <c r="N926" s="9"/>
      <c r="O926" s="18" t="e">
        <f>VLOOKUP(C926,'11. Свод Перечней'!C:H,6,0)</f>
        <v>#N/A</v>
      </c>
      <c r="P926" s="18"/>
      <c r="Q926" s="18" t="e">
        <f t="shared" si="16"/>
        <v>#N/A</v>
      </c>
      <c r="R926" s="14" t="s">
        <v>1105</v>
      </c>
      <c r="S926" s="15">
        <v>43189</v>
      </c>
    </row>
    <row r="927" spans="1:19" x14ac:dyDescent="0.25">
      <c r="A927" s="69"/>
      <c r="B927" s="69"/>
      <c r="C927" s="69"/>
      <c r="D927" s="69"/>
      <c r="E927" s="69"/>
      <c r="F927" s="69"/>
      <c r="G927" s="14" t="s">
        <v>1112</v>
      </c>
      <c r="H927" s="18"/>
      <c r="I927" s="18"/>
      <c r="J927" s="14"/>
      <c r="K927" s="14" t="s">
        <v>1542</v>
      </c>
      <c r="L927" s="18" t="s">
        <v>1103</v>
      </c>
      <c r="M927" s="69"/>
      <c r="N927" s="9"/>
      <c r="O927" s="18" t="e">
        <f>VLOOKUP(C927,'11. Свод Перечней'!C:H,6,0)</f>
        <v>#N/A</v>
      </c>
      <c r="P927" s="18"/>
      <c r="Q927" s="18" t="e">
        <f t="shared" si="16"/>
        <v>#N/A</v>
      </c>
      <c r="R927" s="14" t="s">
        <v>1105</v>
      </c>
      <c r="S927" s="15">
        <v>43189</v>
      </c>
    </row>
    <row r="928" spans="1:19" x14ac:dyDescent="0.25">
      <c r="A928" s="69"/>
      <c r="B928" s="69">
        <v>187</v>
      </c>
      <c r="C928" s="69" t="s">
        <v>367</v>
      </c>
      <c r="D928" s="69" t="s">
        <v>368</v>
      </c>
      <c r="E928" s="69" t="s">
        <v>5</v>
      </c>
      <c r="F928" s="69" t="s">
        <v>6</v>
      </c>
      <c r="G928" s="14" t="s">
        <v>1101</v>
      </c>
      <c r="H928" s="18"/>
      <c r="I928" s="18"/>
      <c r="J928" s="14"/>
      <c r="K928" s="14" t="s">
        <v>1543</v>
      </c>
      <c r="L928" s="18" t="s">
        <v>1103</v>
      </c>
      <c r="M928" s="69" t="s">
        <v>1544</v>
      </c>
      <c r="N928" s="9"/>
      <c r="O928" s="18" t="str">
        <f>VLOOKUP(C928,'11. Свод Перечней'!C:H,6,0)</f>
        <v/>
      </c>
      <c r="P928" s="18">
        <v>0</v>
      </c>
      <c r="Q928" s="18">
        <f t="shared" si="16"/>
        <v>0</v>
      </c>
      <c r="R928" s="14" t="s">
        <v>1105</v>
      </c>
      <c r="S928" s="15">
        <v>43189</v>
      </c>
    </row>
    <row r="929" spans="1:19" x14ac:dyDescent="0.25">
      <c r="A929" s="69"/>
      <c r="B929" s="69"/>
      <c r="C929" s="69"/>
      <c r="D929" s="69"/>
      <c r="E929" s="69"/>
      <c r="F929" s="69"/>
      <c r="G929" s="14" t="s">
        <v>1106</v>
      </c>
      <c r="H929" s="18"/>
      <c r="I929" s="18"/>
      <c r="J929" s="14"/>
      <c r="K929" s="14" t="s">
        <v>1545</v>
      </c>
      <c r="L929" s="18" t="s">
        <v>1103</v>
      </c>
      <c r="M929" s="69"/>
      <c r="N929" s="9"/>
      <c r="O929" s="18" t="e">
        <f>VLOOKUP(C929,'11. Свод Перечней'!C:H,6,0)</f>
        <v>#N/A</v>
      </c>
      <c r="P929" s="18"/>
      <c r="Q929" s="18" t="e">
        <f t="shared" si="16"/>
        <v>#N/A</v>
      </c>
      <c r="R929" s="14" t="s">
        <v>1105</v>
      </c>
      <c r="S929" s="15">
        <v>43189</v>
      </c>
    </row>
    <row r="930" spans="1:19" x14ac:dyDescent="0.25">
      <c r="A930" s="69"/>
      <c r="B930" s="69"/>
      <c r="C930" s="69"/>
      <c r="D930" s="69"/>
      <c r="E930" s="69"/>
      <c r="F930" s="69"/>
      <c r="G930" s="14" t="s">
        <v>1110</v>
      </c>
      <c r="H930" s="18"/>
      <c r="I930" s="18"/>
      <c r="J930" s="14"/>
      <c r="K930" s="14" t="s">
        <v>1111</v>
      </c>
      <c r="L930" s="18" t="s">
        <v>1103</v>
      </c>
      <c r="M930" s="69"/>
      <c r="N930" s="9"/>
      <c r="O930" s="18" t="e">
        <f>VLOOKUP(C930,'11. Свод Перечней'!C:H,6,0)</f>
        <v>#N/A</v>
      </c>
      <c r="P930" s="18"/>
      <c r="Q930" s="18" t="e">
        <f t="shared" si="16"/>
        <v>#N/A</v>
      </c>
      <c r="R930" s="14" t="s">
        <v>1105</v>
      </c>
      <c r="S930" s="15">
        <v>43189</v>
      </c>
    </row>
    <row r="931" spans="1:19" x14ac:dyDescent="0.25">
      <c r="A931" s="69"/>
      <c r="B931" s="69"/>
      <c r="C931" s="69"/>
      <c r="D931" s="69"/>
      <c r="E931" s="69"/>
      <c r="F931" s="69"/>
      <c r="G931" s="14" t="s">
        <v>1112</v>
      </c>
      <c r="H931" s="18"/>
      <c r="I931" s="18"/>
      <c r="J931" s="14"/>
      <c r="K931" s="14" t="s">
        <v>1546</v>
      </c>
      <c r="L931" s="18" t="s">
        <v>1103</v>
      </c>
      <c r="M931" s="69"/>
      <c r="N931" s="9"/>
      <c r="O931" s="18" t="e">
        <f>VLOOKUP(C931,'11. Свод Перечней'!C:H,6,0)</f>
        <v>#N/A</v>
      </c>
      <c r="P931" s="18"/>
      <c r="Q931" s="18" t="e">
        <f t="shared" si="16"/>
        <v>#N/A</v>
      </c>
      <c r="R931" s="14" t="s">
        <v>1105</v>
      </c>
      <c r="S931" s="15">
        <v>43189</v>
      </c>
    </row>
    <row r="932" spans="1:19" x14ac:dyDescent="0.25">
      <c r="A932" s="69"/>
      <c r="B932" s="69">
        <v>188</v>
      </c>
      <c r="C932" s="69" t="s">
        <v>369</v>
      </c>
      <c r="D932" s="69" t="s">
        <v>368</v>
      </c>
      <c r="E932" s="69" t="s">
        <v>300</v>
      </c>
      <c r="F932" s="69" t="s">
        <v>6</v>
      </c>
      <c r="G932" s="14" t="s">
        <v>1101</v>
      </c>
      <c r="H932" s="18"/>
      <c r="I932" s="18"/>
      <c r="J932" s="14"/>
      <c r="K932" s="14" t="s">
        <v>1547</v>
      </c>
      <c r="L932" s="18" t="s">
        <v>1103</v>
      </c>
      <c r="M932" s="69" t="s">
        <v>1544</v>
      </c>
      <c r="N932" s="9"/>
      <c r="O932" s="18" t="str">
        <f>VLOOKUP(C932,'11. Свод Перечней'!C:H,6,0)</f>
        <v/>
      </c>
      <c r="P932" s="18">
        <v>0</v>
      </c>
      <c r="Q932" s="18">
        <f t="shared" si="16"/>
        <v>0</v>
      </c>
      <c r="R932" s="14" t="s">
        <v>1105</v>
      </c>
      <c r="S932" s="15">
        <v>43189</v>
      </c>
    </row>
    <row r="933" spans="1:19" x14ac:dyDescent="0.25">
      <c r="A933" s="69"/>
      <c r="B933" s="69"/>
      <c r="C933" s="69"/>
      <c r="D933" s="69"/>
      <c r="E933" s="69"/>
      <c r="F933" s="69"/>
      <c r="G933" s="14" t="s">
        <v>1106</v>
      </c>
      <c r="H933" s="18"/>
      <c r="I933" s="18"/>
      <c r="J933" s="14"/>
      <c r="K933" s="14" t="s">
        <v>1545</v>
      </c>
      <c r="L933" s="18" t="s">
        <v>1103</v>
      </c>
      <c r="M933" s="69"/>
      <c r="N933" s="9"/>
      <c r="O933" s="18" t="e">
        <f>VLOOKUP(C933,'11. Свод Перечней'!C:H,6,0)</f>
        <v>#N/A</v>
      </c>
      <c r="P933" s="18"/>
      <c r="Q933" s="18" t="e">
        <f t="shared" si="16"/>
        <v>#N/A</v>
      </c>
      <c r="R933" s="14" t="s">
        <v>1105</v>
      </c>
      <c r="S933" s="15">
        <v>43189</v>
      </c>
    </row>
    <row r="934" spans="1:19" x14ac:dyDescent="0.25">
      <c r="A934" s="69"/>
      <c r="B934" s="69"/>
      <c r="C934" s="69"/>
      <c r="D934" s="69"/>
      <c r="E934" s="69"/>
      <c r="F934" s="69"/>
      <c r="G934" s="14" t="s">
        <v>1110</v>
      </c>
      <c r="H934" s="18"/>
      <c r="I934" s="18"/>
      <c r="J934" s="14"/>
      <c r="K934" s="14" t="s">
        <v>1111</v>
      </c>
      <c r="L934" s="18" t="s">
        <v>1103</v>
      </c>
      <c r="M934" s="69"/>
      <c r="N934" s="9"/>
      <c r="O934" s="18" t="e">
        <f>VLOOKUP(C934,'11. Свод Перечней'!C:H,6,0)</f>
        <v>#N/A</v>
      </c>
      <c r="P934" s="18"/>
      <c r="Q934" s="18" t="e">
        <f t="shared" si="16"/>
        <v>#N/A</v>
      </c>
      <c r="R934" s="14" t="s">
        <v>1105</v>
      </c>
      <c r="S934" s="15">
        <v>43189</v>
      </c>
    </row>
    <row r="935" spans="1:19" x14ac:dyDescent="0.25">
      <c r="A935" s="69"/>
      <c r="B935" s="69"/>
      <c r="C935" s="69"/>
      <c r="D935" s="69"/>
      <c r="E935" s="69"/>
      <c r="F935" s="69"/>
      <c r="G935" s="14" t="s">
        <v>1112</v>
      </c>
      <c r="H935" s="18"/>
      <c r="I935" s="18"/>
      <c r="J935" s="14"/>
      <c r="K935" s="14" t="s">
        <v>1546</v>
      </c>
      <c r="L935" s="18" t="s">
        <v>1103</v>
      </c>
      <c r="M935" s="69"/>
      <c r="N935" s="9"/>
      <c r="O935" s="18" t="e">
        <f>VLOOKUP(C935,'11. Свод Перечней'!C:H,6,0)</f>
        <v>#N/A</v>
      </c>
      <c r="P935" s="18"/>
      <c r="Q935" s="18" t="e">
        <f t="shared" si="16"/>
        <v>#N/A</v>
      </c>
      <c r="R935" s="14" t="s">
        <v>1105</v>
      </c>
      <c r="S935" s="15">
        <v>43189</v>
      </c>
    </row>
    <row r="936" spans="1:19" x14ac:dyDescent="0.25">
      <c r="A936" s="69"/>
      <c r="B936" s="69">
        <v>189</v>
      </c>
      <c r="C936" s="69" t="s">
        <v>370</v>
      </c>
      <c r="D936" s="69" t="s">
        <v>368</v>
      </c>
      <c r="E936" s="69" t="s">
        <v>43</v>
      </c>
      <c r="F936" s="69" t="s">
        <v>6</v>
      </c>
      <c r="G936" s="14" t="s">
        <v>1101</v>
      </c>
      <c r="H936" s="18"/>
      <c r="I936" s="18"/>
      <c r="J936" s="14"/>
      <c r="K936" s="14" t="s">
        <v>1548</v>
      </c>
      <c r="L936" s="18" t="s">
        <v>1103</v>
      </c>
      <c r="M936" s="69" t="s">
        <v>1549</v>
      </c>
      <c r="N936" s="9"/>
      <c r="O936" s="18" t="e">
        <f>VLOOKUP(C936,'11. Свод Перечней'!C:H,6,0)</f>
        <v>#N/A</v>
      </c>
      <c r="P936" s="18">
        <v>0</v>
      </c>
      <c r="Q936" s="18" t="e">
        <f t="shared" si="16"/>
        <v>#N/A</v>
      </c>
      <c r="R936" s="14" t="s">
        <v>1105</v>
      </c>
      <c r="S936" s="15">
        <v>43189</v>
      </c>
    </row>
    <row r="937" spans="1:19" x14ac:dyDescent="0.25">
      <c r="A937" s="69"/>
      <c r="B937" s="69"/>
      <c r="C937" s="69"/>
      <c r="D937" s="69"/>
      <c r="E937" s="69"/>
      <c r="F937" s="69"/>
      <c r="G937" s="14" t="s">
        <v>1117</v>
      </c>
      <c r="H937" s="18"/>
      <c r="I937" s="18">
        <v>1</v>
      </c>
      <c r="J937" s="14"/>
      <c r="K937" s="14"/>
      <c r="L937" s="18" t="s">
        <v>6</v>
      </c>
      <c r="M937" s="69"/>
      <c r="N937" s="9"/>
      <c r="O937" s="18" t="e">
        <f>VLOOKUP(C937,'11. Свод Перечней'!C:H,6,0)</f>
        <v>#N/A</v>
      </c>
      <c r="P937" s="18"/>
      <c r="Q937" s="18" t="e">
        <f t="shared" si="16"/>
        <v>#N/A</v>
      </c>
      <c r="R937" s="14" t="s">
        <v>1105</v>
      </c>
      <c r="S937" s="15">
        <v>43189</v>
      </c>
    </row>
    <row r="938" spans="1:19" x14ac:dyDescent="0.25">
      <c r="A938" s="69"/>
      <c r="B938" s="69"/>
      <c r="C938" s="69"/>
      <c r="D938" s="69"/>
      <c r="E938" s="69"/>
      <c r="F938" s="69"/>
      <c r="G938" s="14" t="s">
        <v>1118</v>
      </c>
      <c r="H938" s="18"/>
      <c r="I938" s="18"/>
      <c r="J938" s="14"/>
      <c r="K938" s="14" t="s">
        <v>1119</v>
      </c>
      <c r="L938" s="18" t="s">
        <v>1103</v>
      </c>
      <c r="M938" s="69"/>
      <c r="N938" s="9"/>
      <c r="O938" s="18" t="e">
        <f>VLOOKUP(C938,'11. Свод Перечней'!C:H,6,0)</f>
        <v>#N/A</v>
      </c>
      <c r="P938" s="18"/>
      <c r="Q938" s="18" t="e">
        <f t="shared" si="16"/>
        <v>#N/A</v>
      </c>
      <c r="R938" s="14" t="s">
        <v>1105</v>
      </c>
      <c r="S938" s="15">
        <v>43189</v>
      </c>
    </row>
    <row r="939" spans="1:19" x14ac:dyDescent="0.25">
      <c r="A939" s="69"/>
      <c r="B939" s="69"/>
      <c r="C939" s="69"/>
      <c r="D939" s="69"/>
      <c r="E939" s="69"/>
      <c r="F939" s="69"/>
      <c r="G939" s="14" t="s">
        <v>1112</v>
      </c>
      <c r="H939" s="18"/>
      <c r="I939" s="18"/>
      <c r="J939" s="14"/>
      <c r="K939" s="14" t="s">
        <v>1537</v>
      </c>
      <c r="L939" s="18" t="s">
        <v>1103</v>
      </c>
      <c r="M939" s="69"/>
      <c r="N939" s="9"/>
      <c r="O939" s="18" t="e">
        <f>VLOOKUP(C939,'11. Свод Перечней'!C:H,6,0)</f>
        <v>#N/A</v>
      </c>
      <c r="P939" s="18"/>
      <c r="Q939" s="18" t="e">
        <f t="shared" si="16"/>
        <v>#N/A</v>
      </c>
      <c r="R939" s="14" t="s">
        <v>1105</v>
      </c>
      <c r="S939" s="15">
        <v>43189</v>
      </c>
    </row>
    <row r="940" spans="1:19" x14ac:dyDescent="0.25">
      <c r="A940" s="69"/>
      <c r="B940" s="69">
        <v>190</v>
      </c>
      <c r="C940" s="69" t="s">
        <v>371</v>
      </c>
      <c r="D940" s="69" t="s">
        <v>368</v>
      </c>
      <c r="E940" s="69" t="s">
        <v>239</v>
      </c>
      <c r="F940" s="69" t="s">
        <v>6</v>
      </c>
      <c r="G940" s="14" t="s">
        <v>1117</v>
      </c>
      <c r="H940" s="18"/>
      <c r="I940" s="18">
        <v>1</v>
      </c>
      <c r="J940" s="14"/>
      <c r="K940" s="14"/>
      <c r="L940" s="18" t="s">
        <v>6</v>
      </c>
      <c r="M940" s="69" t="s">
        <v>1549</v>
      </c>
      <c r="N940" s="9"/>
      <c r="O940" s="18" t="str">
        <f>VLOOKUP(C940,'11. Свод Перечней'!C:H,6,0)</f>
        <v/>
      </c>
      <c r="P940" s="18">
        <v>0</v>
      </c>
      <c r="Q940" s="18">
        <f t="shared" si="16"/>
        <v>0</v>
      </c>
      <c r="R940" s="14" t="s">
        <v>1105</v>
      </c>
      <c r="S940" s="15">
        <v>43189</v>
      </c>
    </row>
    <row r="941" spans="1:19" x14ac:dyDescent="0.25">
      <c r="A941" s="69"/>
      <c r="B941" s="69"/>
      <c r="C941" s="69"/>
      <c r="D941" s="69"/>
      <c r="E941" s="69"/>
      <c r="F941" s="69"/>
      <c r="G941" s="14" t="s">
        <v>1108</v>
      </c>
      <c r="H941" s="18"/>
      <c r="I941" s="18"/>
      <c r="J941" s="14"/>
      <c r="K941" s="14" t="s">
        <v>1154</v>
      </c>
      <c r="L941" s="18" t="s">
        <v>1103</v>
      </c>
      <c r="M941" s="69"/>
      <c r="N941" s="9"/>
      <c r="O941" s="18" t="e">
        <f>VLOOKUP(C941,'11. Свод Перечней'!C:H,6,0)</f>
        <v>#N/A</v>
      </c>
      <c r="P941" s="18"/>
      <c r="Q941" s="18" t="e">
        <f t="shared" si="16"/>
        <v>#N/A</v>
      </c>
      <c r="R941" s="14" t="s">
        <v>1105</v>
      </c>
      <c r="S941" s="15">
        <v>43189</v>
      </c>
    </row>
    <row r="942" spans="1:19" x14ac:dyDescent="0.25">
      <c r="A942" s="69"/>
      <c r="B942" s="69"/>
      <c r="C942" s="69"/>
      <c r="D942" s="69"/>
      <c r="E942" s="69"/>
      <c r="F942" s="69"/>
      <c r="G942" s="14" t="s">
        <v>1118</v>
      </c>
      <c r="H942" s="18"/>
      <c r="I942" s="18"/>
      <c r="J942" s="14"/>
      <c r="K942" s="14" t="s">
        <v>1119</v>
      </c>
      <c r="L942" s="18" t="s">
        <v>1103</v>
      </c>
      <c r="M942" s="69"/>
      <c r="N942" s="9"/>
      <c r="O942" s="18" t="e">
        <f>VLOOKUP(C942,'11. Свод Перечней'!C:H,6,0)</f>
        <v>#N/A</v>
      </c>
      <c r="P942" s="18"/>
      <c r="Q942" s="18" t="e">
        <f t="shared" si="16"/>
        <v>#N/A</v>
      </c>
      <c r="R942" s="14" t="s">
        <v>1105</v>
      </c>
      <c r="S942" s="15">
        <v>43189</v>
      </c>
    </row>
    <row r="943" spans="1:19" x14ac:dyDescent="0.25">
      <c r="A943" s="69"/>
      <c r="B943" s="69"/>
      <c r="C943" s="69"/>
      <c r="D943" s="69"/>
      <c r="E943" s="69"/>
      <c r="F943" s="69"/>
      <c r="G943" s="14" t="s">
        <v>1112</v>
      </c>
      <c r="H943" s="18"/>
      <c r="I943" s="18"/>
      <c r="J943" s="14" t="s">
        <v>1550</v>
      </c>
      <c r="K943" s="14"/>
      <c r="L943" s="18" t="s">
        <v>1103</v>
      </c>
      <c r="M943" s="69"/>
      <c r="N943" s="9"/>
      <c r="O943" s="18" t="e">
        <f>VLOOKUP(C943,'11. Свод Перечней'!C:H,6,0)</f>
        <v>#N/A</v>
      </c>
      <c r="P943" s="18"/>
      <c r="Q943" s="18" t="e">
        <f t="shared" si="16"/>
        <v>#N/A</v>
      </c>
      <c r="R943" s="14" t="s">
        <v>1105</v>
      </c>
      <c r="S943" s="15">
        <v>43189</v>
      </c>
    </row>
    <row r="944" spans="1:19" x14ac:dyDescent="0.25">
      <c r="A944" s="69"/>
      <c r="B944" s="69">
        <v>191</v>
      </c>
      <c r="C944" s="69" t="s">
        <v>372</v>
      </c>
      <c r="D944" s="69" t="s">
        <v>368</v>
      </c>
      <c r="E944" s="69" t="s">
        <v>57</v>
      </c>
      <c r="F944" s="69" t="s">
        <v>6</v>
      </c>
      <c r="G944" s="14" t="s">
        <v>1106</v>
      </c>
      <c r="H944" s="18"/>
      <c r="I944" s="18"/>
      <c r="J944" s="14"/>
      <c r="K944" s="14" t="s">
        <v>1551</v>
      </c>
      <c r="L944" s="18" t="s">
        <v>1103</v>
      </c>
      <c r="M944" s="69" t="s">
        <v>1552</v>
      </c>
      <c r="N944" s="9"/>
      <c r="O944" s="18" t="str">
        <f>VLOOKUP(C944,'11. Свод Перечней'!C:H,6,0)</f>
        <v/>
      </c>
      <c r="P944" s="18">
        <v>0</v>
      </c>
      <c r="Q944" s="18">
        <f t="shared" si="16"/>
        <v>0</v>
      </c>
      <c r="R944" s="14" t="s">
        <v>1105</v>
      </c>
      <c r="S944" s="15">
        <v>43189</v>
      </c>
    </row>
    <row r="945" spans="1:19" x14ac:dyDescent="0.25">
      <c r="A945" s="69"/>
      <c r="B945" s="69"/>
      <c r="C945" s="69"/>
      <c r="D945" s="69"/>
      <c r="E945" s="69"/>
      <c r="F945" s="69"/>
      <c r="G945" s="14" t="s">
        <v>1117</v>
      </c>
      <c r="H945" s="18"/>
      <c r="I945" s="18">
        <v>1</v>
      </c>
      <c r="J945" s="14"/>
      <c r="K945" s="14"/>
      <c r="L945" s="18" t="s">
        <v>6</v>
      </c>
      <c r="M945" s="69"/>
      <c r="N945" s="9"/>
      <c r="O945" s="18" t="e">
        <f>VLOOKUP(C945,'11. Свод Перечней'!C:H,6,0)</f>
        <v>#N/A</v>
      </c>
      <c r="P945" s="18"/>
      <c r="Q945" s="18" t="e">
        <f t="shared" si="16"/>
        <v>#N/A</v>
      </c>
      <c r="R945" s="14" t="s">
        <v>1105</v>
      </c>
      <c r="S945" s="15">
        <v>43189</v>
      </c>
    </row>
    <row r="946" spans="1:19" x14ac:dyDescent="0.25">
      <c r="A946" s="69"/>
      <c r="B946" s="69"/>
      <c r="C946" s="69"/>
      <c r="D946" s="69"/>
      <c r="E946" s="69"/>
      <c r="F946" s="69"/>
      <c r="G946" s="14" t="s">
        <v>1553</v>
      </c>
      <c r="H946" s="18"/>
      <c r="I946" s="18"/>
      <c r="J946" s="14" t="s">
        <v>1554</v>
      </c>
      <c r="K946" s="14"/>
      <c r="L946" s="18" t="s">
        <v>1103</v>
      </c>
      <c r="M946" s="69"/>
      <c r="N946" s="9"/>
      <c r="O946" s="18" t="e">
        <f>VLOOKUP(C946,'11. Свод Перечней'!C:H,6,0)</f>
        <v>#N/A</v>
      </c>
      <c r="P946" s="18"/>
      <c r="Q946" s="18" t="e">
        <f t="shared" si="16"/>
        <v>#N/A</v>
      </c>
      <c r="R946" s="14" t="s">
        <v>1105</v>
      </c>
      <c r="S946" s="15">
        <v>43189</v>
      </c>
    </row>
    <row r="947" spans="1:19" x14ac:dyDescent="0.25">
      <c r="A947" s="69"/>
      <c r="B947" s="69"/>
      <c r="C947" s="69"/>
      <c r="D947" s="69"/>
      <c r="E947" s="69"/>
      <c r="F947" s="69"/>
      <c r="G947" s="14" t="s">
        <v>1118</v>
      </c>
      <c r="H947" s="18"/>
      <c r="I947" s="18"/>
      <c r="J947" s="14"/>
      <c r="K947" s="14" t="s">
        <v>1119</v>
      </c>
      <c r="L947" s="18" t="s">
        <v>1103</v>
      </c>
      <c r="M947" s="69"/>
      <c r="N947" s="9"/>
      <c r="O947" s="18" t="e">
        <f>VLOOKUP(C947,'11. Свод Перечней'!C:H,6,0)</f>
        <v>#N/A</v>
      </c>
      <c r="P947" s="18"/>
      <c r="Q947" s="18" t="e">
        <f t="shared" si="16"/>
        <v>#N/A</v>
      </c>
      <c r="R947" s="14" t="s">
        <v>1105</v>
      </c>
      <c r="S947" s="15">
        <v>43189</v>
      </c>
    </row>
    <row r="948" spans="1:19" x14ac:dyDescent="0.25">
      <c r="A948" s="69"/>
      <c r="B948" s="69"/>
      <c r="C948" s="69"/>
      <c r="D948" s="69"/>
      <c r="E948" s="69"/>
      <c r="F948" s="69"/>
      <c r="G948" s="14" t="s">
        <v>1112</v>
      </c>
      <c r="H948" s="18"/>
      <c r="I948" s="18"/>
      <c r="J948" s="14"/>
      <c r="K948" s="14" t="s">
        <v>1555</v>
      </c>
      <c r="L948" s="18" t="s">
        <v>1103</v>
      </c>
      <c r="M948" s="69"/>
      <c r="N948" s="9"/>
      <c r="O948" s="18" t="e">
        <f>VLOOKUP(C948,'11. Свод Перечней'!C:H,6,0)</f>
        <v>#N/A</v>
      </c>
      <c r="P948" s="18"/>
      <c r="Q948" s="18" t="e">
        <f t="shared" si="16"/>
        <v>#N/A</v>
      </c>
      <c r="R948" s="14" t="s">
        <v>1105</v>
      </c>
      <c r="S948" s="15">
        <v>43189</v>
      </c>
    </row>
    <row r="949" spans="1:19" x14ac:dyDescent="0.25">
      <c r="A949" s="69"/>
      <c r="B949" s="69">
        <v>192</v>
      </c>
      <c r="C949" s="69" t="s">
        <v>373</v>
      </c>
      <c r="D949" s="69" t="s">
        <v>368</v>
      </c>
      <c r="E949" s="69" t="s">
        <v>9</v>
      </c>
      <c r="F949" s="69" t="s">
        <v>6</v>
      </c>
      <c r="G949" s="14" t="s">
        <v>1101</v>
      </c>
      <c r="H949" s="18"/>
      <c r="I949" s="18"/>
      <c r="J949" s="14" t="s">
        <v>1556</v>
      </c>
      <c r="K949" s="14"/>
      <c r="L949" s="18" t="s">
        <v>1103</v>
      </c>
      <c r="M949" s="69" t="s">
        <v>1557</v>
      </c>
      <c r="N949" s="9"/>
      <c r="O949" s="18" t="str">
        <f>VLOOKUP(C949,'11. Свод Перечней'!C:H,6,0)</f>
        <v/>
      </c>
      <c r="P949" s="18">
        <v>0</v>
      </c>
      <c r="Q949" s="18">
        <f t="shared" si="16"/>
        <v>0</v>
      </c>
      <c r="R949" s="14" t="s">
        <v>1105</v>
      </c>
      <c r="S949" s="15">
        <v>43189</v>
      </c>
    </row>
    <row r="950" spans="1:19" x14ac:dyDescent="0.25">
      <c r="A950" s="69"/>
      <c r="B950" s="69"/>
      <c r="C950" s="69"/>
      <c r="D950" s="69"/>
      <c r="E950" s="69"/>
      <c r="F950" s="69"/>
      <c r="G950" s="14" t="s">
        <v>1106</v>
      </c>
      <c r="H950" s="18"/>
      <c r="I950" s="18"/>
      <c r="J950" s="14"/>
      <c r="K950" s="14" t="s">
        <v>1558</v>
      </c>
      <c r="L950" s="18" t="s">
        <v>1103</v>
      </c>
      <c r="M950" s="69"/>
      <c r="N950" s="9"/>
      <c r="O950" s="18" t="e">
        <f>VLOOKUP(C950,'11. Свод Перечней'!C:H,6,0)</f>
        <v>#N/A</v>
      </c>
      <c r="P950" s="18"/>
      <c r="Q950" s="18" t="e">
        <f t="shared" si="16"/>
        <v>#N/A</v>
      </c>
      <c r="R950" s="14" t="s">
        <v>1105</v>
      </c>
      <c r="S950" s="15">
        <v>43189</v>
      </c>
    </row>
    <row r="951" spans="1:19" x14ac:dyDescent="0.25">
      <c r="A951" s="69"/>
      <c r="B951" s="69"/>
      <c r="C951" s="69"/>
      <c r="D951" s="69"/>
      <c r="E951" s="69"/>
      <c r="F951" s="69"/>
      <c r="G951" s="14" t="s">
        <v>1110</v>
      </c>
      <c r="H951" s="18"/>
      <c r="I951" s="18"/>
      <c r="J951" s="14"/>
      <c r="K951" s="14" t="s">
        <v>1111</v>
      </c>
      <c r="L951" s="18" t="s">
        <v>1103</v>
      </c>
      <c r="M951" s="69"/>
      <c r="N951" s="9"/>
      <c r="O951" s="18" t="e">
        <f>VLOOKUP(C951,'11. Свод Перечней'!C:H,6,0)</f>
        <v>#N/A</v>
      </c>
      <c r="P951" s="18"/>
      <c r="Q951" s="18" t="e">
        <f t="shared" si="16"/>
        <v>#N/A</v>
      </c>
      <c r="R951" s="14" t="s">
        <v>1105</v>
      </c>
      <c r="S951" s="15">
        <v>43189</v>
      </c>
    </row>
    <row r="952" spans="1:19" x14ac:dyDescent="0.25">
      <c r="A952" s="69"/>
      <c r="B952" s="69"/>
      <c r="C952" s="69"/>
      <c r="D952" s="69"/>
      <c r="E952" s="69"/>
      <c r="F952" s="69"/>
      <c r="G952" s="14" t="s">
        <v>1112</v>
      </c>
      <c r="H952" s="18"/>
      <c r="I952" s="18"/>
      <c r="J952" s="14"/>
      <c r="K952" s="14" t="s">
        <v>1546</v>
      </c>
      <c r="L952" s="18" t="s">
        <v>1103</v>
      </c>
      <c r="M952" s="69"/>
      <c r="N952" s="9"/>
      <c r="O952" s="18" t="e">
        <f>VLOOKUP(C952,'11. Свод Перечней'!C:H,6,0)</f>
        <v>#N/A</v>
      </c>
      <c r="P952" s="18"/>
      <c r="Q952" s="18" t="e">
        <f t="shared" si="16"/>
        <v>#N/A</v>
      </c>
      <c r="R952" s="14" t="s">
        <v>1105</v>
      </c>
      <c r="S952" s="15">
        <v>43189</v>
      </c>
    </row>
    <row r="953" spans="1:19" x14ac:dyDescent="0.25">
      <c r="A953" s="69"/>
      <c r="B953" s="69">
        <v>193</v>
      </c>
      <c r="C953" s="69" t="s">
        <v>374</v>
      </c>
      <c r="D953" s="69" t="s">
        <v>368</v>
      </c>
      <c r="E953" s="69" t="s">
        <v>152</v>
      </c>
      <c r="F953" s="69" t="s">
        <v>6</v>
      </c>
      <c r="G953" s="14" t="s">
        <v>1106</v>
      </c>
      <c r="H953" s="18"/>
      <c r="I953" s="18"/>
      <c r="J953" s="14"/>
      <c r="K953" s="14" t="s">
        <v>1559</v>
      </c>
      <c r="L953" s="18" t="s">
        <v>1103</v>
      </c>
      <c r="M953" s="69" t="s">
        <v>1560</v>
      </c>
      <c r="N953" s="9"/>
      <c r="O953" s="18" t="str">
        <f>VLOOKUP(C953,'11. Свод Перечней'!C:H,6,0)</f>
        <v/>
      </c>
      <c r="P953" s="18">
        <v>0</v>
      </c>
      <c r="Q953" s="18">
        <f t="shared" si="16"/>
        <v>0</v>
      </c>
      <c r="R953" s="14" t="s">
        <v>1105</v>
      </c>
      <c r="S953" s="15">
        <v>43189</v>
      </c>
    </row>
    <row r="954" spans="1:19" x14ac:dyDescent="0.25">
      <c r="A954" s="69"/>
      <c r="B954" s="69"/>
      <c r="C954" s="69"/>
      <c r="D954" s="69"/>
      <c r="E954" s="69"/>
      <c r="F954" s="69"/>
      <c r="G954" s="14" t="s">
        <v>1117</v>
      </c>
      <c r="H954" s="18"/>
      <c r="I954" s="18">
        <v>1</v>
      </c>
      <c r="J954" s="14"/>
      <c r="K954" s="14"/>
      <c r="L954" s="18" t="s">
        <v>6</v>
      </c>
      <c r="M954" s="69"/>
      <c r="N954" s="9"/>
      <c r="O954" s="18" t="e">
        <f>VLOOKUP(C954,'11. Свод Перечней'!C:H,6,0)</f>
        <v>#N/A</v>
      </c>
      <c r="P954" s="18"/>
      <c r="Q954" s="18" t="e">
        <f t="shared" si="16"/>
        <v>#N/A</v>
      </c>
      <c r="R954" s="14" t="s">
        <v>1105</v>
      </c>
      <c r="S954" s="15">
        <v>43189</v>
      </c>
    </row>
    <row r="955" spans="1:19" x14ac:dyDescent="0.25">
      <c r="A955" s="69"/>
      <c r="B955" s="69"/>
      <c r="C955" s="69"/>
      <c r="D955" s="69"/>
      <c r="E955" s="69"/>
      <c r="F955" s="69"/>
      <c r="G955" s="14" t="s">
        <v>1108</v>
      </c>
      <c r="H955" s="18"/>
      <c r="I955" s="18"/>
      <c r="J955" s="14"/>
      <c r="K955" s="14" t="s">
        <v>1154</v>
      </c>
      <c r="L955" s="18" t="s">
        <v>1103</v>
      </c>
      <c r="M955" s="69"/>
      <c r="N955" s="9"/>
      <c r="O955" s="18" t="e">
        <f>VLOOKUP(C955,'11. Свод Перечней'!C:H,6,0)</f>
        <v>#N/A</v>
      </c>
      <c r="P955" s="18"/>
      <c r="Q955" s="18" t="e">
        <f t="shared" si="16"/>
        <v>#N/A</v>
      </c>
      <c r="R955" s="14" t="s">
        <v>1105</v>
      </c>
      <c r="S955" s="15">
        <v>43189</v>
      </c>
    </row>
    <row r="956" spans="1:19" x14ac:dyDescent="0.25">
      <c r="A956" s="69"/>
      <c r="B956" s="69"/>
      <c r="C956" s="69"/>
      <c r="D956" s="69"/>
      <c r="E956" s="69"/>
      <c r="F956" s="69"/>
      <c r="G956" s="14" t="s">
        <v>1561</v>
      </c>
      <c r="H956" s="18"/>
      <c r="I956" s="18"/>
      <c r="J956" s="14"/>
      <c r="K956" s="14" t="s">
        <v>1562</v>
      </c>
      <c r="L956" s="18" t="s">
        <v>1103</v>
      </c>
      <c r="M956" s="69"/>
      <c r="N956" s="9"/>
      <c r="O956" s="18" t="e">
        <f>VLOOKUP(C956,'11. Свод Перечней'!C:H,6,0)</f>
        <v>#N/A</v>
      </c>
      <c r="P956" s="18"/>
      <c r="Q956" s="18" t="e">
        <f t="shared" si="16"/>
        <v>#N/A</v>
      </c>
      <c r="R956" s="14" t="s">
        <v>1105</v>
      </c>
      <c r="S956" s="15">
        <v>43189</v>
      </c>
    </row>
    <row r="957" spans="1:19" x14ac:dyDescent="0.25">
      <c r="A957" s="69"/>
      <c r="B957" s="69"/>
      <c r="C957" s="69"/>
      <c r="D957" s="69"/>
      <c r="E957" s="69"/>
      <c r="F957" s="69"/>
      <c r="G957" s="14" t="s">
        <v>1118</v>
      </c>
      <c r="H957" s="18"/>
      <c r="I957" s="18"/>
      <c r="J957" s="14"/>
      <c r="K957" s="14" t="s">
        <v>1119</v>
      </c>
      <c r="L957" s="18" t="s">
        <v>1103</v>
      </c>
      <c r="M957" s="69"/>
      <c r="N957" s="9"/>
      <c r="O957" s="18" t="e">
        <f>VLOOKUP(C957,'11. Свод Перечней'!C:H,6,0)</f>
        <v>#N/A</v>
      </c>
      <c r="P957" s="18"/>
      <c r="Q957" s="18" t="e">
        <f t="shared" si="16"/>
        <v>#N/A</v>
      </c>
      <c r="R957" s="14" t="s">
        <v>1105</v>
      </c>
      <c r="S957" s="15">
        <v>43189</v>
      </c>
    </row>
    <row r="958" spans="1:19" x14ac:dyDescent="0.25">
      <c r="A958" s="69"/>
      <c r="B958" s="69"/>
      <c r="C958" s="69"/>
      <c r="D958" s="69"/>
      <c r="E958" s="69"/>
      <c r="F958" s="69"/>
      <c r="G958" s="14" t="s">
        <v>1112</v>
      </c>
      <c r="H958" s="18"/>
      <c r="I958" s="18"/>
      <c r="J958" s="14"/>
      <c r="K958" s="14" t="s">
        <v>1563</v>
      </c>
      <c r="L958" s="18" t="s">
        <v>1103</v>
      </c>
      <c r="M958" s="69"/>
      <c r="N958" s="9"/>
      <c r="O958" s="18" t="e">
        <f>VLOOKUP(C958,'11. Свод Перечней'!C:H,6,0)</f>
        <v>#N/A</v>
      </c>
      <c r="P958" s="18"/>
      <c r="Q958" s="18" t="e">
        <f t="shared" si="16"/>
        <v>#N/A</v>
      </c>
      <c r="R958" s="14" t="s">
        <v>1105</v>
      </c>
      <c r="S958" s="15">
        <v>43189</v>
      </c>
    </row>
    <row r="959" spans="1:19" x14ac:dyDescent="0.25">
      <c r="A959" s="69"/>
      <c r="B959" s="69">
        <v>194</v>
      </c>
      <c r="C959" s="69" t="s">
        <v>375</v>
      </c>
      <c r="D959" s="69" t="s">
        <v>368</v>
      </c>
      <c r="E959" s="69" t="s">
        <v>250</v>
      </c>
      <c r="F959" s="69" t="s">
        <v>6</v>
      </c>
      <c r="G959" s="14" t="s">
        <v>1106</v>
      </c>
      <c r="H959" s="18"/>
      <c r="I959" s="18"/>
      <c r="J959" s="14"/>
      <c r="K959" s="14" t="s">
        <v>1559</v>
      </c>
      <c r="L959" s="18" t="s">
        <v>1103</v>
      </c>
      <c r="M959" s="69" t="s">
        <v>1560</v>
      </c>
      <c r="N959" s="9"/>
      <c r="O959" s="18" t="str">
        <f>VLOOKUP(C959,'11. Свод Перечней'!C:H,6,0)</f>
        <v/>
      </c>
      <c r="P959" s="18">
        <v>0</v>
      </c>
      <c r="Q959" s="18">
        <f t="shared" si="16"/>
        <v>0</v>
      </c>
      <c r="R959" s="14" t="s">
        <v>1105</v>
      </c>
      <c r="S959" s="15">
        <v>43189</v>
      </c>
    </row>
    <row r="960" spans="1:19" x14ac:dyDescent="0.25">
      <c r="A960" s="69"/>
      <c r="B960" s="69"/>
      <c r="C960" s="69"/>
      <c r="D960" s="69"/>
      <c r="E960" s="69"/>
      <c r="F960" s="69"/>
      <c r="G960" s="14" t="s">
        <v>1117</v>
      </c>
      <c r="H960" s="18"/>
      <c r="I960" s="18">
        <v>1</v>
      </c>
      <c r="J960" s="14"/>
      <c r="K960" s="14"/>
      <c r="L960" s="18" t="s">
        <v>6</v>
      </c>
      <c r="M960" s="69"/>
      <c r="N960" s="9"/>
      <c r="O960" s="18" t="e">
        <f>VLOOKUP(C960,'11. Свод Перечней'!C:H,6,0)</f>
        <v>#N/A</v>
      </c>
      <c r="P960" s="18"/>
      <c r="Q960" s="18" t="e">
        <f t="shared" si="16"/>
        <v>#N/A</v>
      </c>
      <c r="R960" s="14" t="s">
        <v>1105</v>
      </c>
      <c r="S960" s="15">
        <v>43189</v>
      </c>
    </row>
    <row r="961" spans="1:19" x14ac:dyDescent="0.25">
      <c r="A961" s="69"/>
      <c r="B961" s="69"/>
      <c r="C961" s="69"/>
      <c r="D961" s="69"/>
      <c r="E961" s="69"/>
      <c r="F961" s="69"/>
      <c r="G961" s="14" t="s">
        <v>1108</v>
      </c>
      <c r="H961" s="18"/>
      <c r="I961" s="18"/>
      <c r="J961" s="14"/>
      <c r="K961" s="14" t="s">
        <v>1127</v>
      </c>
      <c r="L961" s="18" t="s">
        <v>1103</v>
      </c>
      <c r="M961" s="69"/>
      <c r="N961" s="9"/>
      <c r="O961" s="18" t="e">
        <f>VLOOKUP(C961,'11. Свод Перечней'!C:H,6,0)</f>
        <v>#N/A</v>
      </c>
      <c r="P961" s="18"/>
      <c r="Q961" s="18" t="e">
        <f t="shared" si="16"/>
        <v>#N/A</v>
      </c>
      <c r="R961" s="14" t="s">
        <v>1105</v>
      </c>
      <c r="S961" s="15">
        <v>43189</v>
      </c>
    </row>
    <row r="962" spans="1:19" x14ac:dyDescent="0.25">
      <c r="A962" s="69"/>
      <c r="B962" s="69"/>
      <c r="C962" s="69"/>
      <c r="D962" s="69"/>
      <c r="E962" s="69"/>
      <c r="F962" s="69"/>
      <c r="G962" s="14" t="s">
        <v>1561</v>
      </c>
      <c r="H962" s="18"/>
      <c r="I962" s="18"/>
      <c r="J962" s="14"/>
      <c r="K962" s="14" t="s">
        <v>1562</v>
      </c>
      <c r="L962" s="18" t="s">
        <v>1103</v>
      </c>
      <c r="M962" s="69"/>
      <c r="N962" s="9"/>
      <c r="O962" s="18" t="e">
        <f>VLOOKUP(C962,'11. Свод Перечней'!C:H,6,0)</f>
        <v>#N/A</v>
      </c>
      <c r="P962" s="18"/>
      <c r="Q962" s="18" t="e">
        <f t="shared" si="16"/>
        <v>#N/A</v>
      </c>
      <c r="R962" s="14" t="s">
        <v>1105</v>
      </c>
      <c r="S962" s="15">
        <v>43189</v>
      </c>
    </row>
    <row r="963" spans="1:19" x14ac:dyDescent="0.25">
      <c r="A963" s="69"/>
      <c r="B963" s="69"/>
      <c r="C963" s="69"/>
      <c r="D963" s="69"/>
      <c r="E963" s="69"/>
      <c r="F963" s="69"/>
      <c r="G963" s="14" t="s">
        <v>1118</v>
      </c>
      <c r="H963" s="18"/>
      <c r="I963" s="18"/>
      <c r="J963" s="14"/>
      <c r="K963" s="14" t="s">
        <v>1119</v>
      </c>
      <c r="L963" s="18" t="s">
        <v>1103</v>
      </c>
      <c r="M963" s="69"/>
      <c r="N963" s="9"/>
      <c r="O963" s="18" t="e">
        <f>VLOOKUP(C963,'11. Свод Перечней'!C:H,6,0)</f>
        <v>#N/A</v>
      </c>
      <c r="P963" s="18"/>
      <c r="Q963" s="18" t="e">
        <f t="shared" si="16"/>
        <v>#N/A</v>
      </c>
      <c r="R963" s="14" t="s">
        <v>1105</v>
      </c>
      <c r="S963" s="15">
        <v>43189</v>
      </c>
    </row>
    <row r="964" spans="1:19" x14ac:dyDescent="0.25">
      <c r="A964" s="69"/>
      <c r="B964" s="69"/>
      <c r="C964" s="69"/>
      <c r="D964" s="69"/>
      <c r="E964" s="69"/>
      <c r="F964" s="69"/>
      <c r="G964" s="14" t="s">
        <v>1112</v>
      </c>
      <c r="H964" s="18"/>
      <c r="I964" s="18"/>
      <c r="J964" s="14"/>
      <c r="K964" s="14" t="s">
        <v>1563</v>
      </c>
      <c r="L964" s="18" t="s">
        <v>1103</v>
      </c>
      <c r="M964" s="69"/>
      <c r="N964" s="9"/>
      <c r="O964" s="18" t="e">
        <f>VLOOKUP(C964,'11. Свод Перечней'!C:H,6,0)</f>
        <v>#N/A</v>
      </c>
      <c r="P964" s="18"/>
      <c r="Q964" s="18" t="e">
        <f t="shared" si="16"/>
        <v>#N/A</v>
      </c>
      <c r="R964" s="14" t="s">
        <v>1105</v>
      </c>
      <c r="S964" s="15">
        <v>43189</v>
      </c>
    </row>
    <row r="965" spans="1:19" x14ac:dyDescent="0.25">
      <c r="A965" s="69"/>
      <c r="B965" s="69">
        <v>195</v>
      </c>
      <c r="C965" s="69" t="s">
        <v>376</v>
      </c>
      <c r="D965" s="69" t="s">
        <v>368</v>
      </c>
      <c r="E965" s="69" t="s">
        <v>377</v>
      </c>
      <c r="F965" s="69" t="s">
        <v>6</v>
      </c>
      <c r="G965" s="14" t="s">
        <v>1101</v>
      </c>
      <c r="H965" s="18"/>
      <c r="I965" s="18"/>
      <c r="J965" s="14"/>
      <c r="K965" s="14" t="s">
        <v>1564</v>
      </c>
      <c r="L965" s="18" t="s">
        <v>1103</v>
      </c>
      <c r="M965" s="69" t="s">
        <v>378</v>
      </c>
      <c r="N965" s="9"/>
      <c r="O965" s="18" t="str">
        <f>VLOOKUP(C965,'11. Свод Перечней'!C:H,6,0)</f>
        <v/>
      </c>
      <c r="P965" s="18">
        <v>0</v>
      </c>
      <c r="Q965" s="18">
        <f t="shared" si="16"/>
        <v>0</v>
      </c>
      <c r="R965" s="14" t="s">
        <v>1105</v>
      </c>
      <c r="S965" s="15">
        <v>43189</v>
      </c>
    </row>
    <row r="966" spans="1:19" x14ac:dyDescent="0.25">
      <c r="A966" s="69"/>
      <c r="B966" s="69"/>
      <c r="C966" s="69"/>
      <c r="D966" s="69"/>
      <c r="E966" s="69"/>
      <c r="F966" s="69"/>
      <c r="G966" s="14" t="s">
        <v>1117</v>
      </c>
      <c r="H966" s="18"/>
      <c r="I966" s="18">
        <v>1</v>
      </c>
      <c r="J966" s="14"/>
      <c r="K966" s="14"/>
      <c r="L966" s="18" t="s">
        <v>6</v>
      </c>
      <c r="M966" s="69"/>
      <c r="N966" s="9"/>
      <c r="O966" s="18" t="e">
        <f>VLOOKUP(C966,'11. Свод Перечней'!C:H,6,0)</f>
        <v>#N/A</v>
      </c>
      <c r="P966" s="18"/>
      <c r="Q966" s="18" t="e">
        <f t="shared" si="16"/>
        <v>#N/A</v>
      </c>
      <c r="R966" s="14" t="s">
        <v>1105</v>
      </c>
      <c r="S966" s="15">
        <v>43189</v>
      </c>
    </row>
    <row r="967" spans="1:19" x14ac:dyDescent="0.25">
      <c r="A967" s="69"/>
      <c r="B967" s="69"/>
      <c r="C967" s="69"/>
      <c r="D967" s="69"/>
      <c r="E967" s="69"/>
      <c r="F967" s="69"/>
      <c r="G967" s="14" t="s">
        <v>1093</v>
      </c>
      <c r="H967" s="18"/>
      <c r="I967" s="18"/>
      <c r="J967" s="14"/>
      <c r="K967" s="14" t="s">
        <v>1539</v>
      </c>
      <c r="L967" s="18" t="s">
        <v>1103</v>
      </c>
      <c r="M967" s="69"/>
      <c r="N967" s="9"/>
      <c r="O967" s="18" t="e">
        <f>VLOOKUP(C967,'11. Свод Перечней'!C:H,6,0)</f>
        <v>#N/A</v>
      </c>
      <c r="P967" s="18"/>
      <c r="Q967" s="18" t="e">
        <f t="shared" si="16"/>
        <v>#N/A</v>
      </c>
      <c r="R967" s="14" t="s">
        <v>1105</v>
      </c>
      <c r="S967" s="15">
        <v>43189</v>
      </c>
    </row>
    <row r="968" spans="1:19" x14ac:dyDescent="0.25">
      <c r="A968" s="69"/>
      <c r="B968" s="69"/>
      <c r="C968" s="69"/>
      <c r="D968" s="69"/>
      <c r="E968" s="69"/>
      <c r="F968" s="69"/>
      <c r="G968" s="14" t="s">
        <v>1118</v>
      </c>
      <c r="H968" s="18"/>
      <c r="I968" s="18"/>
      <c r="J968" s="14"/>
      <c r="K968" s="14" t="s">
        <v>1119</v>
      </c>
      <c r="L968" s="18" t="s">
        <v>1103</v>
      </c>
      <c r="M968" s="69"/>
      <c r="N968" s="9"/>
      <c r="O968" s="18" t="e">
        <f>VLOOKUP(C968,'11. Свод Перечней'!C:H,6,0)</f>
        <v>#N/A</v>
      </c>
      <c r="P968" s="18"/>
      <c r="Q968" s="18" t="e">
        <f t="shared" si="16"/>
        <v>#N/A</v>
      </c>
      <c r="R968" s="14" t="s">
        <v>1105</v>
      </c>
      <c r="S968" s="15">
        <v>43189</v>
      </c>
    </row>
    <row r="969" spans="1:19" x14ac:dyDescent="0.25">
      <c r="A969" s="69"/>
      <c r="B969" s="69"/>
      <c r="C969" s="69"/>
      <c r="D969" s="69"/>
      <c r="E969" s="69"/>
      <c r="F969" s="69"/>
      <c r="G969" s="14" t="s">
        <v>1112</v>
      </c>
      <c r="H969" s="18"/>
      <c r="I969" s="18"/>
      <c r="J969" s="14"/>
      <c r="K969" s="14" t="s">
        <v>1565</v>
      </c>
      <c r="L969" s="18" t="s">
        <v>1103</v>
      </c>
      <c r="M969" s="69"/>
      <c r="N969" s="9"/>
      <c r="O969" s="18" t="e">
        <f>VLOOKUP(C969,'11. Свод Перечней'!C:H,6,0)</f>
        <v>#N/A</v>
      </c>
      <c r="P969" s="18"/>
      <c r="Q969" s="18" t="e">
        <f t="shared" si="16"/>
        <v>#N/A</v>
      </c>
      <c r="R969" s="14" t="s">
        <v>1105</v>
      </c>
      <c r="S969" s="15">
        <v>43189</v>
      </c>
    </row>
    <row r="970" spans="1:19" x14ac:dyDescent="0.25">
      <c r="A970" s="69"/>
      <c r="B970" s="69">
        <v>196</v>
      </c>
      <c r="C970" s="69" t="s">
        <v>379</v>
      </c>
      <c r="D970" s="69" t="s">
        <v>368</v>
      </c>
      <c r="E970" s="69" t="s">
        <v>297</v>
      </c>
      <c r="F970" s="69" t="s">
        <v>6</v>
      </c>
      <c r="G970" s="14" t="s">
        <v>1106</v>
      </c>
      <c r="H970" s="18"/>
      <c r="I970" s="18"/>
      <c r="J970" s="14"/>
      <c r="K970" s="14" t="s">
        <v>1558</v>
      </c>
      <c r="L970" s="18" t="s">
        <v>1103</v>
      </c>
      <c r="M970" s="69" t="s">
        <v>380</v>
      </c>
      <c r="N970" s="9"/>
      <c r="O970" s="18" t="str">
        <f>VLOOKUP(C970,'11. Свод Перечней'!C:H,6,0)</f>
        <v/>
      </c>
      <c r="P970" s="18">
        <v>0</v>
      </c>
      <c r="Q970" s="18">
        <f t="shared" si="16"/>
        <v>0</v>
      </c>
      <c r="R970" s="14" t="s">
        <v>1105</v>
      </c>
      <c r="S970" s="15">
        <v>43189</v>
      </c>
    </row>
    <row r="971" spans="1:19" x14ac:dyDescent="0.25">
      <c r="A971" s="69"/>
      <c r="B971" s="69"/>
      <c r="C971" s="69"/>
      <c r="D971" s="69"/>
      <c r="E971" s="69"/>
      <c r="F971" s="69"/>
      <c r="G971" s="14" t="s">
        <v>1110</v>
      </c>
      <c r="H971" s="18"/>
      <c r="I971" s="18"/>
      <c r="J971" s="14"/>
      <c r="K971" s="14" t="s">
        <v>1111</v>
      </c>
      <c r="L971" s="18" t="s">
        <v>1103</v>
      </c>
      <c r="M971" s="69"/>
      <c r="N971" s="9"/>
      <c r="O971" s="18" t="e">
        <f>VLOOKUP(C971,'11. Свод Перечней'!C:H,6,0)</f>
        <v>#N/A</v>
      </c>
      <c r="P971" s="18"/>
      <c r="Q971" s="18" t="e">
        <f t="shared" ref="Q971:Q1034" si="17">IF(N971=O971,N971,"НЕ СОВПАДАЕТ АХТУНГ!!!!!!!!!!!!!!!!!!!!!!!!!!!!!!!!!!!!!!!!!!!!!!!!!!!!!!!!!!!!!!!!!!!!!!!!!!!!!!!!!!!!!!!!!!!!!!!!!!!!!!!!!!!!!!!!!!!!!!!!!!!!!!!!!!")</f>
        <v>#N/A</v>
      </c>
      <c r="R971" s="14" t="s">
        <v>1105</v>
      </c>
      <c r="S971" s="15">
        <v>43189</v>
      </c>
    </row>
    <row r="972" spans="1:19" x14ac:dyDescent="0.25">
      <c r="A972" s="69"/>
      <c r="B972" s="69"/>
      <c r="C972" s="69"/>
      <c r="D972" s="69"/>
      <c r="E972" s="69"/>
      <c r="F972" s="69"/>
      <c r="G972" s="14" t="s">
        <v>1112</v>
      </c>
      <c r="H972" s="18"/>
      <c r="I972" s="18"/>
      <c r="J972" s="14"/>
      <c r="K972" s="14" t="s">
        <v>1546</v>
      </c>
      <c r="L972" s="18" t="s">
        <v>1103</v>
      </c>
      <c r="M972" s="69"/>
      <c r="N972" s="9"/>
      <c r="O972" s="18" t="e">
        <f>VLOOKUP(C972,'11. Свод Перечней'!C:H,6,0)</f>
        <v>#N/A</v>
      </c>
      <c r="P972" s="18"/>
      <c r="Q972" s="18" t="e">
        <f t="shared" si="17"/>
        <v>#N/A</v>
      </c>
      <c r="R972" s="14" t="s">
        <v>1105</v>
      </c>
      <c r="S972" s="15">
        <v>43189</v>
      </c>
    </row>
    <row r="973" spans="1:19" x14ac:dyDescent="0.25">
      <c r="A973" s="69"/>
      <c r="B973" s="69">
        <v>197</v>
      </c>
      <c r="C973" s="69" t="s">
        <v>381</v>
      </c>
      <c r="D973" s="69" t="s">
        <v>382</v>
      </c>
      <c r="E973" s="69" t="s">
        <v>5</v>
      </c>
      <c r="F973" s="69" t="s">
        <v>6</v>
      </c>
      <c r="G973" s="14" t="s">
        <v>1519</v>
      </c>
      <c r="H973" s="18"/>
      <c r="I973" s="18"/>
      <c r="J973" s="14"/>
      <c r="K973" s="14" t="s">
        <v>1520</v>
      </c>
      <c r="L973" s="18" t="s">
        <v>1103</v>
      </c>
      <c r="M973" s="69" t="s">
        <v>1566</v>
      </c>
      <c r="N973" s="9"/>
      <c r="O973" s="18" t="str">
        <f>VLOOKUP(C973,'11. Свод Перечней'!C:H,6,0)</f>
        <v/>
      </c>
      <c r="P973" s="18">
        <v>0</v>
      </c>
      <c r="Q973" s="18">
        <f t="shared" si="17"/>
        <v>0</v>
      </c>
      <c r="R973" s="14" t="s">
        <v>1105</v>
      </c>
      <c r="S973" s="15">
        <v>43189</v>
      </c>
    </row>
    <row r="974" spans="1:19" x14ac:dyDescent="0.25">
      <c r="A974" s="69"/>
      <c r="B974" s="69"/>
      <c r="C974" s="69"/>
      <c r="D974" s="69"/>
      <c r="E974" s="69"/>
      <c r="F974" s="69"/>
      <c r="G974" s="14" t="s">
        <v>1101</v>
      </c>
      <c r="H974" s="18"/>
      <c r="I974" s="18"/>
      <c r="J974" s="14"/>
      <c r="K974" s="14" t="s">
        <v>1567</v>
      </c>
      <c r="L974" s="18" t="s">
        <v>1103</v>
      </c>
      <c r="M974" s="69"/>
      <c r="N974" s="9"/>
      <c r="O974" s="18" t="e">
        <f>VLOOKUP(C974,'11. Свод Перечней'!C:H,6,0)</f>
        <v>#N/A</v>
      </c>
      <c r="P974" s="18"/>
      <c r="Q974" s="18" t="e">
        <f t="shared" si="17"/>
        <v>#N/A</v>
      </c>
      <c r="R974" s="14" t="s">
        <v>1105</v>
      </c>
      <c r="S974" s="15">
        <v>43189</v>
      </c>
    </row>
    <row r="975" spans="1:19" x14ac:dyDescent="0.25">
      <c r="A975" s="69"/>
      <c r="B975" s="69"/>
      <c r="C975" s="69"/>
      <c r="D975" s="69"/>
      <c r="E975" s="69"/>
      <c r="F975" s="69"/>
      <c r="G975" s="14" t="s">
        <v>1106</v>
      </c>
      <c r="H975" s="18"/>
      <c r="I975" s="18"/>
      <c r="J975" s="14" t="s">
        <v>1523</v>
      </c>
      <c r="K975" s="14"/>
      <c r="L975" s="18" t="s">
        <v>1103</v>
      </c>
      <c r="M975" s="69"/>
      <c r="N975" s="9"/>
      <c r="O975" s="18" t="e">
        <f>VLOOKUP(C975,'11. Свод Перечней'!C:H,6,0)</f>
        <v>#N/A</v>
      </c>
      <c r="P975" s="18"/>
      <c r="Q975" s="18" t="e">
        <f t="shared" si="17"/>
        <v>#N/A</v>
      </c>
      <c r="R975" s="14" t="s">
        <v>1105</v>
      </c>
      <c r="S975" s="15">
        <v>43189</v>
      </c>
    </row>
    <row r="976" spans="1:19" x14ac:dyDescent="0.25">
      <c r="A976" s="69"/>
      <c r="B976" s="69"/>
      <c r="C976" s="69"/>
      <c r="D976" s="69"/>
      <c r="E976" s="69"/>
      <c r="F976" s="69"/>
      <c r="G976" s="14" t="s">
        <v>1117</v>
      </c>
      <c r="H976" s="18"/>
      <c r="I976" s="18">
        <v>1</v>
      </c>
      <c r="J976" s="14"/>
      <c r="K976" s="14"/>
      <c r="L976" s="18" t="s">
        <v>6</v>
      </c>
      <c r="M976" s="69"/>
      <c r="N976" s="9"/>
      <c r="O976" s="18" t="e">
        <f>VLOOKUP(C976,'11. Свод Перечней'!C:H,6,0)</f>
        <v>#N/A</v>
      </c>
      <c r="P976" s="18"/>
      <c r="Q976" s="18" t="e">
        <f t="shared" si="17"/>
        <v>#N/A</v>
      </c>
      <c r="R976" s="14" t="s">
        <v>1105</v>
      </c>
      <c r="S976" s="15">
        <v>43189</v>
      </c>
    </row>
    <row r="977" spans="1:19" x14ac:dyDescent="0.25">
      <c r="A977" s="69"/>
      <c r="B977" s="69"/>
      <c r="C977" s="69"/>
      <c r="D977" s="69"/>
      <c r="E977" s="69"/>
      <c r="F977" s="69"/>
      <c r="G977" s="14" t="s">
        <v>1118</v>
      </c>
      <c r="H977" s="18"/>
      <c r="I977" s="18"/>
      <c r="J977" s="14"/>
      <c r="K977" s="14" t="s">
        <v>1119</v>
      </c>
      <c r="L977" s="18" t="s">
        <v>1103</v>
      </c>
      <c r="M977" s="69"/>
      <c r="N977" s="9"/>
      <c r="O977" s="18" t="e">
        <f>VLOOKUP(C977,'11. Свод Перечней'!C:H,6,0)</f>
        <v>#N/A</v>
      </c>
      <c r="P977" s="18"/>
      <c r="Q977" s="18" t="e">
        <f t="shared" si="17"/>
        <v>#N/A</v>
      </c>
      <c r="R977" s="14" t="s">
        <v>1105</v>
      </c>
      <c r="S977" s="15">
        <v>43189</v>
      </c>
    </row>
    <row r="978" spans="1:19" x14ac:dyDescent="0.25">
      <c r="A978" s="69"/>
      <c r="B978" s="69"/>
      <c r="C978" s="69"/>
      <c r="D978" s="69"/>
      <c r="E978" s="69"/>
      <c r="F978" s="69"/>
      <c r="G978" s="14" t="s">
        <v>1112</v>
      </c>
      <c r="H978" s="18"/>
      <c r="I978" s="18"/>
      <c r="J978" s="14" t="s">
        <v>1568</v>
      </c>
      <c r="K978" s="14"/>
      <c r="L978" s="18" t="s">
        <v>1103</v>
      </c>
      <c r="M978" s="69"/>
      <c r="N978" s="9"/>
      <c r="O978" s="18" t="e">
        <f>VLOOKUP(C978,'11. Свод Перечней'!C:H,6,0)</f>
        <v>#N/A</v>
      </c>
      <c r="P978" s="18"/>
      <c r="Q978" s="18" t="e">
        <f t="shared" si="17"/>
        <v>#N/A</v>
      </c>
      <c r="R978" s="14" t="s">
        <v>1105</v>
      </c>
      <c r="S978" s="15">
        <v>43189</v>
      </c>
    </row>
    <row r="979" spans="1:19" x14ac:dyDescent="0.25">
      <c r="A979" s="69"/>
      <c r="B979" s="69">
        <v>198</v>
      </c>
      <c r="C979" s="69" t="s">
        <v>383</v>
      </c>
      <c r="D979" s="69" t="s">
        <v>384</v>
      </c>
      <c r="E979" s="69" t="s">
        <v>9</v>
      </c>
      <c r="F979" s="69" t="s">
        <v>6</v>
      </c>
      <c r="G979" s="14" t="s">
        <v>1101</v>
      </c>
      <c r="H979" s="18"/>
      <c r="I979" s="18"/>
      <c r="J979" s="14"/>
      <c r="K979" s="14" t="s">
        <v>1569</v>
      </c>
      <c r="L979" s="18" t="s">
        <v>1103</v>
      </c>
      <c r="M979" s="69" t="s">
        <v>385</v>
      </c>
      <c r="N979" s="9"/>
      <c r="O979" s="18" t="str">
        <f>VLOOKUP(C979,'11. Свод Перечней'!C:H,6,0)</f>
        <v/>
      </c>
      <c r="P979" s="18">
        <v>0</v>
      </c>
      <c r="Q979" s="18">
        <f t="shared" si="17"/>
        <v>0</v>
      </c>
      <c r="R979" s="14" t="s">
        <v>1105</v>
      </c>
      <c r="S979" s="15">
        <v>43189</v>
      </c>
    </row>
    <row r="980" spans="1:19" x14ac:dyDescent="0.25">
      <c r="A980" s="69"/>
      <c r="B980" s="69"/>
      <c r="C980" s="69"/>
      <c r="D980" s="69"/>
      <c r="E980" s="69"/>
      <c r="F980" s="69"/>
      <c r="G980" s="14" t="s">
        <v>1117</v>
      </c>
      <c r="H980" s="18"/>
      <c r="I980" s="18">
        <v>1</v>
      </c>
      <c r="J980" s="14"/>
      <c r="K980" s="14"/>
      <c r="L980" s="18" t="s">
        <v>6</v>
      </c>
      <c r="M980" s="69"/>
      <c r="N980" s="9"/>
      <c r="O980" s="18" t="e">
        <f>VLOOKUP(C980,'11. Свод Перечней'!C:H,6,0)</f>
        <v>#N/A</v>
      </c>
      <c r="P980" s="18"/>
      <c r="Q980" s="18" t="e">
        <f t="shared" si="17"/>
        <v>#N/A</v>
      </c>
      <c r="R980" s="14" t="s">
        <v>1105</v>
      </c>
      <c r="S980" s="15">
        <v>43189</v>
      </c>
    </row>
    <row r="981" spans="1:19" x14ac:dyDescent="0.25">
      <c r="A981" s="69"/>
      <c r="B981" s="69"/>
      <c r="C981" s="69"/>
      <c r="D981" s="69"/>
      <c r="E981" s="69"/>
      <c r="F981" s="69"/>
      <c r="G981" s="14" t="s">
        <v>1301</v>
      </c>
      <c r="H981" s="18"/>
      <c r="I981" s="18"/>
      <c r="J981" s="14"/>
      <c r="K981" s="14" t="s">
        <v>1570</v>
      </c>
      <c r="L981" s="18" t="s">
        <v>1103</v>
      </c>
      <c r="M981" s="69"/>
      <c r="N981" s="9"/>
      <c r="O981" s="18" t="e">
        <f>VLOOKUP(C981,'11. Свод Перечней'!C:H,6,0)</f>
        <v>#N/A</v>
      </c>
      <c r="P981" s="18"/>
      <c r="Q981" s="18" t="e">
        <f t="shared" si="17"/>
        <v>#N/A</v>
      </c>
      <c r="R981" s="14" t="s">
        <v>1105</v>
      </c>
      <c r="S981" s="15">
        <v>43189</v>
      </c>
    </row>
    <row r="982" spans="1:19" x14ac:dyDescent="0.25">
      <c r="A982" s="69"/>
      <c r="B982" s="69"/>
      <c r="C982" s="69"/>
      <c r="D982" s="69"/>
      <c r="E982" s="69"/>
      <c r="F982" s="69"/>
      <c r="G982" s="14" t="s">
        <v>1118</v>
      </c>
      <c r="H982" s="18"/>
      <c r="I982" s="18"/>
      <c r="J982" s="14"/>
      <c r="K982" s="14" t="s">
        <v>1119</v>
      </c>
      <c r="L982" s="18" t="s">
        <v>1103</v>
      </c>
      <c r="M982" s="69"/>
      <c r="N982" s="9"/>
      <c r="O982" s="18" t="e">
        <f>VLOOKUP(C982,'11. Свод Перечней'!C:H,6,0)</f>
        <v>#N/A</v>
      </c>
      <c r="P982" s="18"/>
      <c r="Q982" s="18" t="e">
        <f t="shared" si="17"/>
        <v>#N/A</v>
      </c>
      <c r="R982" s="14" t="s">
        <v>1105</v>
      </c>
      <c r="S982" s="15">
        <v>43189</v>
      </c>
    </row>
    <row r="983" spans="1:19" x14ac:dyDescent="0.25">
      <c r="A983" s="69"/>
      <c r="B983" s="69"/>
      <c r="C983" s="69"/>
      <c r="D983" s="69"/>
      <c r="E983" s="69"/>
      <c r="F983" s="69"/>
      <c r="G983" s="14" t="s">
        <v>1112</v>
      </c>
      <c r="H983" s="18"/>
      <c r="I983" s="18"/>
      <c r="J983" s="14"/>
      <c r="K983" s="14" t="s">
        <v>1571</v>
      </c>
      <c r="L983" s="18" t="s">
        <v>1103</v>
      </c>
      <c r="M983" s="69"/>
      <c r="N983" s="9"/>
      <c r="O983" s="18" t="e">
        <f>VLOOKUP(C983,'11. Свод Перечней'!C:H,6,0)</f>
        <v>#N/A</v>
      </c>
      <c r="P983" s="18"/>
      <c r="Q983" s="18" t="e">
        <f t="shared" si="17"/>
        <v>#N/A</v>
      </c>
      <c r="R983" s="14" t="s">
        <v>1105</v>
      </c>
      <c r="S983" s="15">
        <v>43189</v>
      </c>
    </row>
    <row r="984" spans="1:19" x14ac:dyDescent="0.25">
      <c r="A984" s="69"/>
      <c r="B984" s="69">
        <v>199</v>
      </c>
      <c r="C984" s="69" t="s">
        <v>386</v>
      </c>
      <c r="D984" s="69" t="s">
        <v>384</v>
      </c>
      <c r="E984" s="69" t="s">
        <v>57</v>
      </c>
      <c r="F984" s="69" t="s">
        <v>6</v>
      </c>
      <c r="G984" s="14" t="s">
        <v>1117</v>
      </c>
      <c r="H984" s="18"/>
      <c r="I984" s="18">
        <v>1</v>
      </c>
      <c r="J984" s="14"/>
      <c r="K984" s="14"/>
      <c r="L984" s="18" t="s">
        <v>6</v>
      </c>
      <c r="M984" s="69" t="s">
        <v>387</v>
      </c>
      <c r="N984" s="9"/>
      <c r="O984" s="18" t="str">
        <f>VLOOKUP(C984,'11. Свод Перечней'!C:H,6,0)</f>
        <v/>
      </c>
      <c r="P984" s="18">
        <v>0</v>
      </c>
      <c r="Q984" s="18">
        <f t="shared" si="17"/>
        <v>0</v>
      </c>
      <c r="R984" s="14" t="s">
        <v>1105</v>
      </c>
      <c r="S984" s="15">
        <v>43189</v>
      </c>
    </row>
    <row r="985" spans="1:19" x14ac:dyDescent="0.25">
      <c r="A985" s="69"/>
      <c r="B985" s="69"/>
      <c r="C985" s="69"/>
      <c r="D985" s="69"/>
      <c r="E985" s="69"/>
      <c r="F985" s="69"/>
      <c r="G985" s="14" t="s">
        <v>1572</v>
      </c>
      <c r="H985" s="18"/>
      <c r="I985" s="18"/>
      <c r="J985" s="14"/>
      <c r="K985" s="14" t="s">
        <v>1569</v>
      </c>
      <c r="L985" s="18" t="s">
        <v>1103</v>
      </c>
      <c r="M985" s="69"/>
      <c r="N985" s="9"/>
      <c r="O985" s="18" t="e">
        <f>VLOOKUP(C985,'11. Свод Перечней'!C:H,6,0)</f>
        <v>#N/A</v>
      </c>
      <c r="P985" s="18"/>
      <c r="Q985" s="18" t="e">
        <f t="shared" si="17"/>
        <v>#N/A</v>
      </c>
      <c r="R985" s="14" t="s">
        <v>1105</v>
      </c>
      <c r="S985" s="15">
        <v>43189</v>
      </c>
    </row>
    <row r="986" spans="1:19" x14ac:dyDescent="0.25">
      <c r="A986" s="69"/>
      <c r="B986" s="69"/>
      <c r="C986" s="69"/>
      <c r="D986" s="69"/>
      <c r="E986" s="69"/>
      <c r="F986" s="69"/>
      <c r="G986" s="14" t="s">
        <v>1301</v>
      </c>
      <c r="H986" s="18"/>
      <c r="I986" s="18"/>
      <c r="J986" s="14"/>
      <c r="K986" s="14" t="s">
        <v>1570</v>
      </c>
      <c r="L986" s="18" t="s">
        <v>1103</v>
      </c>
      <c r="M986" s="69"/>
      <c r="N986" s="9"/>
      <c r="O986" s="18" t="e">
        <f>VLOOKUP(C986,'11. Свод Перечней'!C:H,6,0)</f>
        <v>#N/A</v>
      </c>
      <c r="P986" s="18"/>
      <c r="Q986" s="18" t="e">
        <f t="shared" si="17"/>
        <v>#N/A</v>
      </c>
      <c r="R986" s="14" t="s">
        <v>1105</v>
      </c>
      <c r="S986" s="15">
        <v>43189</v>
      </c>
    </row>
    <row r="987" spans="1:19" x14ac:dyDescent="0.25">
      <c r="A987" s="69"/>
      <c r="B987" s="69"/>
      <c r="C987" s="69"/>
      <c r="D987" s="69"/>
      <c r="E987" s="69"/>
      <c r="F987" s="69"/>
      <c r="G987" s="14" t="s">
        <v>1118</v>
      </c>
      <c r="H987" s="18"/>
      <c r="I987" s="18"/>
      <c r="J987" s="14"/>
      <c r="K987" s="14" t="s">
        <v>1119</v>
      </c>
      <c r="L987" s="18" t="s">
        <v>1103</v>
      </c>
      <c r="M987" s="69"/>
      <c r="N987" s="9"/>
      <c r="O987" s="18" t="e">
        <f>VLOOKUP(C987,'11. Свод Перечней'!C:H,6,0)</f>
        <v>#N/A</v>
      </c>
      <c r="P987" s="18"/>
      <c r="Q987" s="18" t="e">
        <f t="shared" si="17"/>
        <v>#N/A</v>
      </c>
      <c r="R987" s="14" t="s">
        <v>1105</v>
      </c>
      <c r="S987" s="15">
        <v>43189</v>
      </c>
    </row>
    <row r="988" spans="1:19" x14ac:dyDescent="0.25">
      <c r="A988" s="69"/>
      <c r="B988" s="69"/>
      <c r="C988" s="69"/>
      <c r="D988" s="69"/>
      <c r="E988" s="69"/>
      <c r="F988" s="69"/>
      <c r="G988" s="14" t="s">
        <v>1112</v>
      </c>
      <c r="H988" s="18"/>
      <c r="I988" s="18"/>
      <c r="J988" s="14"/>
      <c r="K988" s="14" t="s">
        <v>1571</v>
      </c>
      <c r="L988" s="18" t="s">
        <v>1103</v>
      </c>
      <c r="M988" s="69"/>
      <c r="N988" s="9"/>
      <c r="O988" s="18" t="e">
        <f>VLOOKUP(C988,'11. Свод Перечней'!C:H,6,0)</f>
        <v>#N/A</v>
      </c>
      <c r="P988" s="18"/>
      <c r="Q988" s="18" t="e">
        <f t="shared" si="17"/>
        <v>#N/A</v>
      </c>
      <c r="R988" s="14" t="s">
        <v>1105</v>
      </c>
      <c r="S988" s="15">
        <v>43189</v>
      </c>
    </row>
    <row r="989" spans="1:19" x14ac:dyDescent="0.25">
      <c r="A989" s="69"/>
      <c r="B989" s="69">
        <v>200</v>
      </c>
      <c r="C989" s="69" t="s">
        <v>388</v>
      </c>
      <c r="D989" s="69" t="s">
        <v>384</v>
      </c>
      <c r="E989" s="69" t="s">
        <v>152</v>
      </c>
      <c r="F989" s="69" t="s">
        <v>6</v>
      </c>
      <c r="G989" s="14" t="s">
        <v>1106</v>
      </c>
      <c r="H989" s="18"/>
      <c r="I989" s="18"/>
      <c r="J989" s="14"/>
      <c r="K989" s="14" t="s">
        <v>1573</v>
      </c>
      <c r="L989" s="18" t="s">
        <v>1103</v>
      </c>
      <c r="M989" s="69" t="s">
        <v>389</v>
      </c>
      <c r="N989" s="9"/>
      <c r="O989" s="18" t="e">
        <f>VLOOKUP(C989,'11. Свод Перечней'!C:H,6,0)</f>
        <v>#N/A</v>
      </c>
      <c r="P989" s="18">
        <v>0</v>
      </c>
      <c r="Q989" s="18" t="e">
        <f t="shared" si="17"/>
        <v>#N/A</v>
      </c>
      <c r="R989" s="14" t="s">
        <v>1105</v>
      </c>
      <c r="S989" s="15">
        <v>43189</v>
      </c>
    </row>
    <row r="990" spans="1:19" x14ac:dyDescent="0.25">
      <c r="A990" s="69"/>
      <c r="B990" s="69"/>
      <c r="C990" s="69"/>
      <c r="D990" s="69"/>
      <c r="E990" s="69"/>
      <c r="F990" s="69"/>
      <c r="G990" s="14" t="s">
        <v>1117</v>
      </c>
      <c r="H990" s="18"/>
      <c r="I990" s="18">
        <v>1</v>
      </c>
      <c r="J990" s="14"/>
      <c r="K990" s="14"/>
      <c r="L990" s="18" t="s">
        <v>6</v>
      </c>
      <c r="M990" s="69"/>
      <c r="N990" s="9"/>
      <c r="O990" s="18" t="e">
        <f>VLOOKUP(C990,'11. Свод Перечней'!C:H,6,0)</f>
        <v>#N/A</v>
      </c>
      <c r="P990" s="18"/>
      <c r="Q990" s="18" t="e">
        <f t="shared" si="17"/>
        <v>#N/A</v>
      </c>
      <c r="R990" s="14" t="s">
        <v>1105</v>
      </c>
      <c r="S990" s="15">
        <v>43189</v>
      </c>
    </row>
    <row r="991" spans="1:19" x14ac:dyDescent="0.25">
      <c r="A991" s="69"/>
      <c r="B991" s="69"/>
      <c r="C991" s="69"/>
      <c r="D991" s="69"/>
      <c r="E991" s="69"/>
      <c r="F991" s="69"/>
      <c r="G991" s="14" t="s">
        <v>1108</v>
      </c>
      <c r="H991" s="18"/>
      <c r="I991" s="18"/>
      <c r="J991" s="14"/>
      <c r="K991" s="14" t="s">
        <v>1154</v>
      </c>
      <c r="L991" s="18" t="s">
        <v>1103</v>
      </c>
      <c r="M991" s="69"/>
      <c r="N991" s="9"/>
      <c r="O991" s="18" t="e">
        <f>VLOOKUP(C991,'11. Свод Перечней'!C:H,6,0)</f>
        <v>#N/A</v>
      </c>
      <c r="P991" s="18"/>
      <c r="Q991" s="18" t="e">
        <f t="shared" si="17"/>
        <v>#N/A</v>
      </c>
      <c r="R991" s="14" t="s">
        <v>1105</v>
      </c>
      <c r="S991" s="15">
        <v>43189</v>
      </c>
    </row>
    <row r="992" spans="1:19" x14ac:dyDescent="0.25">
      <c r="A992" s="69"/>
      <c r="B992" s="69"/>
      <c r="C992" s="69"/>
      <c r="D992" s="69"/>
      <c r="E992" s="69"/>
      <c r="F992" s="69"/>
      <c r="G992" s="14" t="s">
        <v>1118</v>
      </c>
      <c r="H992" s="18"/>
      <c r="I992" s="18"/>
      <c r="J992" s="14"/>
      <c r="K992" s="14" t="s">
        <v>1119</v>
      </c>
      <c r="L992" s="18" t="s">
        <v>1103</v>
      </c>
      <c r="M992" s="69"/>
      <c r="N992" s="9"/>
      <c r="O992" s="18" t="e">
        <f>VLOOKUP(C992,'11. Свод Перечней'!C:H,6,0)</f>
        <v>#N/A</v>
      </c>
      <c r="P992" s="18"/>
      <c r="Q992" s="18" t="e">
        <f t="shared" si="17"/>
        <v>#N/A</v>
      </c>
      <c r="R992" s="14" t="s">
        <v>1105</v>
      </c>
      <c r="S992" s="15">
        <v>43189</v>
      </c>
    </row>
    <row r="993" spans="1:19" x14ac:dyDescent="0.25">
      <c r="A993" s="69"/>
      <c r="B993" s="69"/>
      <c r="C993" s="69"/>
      <c r="D993" s="69"/>
      <c r="E993" s="69"/>
      <c r="F993" s="69"/>
      <c r="G993" s="14" t="s">
        <v>1112</v>
      </c>
      <c r="H993" s="18"/>
      <c r="I993" s="18"/>
      <c r="J993" s="14"/>
      <c r="K993" s="14" t="s">
        <v>1574</v>
      </c>
      <c r="L993" s="18" t="s">
        <v>1103</v>
      </c>
      <c r="M993" s="69"/>
      <c r="N993" s="9"/>
      <c r="O993" s="18" t="e">
        <f>VLOOKUP(C993,'11. Свод Перечней'!C:H,6,0)</f>
        <v>#N/A</v>
      </c>
      <c r="P993" s="18"/>
      <c r="Q993" s="18" t="e">
        <f t="shared" si="17"/>
        <v>#N/A</v>
      </c>
      <c r="R993" s="14" t="s">
        <v>1105</v>
      </c>
      <c r="S993" s="15">
        <v>43189</v>
      </c>
    </row>
    <row r="994" spans="1:19" x14ac:dyDescent="0.25">
      <c r="A994" s="69"/>
      <c r="B994" s="69">
        <v>201</v>
      </c>
      <c r="C994" s="69" t="s">
        <v>390</v>
      </c>
      <c r="D994" s="69" t="s">
        <v>384</v>
      </c>
      <c r="E994" s="69" t="s">
        <v>43</v>
      </c>
      <c r="F994" s="69" t="s">
        <v>6</v>
      </c>
      <c r="G994" s="14" t="s">
        <v>1106</v>
      </c>
      <c r="H994" s="18"/>
      <c r="I994" s="18"/>
      <c r="J994" s="14"/>
      <c r="K994" s="14" t="s">
        <v>1573</v>
      </c>
      <c r="L994" s="18" t="s">
        <v>1103</v>
      </c>
      <c r="M994" s="69" t="s">
        <v>389</v>
      </c>
      <c r="N994" s="9"/>
      <c r="O994" s="18" t="e">
        <f>VLOOKUP(C994,'11. Свод Перечней'!C:H,6,0)</f>
        <v>#N/A</v>
      </c>
      <c r="P994" s="18">
        <v>0</v>
      </c>
      <c r="Q994" s="18" t="e">
        <f t="shared" si="17"/>
        <v>#N/A</v>
      </c>
      <c r="R994" s="14" t="s">
        <v>1105</v>
      </c>
      <c r="S994" s="15">
        <v>43189</v>
      </c>
    </row>
    <row r="995" spans="1:19" x14ac:dyDescent="0.25">
      <c r="A995" s="69"/>
      <c r="B995" s="69"/>
      <c r="C995" s="69"/>
      <c r="D995" s="69"/>
      <c r="E995" s="69"/>
      <c r="F995" s="69"/>
      <c r="G995" s="14" t="s">
        <v>1117</v>
      </c>
      <c r="H995" s="18"/>
      <c r="I995" s="18">
        <v>1</v>
      </c>
      <c r="J995" s="14"/>
      <c r="K995" s="14"/>
      <c r="L995" s="18" t="s">
        <v>6</v>
      </c>
      <c r="M995" s="69"/>
      <c r="N995" s="9"/>
      <c r="O995" s="18" t="e">
        <f>VLOOKUP(C995,'11. Свод Перечней'!C:H,6,0)</f>
        <v>#N/A</v>
      </c>
      <c r="P995" s="18"/>
      <c r="Q995" s="18" t="e">
        <f t="shared" si="17"/>
        <v>#N/A</v>
      </c>
      <c r="R995" s="14" t="s">
        <v>1105</v>
      </c>
      <c r="S995" s="15">
        <v>43189</v>
      </c>
    </row>
    <row r="996" spans="1:19" x14ac:dyDescent="0.25">
      <c r="A996" s="69"/>
      <c r="B996" s="69"/>
      <c r="C996" s="69"/>
      <c r="D996" s="69"/>
      <c r="E996" s="69"/>
      <c r="F996" s="69"/>
      <c r="G996" s="14" t="s">
        <v>1108</v>
      </c>
      <c r="H996" s="18"/>
      <c r="I996" s="18"/>
      <c r="J996" s="14"/>
      <c r="K996" s="14" t="s">
        <v>1127</v>
      </c>
      <c r="L996" s="18" t="s">
        <v>1103</v>
      </c>
      <c r="M996" s="69"/>
      <c r="N996" s="9"/>
      <c r="O996" s="18" t="e">
        <f>VLOOKUP(C996,'11. Свод Перечней'!C:H,6,0)</f>
        <v>#N/A</v>
      </c>
      <c r="P996" s="18"/>
      <c r="Q996" s="18" t="e">
        <f t="shared" si="17"/>
        <v>#N/A</v>
      </c>
      <c r="R996" s="14" t="s">
        <v>1105</v>
      </c>
      <c r="S996" s="15">
        <v>43189</v>
      </c>
    </row>
    <row r="997" spans="1:19" x14ac:dyDescent="0.25">
      <c r="A997" s="69"/>
      <c r="B997" s="69"/>
      <c r="C997" s="69"/>
      <c r="D997" s="69"/>
      <c r="E997" s="69"/>
      <c r="F997" s="69"/>
      <c r="G997" s="14" t="s">
        <v>1118</v>
      </c>
      <c r="H997" s="18"/>
      <c r="I997" s="18"/>
      <c r="J997" s="14"/>
      <c r="K997" s="14" t="s">
        <v>1119</v>
      </c>
      <c r="L997" s="18" t="s">
        <v>1103</v>
      </c>
      <c r="M997" s="69"/>
      <c r="N997" s="9"/>
      <c r="O997" s="18" t="e">
        <f>VLOOKUP(C997,'11. Свод Перечней'!C:H,6,0)</f>
        <v>#N/A</v>
      </c>
      <c r="P997" s="18"/>
      <c r="Q997" s="18" t="e">
        <f t="shared" si="17"/>
        <v>#N/A</v>
      </c>
      <c r="R997" s="14" t="s">
        <v>1105</v>
      </c>
      <c r="S997" s="15">
        <v>43189</v>
      </c>
    </row>
    <row r="998" spans="1:19" x14ac:dyDescent="0.25">
      <c r="A998" s="69"/>
      <c r="B998" s="69"/>
      <c r="C998" s="69"/>
      <c r="D998" s="69"/>
      <c r="E998" s="69"/>
      <c r="F998" s="69"/>
      <c r="G998" s="14" t="s">
        <v>1112</v>
      </c>
      <c r="H998" s="18"/>
      <c r="I998" s="18"/>
      <c r="J998" s="14"/>
      <c r="K998" s="14" t="s">
        <v>1574</v>
      </c>
      <c r="L998" s="18" t="s">
        <v>1103</v>
      </c>
      <c r="M998" s="69"/>
      <c r="N998" s="9"/>
      <c r="O998" s="18" t="e">
        <f>VLOOKUP(C998,'11. Свод Перечней'!C:H,6,0)</f>
        <v>#N/A</v>
      </c>
      <c r="P998" s="18"/>
      <c r="Q998" s="18" t="e">
        <f t="shared" si="17"/>
        <v>#N/A</v>
      </c>
      <c r="R998" s="14" t="s">
        <v>1105</v>
      </c>
      <c r="S998" s="15">
        <v>43189</v>
      </c>
    </row>
    <row r="999" spans="1:19" x14ac:dyDescent="0.25">
      <c r="A999" s="69"/>
      <c r="B999" s="69">
        <v>202</v>
      </c>
      <c r="C999" s="69" t="s">
        <v>391</v>
      </c>
      <c r="D999" s="69" t="s">
        <v>392</v>
      </c>
      <c r="E999" s="69" t="s">
        <v>5</v>
      </c>
      <c r="F999" s="69" t="s">
        <v>6</v>
      </c>
      <c r="G999" s="14" t="s">
        <v>1106</v>
      </c>
      <c r="H999" s="18"/>
      <c r="I999" s="18"/>
      <c r="J999" s="14"/>
      <c r="K999" s="14" t="s">
        <v>1575</v>
      </c>
      <c r="L999" s="18" t="s">
        <v>1103</v>
      </c>
      <c r="M999" s="69" t="s">
        <v>1576</v>
      </c>
      <c r="N999" s="9"/>
      <c r="O999" s="18" t="e">
        <f>VLOOKUP(C999,'11. Свод Перечней'!C:H,6,0)</f>
        <v>#N/A</v>
      </c>
      <c r="P999" s="18">
        <v>0</v>
      </c>
      <c r="Q999" s="18" t="e">
        <f t="shared" si="17"/>
        <v>#N/A</v>
      </c>
      <c r="R999" s="14" t="s">
        <v>1105</v>
      </c>
      <c r="S999" s="15">
        <v>43524</v>
      </c>
    </row>
    <row r="1000" spans="1:19" x14ac:dyDescent="0.25">
      <c r="A1000" s="69"/>
      <c r="B1000" s="69"/>
      <c r="C1000" s="69"/>
      <c r="D1000" s="69"/>
      <c r="E1000" s="69"/>
      <c r="F1000" s="69"/>
      <c r="G1000" s="14" t="s">
        <v>1101</v>
      </c>
      <c r="H1000" s="18"/>
      <c r="I1000" s="18"/>
      <c r="J1000" s="14"/>
      <c r="K1000" s="14" t="s">
        <v>1522</v>
      </c>
      <c r="L1000" s="18" t="s">
        <v>1103</v>
      </c>
      <c r="M1000" s="69"/>
      <c r="N1000" s="9"/>
      <c r="O1000" s="18" t="e">
        <f>VLOOKUP(C1000,'11. Свод Перечней'!C:H,6,0)</f>
        <v>#N/A</v>
      </c>
      <c r="P1000" s="18"/>
      <c r="Q1000" s="18" t="e">
        <f t="shared" si="17"/>
        <v>#N/A</v>
      </c>
      <c r="R1000" s="14" t="s">
        <v>1105</v>
      </c>
      <c r="S1000" s="15">
        <v>43524</v>
      </c>
    </row>
    <row r="1001" spans="1:19" x14ac:dyDescent="0.25">
      <c r="A1001" s="69"/>
      <c r="B1001" s="69"/>
      <c r="C1001" s="69"/>
      <c r="D1001" s="69"/>
      <c r="E1001" s="69"/>
      <c r="F1001" s="69"/>
      <c r="G1001" s="14" t="s">
        <v>1108</v>
      </c>
      <c r="H1001" s="18"/>
      <c r="I1001" s="18"/>
      <c r="J1001" s="14" t="s">
        <v>1109</v>
      </c>
      <c r="K1001" s="14"/>
      <c r="L1001" s="18" t="s">
        <v>1103</v>
      </c>
      <c r="M1001" s="69"/>
      <c r="N1001" s="9"/>
      <c r="O1001" s="18" t="e">
        <f>VLOOKUP(C1001,'11. Свод Перечней'!C:H,6,0)</f>
        <v>#N/A</v>
      </c>
      <c r="P1001" s="18"/>
      <c r="Q1001" s="18" t="e">
        <f t="shared" si="17"/>
        <v>#N/A</v>
      </c>
      <c r="R1001" s="14" t="s">
        <v>1105</v>
      </c>
      <c r="S1001" s="15">
        <v>43524</v>
      </c>
    </row>
    <row r="1002" spans="1:19" x14ac:dyDescent="0.25">
      <c r="A1002" s="69"/>
      <c r="B1002" s="69"/>
      <c r="C1002" s="69"/>
      <c r="D1002" s="69"/>
      <c r="E1002" s="69"/>
      <c r="F1002" s="69"/>
      <c r="G1002" s="14" t="s">
        <v>1117</v>
      </c>
      <c r="H1002" s="18"/>
      <c r="I1002" s="18">
        <v>1</v>
      </c>
      <c r="J1002" s="14"/>
      <c r="K1002" s="14"/>
      <c r="L1002" s="18" t="s">
        <v>6</v>
      </c>
      <c r="M1002" s="69"/>
      <c r="N1002" s="9"/>
      <c r="O1002" s="18" t="e">
        <f>VLOOKUP(C1002,'11. Свод Перечней'!C:H,6,0)</f>
        <v>#N/A</v>
      </c>
      <c r="P1002" s="18"/>
      <c r="Q1002" s="18" t="e">
        <f t="shared" si="17"/>
        <v>#N/A</v>
      </c>
      <c r="R1002" s="14" t="s">
        <v>1105</v>
      </c>
      <c r="S1002" s="15">
        <v>43524</v>
      </c>
    </row>
    <row r="1003" spans="1:19" x14ac:dyDescent="0.25">
      <c r="A1003" s="69"/>
      <c r="B1003" s="69"/>
      <c r="C1003" s="69"/>
      <c r="D1003" s="69"/>
      <c r="E1003" s="69"/>
      <c r="F1003" s="69"/>
      <c r="G1003" s="14" t="s">
        <v>1118</v>
      </c>
      <c r="H1003" s="18"/>
      <c r="I1003" s="18"/>
      <c r="J1003" s="14"/>
      <c r="K1003" s="14" t="s">
        <v>1119</v>
      </c>
      <c r="L1003" s="18" t="s">
        <v>1103</v>
      </c>
      <c r="M1003" s="69"/>
      <c r="N1003" s="9"/>
      <c r="O1003" s="18" t="e">
        <f>VLOOKUP(C1003,'11. Свод Перечней'!C:H,6,0)</f>
        <v>#N/A</v>
      </c>
      <c r="P1003" s="18"/>
      <c r="Q1003" s="18" t="e">
        <f t="shared" si="17"/>
        <v>#N/A</v>
      </c>
      <c r="R1003" s="14" t="s">
        <v>1105</v>
      </c>
      <c r="S1003" s="15">
        <v>43524</v>
      </c>
    </row>
    <row r="1004" spans="1:19" x14ac:dyDescent="0.25">
      <c r="A1004" s="69"/>
      <c r="B1004" s="69"/>
      <c r="C1004" s="69"/>
      <c r="D1004" s="69"/>
      <c r="E1004" s="69"/>
      <c r="F1004" s="69"/>
      <c r="G1004" s="14" t="s">
        <v>1112</v>
      </c>
      <c r="H1004" s="18"/>
      <c r="I1004" s="18"/>
      <c r="J1004" s="14" t="s">
        <v>1577</v>
      </c>
      <c r="K1004" s="14"/>
      <c r="L1004" s="18" t="s">
        <v>1103</v>
      </c>
      <c r="M1004" s="69"/>
      <c r="N1004" s="9"/>
      <c r="O1004" s="18" t="e">
        <f>VLOOKUP(C1004,'11. Свод Перечней'!C:H,6,0)</f>
        <v>#N/A</v>
      </c>
      <c r="P1004" s="18"/>
      <c r="Q1004" s="18" t="e">
        <f t="shared" si="17"/>
        <v>#N/A</v>
      </c>
      <c r="R1004" s="14" t="s">
        <v>1105</v>
      </c>
      <c r="S1004" s="15">
        <v>43524</v>
      </c>
    </row>
    <row r="1005" spans="1:19" ht="63.75" x14ac:dyDescent="0.25">
      <c r="A1005" s="69"/>
      <c r="B1005" s="69">
        <v>203</v>
      </c>
      <c r="C1005" s="69" t="s">
        <v>393</v>
      </c>
      <c r="D1005" s="69" t="s">
        <v>394</v>
      </c>
      <c r="E1005" s="69" t="s">
        <v>5</v>
      </c>
      <c r="F1005" s="69" t="s">
        <v>6</v>
      </c>
      <c r="G1005" s="14" t="s">
        <v>1117</v>
      </c>
      <c r="H1005" s="18"/>
      <c r="I1005" s="18">
        <v>1</v>
      </c>
      <c r="J1005" s="14"/>
      <c r="K1005" s="14"/>
      <c r="L1005" s="18" t="s">
        <v>6</v>
      </c>
      <c r="M1005" s="69" t="s">
        <v>1578</v>
      </c>
      <c r="N1005" s="9" t="s">
        <v>395</v>
      </c>
      <c r="O1005" s="18" t="str">
        <f>VLOOKUP(C1005,'11. Свод Перечней'!C:H,6,0)</f>
        <v>10.39.22.110-00000002</v>
      </c>
      <c r="P1005" s="18" t="s">
        <v>395</v>
      </c>
      <c r="Q1005" s="18" t="str">
        <f t="shared" si="17"/>
        <v>НЕ СОВПАДАЕТ АХТУНГ!!!!!!!!!!!!!!!!!!!!!!!!!!!!!!!!!!!!!!!!!!!!!!!!!!!!!!!!!!!!!!!!!!!!!!!!!!!!!!!!!!!!!!!!!!!!!!!!!!!!!!!!!!!!!!!!!!!!!!!!!!!!!!!!!!</v>
      </c>
      <c r="R1005" s="14" t="s">
        <v>1105</v>
      </c>
      <c r="S1005" s="15">
        <v>43434</v>
      </c>
    </row>
    <row r="1006" spans="1:19" x14ac:dyDescent="0.25">
      <c r="A1006" s="69"/>
      <c r="B1006" s="69"/>
      <c r="C1006" s="69"/>
      <c r="D1006" s="69"/>
      <c r="E1006" s="69"/>
      <c r="F1006" s="69"/>
      <c r="G1006" s="14" t="s">
        <v>1487</v>
      </c>
      <c r="H1006" s="18"/>
      <c r="I1006" s="18"/>
      <c r="J1006" s="14"/>
      <c r="K1006" s="14" t="s">
        <v>1579</v>
      </c>
      <c r="L1006" s="18" t="s">
        <v>1103</v>
      </c>
      <c r="M1006" s="69"/>
      <c r="N1006" s="9"/>
      <c r="O1006" s="18" t="e">
        <f>VLOOKUP(C1006,'11. Свод Перечней'!C:H,6,0)</f>
        <v>#N/A</v>
      </c>
      <c r="P1006" s="18"/>
      <c r="Q1006" s="18" t="e">
        <f t="shared" si="17"/>
        <v>#N/A</v>
      </c>
      <c r="R1006" s="14" t="s">
        <v>1105</v>
      </c>
      <c r="S1006" s="15">
        <v>43434</v>
      </c>
    </row>
    <row r="1007" spans="1:19" x14ac:dyDescent="0.25">
      <c r="A1007" s="69"/>
      <c r="B1007" s="69"/>
      <c r="C1007" s="69"/>
      <c r="D1007" s="69"/>
      <c r="E1007" s="69"/>
      <c r="F1007" s="69"/>
      <c r="G1007" s="14" t="s">
        <v>1580</v>
      </c>
      <c r="H1007" s="18"/>
      <c r="I1007" s="18"/>
      <c r="J1007" s="14" t="s">
        <v>1329</v>
      </c>
      <c r="K1007" s="14"/>
      <c r="L1007" s="18" t="s">
        <v>1103</v>
      </c>
      <c r="M1007" s="69"/>
      <c r="N1007" s="9"/>
      <c r="O1007" s="18" t="e">
        <f>VLOOKUP(C1007,'11. Свод Перечней'!C:H,6,0)</f>
        <v>#N/A</v>
      </c>
      <c r="P1007" s="18"/>
      <c r="Q1007" s="18" t="e">
        <f t="shared" si="17"/>
        <v>#N/A</v>
      </c>
      <c r="R1007" s="14" t="s">
        <v>1105</v>
      </c>
      <c r="S1007" s="15">
        <v>43434</v>
      </c>
    </row>
    <row r="1008" spans="1:19" x14ac:dyDescent="0.25">
      <c r="A1008" s="69"/>
      <c r="B1008" s="69"/>
      <c r="C1008" s="69"/>
      <c r="D1008" s="69"/>
      <c r="E1008" s="69"/>
      <c r="F1008" s="69"/>
      <c r="G1008" s="14" t="s">
        <v>1416</v>
      </c>
      <c r="H1008" s="18"/>
      <c r="I1008" s="18"/>
      <c r="J1008" s="14" t="s">
        <v>1581</v>
      </c>
      <c r="K1008" s="14"/>
      <c r="L1008" s="18" t="s">
        <v>1103</v>
      </c>
      <c r="M1008" s="69"/>
      <c r="N1008" s="9"/>
      <c r="O1008" s="18" t="e">
        <f>VLOOKUP(C1008,'11. Свод Перечней'!C:H,6,0)</f>
        <v>#N/A</v>
      </c>
      <c r="P1008" s="18"/>
      <c r="Q1008" s="18" t="e">
        <f t="shared" si="17"/>
        <v>#N/A</v>
      </c>
      <c r="R1008" s="14" t="s">
        <v>1105</v>
      </c>
      <c r="S1008" s="15">
        <v>43434</v>
      </c>
    </row>
    <row r="1009" spans="1:19" x14ac:dyDescent="0.25">
      <c r="A1009" s="69"/>
      <c r="B1009" s="69"/>
      <c r="C1009" s="69"/>
      <c r="D1009" s="69"/>
      <c r="E1009" s="69"/>
      <c r="F1009" s="69"/>
      <c r="G1009" s="14" t="s">
        <v>1301</v>
      </c>
      <c r="H1009" s="18"/>
      <c r="I1009" s="18"/>
      <c r="J1009" s="14"/>
      <c r="K1009" s="14" t="s">
        <v>1503</v>
      </c>
      <c r="L1009" s="18" t="s">
        <v>1103</v>
      </c>
      <c r="M1009" s="69"/>
      <c r="N1009" s="9"/>
      <c r="O1009" s="18" t="e">
        <f>VLOOKUP(C1009,'11. Свод Перечней'!C:H,6,0)</f>
        <v>#N/A</v>
      </c>
      <c r="P1009" s="18"/>
      <c r="Q1009" s="18" t="e">
        <f t="shared" si="17"/>
        <v>#N/A</v>
      </c>
      <c r="R1009" s="14" t="s">
        <v>1105</v>
      </c>
      <c r="S1009" s="15">
        <v>43434</v>
      </c>
    </row>
    <row r="1010" spans="1:19" x14ac:dyDescent="0.25">
      <c r="A1010" s="69"/>
      <c r="B1010" s="69"/>
      <c r="C1010" s="69"/>
      <c r="D1010" s="69"/>
      <c r="E1010" s="69"/>
      <c r="F1010" s="69"/>
      <c r="G1010" s="14" t="s">
        <v>1118</v>
      </c>
      <c r="H1010" s="18"/>
      <c r="I1010" s="18"/>
      <c r="J1010" s="14"/>
      <c r="K1010" s="14" t="s">
        <v>1119</v>
      </c>
      <c r="L1010" s="18" t="s">
        <v>1103</v>
      </c>
      <c r="M1010" s="69"/>
      <c r="N1010" s="9"/>
      <c r="O1010" s="18" t="e">
        <f>VLOOKUP(C1010,'11. Свод Перечней'!C:H,6,0)</f>
        <v>#N/A</v>
      </c>
      <c r="P1010" s="18"/>
      <c r="Q1010" s="18" t="e">
        <f t="shared" si="17"/>
        <v>#N/A</v>
      </c>
      <c r="R1010" s="14" t="s">
        <v>1105</v>
      </c>
      <c r="S1010" s="15">
        <v>43434</v>
      </c>
    </row>
    <row r="1011" spans="1:19" x14ac:dyDescent="0.25">
      <c r="A1011" s="69"/>
      <c r="B1011" s="69"/>
      <c r="C1011" s="69"/>
      <c r="D1011" s="69"/>
      <c r="E1011" s="69"/>
      <c r="F1011" s="69"/>
      <c r="G1011" s="14" t="s">
        <v>1112</v>
      </c>
      <c r="H1011" s="18"/>
      <c r="I1011" s="18"/>
      <c r="J1011" s="14" t="s">
        <v>1582</v>
      </c>
      <c r="K1011" s="14"/>
      <c r="L1011" s="18" t="s">
        <v>1103</v>
      </c>
      <c r="M1011" s="69"/>
      <c r="N1011" s="9"/>
      <c r="O1011" s="18" t="e">
        <f>VLOOKUP(C1011,'11. Свод Перечней'!C:H,6,0)</f>
        <v>#N/A</v>
      </c>
      <c r="P1011" s="18"/>
      <c r="Q1011" s="18" t="e">
        <f t="shared" si="17"/>
        <v>#N/A</v>
      </c>
      <c r="R1011" s="14" t="s">
        <v>1105</v>
      </c>
      <c r="S1011" s="15">
        <v>43434</v>
      </c>
    </row>
    <row r="1012" spans="1:19" x14ac:dyDescent="0.25">
      <c r="A1012" s="69"/>
      <c r="B1012" s="69">
        <v>204</v>
      </c>
      <c r="C1012" s="69" t="s">
        <v>396</v>
      </c>
      <c r="D1012" s="69" t="s">
        <v>394</v>
      </c>
      <c r="E1012" s="69" t="s">
        <v>9</v>
      </c>
      <c r="F1012" s="69" t="s">
        <v>6</v>
      </c>
      <c r="G1012" s="14" t="s">
        <v>1117</v>
      </c>
      <c r="H1012" s="18"/>
      <c r="I1012" s="18">
        <v>1</v>
      </c>
      <c r="J1012" s="14"/>
      <c r="K1012" s="14"/>
      <c r="L1012" s="18" t="s">
        <v>6</v>
      </c>
      <c r="M1012" s="69" t="s">
        <v>1578</v>
      </c>
      <c r="N1012" s="9"/>
      <c r="O1012" s="18" t="str">
        <f>VLOOKUP(C1012,'11. Свод Перечней'!C:H,6,0)</f>
        <v/>
      </c>
      <c r="P1012" s="18">
        <v>0</v>
      </c>
      <c r="Q1012" s="18">
        <f t="shared" si="17"/>
        <v>0</v>
      </c>
      <c r="R1012" s="14" t="s">
        <v>1105</v>
      </c>
      <c r="S1012" s="15">
        <v>43189</v>
      </c>
    </row>
    <row r="1013" spans="1:19" x14ac:dyDescent="0.25">
      <c r="A1013" s="69"/>
      <c r="B1013" s="69"/>
      <c r="C1013" s="69"/>
      <c r="D1013" s="69"/>
      <c r="E1013" s="69"/>
      <c r="F1013" s="69"/>
      <c r="G1013" s="14" t="s">
        <v>1487</v>
      </c>
      <c r="H1013" s="18"/>
      <c r="I1013" s="18"/>
      <c r="J1013" s="14"/>
      <c r="K1013" s="14" t="s">
        <v>1579</v>
      </c>
      <c r="L1013" s="18" t="s">
        <v>1103</v>
      </c>
      <c r="M1013" s="69"/>
      <c r="N1013" s="9"/>
      <c r="O1013" s="18" t="e">
        <f>VLOOKUP(C1013,'11. Свод Перечней'!C:H,6,0)</f>
        <v>#N/A</v>
      </c>
      <c r="P1013" s="18"/>
      <c r="Q1013" s="18" t="e">
        <f t="shared" si="17"/>
        <v>#N/A</v>
      </c>
      <c r="R1013" s="14" t="s">
        <v>1105</v>
      </c>
      <c r="S1013" s="15">
        <v>43189</v>
      </c>
    </row>
    <row r="1014" spans="1:19" x14ac:dyDescent="0.25">
      <c r="A1014" s="69"/>
      <c r="B1014" s="69"/>
      <c r="C1014" s="69"/>
      <c r="D1014" s="69"/>
      <c r="E1014" s="69"/>
      <c r="F1014" s="69"/>
      <c r="G1014" s="14" t="s">
        <v>1301</v>
      </c>
      <c r="H1014" s="18"/>
      <c r="I1014" s="18"/>
      <c r="J1014" s="14"/>
      <c r="K1014" s="14" t="s">
        <v>1503</v>
      </c>
      <c r="L1014" s="18" t="s">
        <v>1103</v>
      </c>
      <c r="M1014" s="69"/>
      <c r="N1014" s="9"/>
      <c r="O1014" s="18" t="e">
        <f>VLOOKUP(C1014,'11. Свод Перечней'!C:H,6,0)</f>
        <v>#N/A</v>
      </c>
      <c r="P1014" s="18"/>
      <c r="Q1014" s="18" t="e">
        <f t="shared" si="17"/>
        <v>#N/A</v>
      </c>
      <c r="R1014" s="14" t="s">
        <v>1105</v>
      </c>
      <c r="S1014" s="15">
        <v>43189</v>
      </c>
    </row>
    <row r="1015" spans="1:19" x14ac:dyDescent="0.25">
      <c r="A1015" s="69"/>
      <c r="B1015" s="69"/>
      <c r="C1015" s="69"/>
      <c r="D1015" s="69"/>
      <c r="E1015" s="69"/>
      <c r="F1015" s="69"/>
      <c r="G1015" s="14" t="s">
        <v>1118</v>
      </c>
      <c r="H1015" s="18"/>
      <c r="I1015" s="18"/>
      <c r="J1015" s="14"/>
      <c r="K1015" s="14" t="s">
        <v>1119</v>
      </c>
      <c r="L1015" s="18" t="s">
        <v>1103</v>
      </c>
      <c r="M1015" s="69"/>
      <c r="N1015" s="9"/>
      <c r="O1015" s="18" t="e">
        <f>VLOOKUP(C1015,'11. Свод Перечней'!C:H,6,0)</f>
        <v>#N/A</v>
      </c>
      <c r="P1015" s="18"/>
      <c r="Q1015" s="18" t="e">
        <f t="shared" si="17"/>
        <v>#N/A</v>
      </c>
      <c r="R1015" s="14" t="s">
        <v>1105</v>
      </c>
      <c r="S1015" s="15">
        <v>43189</v>
      </c>
    </row>
    <row r="1016" spans="1:19" x14ac:dyDescent="0.25">
      <c r="A1016" s="69"/>
      <c r="B1016" s="69"/>
      <c r="C1016" s="69"/>
      <c r="D1016" s="69"/>
      <c r="E1016" s="69"/>
      <c r="F1016" s="69"/>
      <c r="G1016" s="14" t="s">
        <v>1112</v>
      </c>
      <c r="H1016" s="18"/>
      <c r="I1016" s="18"/>
      <c r="J1016" s="14"/>
      <c r="K1016" s="14" t="s">
        <v>1214</v>
      </c>
      <c r="L1016" s="18" t="s">
        <v>1103</v>
      </c>
      <c r="M1016" s="69"/>
      <c r="N1016" s="9"/>
      <c r="O1016" s="18" t="e">
        <f>VLOOKUP(C1016,'11. Свод Перечней'!C:H,6,0)</f>
        <v>#N/A</v>
      </c>
      <c r="P1016" s="18"/>
      <c r="Q1016" s="18" t="e">
        <f t="shared" si="17"/>
        <v>#N/A</v>
      </c>
      <c r="R1016" s="14" t="s">
        <v>1105</v>
      </c>
      <c r="S1016" s="15">
        <v>43189</v>
      </c>
    </row>
    <row r="1017" spans="1:19" x14ac:dyDescent="0.25">
      <c r="A1017" s="69"/>
      <c r="B1017" s="69">
        <v>205</v>
      </c>
      <c r="C1017" s="69" t="s">
        <v>837</v>
      </c>
      <c r="D1017" s="69" t="s">
        <v>397</v>
      </c>
      <c r="E1017" s="69" t="s">
        <v>5</v>
      </c>
      <c r="F1017" s="69" t="s">
        <v>325</v>
      </c>
      <c r="G1017" s="14" t="s">
        <v>1368</v>
      </c>
      <c r="H1017" s="18"/>
      <c r="I1017" s="18"/>
      <c r="J1017" s="14" t="s">
        <v>1255</v>
      </c>
      <c r="K1017" s="14"/>
      <c r="L1017" s="18" t="s">
        <v>1103</v>
      </c>
      <c r="M1017" s="69" t="s">
        <v>1583</v>
      </c>
      <c r="N1017" s="9" t="s">
        <v>916</v>
      </c>
      <c r="O1017" s="18" t="e">
        <f>VLOOKUP(C1017,'11. Свод Перечней'!C:H,6,0)</f>
        <v>#N/A</v>
      </c>
      <c r="P1017" s="18" t="s">
        <v>916</v>
      </c>
      <c r="Q1017" s="18" t="e">
        <f t="shared" si="17"/>
        <v>#N/A</v>
      </c>
      <c r="R1017" s="14" t="s">
        <v>1105</v>
      </c>
      <c r="S1017" s="15">
        <v>43921</v>
      </c>
    </row>
    <row r="1018" spans="1:19" x14ac:dyDescent="0.25">
      <c r="A1018" s="69"/>
      <c r="B1018" s="69"/>
      <c r="C1018" s="69"/>
      <c r="D1018" s="69"/>
      <c r="E1018" s="69"/>
      <c r="F1018" s="69"/>
      <c r="G1018" s="14" t="s">
        <v>1584</v>
      </c>
      <c r="H1018" s="18"/>
      <c r="I1018" s="18"/>
      <c r="J1018" s="14" t="s">
        <v>1585</v>
      </c>
      <c r="K1018" s="14"/>
      <c r="L1018" s="18" t="s">
        <v>1103</v>
      </c>
      <c r="M1018" s="69"/>
      <c r="N1018" s="9"/>
      <c r="O1018" s="18" t="e">
        <f>VLOOKUP(C1018,'11. Свод Перечней'!C:H,6,0)</f>
        <v>#N/A</v>
      </c>
      <c r="P1018" s="18"/>
      <c r="Q1018" s="18" t="e">
        <f t="shared" si="17"/>
        <v>#N/A</v>
      </c>
      <c r="R1018" s="14" t="s">
        <v>1105</v>
      </c>
      <c r="S1018" s="15">
        <v>43921</v>
      </c>
    </row>
    <row r="1019" spans="1:19" x14ac:dyDescent="0.25">
      <c r="A1019" s="69"/>
      <c r="B1019" s="69"/>
      <c r="C1019" s="69"/>
      <c r="D1019" s="69"/>
      <c r="E1019" s="69"/>
      <c r="F1019" s="69"/>
      <c r="G1019" s="14" t="s">
        <v>1487</v>
      </c>
      <c r="H1019" s="18"/>
      <c r="I1019" s="18"/>
      <c r="J1019" s="14" t="s">
        <v>1586</v>
      </c>
      <c r="K1019" s="14"/>
      <c r="L1019" s="18" t="s">
        <v>1103</v>
      </c>
      <c r="M1019" s="69"/>
      <c r="N1019" s="9"/>
      <c r="O1019" s="18" t="e">
        <f>VLOOKUP(C1019,'11. Свод Перечней'!C:H,6,0)</f>
        <v>#N/A</v>
      </c>
      <c r="P1019" s="18"/>
      <c r="Q1019" s="18" t="e">
        <f t="shared" si="17"/>
        <v>#N/A</v>
      </c>
      <c r="R1019" s="14" t="s">
        <v>1105</v>
      </c>
      <c r="S1019" s="15">
        <v>43921</v>
      </c>
    </row>
    <row r="1020" spans="1:19" x14ac:dyDescent="0.25">
      <c r="A1020" s="69"/>
      <c r="B1020" s="69"/>
      <c r="C1020" s="69"/>
      <c r="D1020" s="69"/>
      <c r="E1020" s="69"/>
      <c r="F1020" s="69"/>
      <c r="G1020" s="14" t="s">
        <v>1504</v>
      </c>
      <c r="H1020" s="18"/>
      <c r="I1020" s="18">
        <v>1</v>
      </c>
      <c r="J1020" s="14"/>
      <c r="K1020" s="14"/>
      <c r="L1020" s="18" t="s">
        <v>325</v>
      </c>
      <c r="M1020" s="69"/>
      <c r="N1020" s="9"/>
      <c r="O1020" s="18" t="e">
        <f>VLOOKUP(C1020,'11. Свод Перечней'!C:H,6,0)</f>
        <v>#N/A</v>
      </c>
      <c r="P1020" s="18"/>
      <c r="Q1020" s="18" t="e">
        <f t="shared" si="17"/>
        <v>#N/A</v>
      </c>
      <c r="R1020" s="14" t="s">
        <v>1105</v>
      </c>
      <c r="S1020" s="15">
        <v>43921</v>
      </c>
    </row>
    <row r="1021" spans="1:19" x14ac:dyDescent="0.25">
      <c r="A1021" s="69"/>
      <c r="B1021" s="69"/>
      <c r="C1021" s="69"/>
      <c r="D1021" s="69"/>
      <c r="E1021" s="69"/>
      <c r="F1021" s="69"/>
      <c r="G1021" s="14" t="s">
        <v>1301</v>
      </c>
      <c r="H1021" s="18"/>
      <c r="I1021" s="18"/>
      <c r="J1021" s="14"/>
      <c r="K1021" s="14" t="s">
        <v>1503</v>
      </c>
      <c r="L1021" s="18" t="s">
        <v>1103</v>
      </c>
      <c r="M1021" s="69"/>
      <c r="N1021" s="9"/>
      <c r="O1021" s="18" t="e">
        <f>VLOOKUP(C1021,'11. Свод Перечней'!C:H,6,0)</f>
        <v>#N/A</v>
      </c>
      <c r="P1021" s="18"/>
      <c r="Q1021" s="18" t="e">
        <f t="shared" si="17"/>
        <v>#N/A</v>
      </c>
      <c r="R1021" s="14" t="s">
        <v>1105</v>
      </c>
      <c r="S1021" s="15">
        <v>43921</v>
      </c>
    </row>
    <row r="1022" spans="1:19" x14ac:dyDescent="0.25">
      <c r="A1022" s="69"/>
      <c r="B1022" s="69"/>
      <c r="C1022" s="69"/>
      <c r="D1022" s="69"/>
      <c r="E1022" s="69"/>
      <c r="F1022" s="69"/>
      <c r="G1022" s="14" t="s">
        <v>1118</v>
      </c>
      <c r="H1022" s="18"/>
      <c r="I1022" s="18"/>
      <c r="J1022" s="14"/>
      <c r="K1022" s="14" t="s">
        <v>1119</v>
      </c>
      <c r="L1022" s="18" t="s">
        <v>1103</v>
      </c>
      <c r="M1022" s="69"/>
      <c r="N1022" s="9"/>
      <c r="O1022" s="18" t="e">
        <f>VLOOKUP(C1022,'11. Свод Перечней'!C:H,6,0)</f>
        <v>#N/A</v>
      </c>
      <c r="P1022" s="18"/>
      <c r="Q1022" s="18" t="e">
        <f t="shared" si="17"/>
        <v>#N/A</v>
      </c>
      <c r="R1022" s="14" t="s">
        <v>1105</v>
      </c>
      <c r="S1022" s="15">
        <v>43921</v>
      </c>
    </row>
    <row r="1023" spans="1:19" x14ac:dyDescent="0.25">
      <c r="A1023" s="69"/>
      <c r="B1023" s="69"/>
      <c r="C1023" s="69"/>
      <c r="D1023" s="69"/>
      <c r="E1023" s="69"/>
      <c r="F1023" s="69"/>
      <c r="G1023" s="14" t="s">
        <v>1112</v>
      </c>
      <c r="H1023" s="18"/>
      <c r="I1023" s="18"/>
      <c r="J1023" s="14"/>
      <c r="K1023" s="14" t="s">
        <v>1587</v>
      </c>
      <c r="L1023" s="18" t="s">
        <v>1103</v>
      </c>
      <c r="M1023" s="69"/>
      <c r="N1023" s="9"/>
      <c r="O1023" s="18" t="e">
        <f>VLOOKUP(C1023,'11. Свод Перечней'!C:H,6,0)</f>
        <v>#N/A</v>
      </c>
      <c r="P1023" s="18"/>
      <c r="Q1023" s="18" t="e">
        <f t="shared" si="17"/>
        <v>#N/A</v>
      </c>
      <c r="R1023" s="14" t="s">
        <v>1105</v>
      </c>
      <c r="S1023" s="15">
        <v>43921</v>
      </c>
    </row>
    <row r="1024" spans="1:19" x14ac:dyDescent="0.25">
      <c r="A1024" s="69"/>
      <c r="B1024" s="69">
        <v>206</v>
      </c>
      <c r="C1024" s="69" t="s">
        <v>398</v>
      </c>
      <c r="D1024" s="69" t="s">
        <v>399</v>
      </c>
      <c r="E1024" s="69" t="s">
        <v>43</v>
      </c>
      <c r="F1024" s="69" t="s">
        <v>6</v>
      </c>
      <c r="G1024" s="14" t="s">
        <v>1106</v>
      </c>
      <c r="H1024" s="18"/>
      <c r="I1024" s="18"/>
      <c r="J1024" s="14"/>
      <c r="K1024" s="14" t="s">
        <v>1588</v>
      </c>
      <c r="L1024" s="18" t="s">
        <v>1103</v>
      </c>
      <c r="M1024" s="69" t="s">
        <v>1589</v>
      </c>
      <c r="N1024" s="9"/>
      <c r="O1024" s="18" t="str">
        <f>VLOOKUP(C1024,'11. Свод Перечней'!C:H,6,0)</f>
        <v/>
      </c>
      <c r="P1024" s="18">
        <v>0</v>
      </c>
      <c r="Q1024" s="18">
        <f t="shared" si="17"/>
        <v>0</v>
      </c>
      <c r="R1024" s="14" t="s">
        <v>1105</v>
      </c>
      <c r="S1024" s="15">
        <v>43189</v>
      </c>
    </row>
    <row r="1025" spans="1:19" x14ac:dyDescent="0.25">
      <c r="A1025" s="69"/>
      <c r="B1025" s="69"/>
      <c r="C1025" s="69"/>
      <c r="D1025" s="69"/>
      <c r="E1025" s="69"/>
      <c r="F1025" s="69"/>
      <c r="G1025" s="14" t="s">
        <v>1117</v>
      </c>
      <c r="H1025" s="18"/>
      <c r="I1025" s="18">
        <v>1</v>
      </c>
      <c r="J1025" s="14"/>
      <c r="K1025" s="14"/>
      <c r="L1025" s="18" t="s">
        <v>6</v>
      </c>
      <c r="M1025" s="69"/>
      <c r="N1025" s="9"/>
      <c r="O1025" s="18" t="e">
        <f>VLOOKUP(C1025,'11. Свод Перечней'!C:H,6,0)</f>
        <v>#N/A</v>
      </c>
      <c r="P1025" s="18"/>
      <c r="Q1025" s="18" t="e">
        <f t="shared" si="17"/>
        <v>#N/A</v>
      </c>
      <c r="R1025" s="14" t="s">
        <v>1105</v>
      </c>
      <c r="S1025" s="15">
        <v>43189</v>
      </c>
    </row>
    <row r="1026" spans="1:19" x14ac:dyDescent="0.25">
      <c r="A1026" s="69"/>
      <c r="B1026" s="69"/>
      <c r="C1026" s="69"/>
      <c r="D1026" s="69"/>
      <c r="E1026" s="69"/>
      <c r="F1026" s="69"/>
      <c r="G1026" s="14" t="s">
        <v>1572</v>
      </c>
      <c r="H1026" s="18"/>
      <c r="I1026" s="18"/>
      <c r="J1026" s="14"/>
      <c r="K1026" s="14" t="s">
        <v>1569</v>
      </c>
      <c r="L1026" s="18" t="s">
        <v>1103</v>
      </c>
      <c r="M1026" s="69"/>
      <c r="N1026" s="9"/>
      <c r="O1026" s="18" t="e">
        <f>VLOOKUP(C1026,'11. Свод Перечней'!C:H,6,0)</f>
        <v>#N/A</v>
      </c>
      <c r="P1026" s="18"/>
      <c r="Q1026" s="18" t="e">
        <f t="shared" si="17"/>
        <v>#N/A</v>
      </c>
      <c r="R1026" s="14" t="s">
        <v>1105</v>
      </c>
      <c r="S1026" s="15">
        <v>43189</v>
      </c>
    </row>
    <row r="1027" spans="1:19" x14ac:dyDescent="0.25">
      <c r="A1027" s="69"/>
      <c r="B1027" s="69"/>
      <c r="C1027" s="69"/>
      <c r="D1027" s="69"/>
      <c r="E1027" s="69"/>
      <c r="F1027" s="69"/>
      <c r="G1027" s="14" t="s">
        <v>1301</v>
      </c>
      <c r="H1027" s="18"/>
      <c r="I1027" s="18"/>
      <c r="J1027" s="14"/>
      <c r="K1027" s="14" t="s">
        <v>1503</v>
      </c>
      <c r="L1027" s="18" t="s">
        <v>1103</v>
      </c>
      <c r="M1027" s="69"/>
      <c r="N1027" s="9"/>
      <c r="O1027" s="18" t="e">
        <f>VLOOKUP(C1027,'11. Свод Перечней'!C:H,6,0)</f>
        <v>#N/A</v>
      </c>
      <c r="P1027" s="18"/>
      <c r="Q1027" s="18" t="e">
        <f t="shared" si="17"/>
        <v>#N/A</v>
      </c>
      <c r="R1027" s="14" t="s">
        <v>1105</v>
      </c>
      <c r="S1027" s="15">
        <v>43189</v>
      </c>
    </row>
    <row r="1028" spans="1:19" x14ac:dyDescent="0.25">
      <c r="A1028" s="69"/>
      <c r="B1028" s="69"/>
      <c r="C1028" s="69"/>
      <c r="D1028" s="69"/>
      <c r="E1028" s="69"/>
      <c r="F1028" s="69"/>
      <c r="G1028" s="14" t="s">
        <v>1118</v>
      </c>
      <c r="H1028" s="18"/>
      <c r="I1028" s="18"/>
      <c r="J1028" s="14"/>
      <c r="K1028" s="14" t="s">
        <v>1119</v>
      </c>
      <c r="L1028" s="18" t="s">
        <v>1103</v>
      </c>
      <c r="M1028" s="69"/>
      <c r="N1028" s="9"/>
      <c r="O1028" s="18" t="e">
        <f>VLOOKUP(C1028,'11. Свод Перечней'!C:H,6,0)</f>
        <v>#N/A</v>
      </c>
      <c r="P1028" s="18"/>
      <c r="Q1028" s="18" t="e">
        <f t="shared" si="17"/>
        <v>#N/A</v>
      </c>
      <c r="R1028" s="14" t="s">
        <v>1105</v>
      </c>
      <c r="S1028" s="15">
        <v>43189</v>
      </c>
    </row>
    <row r="1029" spans="1:19" x14ac:dyDescent="0.25">
      <c r="A1029" s="69"/>
      <c r="B1029" s="69"/>
      <c r="C1029" s="69"/>
      <c r="D1029" s="69"/>
      <c r="E1029" s="69"/>
      <c r="F1029" s="69"/>
      <c r="G1029" s="14" t="s">
        <v>1112</v>
      </c>
      <c r="H1029" s="18"/>
      <c r="I1029" s="18"/>
      <c r="J1029" s="14" t="s">
        <v>1590</v>
      </c>
      <c r="K1029" s="14"/>
      <c r="L1029" s="18" t="s">
        <v>1103</v>
      </c>
      <c r="M1029" s="69"/>
      <c r="N1029" s="9"/>
      <c r="O1029" s="18" t="e">
        <f>VLOOKUP(C1029,'11. Свод Перечней'!C:H,6,0)</f>
        <v>#N/A</v>
      </c>
      <c r="P1029" s="18"/>
      <c r="Q1029" s="18" t="e">
        <f t="shared" si="17"/>
        <v>#N/A</v>
      </c>
      <c r="R1029" s="14" t="s">
        <v>1105</v>
      </c>
      <c r="S1029" s="15">
        <v>43189</v>
      </c>
    </row>
    <row r="1030" spans="1:19" x14ac:dyDescent="0.25">
      <c r="A1030" s="69"/>
      <c r="B1030" s="69">
        <v>207</v>
      </c>
      <c r="C1030" s="69" t="s">
        <v>400</v>
      </c>
      <c r="D1030" s="69" t="s">
        <v>399</v>
      </c>
      <c r="E1030" s="69" t="s">
        <v>152</v>
      </c>
      <c r="F1030" s="69" t="s">
        <v>6</v>
      </c>
      <c r="G1030" s="14" t="s">
        <v>1117</v>
      </c>
      <c r="H1030" s="18"/>
      <c r="I1030" s="18">
        <v>1</v>
      </c>
      <c r="J1030" s="14"/>
      <c r="K1030" s="14"/>
      <c r="L1030" s="18" t="s">
        <v>6</v>
      </c>
      <c r="M1030" s="69" t="s">
        <v>1591</v>
      </c>
      <c r="N1030" s="9"/>
      <c r="O1030" s="18" t="str">
        <f>VLOOKUP(C1030,'11. Свод Перечней'!C:H,6,0)</f>
        <v/>
      </c>
      <c r="P1030" s="18">
        <v>0</v>
      </c>
      <c r="Q1030" s="18">
        <f t="shared" si="17"/>
        <v>0</v>
      </c>
      <c r="R1030" s="14" t="s">
        <v>1105</v>
      </c>
      <c r="S1030" s="15">
        <v>43189</v>
      </c>
    </row>
    <row r="1031" spans="1:19" x14ac:dyDescent="0.25">
      <c r="A1031" s="69"/>
      <c r="B1031" s="69"/>
      <c r="C1031" s="69"/>
      <c r="D1031" s="69"/>
      <c r="E1031" s="69"/>
      <c r="F1031" s="69"/>
      <c r="G1031" s="14" t="s">
        <v>1572</v>
      </c>
      <c r="H1031" s="18"/>
      <c r="I1031" s="18"/>
      <c r="J1031" s="14"/>
      <c r="K1031" s="14" t="s">
        <v>1592</v>
      </c>
      <c r="L1031" s="18" t="s">
        <v>1103</v>
      </c>
      <c r="M1031" s="69"/>
      <c r="N1031" s="9"/>
      <c r="O1031" s="18" t="e">
        <f>VLOOKUP(C1031,'11. Свод Перечней'!C:H,6,0)</f>
        <v>#N/A</v>
      </c>
      <c r="P1031" s="18"/>
      <c r="Q1031" s="18" t="e">
        <f t="shared" si="17"/>
        <v>#N/A</v>
      </c>
      <c r="R1031" s="14" t="s">
        <v>1105</v>
      </c>
      <c r="S1031" s="15">
        <v>43189</v>
      </c>
    </row>
    <row r="1032" spans="1:19" x14ac:dyDescent="0.25">
      <c r="A1032" s="69"/>
      <c r="B1032" s="69"/>
      <c r="C1032" s="69"/>
      <c r="D1032" s="69"/>
      <c r="E1032" s="69"/>
      <c r="F1032" s="69"/>
      <c r="G1032" s="14" t="s">
        <v>1301</v>
      </c>
      <c r="H1032" s="18"/>
      <c r="I1032" s="18"/>
      <c r="J1032" s="14"/>
      <c r="K1032" s="14" t="s">
        <v>1503</v>
      </c>
      <c r="L1032" s="18" t="s">
        <v>1103</v>
      </c>
      <c r="M1032" s="69"/>
      <c r="N1032" s="9"/>
      <c r="O1032" s="18" t="e">
        <f>VLOOKUP(C1032,'11. Свод Перечней'!C:H,6,0)</f>
        <v>#N/A</v>
      </c>
      <c r="P1032" s="18"/>
      <c r="Q1032" s="18" t="e">
        <f t="shared" si="17"/>
        <v>#N/A</v>
      </c>
      <c r="R1032" s="14" t="s">
        <v>1105</v>
      </c>
      <c r="S1032" s="15">
        <v>43189</v>
      </c>
    </row>
    <row r="1033" spans="1:19" x14ac:dyDescent="0.25">
      <c r="A1033" s="69"/>
      <c r="B1033" s="69"/>
      <c r="C1033" s="69"/>
      <c r="D1033" s="69"/>
      <c r="E1033" s="69"/>
      <c r="F1033" s="69"/>
      <c r="G1033" s="14" t="s">
        <v>1118</v>
      </c>
      <c r="H1033" s="18"/>
      <c r="I1033" s="18"/>
      <c r="J1033" s="14"/>
      <c r="K1033" s="14" t="s">
        <v>1119</v>
      </c>
      <c r="L1033" s="18" t="s">
        <v>1103</v>
      </c>
      <c r="M1033" s="69"/>
      <c r="N1033" s="9"/>
      <c r="O1033" s="18" t="e">
        <f>VLOOKUP(C1033,'11. Свод Перечней'!C:H,6,0)</f>
        <v>#N/A</v>
      </c>
      <c r="P1033" s="18"/>
      <c r="Q1033" s="18" t="e">
        <f t="shared" si="17"/>
        <v>#N/A</v>
      </c>
      <c r="R1033" s="14" t="s">
        <v>1105</v>
      </c>
      <c r="S1033" s="15">
        <v>43189</v>
      </c>
    </row>
    <row r="1034" spans="1:19" x14ac:dyDescent="0.25">
      <c r="A1034" s="69"/>
      <c r="B1034" s="69"/>
      <c r="C1034" s="69"/>
      <c r="D1034" s="69"/>
      <c r="E1034" s="69"/>
      <c r="F1034" s="69"/>
      <c r="G1034" s="14" t="s">
        <v>1112</v>
      </c>
      <c r="H1034" s="18"/>
      <c r="I1034" s="18"/>
      <c r="J1034" s="14" t="s">
        <v>1593</v>
      </c>
      <c r="K1034" s="14"/>
      <c r="L1034" s="18" t="s">
        <v>1103</v>
      </c>
      <c r="M1034" s="69"/>
      <c r="N1034" s="9"/>
      <c r="O1034" s="18" t="e">
        <f>VLOOKUP(C1034,'11. Свод Перечней'!C:H,6,0)</f>
        <v>#N/A</v>
      </c>
      <c r="P1034" s="18"/>
      <c r="Q1034" s="18" t="e">
        <f t="shared" si="17"/>
        <v>#N/A</v>
      </c>
      <c r="R1034" s="14" t="s">
        <v>1105</v>
      </c>
      <c r="S1034" s="15">
        <v>43189</v>
      </c>
    </row>
    <row r="1035" spans="1:19" x14ac:dyDescent="0.25">
      <c r="A1035" s="69"/>
      <c r="B1035" s="69">
        <v>208</v>
      </c>
      <c r="C1035" s="69" t="s">
        <v>401</v>
      </c>
      <c r="D1035" s="69" t="s">
        <v>399</v>
      </c>
      <c r="E1035" s="69" t="s">
        <v>57</v>
      </c>
      <c r="F1035" s="69" t="s">
        <v>6</v>
      </c>
      <c r="G1035" s="14" t="s">
        <v>1101</v>
      </c>
      <c r="H1035" s="18"/>
      <c r="I1035" s="18"/>
      <c r="J1035" s="14"/>
      <c r="K1035" s="14" t="s">
        <v>1594</v>
      </c>
      <c r="L1035" s="18" t="s">
        <v>1103</v>
      </c>
      <c r="M1035" s="69" t="s">
        <v>1595</v>
      </c>
      <c r="N1035" s="9"/>
      <c r="O1035" s="18" t="str">
        <f>VLOOKUP(C1035,'11. Свод Перечней'!C:H,6,0)</f>
        <v/>
      </c>
      <c r="P1035" s="18">
        <v>0</v>
      </c>
      <c r="Q1035" s="18">
        <f t="shared" ref="Q1035:Q1098" si="18">IF(N1035=O1035,N1035,"НЕ СОВПАДАЕТ АХТУНГ!!!!!!!!!!!!!!!!!!!!!!!!!!!!!!!!!!!!!!!!!!!!!!!!!!!!!!!!!!!!!!!!!!!!!!!!!!!!!!!!!!!!!!!!!!!!!!!!!!!!!!!!!!!!!!!!!!!!!!!!!!!!!!!!!!")</f>
        <v>0</v>
      </c>
      <c r="R1035" s="14" t="s">
        <v>1105</v>
      </c>
      <c r="S1035" s="15">
        <v>43189</v>
      </c>
    </row>
    <row r="1036" spans="1:19" x14ac:dyDescent="0.25">
      <c r="A1036" s="69"/>
      <c r="B1036" s="69"/>
      <c r="C1036" s="69"/>
      <c r="D1036" s="69"/>
      <c r="E1036" s="69"/>
      <c r="F1036" s="69"/>
      <c r="G1036" s="14" t="s">
        <v>1106</v>
      </c>
      <c r="H1036" s="18"/>
      <c r="I1036" s="18"/>
      <c r="J1036" s="14"/>
      <c r="K1036" s="14" t="s">
        <v>1596</v>
      </c>
      <c r="L1036" s="18" t="s">
        <v>1103</v>
      </c>
      <c r="M1036" s="69"/>
      <c r="N1036" s="9"/>
      <c r="O1036" s="18" t="e">
        <f>VLOOKUP(C1036,'11. Свод Перечней'!C:H,6,0)</f>
        <v>#N/A</v>
      </c>
      <c r="P1036" s="18"/>
      <c r="Q1036" s="18" t="e">
        <f t="shared" si="18"/>
        <v>#N/A</v>
      </c>
      <c r="R1036" s="14" t="s">
        <v>1105</v>
      </c>
      <c r="S1036" s="15">
        <v>43189</v>
      </c>
    </row>
    <row r="1037" spans="1:19" x14ac:dyDescent="0.25">
      <c r="A1037" s="69"/>
      <c r="B1037" s="69"/>
      <c r="C1037" s="69"/>
      <c r="D1037" s="69"/>
      <c r="E1037" s="69"/>
      <c r="F1037" s="69"/>
      <c r="G1037" s="14" t="s">
        <v>1117</v>
      </c>
      <c r="H1037" s="18"/>
      <c r="I1037" s="18">
        <v>1</v>
      </c>
      <c r="J1037" s="14"/>
      <c r="K1037" s="14"/>
      <c r="L1037" s="18" t="s">
        <v>6</v>
      </c>
      <c r="M1037" s="69"/>
      <c r="N1037" s="9"/>
      <c r="O1037" s="18" t="e">
        <f>VLOOKUP(C1037,'11. Свод Перечней'!C:H,6,0)</f>
        <v>#N/A</v>
      </c>
      <c r="P1037" s="18"/>
      <c r="Q1037" s="18" t="e">
        <f t="shared" si="18"/>
        <v>#N/A</v>
      </c>
      <c r="R1037" s="14" t="s">
        <v>1105</v>
      </c>
      <c r="S1037" s="15">
        <v>43189</v>
      </c>
    </row>
    <row r="1038" spans="1:19" x14ac:dyDescent="0.25">
      <c r="A1038" s="69"/>
      <c r="B1038" s="69"/>
      <c r="C1038" s="69"/>
      <c r="D1038" s="69"/>
      <c r="E1038" s="69"/>
      <c r="F1038" s="69"/>
      <c r="G1038" s="14" t="s">
        <v>1301</v>
      </c>
      <c r="H1038" s="18"/>
      <c r="I1038" s="18"/>
      <c r="J1038" s="14"/>
      <c r="K1038" s="14" t="s">
        <v>1503</v>
      </c>
      <c r="L1038" s="18" t="s">
        <v>1103</v>
      </c>
      <c r="M1038" s="69"/>
      <c r="N1038" s="9"/>
      <c r="O1038" s="18" t="e">
        <f>VLOOKUP(C1038,'11. Свод Перечней'!C:H,6,0)</f>
        <v>#N/A</v>
      </c>
      <c r="P1038" s="18"/>
      <c r="Q1038" s="18" t="e">
        <f t="shared" si="18"/>
        <v>#N/A</v>
      </c>
      <c r="R1038" s="14" t="s">
        <v>1105</v>
      </c>
      <c r="S1038" s="15">
        <v>43189</v>
      </c>
    </row>
    <row r="1039" spans="1:19" x14ac:dyDescent="0.25">
      <c r="A1039" s="69"/>
      <c r="B1039" s="69"/>
      <c r="C1039" s="69"/>
      <c r="D1039" s="69"/>
      <c r="E1039" s="69"/>
      <c r="F1039" s="69"/>
      <c r="G1039" s="14" t="s">
        <v>1118</v>
      </c>
      <c r="H1039" s="18"/>
      <c r="I1039" s="18"/>
      <c r="J1039" s="14"/>
      <c r="K1039" s="14" t="s">
        <v>1119</v>
      </c>
      <c r="L1039" s="18" t="s">
        <v>1103</v>
      </c>
      <c r="M1039" s="69"/>
      <c r="N1039" s="9"/>
      <c r="O1039" s="18" t="e">
        <f>VLOOKUP(C1039,'11. Свод Перечней'!C:H,6,0)</f>
        <v>#N/A</v>
      </c>
      <c r="P1039" s="18"/>
      <c r="Q1039" s="18" t="e">
        <f t="shared" si="18"/>
        <v>#N/A</v>
      </c>
      <c r="R1039" s="14" t="s">
        <v>1105</v>
      </c>
      <c r="S1039" s="15">
        <v>43189</v>
      </c>
    </row>
    <row r="1040" spans="1:19" x14ac:dyDescent="0.25">
      <c r="A1040" s="69"/>
      <c r="B1040" s="69"/>
      <c r="C1040" s="69"/>
      <c r="D1040" s="69"/>
      <c r="E1040" s="69"/>
      <c r="F1040" s="69"/>
      <c r="G1040" s="14" t="s">
        <v>1112</v>
      </c>
      <c r="H1040" s="18"/>
      <c r="I1040" s="18"/>
      <c r="J1040" s="14" t="s">
        <v>1590</v>
      </c>
      <c r="K1040" s="14"/>
      <c r="L1040" s="18" t="s">
        <v>1103</v>
      </c>
      <c r="M1040" s="69"/>
      <c r="N1040" s="9"/>
      <c r="O1040" s="18" t="e">
        <f>VLOOKUP(C1040,'11. Свод Перечней'!C:H,6,0)</f>
        <v>#N/A</v>
      </c>
      <c r="P1040" s="18"/>
      <c r="Q1040" s="18" t="e">
        <f t="shared" si="18"/>
        <v>#N/A</v>
      </c>
      <c r="R1040" s="14" t="s">
        <v>1105</v>
      </c>
      <c r="S1040" s="15">
        <v>43189</v>
      </c>
    </row>
    <row r="1041" spans="1:19" x14ac:dyDescent="0.25">
      <c r="A1041" s="69"/>
      <c r="B1041" s="69">
        <v>209</v>
      </c>
      <c r="C1041" s="69" t="s">
        <v>402</v>
      </c>
      <c r="D1041" s="69" t="s">
        <v>399</v>
      </c>
      <c r="E1041" s="69" t="s">
        <v>5</v>
      </c>
      <c r="F1041" s="69" t="s">
        <v>6</v>
      </c>
      <c r="G1041" s="14" t="s">
        <v>1117</v>
      </c>
      <c r="H1041" s="18"/>
      <c r="I1041" s="18">
        <v>1</v>
      </c>
      <c r="J1041" s="14"/>
      <c r="K1041" s="14"/>
      <c r="L1041" s="18" t="s">
        <v>6</v>
      </c>
      <c r="M1041" s="69" t="s">
        <v>1597</v>
      </c>
      <c r="N1041" s="9"/>
      <c r="O1041" s="18" t="str">
        <f>VLOOKUP(C1041,'11. Свод Перечней'!C:H,6,0)</f>
        <v/>
      </c>
      <c r="P1041" s="18">
        <v>0</v>
      </c>
      <c r="Q1041" s="18">
        <f t="shared" si="18"/>
        <v>0</v>
      </c>
      <c r="R1041" s="14" t="s">
        <v>1105</v>
      </c>
      <c r="S1041" s="15">
        <v>43189</v>
      </c>
    </row>
    <row r="1042" spans="1:19" x14ac:dyDescent="0.25">
      <c r="A1042" s="69"/>
      <c r="B1042" s="69"/>
      <c r="C1042" s="69"/>
      <c r="D1042" s="69"/>
      <c r="E1042" s="69"/>
      <c r="F1042" s="69"/>
      <c r="G1042" s="14" t="s">
        <v>1572</v>
      </c>
      <c r="H1042" s="18"/>
      <c r="I1042" s="18"/>
      <c r="J1042" s="14"/>
      <c r="K1042" s="14" t="s">
        <v>1592</v>
      </c>
      <c r="L1042" s="18" t="s">
        <v>1103</v>
      </c>
      <c r="M1042" s="69"/>
      <c r="N1042" s="9"/>
      <c r="O1042" s="18" t="e">
        <f>VLOOKUP(C1042,'11. Свод Перечней'!C:H,6,0)</f>
        <v>#N/A</v>
      </c>
      <c r="P1042" s="18"/>
      <c r="Q1042" s="18" t="e">
        <f t="shared" si="18"/>
        <v>#N/A</v>
      </c>
      <c r="R1042" s="14" t="s">
        <v>1105</v>
      </c>
      <c r="S1042" s="15">
        <v>43189</v>
      </c>
    </row>
    <row r="1043" spans="1:19" x14ac:dyDescent="0.25">
      <c r="A1043" s="69"/>
      <c r="B1043" s="69"/>
      <c r="C1043" s="69"/>
      <c r="D1043" s="69"/>
      <c r="E1043" s="69"/>
      <c r="F1043" s="69"/>
      <c r="G1043" s="14" t="s">
        <v>1301</v>
      </c>
      <c r="H1043" s="18"/>
      <c r="I1043" s="18"/>
      <c r="J1043" s="14"/>
      <c r="K1043" s="14" t="s">
        <v>1503</v>
      </c>
      <c r="L1043" s="18" t="s">
        <v>1103</v>
      </c>
      <c r="M1043" s="69"/>
      <c r="N1043" s="9"/>
      <c r="O1043" s="18" t="e">
        <f>VLOOKUP(C1043,'11. Свод Перечней'!C:H,6,0)</f>
        <v>#N/A</v>
      </c>
      <c r="P1043" s="18"/>
      <c r="Q1043" s="18" t="e">
        <f t="shared" si="18"/>
        <v>#N/A</v>
      </c>
      <c r="R1043" s="14" t="s">
        <v>1105</v>
      </c>
      <c r="S1043" s="15">
        <v>43189</v>
      </c>
    </row>
    <row r="1044" spans="1:19" x14ac:dyDescent="0.25">
      <c r="A1044" s="69"/>
      <c r="B1044" s="69"/>
      <c r="C1044" s="69"/>
      <c r="D1044" s="69"/>
      <c r="E1044" s="69"/>
      <c r="F1044" s="69"/>
      <c r="G1044" s="14" t="s">
        <v>1108</v>
      </c>
      <c r="H1044" s="18"/>
      <c r="I1044" s="18"/>
      <c r="J1044" s="14"/>
      <c r="K1044" s="14" t="s">
        <v>1154</v>
      </c>
      <c r="L1044" s="18" t="s">
        <v>1103</v>
      </c>
      <c r="M1044" s="69"/>
      <c r="N1044" s="9"/>
      <c r="O1044" s="18" t="e">
        <f>VLOOKUP(C1044,'11. Свод Перечней'!C:H,6,0)</f>
        <v>#N/A</v>
      </c>
      <c r="P1044" s="18"/>
      <c r="Q1044" s="18" t="e">
        <f t="shared" si="18"/>
        <v>#N/A</v>
      </c>
      <c r="R1044" s="14" t="s">
        <v>1105</v>
      </c>
      <c r="S1044" s="15">
        <v>43189</v>
      </c>
    </row>
    <row r="1045" spans="1:19" x14ac:dyDescent="0.25">
      <c r="A1045" s="69"/>
      <c r="B1045" s="69"/>
      <c r="C1045" s="69"/>
      <c r="D1045" s="69"/>
      <c r="E1045" s="69"/>
      <c r="F1045" s="69"/>
      <c r="G1045" s="14" t="s">
        <v>1118</v>
      </c>
      <c r="H1045" s="18"/>
      <c r="I1045" s="18"/>
      <c r="J1045" s="14"/>
      <c r="K1045" s="14" t="s">
        <v>1119</v>
      </c>
      <c r="L1045" s="18" t="s">
        <v>1103</v>
      </c>
      <c r="M1045" s="69"/>
      <c r="N1045" s="9"/>
      <c r="O1045" s="18" t="e">
        <f>VLOOKUP(C1045,'11. Свод Перечней'!C:H,6,0)</f>
        <v>#N/A</v>
      </c>
      <c r="P1045" s="18"/>
      <c r="Q1045" s="18" t="e">
        <f t="shared" si="18"/>
        <v>#N/A</v>
      </c>
      <c r="R1045" s="14" t="s">
        <v>1105</v>
      </c>
      <c r="S1045" s="15">
        <v>43189</v>
      </c>
    </row>
    <row r="1046" spans="1:19" x14ac:dyDescent="0.25">
      <c r="A1046" s="69"/>
      <c r="B1046" s="69"/>
      <c r="C1046" s="69"/>
      <c r="D1046" s="69"/>
      <c r="E1046" s="69"/>
      <c r="F1046" s="69"/>
      <c r="G1046" s="14" t="s">
        <v>1112</v>
      </c>
      <c r="H1046" s="18"/>
      <c r="I1046" s="18"/>
      <c r="J1046" s="14" t="s">
        <v>1598</v>
      </c>
      <c r="K1046" s="14"/>
      <c r="L1046" s="18" t="s">
        <v>1103</v>
      </c>
      <c r="M1046" s="69"/>
      <c r="N1046" s="9"/>
      <c r="O1046" s="18" t="e">
        <f>VLOOKUP(C1046,'11. Свод Перечней'!C:H,6,0)</f>
        <v>#N/A</v>
      </c>
      <c r="P1046" s="18"/>
      <c r="Q1046" s="18" t="e">
        <f t="shared" si="18"/>
        <v>#N/A</v>
      </c>
      <c r="R1046" s="14" t="s">
        <v>1105</v>
      </c>
      <c r="S1046" s="15">
        <v>43189</v>
      </c>
    </row>
    <row r="1047" spans="1:19" x14ac:dyDescent="0.25">
      <c r="A1047" s="69"/>
      <c r="B1047" s="69">
        <v>210</v>
      </c>
      <c r="C1047" s="69" t="s">
        <v>403</v>
      </c>
      <c r="D1047" s="69" t="s">
        <v>399</v>
      </c>
      <c r="E1047" s="69" t="s">
        <v>9</v>
      </c>
      <c r="F1047" s="69" t="s">
        <v>6</v>
      </c>
      <c r="G1047" s="14" t="s">
        <v>1117</v>
      </c>
      <c r="H1047" s="18"/>
      <c r="I1047" s="18">
        <v>1</v>
      </c>
      <c r="J1047" s="14"/>
      <c r="K1047" s="14"/>
      <c r="L1047" s="18" t="s">
        <v>6</v>
      </c>
      <c r="M1047" s="69" t="s">
        <v>1597</v>
      </c>
      <c r="N1047" s="9"/>
      <c r="O1047" s="18" t="str">
        <f>VLOOKUP(C1047,'11. Свод Перечней'!C:H,6,0)</f>
        <v/>
      </c>
      <c r="P1047" s="18">
        <v>0</v>
      </c>
      <c r="Q1047" s="18">
        <f t="shared" si="18"/>
        <v>0</v>
      </c>
      <c r="R1047" s="14" t="s">
        <v>1105</v>
      </c>
      <c r="S1047" s="15">
        <v>43189</v>
      </c>
    </row>
    <row r="1048" spans="1:19" x14ac:dyDescent="0.25">
      <c r="A1048" s="69"/>
      <c r="B1048" s="69"/>
      <c r="C1048" s="69"/>
      <c r="D1048" s="69"/>
      <c r="E1048" s="69"/>
      <c r="F1048" s="69"/>
      <c r="G1048" s="14" t="s">
        <v>1572</v>
      </c>
      <c r="H1048" s="18"/>
      <c r="I1048" s="18"/>
      <c r="J1048" s="14"/>
      <c r="K1048" s="14" t="s">
        <v>1592</v>
      </c>
      <c r="L1048" s="18" t="s">
        <v>1103</v>
      </c>
      <c r="M1048" s="69"/>
      <c r="N1048" s="9"/>
      <c r="O1048" s="18" t="e">
        <f>VLOOKUP(C1048,'11. Свод Перечней'!C:H,6,0)</f>
        <v>#N/A</v>
      </c>
      <c r="P1048" s="18"/>
      <c r="Q1048" s="18" t="e">
        <f t="shared" si="18"/>
        <v>#N/A</v>
      </c>
      <c r="R1048" s="14" t="s">
        <v>1105</v>
      </c>
      <c r="S1048" s="15">
        <v>43189</v>
      </c>
    </row>
    <row r="1049" spans="1:19" x14ac:dyDescent="0.25">
      <c r="A1049" s="69"/>
      <c r="B1049" s="69"/>
      <c r="C1049" s="69"/>
      <c r="D1049" s="69"/>
      <c r="E1049" s="69"/>
      <c r="F1049" s="69"/>
      <c r="G1049" s="14" t="s">
        <v>1301</v>
      </c>
      <c r="H1049" s="18"/>
      <c r="I1049" s="18"/>
      <c r="J1049" s="14"/>
      <c r="K1049" s="14" t="s">
        <v>1503</v>
      </c>
      <c r="L1049" s="18" t="s">
        <v>1103</v>
      </c>
      <c r="M1049" s="69"/>
      <c r="N1049" s="9"/>
      <c r="O1049" s="18" t="e">
        <f>VLOOKUP(C1049,'11. Свод Перечней'!C:H,6,0)</f>
        <v>#N/A</v>
      </c>
      <c r="P1049" s="18"/>
      <c r="Q1049" s="18" t="e">
        <f t="shared" si="18"/>
        <v>#N/A</v>
      </c>
      <c r="R1049" s="14" t="s">
        <v>1105</v>
      </c>
      <c r="S1049" s="15">
        <v>43189</v>
      </c>
    </row>
    <row r="1050" spans="1:19" x14ac:dyDescent="0.25">
      <c r="A1050" s="69"/>
      <c r="B1050" s="69"/>
      <c r="C1050" s="69"/>
      <c r="D1050" s="69"/>
      <c r="E1050" s="69"/>
      <c r="F1050" s="69"/>
      <c r="G1050" s="14" t="s">
        <v>1108</v>
      </c>
      <c r="H1050" s="18"/>
      <c r="I1050" s="18"/>
      <c r="J1050" s="14"/>
      <c r="K1050" s="14" t="s">
        <v>1127</v>
      </c>
      <c r="L1050" s="18" t="s">
        <v>1103</v>
      </c>
      <c r="M1050" s="69"/>
      <c r="N1050" s="9"/>
      <c r="O1050" s="18" t="e">
        <f>VLOOKUP(C1050,'11. Свод Перечней'!C:H,6,0)</f>
        <v>#N/A</v>
      </c>
      <c r="P1050" s="18"/>
      <c r="Q1050" s="18" t="e">
        <f t="shared" si="18"/>
        <v>#N/A</v>
      </c>
      <c r="R1050" s="14" t="s">
        <v>1105</v>
      </c>
      <c r="S1050" s="15">
        <v>43189</v>
      </c>
    </row>
    <row r="1051" spans="1:19" x14ac:dyDescent="0.25">
      <c r="A1051" s="69"/>
      <c r="B1051" s="69"/>
      <c r="C1051" s="69"/>
      <c r="D1051" s="69"/>
      <c r="E1051" s="69"/>
      <c r="F1051" s="69"/>
      <c r="G1051" s="14" t="s">
        <v>1118</v>
      </c>
      <c r="H1051" s="18"/>
      <c r="I1051" s="18"/>
      <c r="J1051" s="14"/>
      <c r="K1051" s="14" t="s">
        <v>1119</v>
      </c>
      <c r="L1051" s="18" t="s">
        <v>1103</v>
      </c>
      <c r="M1051" s="69"/>
      <c r="N1051" s="9"/>
      <c r="O1051" s="18" t="e">
        <f>VLOOKUP(C1051,'11. Свод Перечней'!C:H,6,0)</f>
        <v>#N/A</v>
      </c>
      <c r="P1051" s="18"/>
      <c r="Q1051" s="18" t="e">
        <f t="shared" si="18"/>
        <v>#N/A</v>
      </c>
      <c r="R1051" s="14" t="s">
        <v>1105</v>
      </c>
      <c r="S1051" s="15">
        <v>43189</v>
      </c>
    </row>
    <row r="1052" spans="1:19" x14ac:dyDescent="0.25">
      <c r="A1052" s="69"/>
      <c r="B1052" s="69"/>
      <c r="C1052" s="69"/>
      <c r="D1052" s="69"/>
      <c r="E1052" s="69"/>
      <c r="F1052" s="69"/>
      <c r="G1052" s="14" t="s">
        <v>1112</v>
      </c>
      <c r="H1052" s="18"/>
      <c r="I1052" s="18"/>
      <c r="J1052" s="14" t="s">
        <v>1598</v>
      </c>
      <c r="K1052" s="14"/>
      <c r="L1052" s="18" t="s">
        <v>1103</v>
      </c>
      <c r="M1052" s="69"/>
      <c r="N1052" s="9"/>
      <c r="O1052" s="18" t="e">
        <f>VLOOKUP(C1052,'11. Свод Перечней'!C:H,6,0)</f>
        <v>#N/A</v>
      </c>
      <c r="P1052" s="18"/>
      <c r="Q1052" s="18" t="e">
        <f t="shared" si="18"/>
        <v>#N/A</v>
      </c>
      <c r="R1052" s="14" t="s">
        <v>1105</v>
      </c>
      <c r="S1052" s="15">
        <v>43189</v>
      </c>
    </row>
    <row r="1053" spans="1:19" x14ac:dyDescent="0.25">
      <c r="A1053" s="69"/>
      <c r="B1053" s="69">
        <v>211</v>
      </c>
      <c r="C1053" s="69" t="s">
        <v>404</v>
      </c>
      <c r="D1053" s="69" t="s">
        <v>405</v>
      </c>
      <c r="E1053" s="69" t="s">
        <v>43</v>
      </c>
      <c r="F1053" s="69" t="s">
        <v>6</v>
      </c>
      <c r="G1053" s="14" t="s">
        <v>1101</v>
      </c>
      <c r="H1053" s="18"/>
      <c r="I1053" s="18"/>
      <c r="J1053" s="14"/>
      <c r="K1053" s="14" t="s">
        <v>1599</v>
      </c>
      <c r="L1053" s="18" t="s">
        <v>1103</v>
      </c>
      <c r="M1053" s="69" t="s">
        <v>1600</v>
      </c>
      <c r="N1053" s="9"/>
      <c r="O1053" s="18" t="e">
        <f>VLOOKUP(C1053,'11. Свод Перечней'!C:H,6,0)</f>
        <v>#N/A</v>
      </c>
      <c r="P1053" s="18">
        <v>0</v>
      </c>
      <c r="Q1053" s="18" t="e">
        <f t="shared" si="18"/>
        <v>#N/A</v>
      </c>
      <c r="R1053" s="14" t="s">
        <v>1105</v>
      </c>
      <c r="S1053" s="15">
        <v>43189</v>
      </c>
    </row>
    <row r="1054" spans="1:19" x14ac:dyDescent="0.25">
      <c r="A1054" s="69"/>
      <c r="B1054" s="69"/>
      <c r="C1054" s="69"/>
      <c r="D1054" s="69"/>
      <c r="E1054" s="69"/>
      <c r="F1054" s="69"/>
      <c r="G1054" s="14" t="s">
        <v>1106</v>
      </c>
      <c r="H1054" s="18"/>
      <c r="I1054" s="18"/>
      <c r="J1054" s="14"/>
      <c r="K1054" s="14" t="s">
        <v>1601</v>
      </c>
      <c r="L1054" s="18" t="s">
        <v>1103</v>
      </c>
      <c r="M1054" s="69"/>
      <c r="N1054" s="9"/>
      <c r="O1054" s="18" t="e">
        <f>VLOOKUP(C1054,'11. Свод Перечней'!C:H,6,0)</f>
        <v>#N/A</v>
      </c>
      <c r="P1054" s="18"/>
      <c r="Q1054" s="18" t="e">
        <f t="shared" si="18"/>
        <v>#N/A</v>
      </c>
      <c r="R1054" s="14" t="s">
        <v>1105</v>
      </c>
      <c r="S1054" s="15">
        <v>43189</v>
      </c>
    </row>
    <row r="1055" spans="1:19" x14ac:dyDescent="0.25">
      <c r="A1055" s="69"/>
      <c r="B1055" s="69"/>
      <c r="C1055" s="69"/>
      <c r="D1055" s="69"/>
      <c r="E1055" s="69"/>
      <c r="F1055" s="69"/>
      <c r="G1055" s="14" t="s">
        <v>1108</v>
      </c>
      <c r="H1055" s="18"/>
      <c r="I1055" s="18"/>
      <c r="J1055" s="14"/>
      <c r="K1055" s="14" t="s">
        <v>1127</v>
      </c>
      <c r="L1055" s="18" t="s">
        <v>1103</v>
      </c>
      <c r="M1055" s="69"/>
      <c r="N1055" s="9"/>
      <c r="O1055" s="18" t="e">
        <f>VLOOKUP(C1055,'11. Свод Перечней'!C:H,6,0)</f>
        <v>#N/A</v>
      </c>
      <c r="P1055" s="18"/>
      <c r="Q1055" s="18" t="e">
        <f t="shared" si="18"/>
        <v>#N/A</v>
      </c>
      <c r="R1055" s="14" t="s">
        <v>1105</v>
      </c>
      <c r="S1055" s="15">
        <v>43189</v>
      </c>
    </row>
    <row r="1056" spans="1:19" x14ac:dyDescent="0.25">
      <c r="A1056" s="69"/>
      <c r="B1056" s="69"/>
      <c r="C1056" s="69"/>
      <c r="D1056" s="69"/>
      <c r="E1056" s="69"/>
      <c r="F1056" s="69"/>
      <c r="G1056" s="14" t="s">
        <v>1110</v>
      </c>
      <c r="H1056" s="18"/>
      <c r="I1056" s="18"/>
      <c r="J1056" s="14"/>
      <c r="K1056" s="14" t="s">
        <v>1111</v>
      </c>
      <c r="L1056" s="18" t="s">
        <v>1103</v>
      </c>
      <c r="M1056" s="69"/>
      <c r="N1056" s="9"/>
      <c r="O1056" s="18" t="e">
        <f>VLOOKUP(C1056,'11. Свод Перечней'!C:H,6,0)</f>
        <v>#N/A</v>
      </c>
      <c r="P1056" s="18"/>
      <c r="Q1056" s="18" t="e">
        <f t="shared" si="18"/>
        <v>#N/A</v>
      </c>
      <c r="R1056" s="14" t="s">
        <v>1105</v>
      </c>
      <c r="S1056" s="15">
        <v>43189</v>
      </c>
    </row>
    <row r="1057" spans="1:19" x14ac:dyDescent="0.25">
      <c r="A1057" s="69"/>
      <c r="B1057" s="69"/>
      <c r="C1057" s="69"/>
      <c r="D1057" s="69"/>
      <c r="E1057" s="69"/>
      <c r="F1057" s="69"/>
      <c r="G1057" s="14" t="s">
        <v>1112</v>
      </c>
      <c r="H1057" s="18"/>
      <c r="I1057" s="18"/>
      <c r="J1057" s="14"/>
      <c r="K1057" s="14" t="s">
        <v>1602</v>
      </c>
      <c r="L1057" s="18" t="s">
        <v>1103</v>
      </c>
      <c r="M1057" s="69"/>
      <c r="N1057" s="9"/>
      <c r="O1057" s="18" t="e">
        <f>VLOOKUP(C1057,'11. Свод Перечней'!C:H,6,0)</f>
        <v>#N/A</v>
      </c>
      <c r="P1057" s="18"/>
      <c r="Q1057" s="18" t="e">
        <f t="shared" si="18"/>
        <v>#N/A</v>
      </c>
      <c r="R1057" s="14" t="s">
        <v>1105</v>
      </c>
      <c r="S1057" s="15">
        <v>43189</v>
      </c>
    </row>
    <row r="1058" spans="1:19" x14ac:dyDescent="0.25">
      <c r="A1058" s="69"/>
      <c r="B1058" s="69">
        <v>212</v>
      </c>
      <c r="C1058" s="69" t="s">
        <v>406</v>
      </c>
      <c r="D1058" s="69" t="s">
        <v>405</v>
      </c>
      <c r="E1058" s="69" t="s">
        <v>152</v>
      </c>
      <c r="F1058" s="69" t="s">
        <v>6</v>
      </c>
      <c r="G1058" s="14" t="s">
        <v>1101</v>
      </c>
      <c r="H1058" s="18"/>
      <c r="I1058" s="18"/>
      <c r="J1058" s="14"/>
      <c r="K1058" s="14" t="s">
        <v>1603</v>
      </c>
      <c r="L1058" s="18" t="s">
        <v>1103</v>
      </c>
      <c r="M1058" s="69" t="s">
        <v>1600</v>
      </c>
      <c r="N1058" s="9"/>
      <c r="O1058" s="18" t="e">
        <f>VLOOKUP(C1058,'11. Свод Перечней'!C:H,6,0)</f>
        <v>#N/A</v>
      </c>
      <c r="P1058" s="18">
        <v>0</v>
      </c>
      <c r="Q1058" s="18" t="e">
        <f t="shared" si="18"/>
        <v>#N/A</v>
      </c>
      <c r="R1058" s="14" t="s">
        <v>1105</v>
      </c>
      <c r="S1058" s="15">
        <v>43189</v>
      </c>
    </row>
    <row r="1059" spans="1:19" x14ac:dyDescent="0.25">
      <c r="A1059" s="69"/>
      <c r="B1059" s="69"/>
      <c r="C1059" s="69"/>
      <c r="D1059" s="69"/>
      <c r="E1059" s="69"/>
      <c r="F1059" s="69"/>
      <c r="G1059" s="14" t="s">
        <v>1106</v>
      </c>
      <c r="H1059" s="18"/>
      <c r="I1059" s="18"/>
      <c r="J1059" s="14"/>
      <c r="K1059" s="14" t="s">
        <v>1601</v>
      </c>
      <c r="L1059" s="18" t="s">
        <v>1103</v>
      </c>
      <c r="M1059" s="69"/>
      <c r="N1059" s="9"/>
      <c r="O1059" s="18" t="e">
        <f>VLOOKUP(C1059,'11. Свод Перечней'!C:H,6,0)</f>
        <v>#N/A</v>
      </c>
      <c r="P1059" s="18"/>
      <c r="Q1059" s="18" t="e">
        <f t="shared" si="18"/>
        <v>#N/A</v>
      </c>
      <c r="R1059" s="14" t="s">
        <v>1105</v>
      </c>
      <c r="S1059" s="15">
        <v>43189</v>
      </c>
    </row>
    <row r="1060" spans="1:19" x14ac:dyDescent="0.25">
      <c r="A1060" s="69"/>
      <c r="B1060" s="69"/>
      <c r="C1060" s="69"/>
      <c r="D1060" s="69"/>
      <c r="E1060" s="69"/>
      <c r="F1060" s="69"/>
      <c r="G1060" s="14" t="s">
        <v>1108</v>
      </c>
      <c r="H1060" s="18"/>
      <c r="I1060" s="18"/>
      <c r="J1060" s="14"/>
      <c r="K1060" s="14" t="s">
        <v>1127</v>
      </c>
      <c r="L1060" s="18" t="s">
        <v>1103</v>
      </c>
      <c r="M1060" s="69"/>
      <c r="N1060" s="9"/>
      <c r="O1060" s="18" t="e">
        <f>VLOOKUP(C1060,'11. Свод Перечней'!C:H,6,0)</f>
        <v>#N/A</v>
      </c>
      <c r="P1060" s="18"/>
      <c r="Q1060" s="18" t="e">
        <f t="shared" si="18"/>
        <v>#N/A</v>
      </c>
      <c r="R1060" s="14" t="s">
        <v>1105</v>
      </c>
      <c r="S1060" s="15">
        <v>43189</v>
      </c>
    </row>
    <row r="1061" spans="1:19" x14ac:dyDescent="0.25">
      <c r="A1061" s="69"/>
      <c r="B1061" s="69"/>
      <c r="C1061" s="69"/>
      <c r="D1061" s="69"/>
      <c r="E1061" s="69"/>
      <c r="F1061" s="69"/>
      <c r="G1061" s="14" t="s">
        <v>1110</v>
      </c>
      <c r="H1061" s="18"/>
      <c r="I1061" s="18"/>
      <c r="J1061" s="14"/>
      <c r="K1061" s="14" t="s">
        <v>1111</v>
      </c>
      <c r="L1061" s="18" t="s">
        <v>1103</v>
      </c>
      <c r="M1061" s="69"/>
      <c r="N1061" s="9"/>
      <c r="O1061" s="18" t="e">
        <f>VLOOKUP(C1061,'11. Свод Перечней'!C:H,6,0)</f>
        <v>#N/A</v>
      </c>
      <c r="P1061" s="18"/>
      <c r="Q1061" s="18" t="e">
        <f t="shared" si="18"/>
        <v>#N/A</v>
      </c>
      <c r="R1061" s="14" t="s">
        <v>1105</v>
      </c>
      <c r="S1061" s="15">
        <v>43189</v>
      </c>
    </row>
    <row r="1062" spans="1:19" x14ac:dyDescent="0.25">
      <c r="A1062" s="69"/>
      <c r="B1062" s="69"/>
      <c r="C1062" s="69"/>
      <c r="D1062" s="69"/>
      <c r="E1062" s="69"/>
      <c r="F1062" s="69"/>
      <c r="G1062" s="14" t="s">
        <v>1112</v>
      </c>
      <c r="H1062" s="18"/>
      <c r="I1062" s="18"/>
      <c r="J1062" s="14"/>
      <c r="K1062" s="14" t="s">
        <v>1602</v>
      </c>
      <c r="L1062" s="18" t="s">
        <v>1103</v>
      </c>
      <c r="M1062" s="69"/>
      <c r="N1062" s="9"/>
      <c r="O1062" s="18" t="e">
        <f>VLOOKUP(C1062,'11. Свод Перечней'!C:H,6,0)</f>
        <v>#N/A</v>
      </c>
      <c r="P1062" s="18"/>
      <c r="Q1062" s="18" t="e">
        <f t="shared" si="18"/>
        <v>#N/A</v>
      </c>
      <c r="R1062" s="14" t="s">
        <v>1105</v>
      </c>
      <c r="S1062" s="15">
        <v>43189</v>
      </c>
    </row>
    <row r="1063" spans="1:19" x14ac:dyDescent="0.25">
      <c r="A1063" s="69"/>
      <c r="B1063" s="69">
        <v>213</v>
      </c>
      <c r="C1063" s="69" t="s">
        <v>407</v>
      </c>
      <c r="D1063" s="69" t="s">
        <v>405</v>
      </c>
      <c r="E1063" s="69" t="s">
        <v>57</v>
      </c>
      <c r="F1063" s="69" t="s">
        <v>6</v>
      </c>
      <c r="G1063" s="14" t="s">
        <v>1101</v>
      </c>
      <c r="H1063" s="18"/>
      <c r="I1063" s="18"/>
      <c r="J1063" s="14"/>
      <c r="K1063" s="14" t="s">
        <v>1603</v>
      </c>
      <c r="L1063" s="18" t="s">
        <v>1103</v>
      </c>
      <c r="M1063" s="69" t="s">
        <v>1600</v>
      </c>
      <c r="N1063" s="9"/>
      <c r="O1063" s="18" t="e">
        <f>VLOOKUP(C1063,'11. Свод Перечней'!C:H,6,0)</f>
        <v>#N/A</v>
      </c>
      <c r="P1063" s="18">
        <v>0</v>
      </c>
      <c r="Q1063" s="18" t="e">
        <f t="shared" si="18"/>
        <v>#N/A</v>
      </c>
      <c r="R1063" s="14" t="s">
        <v>1105</v>
      </c>
      <c r="S1063" s="15">
        <v>43189</v>
      </c>
    </row>
    <row r="1064" spans="1:19" x14ac:dyDescent="0.25">
      <c r="A1064" s="69"/>
      <c r="B1064" s="69"/>
      <c r="C1064" s="69"/>
      <c r="D1064" s="69"/>
      <c r="E1064" s="69"/>
      <c r="F1064" s="69"/>
      <c r="G1064" s="14" t="s">
        <v>1106</v>
      </c>
      <c r="H1064" s="18"/>
      <c r="I1064" s="18"/>
      <c r="J1064" s="14"/>
      <c r="K1064" s="14" t="s">
        <v>1601</v>
      </c>
      <c r="L1064" s="18" t="s">
        <v>1103</v>
      </c>
      <c r="M1064" s="69"/>
      <c r="N1064" s="9"/>
      <c r="O1064" s="18" t="e">
        <f>VLOOKUP(C1064,'11. Свод Перечней'!C:H,6,0)</f>
        <v>#N/A</v>
      </c>
      <c r="P1064" s="18"/>
      <c r="Q1064" s="18" t="e">
        <f t="shared" si="18"/>
        <v>#N/A</v>
      </c>
      <c r="R1064" s="14" t="s">
        <v>1105</v>
      </c>
      <c r="S1064" s="15">
        <v>43189</v>
      </c>
    </row>
    <row r="1065" spans="1:19" x14ac:dyDescent="0.25">
      <c r="A1065" s="69"/>
      <c r="B1065" s="69"/>
      <c r="C1065" s="69"/>
      <c r="D1065" s="69"/>
      <c r="E1065" s="69"/>
      <c r="F1065" s="69"/>
      <c r="G1065" s="14" t="s">
        <v>1108</v>
      </c>
      <c r="H1065" s="18"/>
      <c r="I1065" s="18"/>
      <c r="J1065" s="14"/>
      <c r="K1065" s="14" t="s">
        <v>1154</v>
      </c>
      <c r="L1065" s="18" t="s">
        <v>1103</v>
      </c>
      <c r="M1065" s="69"/>
      <c r="N1065" s="9"/>
      <c r="O1065" s="18" t="e">
        <f>VLOOKUP(C1065,'11. Свод Перечней'!C:H,6,0)</f>
        <v>#N/A</v>
      </c>
      <c r="P1065" s="18"/>
      <c r="Q1065" s="18" t="e">
        <f t="shared" si="18"/>
        <v>#N/A</v>
      </c>
      <c r="R1065" s="14" t="s">
        <v>1105</v>
      </c>
      <c r="S1065" s="15">
        <v>43189</v>
      </c>
    </row>
    <row r="1066" spans="1:19" x14ac:dyDescent="0.25">
      <c r="A1066" s="69"/>
      <c r="B1066" s="69"/>
      <c r="C1066" s="69"/>
      <c r="D1066" s="69"/>
      <c r="E1066" s="69"/>
      <c r="F1066" s="69"/>
      <c r="G1066" s="14" t="s">
        <v>1110</v>
      </c>
      <c r="H1066" s="18"/>
      <c r="I1066" s="18"/>
      <c r="J1066" s="14"/>
      <c r="K1066" s="14" t="s">
        <v>1111</v>
      </c>
      <c r="L1066" s="18" t="s">
        <v>1103</v>
      </c>
      <c r="M1066" s="69"/>
      <c r="N1066" s="9"/>
      <c r="O1066" s="18" t="e">
        <f>VLOOKUP(C1066,'11. Свод Перечней'!C:H,6,0)</f>
        <v>#N/A</v>
      </c>
      <c r="P1066" s="18"/>
      <c r="Q1066" s="18" t="e">
        <f t="shared" si="18"/>
        <v>#N/A</v>
      </c>
      <c r="R1066" s="14" t="s">
        <v>1105</v>
      </c>
      <c r="S1066" s="15">
        <v>43189</v>
      </c>
    </row>
    <row r="1067" spans="1:19" x14ac:dyDescent="0.25">
      <c r="A1067" s="69"/>
      <c r="B1067" s="69"/>
      <c r="C1067" s="69"/>
      <c r="D1067" s="69"/>
      <c r="E1067" s="69"/>
      <c r="F1067" s="69"/>
      <c r="G1067" s="14" t="s">
        <v>1112</v>
      </c>
      <c r="H1067" s="18"/>
      <c r="I1067" s="18"/>
      <c r="J1067" s="14"/>
      <c r="K1067" s="14" t="s">
        <v>1602</v>
      </c>
      <c r="L1067" s="18" t="s">
        <v>1103</v>
      </c>
      <c r="M1067" s="69"/>
      <c r="N1067" s="9"/>
      <c r="O1067" s="18" t="e">
        <f>VLOOKUP(C1067,'11. Свод Перечней'!C:H,6,0)</f>
        <v>#N/A</v>
      </c>
      <c r="P1067" s="18"/>
      <c r="Q1067" s="18" t="e">
        <f t="shared" si="18"/>
        <v>#N/A</v>
      </c>
      <c r="R1067" s="14" t="s">
        <v>1105</v>
      </c>
      <c r="S1067" s="15">
        <v>43189</v>
      </c>
    </row>
    <row r="1068" spans="1:19" x14ac:dyDescent="0.25">
      <c r="A1068" s="69"/>
      <c r="B1068" s="69">
        <v>214</v>
      </c>
      <c r="C1068" s="69" t="s">
        <v>408</v>
      </c>
      <c r="D1068" s="69" t="s">
        <v>405</v>
      </c>
      <c r="E1068" s="69" t="s">
        <v>9</v>
      </c>
      <c r="F1068" s="69" t="s">
        <v>6</v>
      </c>
      <c r="G1068" s="14" t="s">
        <v>1101</v>
      </c>
      <c r="H1068" s="18"/>
      <c r="I1068" s="18"/>
      <c r="J1068" s="14"/>
      <c r="K1068" s="14" t="s">
        <v>1599</v>
      </c>
      <c r="L1068" s="18" t="s">
        <v>1103</v>
      </c>
      <c r="M1068" s="69" t="s">
        <v>1600</v>
      </c>
      <c r="N1068" s="9"/>
      <c r="O1068" s="18" t="e">
        <f>VLOOKUP(C1068,'11. Свод Перечней'!C:H,6,0)</f>
        <v>#N/A</v>
      </c>
      <c r="P1068" s="18">
        <v>0</v>
      </c>
      <c r="Q1068" s="18" t="e">
        <f t="shared" si="18"/>
        <v>#N/A</v>
      </c>
      <c r="R1068" s="14" t="s">
        <v>1105</v>
      </c>
      <c r="S1068" s="15">
        <v>43189</v>
      </c>
    </row>
    <row r="1069" spans="1:19" x14ac:dyDescent="0.25">
      <c r="A1069" s="69"/>
      <c r="B1069" s="69"/>
      <c r="C1069" s="69"/>
      <c r="D1069" s="69"/>
      <c r="E1069" s="69"/>
      <c r="F1069" s="69"/>
      <c r="G1069" s="14" t="s">
        <v>1106</v>
      </c>
      <c r="H1069" s="18"/>
      <c r="I1069" s="18"/>
      <c r="J1069" s="14"/>
      <c r="K1069" s="14" t="s">
        <v>1601</v>
      </c>
      <c r="L1069" s="18" t="s">
        <v>1103</v>
      </c>
      <c r="M1069" s="69"/>
      <c r="N1069" s="9"/>
      <c r="O1069" s="18" t="e">
        <f>VLOOKUP(C1069,'11. Свод Перечней'!C:H,6,0)</f>
        <v>#N/A</v>
      </c>
      <c r="P1069" s="18"/>
      <c r="Q1069" s="18" t="e">
        <f t="shared" si="18"/>
        <v>#N/A</v>
      </c>
      <c r="R1069" s="14" t="s">
        <v>1105</v>
      </c>
      <c r="S1069" s="15">
        <v>43189</v>
      </c>
    </row>
    <row r="1070" spans="1:19" x14ac:dyDescent="0.25">
      <c r="A1070" s="69"/>
      <c r="B1070" s="69"/>
      <c r="C1070" s="69"/>
      <c r="D1070" s="69"/>
      <c r="E1070" s="69"/>
      <c r="F1070" s="69"/>
      <c r="G1070" s="14" t="s">
        <v>1108</v>
      </c>
      <c r="H1070" s="18"/>
      <c r="I1070" s="18"/>
      <c r="J1070" s="14"/>
      <c r="K1070" s="14" t="s">
        <v>1154</v>
      </c>
      <c r="L1070" s="18" t="s">
        <v>1103</v>
      </c>
      <c r="M1070" s="69"/>
      <c r="N1070" s="9"/>
      <c r="O1070" s="18" t="e">
        <f>VLOOKUP(C1070,'11. Свод Перечней'!C:H,6,0)</f>
        <v>#N/A</v>
      </c>
      <c r="P1070" s="18"/>
      <c r="Q1070" s="18" t="e">
        <f t="shared" si="18"/>
        <v>#N/A</v>
      </c>
      <c r="R1070" s="14" t="s">
        <v>1105</v>
      </c>
      <c r="S1070" s="15">
        <v>43189</v>
      </c>
    </row>
    <row r="1071" spans="1:19" x14ac:dyDescent="0.25">
      <c r="A1071" s="69"/>
      <c r="B1071" s="69"/>
      <c r="C1071" s="69"/>
      <c r="D1071" s="69"/>
      <c r="E1071" s="69"/>
      <c r="F1071" s="69"/>
      <c r="G1071" s="14" t="s">
        <v>1110</v>
      </c>
      <c r="H1071" s="18"/>
      <c r="I1071" s="18"/>
      <c r="J1071" s="14"/>
      <c r="K1071" s="14" t="s">
        <v>1111</v>
      </c>
      <c r="L1071" s="18" t="s">
        <v>1103</v>
      </c>
      <c r="M1071" s="69"/>
      <c r="N1071" s="9"/>
      <c r="O1071" s="18" t="e">
        <f>VLOOKUP(C1071,'11. Свод Перечней'!C:H,6,0)</f>
        <v>#N/A</v>
      </c>
      <c r="P1071" s="18"/>
      <c r="Q1071" s="18" t="e">
        <f t="shared" si="18"/>
        <v>#N/A</v>
      </c>
      <c r="R1071" s="14" t="s">
        <v>1105</v>
      </c>
      <c r="S1071" s="15">
        <v>43189</v>
      </c>
    </row>
    <row r="1072" spans="1:19" x14ac:dyDescent="0.25">
      <c r="A1072" s="69"/>
      <c r="B1072" s="69"/>
      <c r="C1072" s="69"/>
      <c r="D1072" s="69"/>
      <c r="E1072" s="69"/>
      <c r="F1072" s="69"/>
      <c r="G1072" s="14" t="s">
        <v>1112</v>
      </c>
      <c r="H1072" s="18"/>
      <c r="I1072" s="18"/>
      <c r="J1072" s="14"/>
      <c r="K1072" s="14" t="s">
        <v>1602</v>
      </c>
      <c r="L1072" s="18" t="s">
        <v>1103</v>
      </c>
      <c r="M1072" s="69"/>
      <c r="N1072" s="9"/>
      <c r="O1072" s="18" t="e">
        <f>VLOOKUP(C1072,'11. Свод Перечней'!C:H,6,0)</f>
        <v>#N/A</v>
      </c>
      <c r="P1072" s="18"/>
      <c r="Q1072" s="18" t="e">
        <f t="shared" si="18"/>
        <v>#N/A</v>
      </c>
      <c r="R1072" s="14" t="s">
        <v>1105</v>
      </c>
      <c r="S1072" s="15">
        <v>43189</v>
      </c>
    </row>
    <row r="1073" spans="1:19" x14ac:dyDescent="0.25">
      <c r="A1073" s="69"/>
      <c r="B1073" s="69">
        <v>215</v>
      </c>
      <c r="C1073" s="69" t="s">
        <v>409</v>
      </c>
      <c r="D1073" s="69" t="s">
        <v>410</v>
      </c>
      <c r="E1073" s="69" t="s">
        <v>43</v>
      </c>
      <c r="F1073" s="69" t="s">
        <v>6</v>
      </c>
      <c r="G1073" s="14" t="s">
        <v>1101</v>
      </c>
      <c r="H1073" s="18"/>
      <c r="I1073" s="18"/>
      <c r="J1073" s="14"/>
      <c r="K1073" s="14" t="s">
        <v>1604</v>
      </c>
      <c r="L1073" s="18" t="s">
        <v>1103</v>
      </c>
      <c r="M1073" s="69" t="s">
        <v>1605</v>
      </c>
      <c r="N1073" s="9"/>
      <c r="O1073" s="18" t="e">
        <f>VLOOKUP(C1073,'11. Свод Перечней'!C:H,6,0)</f>
        <v>#N/A</v>
      </c>
      <c r="P1073" s="18">
        <v>0</v>
      </c>
      <c r="Q1073" s="18" t="e">
        <f t="shared" si="18"/>
        <v>#N/A</v>
      </c>
      <c r="R1073" s="14" t="s">
        <v>1105</v>
      </c>
      <c r="S1073" s="15">
        <v>43189</v>
      </c>
    </row>
    <row r="1074" spans="1:19" x14ac:dyDescent="0.25">
      <c r="A1074" s="69"/>
      <c r="B1074" s="69"/>
      <c r="C1074" s="69"/>
      <c r="D1074" s="69"/>
      <c r="E1074" s="69"/>
      <c r="F1074" s="69"/>
      <c r="G1074" s="14" t="s">
        <v>1606</v>
      </c>
      <c r="H1074" s="18"/>
      <c r="I1074" s="18"/>
      <c r="J1074" s="14"/>
      <c r="K1074" s="14" t="s">
        <v>1381</v>
      </c>
      <c r="L1074" s="18" t="s">
        <v>1103</v>
      </c>
      <c r="M1074" s="69"/>
      <c r="N1074" s="9"/>
      <c r="O1074" s="18" t="e">
        <f>VLOOKUP(C1074,'11. Свод Перечней'!C:H,6,0)</f>
        <v>#N/A</v>
      </c>
      <c r="P1074" s="18"/>
      <c r="Q1074" s="18" t="e">
        <f t="shared" si="18"/>
        <v>#N/A</v>
      </c>
      <c r="R1074" s="14" t="s">
        <v>1105</v>
      </c>
      <c r="S1074" s="15">
        <v>43189</v>
      </c>
    </row>
    <row r="1075" spans="1:19" x14ac:dyDescent="0.25">
      <c r="A1075" s="69"/>
      <c r="B1075" s="69"/>
      <c r="C1075" s="69"/>
      <c r="D1075" s="69"/>
      <c r="E1075" s="69"/>
      <c r="F1075" s="69"/>
      <c r="G1075" s="14" t="s">
        <v>1108</v>
      </c>
      <c r="H1075" s="18"/>
      <c r="I1075" s="18"/>
      <c r="J1075" s="14"/>
      <c r="K1075" s="14" t="s">
        <v>1154</v>
      </c>
      <c r="L1075" s="18" t="s">
        <v>1103</v>
      </c>
      <c r="M1075" s="69"/>
      <c r="N1075" s="9"/>
      <c r="O1075" s="18" t="e">
        <f>VLOOKUP(C1075,'11. Свод Перечней'!C:H,6,0)</f>
        <v>#N/A</v>
      </c>
      <c r="P1075" s="18"/>
      <c r="Q1075" s="18" t="e">
        <f t="shared" si="18"/>
        <v>#N/A</v>
      </c>
      <c r="R1075" s="14" t="s">
        <v>1105</v>
      </c>
      <c r="S1075" s="15">
        <v>43189</v>
      </c>
    </row>
    <row r="1076" spans="1:19" x14ac:dyDescent="0.25">
      <c r="A1076" s="69"/>
      <c r="B1076" s="69"/>
      <c r="C1076" s="69"/>
      <c r="D1076" s="69"/>
      <c r="E1076" s="69"/>
      <c r="F1076" s="69"/>
      <c r="G1076" s="14" t="s">
        <v>1110</v>
      </c>
      <c r="H1076" s="18"/>
      <c r="I1076" s="18"/>
      <c r="J1076" s="14"/>
      <c r="K1076" s="14" t="s">
        <v>1111</v>
      </c>
      <c r="L1076" s="18" t="s">
        <v>1103</v>
      </c>
      <c r="M1076" s="69"/>
      <c r="N1076" s="9"/>
      <c r="O1076" s="18" t="e">
        <f>VLOOKUP(C1076,'11. Свод Перечней'!C:H,6,0)</f>
        <v>#N/A</v>
      </c>
      <c r="P1076" s="18"/>
      <c r="Q1076" s="18" t="e">
        <f t="shared" si="18"/>
        <v>#N/A</v>
      </c>
      <c r="R1076" s="14" t="s">
        <v>1105</v>
      </c>
      <c r="S1076" s="15">
        <v>43189</v>
      </c>
    </row>
    <row r="1077" spans="1:19" x14ac:dyDescent="0.25">
      <c r="A1077" s="69"/>
      <c r="B1077" s="69"/>
      <c r="C1077" s="69"/>
      <c r="D1077" s="69"/>
      <c r="E1077" s="69"/>
      <c r="F1077" s="69"/>
      <c r="G1077" s="14" t="s">
        <v>1112</v>
      </c>
      <c r="H1077" s="18"/>
      <c r="I1077" s="18"/>
      <c r="J1077" s="14"/>
      <c r="K1077" s="14" t="s">
        <v>1607</v>
      </c>
      <c r="L1077" s="18" t="s">
        <v>1103</v>
      </c>
      <c r="M1077" s="69"/>
      <c r="N1077" s="9"/>
      <c r="O1077" s="18" t="e">
        <f>VLOOKUP(C1077,'11. Свод Перечней'!C:H,6,0)</f>
        <v>#N/A</v>
      </c>
      <c r="P1077" s="18"/>
      <c r="Q1077" s="18" t="e">
        <f t="shared" si="18"/>
        <v>#N/A</v>
      </c>
      <c r="R1077" s="14" t="s">
        <v>1105</v>
      </c>
      <c r="S1077" s="15">
        <v>43189</v>
      </c>
    </row>
    <row r="1078" spans="1:19" x14ac:dyDescent="0.25">
      <c r="A1078" s="69"/>
      <c r="B1078" s="69">
        <v>216</v>
      </c>
      <c r="C1078" s="69" t="s">
        <v>411</v>
      </c>
      <c r="D1078" s="69" t="s">
        <v>410</v>
      </c>
      <c r="E1078" s="69" t="s">
        <v>239</v>
      </c>
      <c r="F1078" s="69" t="s">
        <v>6</v>
      </c>
      <c r="G1078" s="14" t="s">
        <v>1101</v>
      </c>
      <c r="H1078" s="18"/>
      <c r="I1078" s="18"/>
      <c r="J1078" s="14"/>
      <c r="K1078" s="14" t="s">
        <v>1604</v>
      </c>
      <c r="L1078" s="18" t="s">
        <v>1103</v>
      </c>
      <c r="M1078" s="69" t="s">
        <v>1605</v>
      </c>
      <c r="N1078" s="9"/>
      <c r="O1078" s="18" t="e">
        <f>VLOOKUP(C1078,'11. Свод Перечней'!C:H,6,0)</f>
        <v>#N/A</v>
      </c>
      <c r="P1078" s="18">
        <v>0</v>
      </c>
      <c r="Q1078" s="18" t="e">
        <f t="shared" si="18"/>
        <v>#N/A</v>
      </c>
      <c r="R1078" s="14" t="s">
        <v>1105</v>
      </c>
      <c r="S1078" s="15">
        <v>43189</v>
      </c>
    </row>
    <row r="1079" spans="1:19" x14ac:dyDescent="0.25">
      <c r="A1079" s="69"/>
      <c r="B1079" s="69"/>
      <c r="C1079" s="69"/>
      <c r="D1079" s="69"/>
      <c r="E1079" s="69"/>
      <c r="F1079" s="69"/>
      <c r="G1079" s="14" t="s">
        <v>1606</v>
      </c>
      <c r="H1079" s="18"/>
      <c r="I1079" s="18"/>
      <c r="J1079" s="14"/>
      <c r="K1079" s="14" t="s">
        <v>1381</v>
      </c>
      <c r="L1079" s="18" t="s">
        <v>1103</v>
      </c>
      <c r="M1079" s="69"/>
      <c r="N1079" s="9"/>
      <c r="O1079" s="18" t="e">
        <f>VLOOKUP(C1079,'11. Свод Перечней'!C:H,6,0)</f>
        <v>#N/A</v>
      </c>
      <c r="P1079" s="18"/>
      <c r="Q1079" s="18" t="e">
        <f t="shared" si="18"/>
        <v>#N/A</v>
      </c>
      <c r="R1079" s="14" t="s">
        <v>1105</v>
      </c>
      <c r="S1079" s="15">
        <v>43189</v>
      </c>
    </row>
    <row r="1080" spans="1:19" x14ac:dyDescent="0.25">
      <c r="A1080" s="69"/>
      <c r="B1080" s="69"/>
      <c r="C1080" s="69"/>
      <c r="D1080" s="69"/>
      <c r="E1080" s="69"/>
      <c r="F1080" s="69"/>
      <c r="G1080" s="14" t="s">
        <v>1108</v>
      </c>
      <c r="H1080" s="18"/>
      <c r="I1080" s="18"/>
      <c r="J1080" s="14"/>
      <c r="K1080" s="14" t="s">
        <v>1127</v>
      </c>
      <c r="L1080" s="18" t="s">
        <v>1103</v>
      </c>
      <c r="M1080" s="69"/>
      <c r="N1080" s="9"/>
      <c r="O1080" s="18" t="e">
        <f>VLOOKUP(C1080,'11. Свод Перечней'!C:H,6,0)</f>
        <v>#N/A</v>
      </c>
      <c r="P1080" s="18"/>
      <c r="Q1080" s="18" t="e">
        <f t="shared" si="18"/>
        <v>#N/A</v>
      </c>
      <c r="R1080" s="14" t="s">
        <v>1105</v>
      </c>
      <c r="S1080" s="15">
        <v>43189</v>
      </c>
    </row>
    <row r="1081" spans="1:19" x14ac:dyDescent="0.25">
      <c r="A1081" s="69"/>
      <c r="B1081" s="69"/>
      <c r="C1081" s="69"/>
      <c r="D1081" s="69"/>
      <c r="E1081" s="69"/>
      <c r="F1081" s="69"/>
      <c r="G1081" s="14" t="s">
        <v>1110</v>
      </c>
      <c r="H1081" s="18"/>
      <c r="I1081" s="18"/>
      <c r="J1081" s="14"/>
      <c r="K1081" s="14" t="s">
        <v>1111</v>
      </c>
      <c r="L1081" s="18" t="s">
        <v>1103</v>
      </c>
      <c r="M1081" s="69"/>
      <c r="N1081" s="9"/>
      <c r="O1081" s="18" t="e">
        <f>VLOOKUP(C1081,'11. Свод Перечней'!C:H,6,0)</f>
        <v>#N/A</v>
      </c>
      <c r="P1081" s="18"/>
      <c r="Q1081" s="18" t="e">
        <f t="shared" si="18"/>
        <v>#N/A</v>
      </c>
      <c r="R1081" s="14" t="s">
        <v>1105</v>
      </c>
      <c r="S1081" s="15">
        <v>43189</v>
      </c>
    </row>
    <row r="1082" spans="1:19" x14ac:dyDescent="0.25">
      <c r="A1082" s="69"/>
      <c r="B1082" s="69"/>
      <c r="C1082" s="69"/>
      <c r="D1082" s="69"/>
      <c r="E1082" s="69"/>
      <c r="F1082" s="69"/>
      <c r="G1082" s="14" t="s">
        <v>1112</v>
      </c>
      <c r="H1082" s="18"/>
      <c r="I1082" s="18"/>
      <c r="J1082" s="14"/>
      <c r="K1082" s="14" t="s">
        <v>1607</v>
      </c>
      <c r="L1082" s="18" t="s">
        <v>1103</v>
      </c>
      <c r="M1082" s="69"/>
      <c r="N1082" s="9"/>
      <c r="O1082" s="18" t="e">
        <f>VLOOKUP(C1082,'11. Свод Перечней'!C:H,6,0)</f>
        <v>#N/A</v>
      </c>
      <c r="P1082" s="18"/>
      <c r="Q1082" s="18" t="e">
        <f t="shared" si="18"/>
        <v>#N/A</v>
      </c>
      <c r="R1082" s="14" t="s">
        <v>1105</v>
      </c>
      <c r="S1082" s="15">
        <v>43189</v>
      </c>
    </row>
    <row r="1083" spans="1:19" x14ac:dyDescent="0.25">
      <c r="A1083" s="69"/>
      <c r="B1083" s="69">
        <v>217</v>
      </c>
      <c r="C1083" s="69" t="s">
        <v>412</v>
      </c>
      <c r="D1083" s="69" t="s">
        <v>410</v>
      </c>
      <c r="E1083" s="69" t="s">
        <v>250</v>
      </c>
      <c r="F1083" s="69" t="s">
        <v>6</v>
      </c>
      <c r="G1083" s="14" t="s">
        <v>1101</v>
      </c>
      <c r="H1083" s="18"/>
      <c r="I1083" s="18"/>
      <c r="J1083" s="14"/>
      <c r="K1083" s="14" t="s">
        <v>1575</v>
      </c>
      <c r="L1083" s="18" t="s">
        <v>1103</v>
      </c>
      <c r="M1083" s="69" t="s">
        <v>1605</v>
      </c>
      <c r="N1083" s="9"/>
      <c r="O1083" s="18" t="e">
        <f>VLOOKUP(C1083,'11. Свод Перечней'!C:H,6,0)</f>
        <v>#N/A</v>
      </c>
      <c r="P1083" s="18">
        <v>0</v>
      </c>
      <c r="Q1083" s="18" t="e">
        <f t="shared" si="18"/>
        <v>#N/A</v>
      </c>
      <c r="R1083" s="14" t="s">
        <v>1105</v>
      </c>
      <c r="S1083" s="15">
        <v>43189</v>
      </c>
    </row>
    <row r="1084" spans="1:19" x14ac:dyDescent="0.25">
      <c r="A1084" s="69"/>
      <c r="B1084" s="69"/>
      <c r="C1084" s="69"/>
      <c r="D1084" s="69"/>
      <c r="E1084" s="69"/>
      <c r="F1084" s="69"/>
      <c r="G1084" s="14" t="s">
        <v>1606</v>
      </c>
      <c r="H1084" s="18"/>
      <c r="I1084" s="18"/>
      <c r="J1084" s="14"/>
      <c r="K1084" s="14" t="s">
        <v>1381</v>
      </c>
      <c r="L1084" s="18" t="s">
        <v>1103</v>
      </c>
      <c r="M1084" s="69"/>
      <c r="N1084" s="9"/>
      <c r="O1084" s="18" t="e">
        <f>VLOOKUP(C1084,'11. Свод Перечней'!C:H,6,0)</f>
        <v>#N/A</v>
      </c>
      <c r="P1084" s="18"/>
      <c r="Q1084" s="18" t="e">
        <f t="shared" si="18"/>
        <v>#N/A</v>
      </c>
      <c r="R1084" s="14" t="s">
        <v>1105</v>
      </c>
      <c r="S1084" s="15">
        <v>43189</v>
      </c>
    </row>
    <row r="1085" spans="1:19" x14ac:dyDescent="0.25">
      <c r="A1085" s="69"/>
      <c r="B1085" s="69"/>
      <c r="C1085" s="69"/>
      <c r="D1085" s="69"/>
      <c r="E1085" s="69"/>
      <c r="F1085" s="69"/>
      <c r="G1085" s="14" t="s">
        <v>1108</v>
      </c>
      <c r="H1085" s="18"/>
      <c r="I1085" s="18"/>
      <c r="J1085" s="14"/>
      <c r="K1085" s="14" t="s">
        <v>1127</v>
      </c>
      <c r="L1085" s="18" t="s">
        <v>1103</v>
      </c>
      <c r="M1085" s="69"/>
      <c r="N1085" s="9"/>
      <c r="O1085" s="18" t="e">
        <f>VLOOKUP(C1085,'11. Свод Перечней'!C:H,6,0)</f>
        <v>#N/A</v>
      </c>
      <c r="P1085" s="18"/>
      <c r="Q1085" s="18" t="e">
        <f t="shared" si="18"/>
        <v>#N/A</v>
      </c>
      <c r="R1085" s="14" t="s">
        <v>1105</v>
      </c>
      <c r="S1085" s="15">
        <v>43189</v>
      </c>
    </row>
    <row r="1086" spans="1:19" x14ac:dyDescent="0.25">
      <c r="A1086" s="69"/>
      <c r="B1086" s="69"/>
      <c r="C1086" s="69"/>
      <c r="D1086" s="69"/>
      <c r="E1086" s="69"/>
      <c r="F1086" s="69"/>
      <c r="G1086" s="14" t="s">
        <v>1110</v>
      </c>
      <c r="H1086" s="18"/>
      <c r="I1086" s="18"/>
      <c r="J1086" s="14"/>
      <c r="K1086" s="14" t="s">
        <v>1111</v>
      </c>
      <c r="L1086" s="18" t="s">
        <v>1103</v>
      </c>
      <c r="M1086" s="69"/>
      <c r="N1086" s="9"/>
      <c r="O1086" s="18" t="e">
        <f>VLOOKUP(C1086,'11. Свод Перечней'!C:H,6,0)</f>
        <v>#N/A</v>
      </c>
      <c r="P1086" s="18"/>
      <c r="Q1086" s="18" t="e">
        <f t="shared" si="18"/>
        <v>#N/A</v>
      </c>
      <c r="R1086" s="14" t="s">
        <v>1105</v>
      </c>
      <c r="S1086" s="15">
        <v>43189</v>
      </c>
    </row>
    <row r="1087" spans="1:19" x14ac:dyDescent="0.25">
      <c r="A1087" s="69"/>
      <c r="B1087" s="69"/>
      <c r="C1087" s="69"/>
      <c r="D1087" s="69"/>
      <c r="E1087" s="69"/>
      <c r="F1087" s="69"/>
      <c r="G1087" s="14" t="s">
        <v>1112</v>
      </c>
      <c r="H1087" s="18"/>
      <c r="I1087" s="18"/>
      <c r="J1087" s="14"/>
      <c r="K1087" s="14" t="s">
        <v>1607</v>
      </c>
      <c r="L1087" s="18" t="s">
        <v>1103</v>
      </c>
      <c r="M1087" s="69"/>
      <c r="N1087" s="9"/>
      <c r="O1087" s="18" t="e">
        <f>VLOOKUP(C1087,'11. Свод Перечней'!C:H,6,0)</f>
        <v>#N/A</v>
      </c>
      <c r="P1087" s="18"/>
      <c r="Q1087" s="18" t="e">
        <f t="shared" si="18"/>
        <v>#N/A</v>
      </c>
      <c r="R1087" s="14" t="s">
        <v>1105</v>
      </c>
      <c r="S1087" s="15">
        <v>43189</v>
      </c>
    </row>
    <row r="1088" spans="1:19" x14ac:dyDescent="0.25">
      <c r="A1088" s="69"/>
      <c r="B1088" s="69">
        <v>218</v>
      </c>
      <c r="C1088" s="69" t="s">
        <v>413</v>
      </c>
      <c r="D1088" s="69" t="s">
        <v>410</v>
      </c>
      <c r="E1088" s="69" t="s">
        <v>152</v>
      </c>
      <c r="F1088" s="69" t="s">
        <v>6</v>
      </c>
      <c r="G1088" s="14" t="s">
        <v>1101</v>
      </c>
      <c r="H1088" s="18"/>
      <c r="I1088" s="18"/>
      <c r="J1088" s="14"/>
      <c r="K1088" s="14" t="s">
        <v>1575</v>
      </c>
      <c r="L1088" s="18" t="s">
        <v>1103</v>
      </c>
      <c r="M1088" s="69" t="s">
        <v>1605</v>
      </c>
      <c r="N1088" s="9"/>
      <c r="O1088" s="18" t="e">
        <f>VLOOKUP(C1088,'11. Свод Перечней'!C:H,6,0)</f>
        <v>#N/A</v>
      </c>
      <c r="P1088" s="18">
        <v>0</v>
      </c>
      <c r="Q1088" s="18" t="e">
        <f t="shared" si="18"/>
        <v>#N/A</v>
      </c>
      <c r="R1088" s="14" t="s">
        <v>1105</v>
      </c>
      <c r="S1088" s="15">
        <v>43189</v>
      </c>
    </row>
    <row r="1089" spans="1:19" x14ac:dyDescent="0.25">
      <c r="A1089" s="69"/>
      <c r="B1089" s="69"/>
      <c r="C1089" s="69"/>
      <c r="D1089" s="69"/>
      <c r="E1089" s="69"/>
      <c r="F1089" s="69"/>
      <c r="G1089" s="14" t="s">
        <v>1606</v>
      </c>
      <c r="H1089" s="18"/>
      <c r="I1089" s="18"/>
      <c r="J1089" s="14"/>
      <c r="K1089" s="14" t="s">
        <v>1381</v>
      </c>
      <c r="L1089" s="18" t="s">
        <v>1103</v>
      </c>
      <c r="M1089" s="69"/>
      <c r="N1089" s="9"/>
      <c r="O1089" s="18" t="e">
        <f>VLOOKUP(C1089,'11. Свод Перечней'!C:H,6,0)</f>
        <v>#N/A</v>
      </c>
      <c r="P1089" s="18"/>
      <c r="Q1089" s="18" t="e">
        <f t="shared" si="18"/>
        <v>#N/A</v>
      </c>
      <c r="R1089" s="14" t="s">
        <v>1105</v>
      </c>
      <c r="S1089" s="15">
        <v>43189</v>
      </c>
    </row>
    <row r="1090" spans="1:19" x14ac:dyDescent="0.25">
      <c r="A1090" s="69"/>
      <c r="B1090" s="69"/>
      <c r="C1090" s="69"/>
      <c r="D1090" s="69"/>
      <c r="E1090" s="69"/>
      <c r="F1090" s="69"/>
      <c r="G1090" s="14" t="s">
        <v>1108</v>
      </c>
      <c r="H1090" s="18"/>
      <c r="I1090" s="18"/>
      <c r="J1090" s="14"/>
      <c r="K1090" s="14" t="s">
        <v>1154</v>
      </c>
      <c r="L1090" s="18" t="s">
        <v>1103</v>
      </c>
      <c r="M1090" s="69"/>
      <c r="N1090" s="9"/>
      <c r="O1090" s="18" t="e">
        <f>VLOOKUP(C1090,'11. Свод Перечней'!C:H,6,0)</f>
        <v>#N/A</v>
      </c>
      <c r="P1090" s="18"/>
      <c r="Q1090" s="18" t="e">
        <f t="shared" si="18"/>
        <v>#N/A</v>
      </c>
      <c r="R1090" s="14" t="s">
        <v>1105</v>
      </c>
      <c r="S1090" s="15">
        <v>43189</v>
      </c>
    </row>
    <row r="1091" spans="1:19" x14ac:dyDescent="0.25">
      <c r="A1091" s="69"/>
      <c r="B1091" s="69"/>
      <c r="C1091" s="69"/>
      <c r="D1091" s="69"/>
      <c r="E1091" s="69"/>
      <c r="F1091" s="69"/>
      <c r="G1091" s="14" t="s">
        <v>1110</v>
      </c>
      <c r="H1091" s="18"/>
      <c r="I1091" s="18"/>
      <c r="J1091" s="14"/>
      <c r="K1091" s="14" t="s">
        <v>1111</v>
      </c>
      <c r="L1091" s="18" t="s">
        <v>1103</v>
      </c>
      <c r="M1091" s="69"/>
      <c r="N1091" s="9"/>
      <c r="O1091" s="18" t="e">
        <f>VLOOKUP(C1091,'11. Свод Перечней'!C:H,6,0)</f>
        <v>#N/A</v>
      </c>
      <c r="P1091" s="18"/>
      <c r="Q1091" s="18" t="e">
        <f t="shared" si="18"/>
        <v>#N/A</v>
      </c>
      <c r="R1091" s="14" t="s">
        <v>1105</v>
      </c>
      <c r="S1091" s="15">
        <v>43189</v>
      </c>
    </row>
    <row r="1092" spans="1:19" x14ac:dyDescent="0.25">
      <c r="A1092" s="69"/>
      <c r="B1092" s="69"/>
      <c r="C1092" s="69"/>
      <c r="D1092" s="69"/>
      <c r="E1092" s="69"/>
      <c r="F1092" s="69"/>
      <c r="G1092" s="14" t="s">
        <v>1112</v>
      </c>
      <c r="H1092" s="18"/>
      <c r="I1092" s="18"/>
      <c r="J1092" s="14"/>
      <c r="K1092" s="14" t="s">
        <v>1607</v>
      </c>
      <c r="L1092" s="18" t="s">
        <v>1103</v>
      </c>
      <c r="M1092" s="69"/>
      <c r="N1092" s="9"/>
      <c r="O1092" s="18" t="e">
        <f>VLOOKUP(C1092,'11. Свод Перечней'!C:H,6,0)</f>
        <v>#N/A</v>
      </c>
      <c r="P1092" s="18"/>
      <c r="Q1092" s="18" t="e">
        <f t="shared" si="18"/>
        <v>#N/A</v>
      </c>
      <c r="R1092" s="14" t="s">
        <v>1105</v>
      </c>
      <c r="S1092" s="15">
        <v>43189</v>
      </c>
    </row>
    <row r="1093" spans="1:19" x14ac:dyDescent="0.25">
      <c r="A1093" s="69"/>
      <c r="B1093" s="69">
        <v>219</v>
      </c>
      <c r="C1093" s="69" t="s">
        <v>414</v>
      </c>
      <c r="D1093" s="69" t="s">
        <v>410</v>
      </c>
      <c r="E1093" s="69" t="s">
        <v>300</v>
      </c>
      <c r="F1093" s="69" t="s">
        <v>6</v>
      </c>
      <c r="G1093" s="14" t="s">
        <v>1101</v>
      </c>
      <c r="H1093" s="18"/>
      <c r="I1093" s="18"/>
      <c r="J1093" s="14"/>
      <c r="K1093" s="14" t="s">
        <v>1604</v>
      </c>
      <c r="L1093" s="18" t="s">
        <v>1103</v>
      </c>
      <c r="M1093" s="69" t="s">
        <v>1605</v>
      </c>
      <c r="N1093" s="9"/>
      <c r="O1093" s="18" t="e">
        <f>VLOOKUP(C1093,'11. Свод Перечней'!C:H,6,0)</f>
        <v>#N/A</v>
      </c>
      <c r="P1093" s="18">
        <v>0</v>
      </c>
      <c r="Q1093" s="18" t="e">
        <f t="shared" si="18"/>
        <v>#N/A</v>
      </c>
      <c r="R1093" s="14" t="s">
        <v>1105</v>
      </c>
      <c r="S1093" s="15">
        <v>43189</v>
      </c>
    </row>
    <row r="1094" spans="1:19" x14ac:dyDescent="0.25">
      <c r="A1094" s="69"/>
      <c r="B1094" s="69"/>
      <c r="C1094" s="69"/>
      <c r="D1094" s="69"/>
      <c r="E1094" s="69"/>
      <c r="F1094" s="69"/>
      <c r="G1094" s="14" t="s">
        <v>1606</v>
      </c>
      <c r="H1094" s="18"/>
      <c r="I1094" s="18"/>
      <c r="J1094" s="14"/>
      <c r="K1094" s="14" t="s">
        <v>1381</v>
      </c>
      <c r="L1094" s="18" t="s">
        <v>1103</v>
      </c>
      <c r="M1094" s="69"/>
      <c r="N1094" s="9"/>
      <c r="O1094" s="18" t="e">
        <f>VLOOKUP(C1094,'11. Свод Перечней'!C:H,6,0)</f>
        <v>#N/A</v>
      </c>
      <c r="P1094" s="18"/>
      <c r="Q1094" s="18" t="e">
        <f t="shared" si="18"/>
        <v>#N/A</v>
      </c>
      <c r="R1094" s="14" t="s">
        <v>1105</v>
      </c>
      <c r="S1094" s="15">
        <v>43189</v>
      </c>
    </row>
    <row r="1095" spans="1:19" x14ac:dyDescent="0.25">
      <c r="A1095" s="69"/>
      <c r="B1095" s="69"/>
      <c r="C1095" s="69"/>
      <c r="D1095" s="69"/>
      <c r="E1095" s="69"/>
      <c r="F1095" s="69"/>
      <c r="G1095" s="14" t="s">
        <v>1108</v>
      </c>
      <c r="H1095" s="18"/>
      <c r="I1095" s="18"/>
      <c r="J1095" s="14"/>
      <c r="K1095" s="14" t="s">
        <v>1608</v>
      </c>
      <c r="L1095" s="18" t="s">
        <v>1103</v>
      </c>
      <c r="M1095" s="69"/>
      <c r="N1095" s="9"/>
      <c r="O1095" s="18" t="e">
        <f>VLOOKUP(C1095,'11. Свод Перечней'!C:H,6,0)</f>
        <v>#N/A</v>
      </c>
      <c r="P1095" s="18"/>
      <c r="Q1095" s="18" t="e">
        <f t="shared" si="18"/>
        <v>#N/A</v>
      </c>
      <c r="R1095" s="14" t="s">
        <v>1105</v>
      </c>
      <c r="S1095" s="15">
        <v>43189</v>
      </c>
    </row>
    <row r="1096" spans="1:19" x14ac:dyDescent="0.25">
      <c r="A1096" s="69"/>
      <c r="B1096" s="69"/>
      <c r="C1096" s="69"/>
      <c r="D1096" s="69"/>
      <c r="E1096" s="69"/>
      <c r="F1096" s="69"/>
      <c r="G1096" s="14" t="s">
        <v>1110</v>
      </c>
      <c r="H1096" s="18"/>
      <c r="I1096" s="18"/>
      <c r="J1096" s="14"/>
      <c r="K1096" s="14" t="s">
        <v>1111</v>
      </c>
      <c r="L1096" s="18" t="s">
        <v>1103</v>
      </c>
      <c r="M1096" s="69"/>
      <c r="N1096" s="9"/>
      <c r="O1096" s="18" t="e">
        <f>VLOOKUP(C1096,'11. Свод Перечней'!C:H,6,0)</f>
        <v>#N/A</v>
      </c>
      <c r="P1096" s="18"/>
      <c r="Q1096" s="18" t="e">
        <f t="shared" si="18"/>
        <v>#N/A</v>
      </c>
      <c r="R1096" s="14" t="s">
        <v>1105</v>
      </c>
      <c r="S1096" s="15">
        <v>43189</v>
      </c>
    </row>
    <row r="1097" spans="1:19" x14ac:dyDescent="0.25">
      <c r="A1097" s="69"/>
      <c r="B1097" s="69"/>
      <c r="C1097" s="69"/>
      <c r="D1097" s="69"/>
      <c r="E1097" s="69"/>
      <c r="F1097" s="69"/>
      <c r="G1097" s="14" t="s">
        <v>1112</v>
      </c>
      <c r="H1097" s="18"/>
      <c r="I1097" s="18"/>
      <c r="J1097" s="14"/>
      <c r="K1097" s="14" t="s">
        <v>1607</v>
      </c>
      <c r="L1097" s="18" t="s">
        <v>1103</v>
      </c>
      <c r="M1097" s="69"/>
      <c r="N1097" s="9"/>
      <c r="O1097" s="18" t="e">
        <f>VLOOKUP(C1097,'11. Свод Перечней'!C:H,6,0)</f>
        <v>#N/A</v>
      </c>
      <c r="P1097" s="18"/>
      <c r="Q1097" s="18" t="e">
        <f t="shared" si="18"/>
        <v>#N/A</v>
      </c>
      <c r="R1097" s="14" t="s">
        <v>1105</v>
      </c>
      <c r="S1097" s="15">
        <v>43189</v>
      </c>
    </row>
    <row r="1098" spans="1:19" x14ac:dyDescent="0.25">
      <c r="A1098" s="69"/>
      <c r="B1098" s="69">
        <v>220</v>
      </c>
      <c r="C1098" s="69" t="s">
        <v>415</v>
      </c>
      <c r="D1098" s="69" t="s">
        <v>410</v>
      </c>
      <c r="E1098" s="69" t="s">
        <v>377</v>
      </c>
      <c r="F1098" s="69" t="s">
        <v>6</v>
      </c>
      <c r="G1098" s="14" t="s">
        <v>1101</v>
      </c>
      <c r="H1098" s="18"/>
      <c r="I1098" s="18"/>
      <c r="J1098" s="14"/>
      <c r="K1098" s="14" t="s">
        <v>1575</v>
      </c>
      <c r="L1098" s="18" t="s">
        <v>1103</v>
      </c>
      <c r="M1098" s="69" t="s">
        <v>1609</v>
      </c>
      <c r="N1098" s="9"/>
      <c r="O1098" s="18" t="e">
        <f>VLOOKUP(C1098,'11. Свод Перечней'!C:H,6,0)</f>
        <v>#N/A</v>
      </c>
      <c r="P1098" s="18">
        <v>0</v>
      </c>
      <c r="Q1098" s="18" t="e">
        <f t="shared" si="18"/>
        <v>#N/A</v>
      </c>
      <c r="R1098" s="14" t="s">
        <v>1105</v>
      </c>
      <c r="S1098" s="15">
        <v>43189</v>
      </c>
    </row>
    <row r="1099" spans="1:19" x14ac:dyDescent="0.25">
      <c r="A1099" s="69"/>
      <c r="B1099" s="69"/>
      <c r="C1099" s="69"/>
      <c r="D1099" s="69"/>
      <c r="E1099" s="69"/>
      <c r="F1099" s="69"/>
      <c r="G1099" s="14" t="s">
        <v>1606</v>
      </c>
      <c r="H1099" s="18"/>
      <c r="I1099" s="18"/>
      <c r="J1099" s="14"/>
      <c r="K1099" s="14" t="s">
        <v>1381</v>
      </c>
      <c r="L1099" s="18" t="s">
        <v>1103</v>
      </c>
      <c r="M1099" s="69"/>
      <c r="N1099" s="9"/>
      <c r="O1099" s="18" t="e">
        <f>VLOOKUP(C1099,'11. Свод Перечней'!C:H,6,0)</f>
        <v>#N/A</v>
      </c>
      <c r="P1099" s="18"/>
      <c r="Q1099" s="18" t="e">
        <f t="shared" ref="Q1099:Q1162" si="19">IF(N1099=O1099,N1099,"НЕ СОВПАДАЕТ АХТУНГ!!!!!!!!!!!!!!!!!!!!!!!!!!!!!!!!!!!!!!!!!!!!!!!!!!!!!!!!!!!!!!!!!!!!!!!!!!!!!!!!!!!!!!!!!!!!!!!!!!!!!!!!!!!!!!!!!!!!!!!!!!!!!!!!!!")</f>
        <v>#N/A</v>
      </c>
      <c r="R1099" s="14" t="s">
        <v>1105</v>
      </c>
      <c r="S1099" s="15">
        <v>43189</v>
      </c>
    </row>
    <row r="1100" spans="1:19" x14ac:dyDescent="0.25">
      <c r="A1100" s="69"/>
      <c r="B1100" s="69"/>
      <c r="C1100" s="69"/>
      <c r="D1100" s="69"/>
      <c r="E1100" s="69"/>
      <c r="F1100" s="69"/>
      <c r="G1100" s="14" t="s">
        <v>1108</v>
      </c>
      <c r="H1100" s="18"/>
      <c r="I1100" s="18"/>
      <c r="J1100" s="14"/>
      <c r="K1100" s="14" t="s">
        <v>1127</v>
      </c>
      <c r="L1100" s="18" t="s">
        <v>1103</v>
      </c>
      <c r="M1100" s="69"/>
      <c r="N1100" s="9"/>
      <c r="O1100" s="18" t="e">
        <f>VLOOKUP(C1100,'11. Свод Перечней'!C:H,6,0)</f>
        <v>#N/A</v>
      </c>
      <c r="P1100" s="18"/>
      <c r="Q1100" s="18" t="e">
        <f t="shared" si="19"/>
        <v>#N/A</v>
      </c>
      <c r="R1100" s="14" t="s">
        <v>1105</v>
      </c>
      <c r="S1100" s="15">
        <v>43189</v>
      </c>
    </row>
    <row r="1101" spans="1:19" x14ac:dyDescent="0.25">
      <c r="A1101" s="69"/>
      <c r="B1101" s="69"/>
      <c r="C1101" s="69"/>
      <c r="D1101" s="69"/>
      <c r="E1101" s="69"/>
      <c r="F1101" s="69"/>
      <c r="G1101" s="14" t="s">
        <v>1110</v>
      </c>
      <c r="H1101" s="18"/>
      <c r="I1101" s="18"/>
      <c r="J1101" s="14"/>
      <c r="K1101" s="14" t="s">
        <v>1111</v>
      </c>
      <c r="L1101" s="18" t="s">
        <v>1103</v>
      </c>
      <c r="M1101" s="69"/>
      <c r="N1101" s="9"/>
      <c r="O1101" s="18" t="e">
        <f>VLOOKUP(C1101,'11. Свод Перечней'!C:H,6,0)</f>
        <v>#N/A</v>
      </c>
      <c r="P1101" s="18"/>
      <c r="Q1101" s="18" t="e">
        <f t="shared" si="19"/>
        <v>#N/A</v>
      </c>
      <c r="R1101" s="14" t="s">
        <v>1105</v>
      </c>
      <c r="S1101" s="15">
        <v>43189</v>
      </c>
    </row>
    <row r="1102" spans="1:19" x14ac:dyDescent="0.25">
      <c r="A1102" s="69"/>
      <c r="B1102" s="69"/>
      <c r="C1102" s="69"/>
      <c r="D1102" s="69"/>
      <c r="E1102" s="69"/>
      <c r="F1102" s="69"/>
      <c r="G1102" s="14" t="s">
        <v>1112</v>
      </c>
      <c r="H1102" s="18"/>
      <c r="I1102" s="18"/>
      <c r="J1102" s="14"/>
      <c r="K1102" s="14" t="s">
        <v>1607</v>
      </c>
      <c r="L1102" s="18" t="s">
        <v>1103</v>
      </c>
      <c r="M1102" s="69"/>
      <c r="N1102" s="9"/>
      <c r="O1102" s="18" t="e">
        <f>VLOOKUP(C1102,'11. Свод Перечней'!C:H,6,0)</f>
        <v>#N/A</v>
      </c>
      <c r="P1102" s="18"/>
      <c r="Q1102" s="18" t="e">
        <f t="shared" si="19"/>
        <v>#N/A</v>
      </c>
      <c r="R1102" s="14" t="s">
        <v>1105</v>
      </c>
      <c r="S1102" s="15">
        <v>43189</v>
      </c>
    </row>
    <row r="1103" spans="1:19" x14ac:dyDescent="0.25">
      <c r="A1103" s="69"/>
      <c r="B1103" s="69">
        <v>221</v>
      </c>
      <c r="C1103" s="69" t="s">
        <v>416</v>
      </c>
      <c r="D1103" s="69" t="s">
        <v>410</v>
      </c>
      <c r="E1103" s="69" t="s">
        <v>297</v>
      </c>
      <c r="F1103" s="69" t="s">
        <v>6</v>
      </c>
      <c r="G1103" s="14" t="s">
        <v>1101</v>
      </c>
      <c r="H1103" s="18"/>
      <c r="I1103" s="18"/>
      <c r="J1103" s="14"/>
      <c r="K1103" s="14" t="s">
        <v>1575</v>
      </c>
      <c r="L1103" s="18" t="s">
        <v>1103</v>
      </c>
      <c r="M1103" s="69" t="s">
        <v>1609</v>
      </c>
      <c r="N1103" s="9"/>
      <c r="O1103" s="18" t="e">
        <f>VLOOKUP(C1103,'11. Свод Перечней'!C:H,6,0)</f>
        <v>#N/A</v>
      </c>
      <c r="P1103" s="18">
        <v>0</v>
      </c>
      <c r="Q1103" s="18" t="e">
        <f t="shared" si="19"/>
        <v>#N/A</v>
      </c>
      <c r="R1103" s="14" t="s">
        <v>1105</v>
      </c>
      <c r="S1103" s="15">
        <v>43189</v>
      </c>
    </row>
    <row r="1104" spans="1:19" x14ac:dyDescent="0.25">
      <c r="A1104" s="69"/>
      <c r="B1104" s="69"/>
      <c r="C1104" s="69"/>
      <c r="D1104" s="69"/>
      <c r="E1104" s="69"/>
      <c r="F1104" s="69"/>
      <c r="G1104" s="14" t="s">
        <v>1606</v>
      </c>
      <c r="H1104" s="18"/>
      <c r="I1104" s="18"/>
      <c r="J1104" s="14"/>
      <c r="K1104" s="14" t="s">
        <v>1381</v>
      </c>
      <c r="L1104" s="18" t="s">
        <v>1103</v>
      </c>
      <c r="M1104" s="69"/>
      <c r="N1104" s="9"/>
      <c r="O1104" s="18" t="e">
        <f>VLOOKUP(C1104,'11. Свод Перечней'!C:H,6,0)</f>
        <v>#N/A</v>
      </c>
      <c r="P1104" s="18"/>
      <c r="Q1104" s="18" t="e">
        <f t="shared" si="19"/>
        <v>#N/A</v>
      </c>
      <c r="R1104" s="14" t="s">
        <v>1105</v>
      </c>
      <c r="S1104" s="15">
        <v>43189</v>
      </c>
    </row>
    <row r="1105" spans="1:19" x14ac:dyDescent="0.25">
      <c r="A1105" s="69"/>
      <c r="B1105" s="69"/>
      <c r="C1105" s="69"/>
      <c r="D1105" s="69"/>
      <c r="E1105" s="69"/>
      <c r="F1105" s="69"/>
      <c r="G1105" s="14" t="s">
        <v>1108</v>
      </c>
      <c r="H1105" s="18"/>
      <c r="I1105" s="18"/>
      <c r="J1105" s="14"/>
      <c r="K1105" s="14" t="s">
        <v>1608</v>
      </c>
      <c r="L1105" s="18" t="s">
        <v>1103</v>
      </c>
      <c r="M1105" s="69"/>
      <c r="N1105" s="9"/>
      <c r="O1105" s="18" t="e">
        <f>VLOOKUP(C1105,'11. Свод Перечней'!C:H,6,0)</f>
        <v>#N/A</v>
      </c>
      <c r="P1105" s="18"/>
      <c r="Q1105" s="18" t="e">
        <f t="shared" si="19"/>
        <v>#N/A</v>
      </c>
      <c r="R1105" s="14" t="s">
        <v>1105</v>
      </c>
      <c r="S1105" s="15">
        <v>43189</v>
      </c>
    </row>
    <row r="1106" spans="1:19" x14ac:dyDescent="0.25">
      <c r="A1106" s="69"/>
      <c r="B1106" s="69"/>
      <c r="C1106" s="69"/>
      <c r="D1106" s="69"/>
      <c r="E1106" s="69"/>
      <c r="F1106" s="69"/>
      <c r="G1106" s="14" t="s">
        <v>1110</v>
      </c>
      <c r="H1106" s="18"/>
      <c r="I1106" s="18"/>
      <c r="J1106" s="14"/>
      <c r="K1106" s="14" t="s">
        <v>1111</v>
      </c>
      <c r="L1106" s="18" t="s">
        <v>1103</v>
      </c>
      <c r="M1106" s="69"/>
      <c r="N1106" s="9"/>
      <c r="O1106" s="18" t="e">
        <f>VLOOKUP(C1106,'11. Свод Перечней'!C:H,6,0)</f>
        <v>#N/A</v>
      </c>
      <c r="P1106" s="18"/>
      <c r="Q1106" s="18" t="e">
        <f t="shared" si="19"/>
        <v>#N/A</v>
      </c>
      <c r="R1106" s="14" t="s">
        <v>1105</v>
      </c>
      <c r="S1106" s="15">
        <v>43189</v>
      </c>
    </row>
    <row r="1107" spans="1:19" x14ac:dyDescent="0.25">
      <c r="A1107" s="69"/>
      <c r="B1107" s="69"/>
      <c r="C1107" s="69"/>
      <c r="D1107" s="69"/>
      <c r="E1107" s="69"/>
      <c r="F1107" s="69"/>
      <c r="G1107" s="14" t="s">
        <v>1112</v>
      </c>
      <c r="H1107" s="18"/>
      <c r="I1107" s="18"/>
      <c r="J1107" s="14"/>
      <c r="K1107" s="14" t="s">
        <v>1607</v>
      </c>
      <c r="L1107" s="18" t="s">
        <v>1103</v>
      </c>
      <c r="M1107" s="69"/>
      <c r="N1107" s="9"/>
      <c r="O1107" s="18" t="e">
        <f>VLOOKUP(C1107,'11. Свод Перечней'!C:H,6,0)</f>
        <v>#N/A</v>
      </c>
      <c r="P1107" s="18"/>
      <c r="Q1107" s="18" t="e">
        <f t="shared" si="19"/>
        <v>#N/A</v>
      </c>
      <c r="R1107" s="14" t="s">
        <v>1105</v>
      </c>
      <c r="S1107" s="15">
        <v>43189</v>
      </c>
    </row>
    <row r="1108" spans="1:19" x14ac:dyDescent="0.25">
      <c r="A1108" s="69"/>
      <c r="B1108" s="69">
        <v>222</v>
      </c>
      <c r="C1108" s="69" t="s">
        <v>417</v>
      </c>
      <c r="D1108" s="69" t="s">
        <v>410</v>
      </c>
      <c r="E1108" s="69" t="s">
        <v>57</v>
      </c>
      <c r="F1108" s="69" t="s">
        <v>6</v>
      </c>
      <c r="G1108" s="14" t="s">
        <v>1101</v>
      </c>
      <c r="H1108" s="18"/>
      <c r="I1108" s="18"/>
      <c r="J1108" s="14"/>
      <c r="K1108" s="14" t="s">
        <v>1575</v>
      </c>
      <c r="L1108" s="18" t="s">
        <v>1103</v>
      </c>
      <c r="M1108" s="69" t="s">
        <v>1609</v>
      </c>
      <c r="N1108" s="9"/>
      <c r="O1108" s="18" t="e">
        <f>VLOOKUP(C1108,'11. Свод Перечней'!C:H,6,0)</f>
        <v>#N/A</v>
      </c>
      <c r="P1108" s="18">
        <v>0</v>
      </c>
      <c r="Q1108" s="18" t="e">
        <f t="shared" si="19"/>
        <v>#N/A</v>
      </c>
      <c r="R1108" s="14" t="s">
        <v>1105</v>
      </c>
      <c r="S1108" s="15">
        <v>43189</v>
      </c>
    </row>
    <row r="1109" spans="1:19" x14ac:dyDescent="0.25">
      <c r="A1109" s="69"/>
      <c r="B1109" s="69"/>
      <c r="C1109" s="69"/>
      <c r="D1109" s="69"/>
      <c r="E1109" s="69"/>
      <c r="F1109" s="69"/>
      <c r="G1109" s="14" t="s">
        <v>1606</v>
      </c>
      <c r="H1109" s="18"/>
      <c r="I1109" s="18"/>
      <c r="J1109" s="14"/>
      <c r="K1109" s="14" t="s">
        <v>1381</v>
      </c>
      <c r="L1109" s="18" t="s">
        <v>1103</v>
      </c>
      <c r="M1109" s="69"/>
      <c r="N1109" s="9"/>
      <c r="O1109" s="18" t="e">
        <f>VLOOKUP(C1109,'11. Свод Перечней'!C:H,6,0)</f>
        <v>#N/A</v>
      </c>
      <c r="P1109" s="18"/>
      <c r="Q1109" s="18" t="e">
        <f t="shared" si="19"/>
        <v>#N/A</v>
      </c>
      <c r="R1109" s="14" t="s">
        <v>1105</v>
      </c>
      <c r="S1109" s="15">
        <v>43189</v>
      </c>
    </row>
    <row r="1110" spans="1:19" x14ac:dyDescent="0.25">
      <c r="A1110" s="69"/>
      <c r="B1110" s="69"/>
      <c r="C1110" s="69"/>
      <c r="D1110" s="69"/>
      <c r="E1110" s="69"/>
      <c r="F1110" s="69"/>
      <c r="G1110" s="14" t="s">
        <v>1108</v>
      </c>
      <c r="H1110" s="18"/>
      <c r="I1110" s="18"/>
      <c r="J1110" s="14"/>
      <c r="K1110" s="14" t="s">
        <v>1154</v>
      </c>
      <c r="L1110" s="18" t="s">
        <v>1103</v>
      </c>
      <c r="M1110" s="69"/>
      <c r="N1110" s="9"/>
      <c r="O1110" s="18" t="e">
        <f>VLOOKUP(C1110,'11. Свод Перечней'!C:H,6,0)</f>
        <v>#N/A</v>
      </c>
      <c r="P1110" s="18"/>
      <c r="Q1110" s="18" t="e">
        <f t="shared" si="19"/>
        <v>#N/A</v>
      </c>
      <c r="R1110" s="14" t="s">
        <v>1105</v>
      </c>
      <c r="S1110" s="15">
        <v>43189</v>
      </c>
    </row>
    <row r="1111" spans="1:19" x14ac:dyDescent="0.25">
      <c r="A1111" s="69"/>
      <c r="B1111" s="69"/>
      <c r="C1111" s="69"/>
      <c r="D1111" s="69"/>
      <c r="E1111" s="69"/>
      <c r="F1111" s="69"/>
      <c r="G1111" s="14" t="s">
        <v>1110</v>
      </c>
      <c r="H1111" s="18"/>
      <c r="I1111" s="18"/>
      <c r="J1111" s="14"/>
      <c r="K1111" s="14" t="s">
        <v>1111</v>
      </c>
      <c r="L1111" s="18" t="s">
        <v>1103</v>
      </c>
      <c r="M1111" s="69"/>
      <c r="N1111" s="9"/>
      <c r="O1111" s="18" t="e">
        <f>VLOOKUP(C1111,'11. Свод Перечней'!C:H,6,0)</f>
        <v>#N/A</v>
      </c>
      <c r="P1111" s="18"/>
      <c r="Q1111" s="18" t="e">
        <f t="shared" si="19"/>
        <v>#N/A</v>
      </c>
      <c r="R1111" s="14" t="s">
        <v>1105</v>
      </c>
      <c r="S1111" s="15">
        <v>43189</v>
      </c>
    </row>
    <row r="1112" spans="1:19" x14ac:dyDescent="0.25">
      <c r="A1112" s="69"/>
      <c r="B1112" s="69"/>
      <c r="C1112" s="69"/>
      <c r="D1112" s="69"/>
      <c r="E1112" s="69"/>
      <c r="F1112" s="69"/>
      <c r="G1112" s="14" t="s">
        <v>1112</v>
      </c>
      <c r="H1112" s="18"/>
      <c r="I1112" s="18"/>
      <c r="J1112" s="14"/>
      <c r="K1112" s="14" t="s">
        <v>1607</v>
      </c>
      <c r="L1112" s="18" t="s">
        <v>1103</v>
      </c>
      <c r="M1112" s="69"/>
      <c r="N1112" s="9"/>
      <c r="O1112" s="18" t="e">
        <f>VLOOKUP(C1112,'11. Свод Перечней'!C:H,6,0)</f>
        <v>#N/A</v>
      </c>
      <c r="P1112" s="18"/>
      <c r="Q1112" s="18" t="e">
        <f t="shared" si="19"/>
        <v>#N/A</v>
      </c>
      <c r="R1112" s="14" t="s">
        <v>1105</v>
      </c>
      <c r="S1112" s="15">
        <v>43189</v>
      </c>
    </row>
    <row r="1113" spans="1:19" x14ac:dyDescent="0.25">
      <c r="A1113" s="69"/>
      <c r="B1113" s="69">
        <v>223</v>
      </c>
      <c r="C1113" s="69" t="s">
        <v>418</v>
      </c>
      <c r="D1113" s="69" t="s">
        <v>419</v>
      </c>
      <c r="E1113" s="69" t="s">
        <v>9</v>
      </c>
      <c r="F1113" s="69" t="s">
        <v>6</v>
      </c>
      <c r="G1113" s="14" t="s">
        <v>1110</v>
      </c>
      <c r="H1113" s="18"/>
      <c r="I1113" s="18"/>
      <c r="J1113" s="14"/>
      <c r="K1113" s="14" t="s">
        <v>1111</v>
      </c>
      <c r="L1113" s="18" t="s">
        <v>1103</v>
      </c>
      <c r="M1113" s="69" t="s">
        <v>1610</v>
      </c>
      <c r="N1113" s="9"/>
      <c r="O1113" s="18" t="e">
        <f>VLOOKUP(C1113,'11. Свод Перечней'!C:H,6,0)</f>
        <v>#N/A</v>
      </c>
      <c r="P1113" s="18">
        <v>0</v>
      </c>
      <c r="Q1113" s="18" t="e">
        <f t="shared" si="19"/>
        <v>#N/A</v>
      </c>
      <c r="R1113" s="14" t="s">
        <v>1105</v>
      </c>
      <c r="S1113" s="15">
        <v>43189</v>
      </c>
    </row>
    <row r="1114" spans="1:19" x14ac:dyDescent="0.25">
      <c r="A1114" s="69"/>
      <c r="B1114" s="69"/>
      <c r="C1114" s="69"/>
      <c r="D1114" s="69"/>
      <c r="E1114" s="69"/>
      <c r="F1114" s="69"/>
      <c r="G1114" s="14" t="s">
        <v>1112</v>
      </c>
      <c r="H1114" s="18"/>
      <c r="I1114" s="18"/>
      <c r="J1114" s="14"/>
      <c r="K1114" s="14" t="s">
        <v>1214</v>
      </c>
      <c r="L1114" s="18" t="s">
        <v>1103</v>
      </c>
      <c r="M1114" s="69"/>
      <c r="N1114" s="9"/>
      <c r="O1114" s="18" t="e">
        <f>VLOOKUP(C1114,'11. Свод Перечней'!C:H,6,0)</f>
        <v>#N/A</v>
      </c>
      <c r="P1114" s="18"/>
      <c r="Q1114" s="18" t="e">
        <f t="shared" si="19"/>
        <v>#N/A</v>
      </c>
      <c r="R1114" s="14" t="s">
        <v>1105</v>
      </c>
      <c r="S1114" s="15">
        <v>43189</v>
      </c>
    </row>
    <row r="1115" spans="1:19" x14ac:dyDescent="0.25">
      <c r="A1115" s="69"/>
      <c r="B1115" s="69">
        <v>224</v>
      </c>
      <c r="C1115" s="69" t="s">
        <v>420</v>
      </c>
      <c r="D1115" s="69" t="s">
        <v>421</v>
      </c>
      <c r="E1115" s="69" t="s">
        <v>5</v>
      </c>
      <c r="F1115" s="69" t="s">
        <v>6</v>
      </c>
      <c r="G1115" s="14" t="s">
        <v>1117</v>
      </c>
      <c r="H1115" s="18"/>
      <c r="I1115" s="18">
        <v>1</v>
      </c>
      <c r="J1115" s="14"/>
      <c r="K1115" s="14"/>
      <c r="L1115" s="18" t="s">
        <v>6</v>
      </c>
      <c r="M1115" s="69" t="s">
        <v>1611</v>
      </c>
      <c r="N1115" s="9"/>
      <c r="O1115" s="18" t="str">
        <f>VLOOKUP(C1115,'11. Свод Перечней'!C:H,6,0)</f>
        <v/>
      </c>
      <c r="P1115" s="18">
        <v>0</v>
      </c>
      <c r="Q1115" s="18">
        <f t="shared" si="19"/>
        <v>0</v>
      </c>
      <c r="R1115" s="14" t="s">
        <v>1105</v>
      </c>
      <c r="S1115" s="15">
        <v>43189</v>
      </c>
    </row>
    <row r="1116" spans="1:19" x14ac:dyDescent="0.25">
      <c r="A1116" s="69"/>
      <c r="B1116" s="69"/>
      <c r="C1116" s="69"/>
      <c r="D1116" s="69"/>
      <c r="E1116" s="69"/>
      <c r="F1116" s="69"/>
      <c r="G1116" s="14" t="s">
        <v>1118</v>
      </c>
      <c r="H1116" s="18"/>
      <c r="I1116" s="18"/>
      <c r="J1116" s="14"/>
      <c r="K1116" s="14" t="s">
        <v>1119</v>
      </c>
      <c r="L1116" s="18" t="s">
        <v>1103</v>
      </c>
      <c r="M1116" s="69"/>
      <c r="N1116" s="9"/>
      <c r="O1116" s="18" t="e">
        <f>VLOOKUP(C1116,'11. Свод Перечней'!C:H,6,0)</f>
        <v>#N/A</v>
      </c>
      <c r="P1116" s="18"/>
      <c r="Q1116" s="18" t="e">
        <f t="shared" si="19"/>
        <v>#N/A</v>
      </c>
      <c r="R1116" s="14" t="s">
        <v>1105</v>
      </c>
      <c r="S1116" s="15">
        <v>43189</v>
      </c>
    </row>
    <row r="1117" spans="1:19" x14ac:dyDescent="0.25">
      <c r="A1117" s="69"/>
      <c r="B1117" s="69"/>
      <c r="C1117" s="69"/>
      <c r="D1117" s="69"/>
      <c r="E1117" s="69"/>
      <c r="F1117" s="69"/>
      <c r="G1117" s="14" t="s">
        <v>1112</v>
      </c>
      <c r="H1117" s="18"/>
      <c r="I1117" s="18"/>
      <c r="J1117" s="14"/>
      <c r="K1117" s="14" t="s">
        <v>1612</v>
      </c>
      <c r="L1117" s="18" t="s">
        <v>1103</v>
      </c>
      <c r="M1117" s="69"/>
      <c r="N1117" s="9"/>
      <c r="O1117" s="18" t="e">
        <f>VLOOKUP(C1117,'11. Свод Перечней'!C:H,6,0)</f>
        <v>#N/A</v>
      </c>
      <c r="P1117" s="18"/>
      <c r="Q1117" s="18" t="e">
        <f t="shared" si="19"/>
        <v>#N/A</v>
      </c>
      <c r="R1117" s="14" t="s">
        <v>1105</v>
      </c>
      <c r="S1117" s="15">
        <v>43189</v>
      </c>
    </row>
    <row r="1118" spans="1:19" x14ac:dyDescent="0.25">
      <c r="A1118" s="69"/>
      <c r="B1118" s="69">
        <v>225</v>
      </c>
      <c r="C1118" s="69" t="s">
        <v>422</v>
      </c>
      <c r="D1118" s="69" t="s">
        <v>423</v>
      </c>
      <c r="E1118" s="69" t="s">
        <v>5</v>
      </c>
      <c r="F1118" s="69" t="s">
        <v>325</v>
      </c>
      <c r="G1118" s="14" t="s">
        <v>1613</v>
      </c>
      <c r="H1118" s="18"/>
      <c r="I1118" s="18"/>
      <c r="J1118" s="14"/>
      <c r="K1118" s="14" t="s">
        <v>1614</v>
      </c>
      <c r="L1118" s="18" t="s">
        <v>1103</v>
      </c>
      <c r="M1118" s="69" t="s">
        <v>1615</v>
      </c>
      <c r="N1118" s="9" t="s">
        <v>424</v>
      </c>
      <c r="O1118" s="18" t="str">
        <f>VLOOKUP(C1118,'11. Свод Перечней'!C:H,6,0)</f>
        <v>10.41.54.000-00000003</v>
      </c>
      <c r="P1118" s="18" t="s">
        <v>424</v>
      </c>
      <c r="Q1118" s="18" t="str">
        <f t="shared" si="19"/>
        <v>10.41.54.000-00000003</v>
      </c>
      <c r="R1118" s="14" t="s">
        <v>1105</v>
      </c>
      <c r="S1118" s="15">
        <v>43677</v>
      </c>
    </row>
    <row r="1119" spans="1:19" x14ac:dyDescent="0.25">
      <c r="A1119" s="69"/>
      <c r="B1119" s="69"/>
      <c r="C1119" s="69"/>
      <c r="D1119" s="69"/>
      <c r="E1119" s="69"/>
      <c r="F1119" s="69"/>
      <c r="G1119" s="14" t="s">
        <v>1504</v>
      </c>
      <c r="H1119" s="18"/>
      <c r="I1119" s="18">
        <v>1</v>
      </c>
      <c r="J1119" s="14"/>
      <c r="K1119" s="14"/>
      <c r="L1119" s="18" t="s">
        <v>325</v>
      </c>
      <c r="M1119" s="69"/>
      <c r="N1119" s="9"/>
      <c r="O1119" s="18" t="e">
        <f>VLOOKUP(C1119,'11. Свод Перечней'!C:H,6,0)</f>
        <v>#N/A</v>
      </c>
      <c r="P1119" s="18"/>
      <c r="Q1119" s="18" t="e">
        <f t="shared" si="19"/>
        <v>#N/A</v>
      </c>
      <c r="R1119" s="14" t="s">
        <v>1105</v>
      </c>
      <c r="S1119" s="15">
        <v>43677</v>
      </c>
    </row>
    <row r="1120" spans="1:19" x14ac:dyDescent="0.25">
      <c r="A1120" s="69"/>
      <c r="B1120" s="69"/>
      <c r="C1120" s="69"/>
      <c r="D1120" s="69"/>
      <c r="E1120" s="69"/>
      <c r="F1120" s="69"/>
      <c r="G1120" s="14" t="s">
        <v>1616</v>
      </c>
      <c r="H1120" s="18"/>
      <c r="I1120" s="18"/>
      <c r="J1120" s="14"/>
      <c r="K1120" s="14" t="s">
        <v>1617</v>
      </c>
      <c r="L1120" s="18" t="s">
        <v>1103</v>
      </c>
      <c r="M1120" s="69"/>
      <c r="N1120" s="9"/>
      <c r="O1120" s="18" t="e">
        <f>VLOOKUP(C1120,'11. Свод Перечней'!C:H,6,0)</f>
        <v>#N/A</v>
      </c>
      <c r="P1120" s="18"/>
      <c r="Q1120" s="18" t="e">
        <f t="shared" si="19"/>
        <v>#N/A</v>
      </c>
      <c r="R1120" s="14" t="s">
        <v>1105</v>
      </c>
      <c r="S1120" s="15">
        <v>43677</v>
      </c>
    </row>
    <row r="1121" spans="1:19" x14ac:dyDescent="0.25">
      <c r="A1121" s="69"/>
      <c r="B1121" s="69"/>
      <c r="C1121" s="69"/>
      <c r="D1121" s="69"/>
      <c r="E1121" s="69"/>
      <c r="F1121" s="69"/>
      <c r="G1121" s="14" t="s">
        <v>1118</v>
      </c>
      <c r="H1121" s="18"/>
      <c r="I1121" s="18"/>
      <c r="J1121" s="14"/>
      <c r="K1121" s="14" t="s">
        <v>1119</v>
      </c>
      <c r="L1121" s="18" t="s">
        <v>1103</v>
      </c>
      <c r="M1121" s="69"/>
      <c r="N1121" s="9"/>
      <c r="O1121" s="18" t="e">
        <f>VLOOKUP(C1121,'11. Свод Перечней'!C:H,6,0)</f>
        <v>#N/A</v>
      </c>
      <c r="P1121" s="18"/>
      <c r="Q1121" s="18" t="e">
        <f t="shared" si="19"/>
        <v>#N/A</v>
      </c>
      <c r="R1121" s="14" t="s">
        <v>1105</v>
      </c>
      <c r="S1121" s="15">
        <v>43677</v>
      </c>
    </row>
    <row r="1122" spans="1:19" x14ac:dyDescent="0.25">
      <c r="A1122" s="69"/>
      <c r="B1122" s="69"/>
      <c r="C1122" s="69"/>
      <c r="D1122" s="69"/>
      <c r="E1122" s="69"/>
      <c r="F1122" s="69"/>
      <c r="G1122" s="14" t="s">
        <v>1112</v>
      </c>
      <c r="H1122" s="18"/>
      <c r="I1122" s="18"/>
      <c r="J1122" s="14" t="s">
        <v>1618</v>
      </c>
      <c r="K1122" s="14"/>
      <c r="L1122" s="18" t="s">
        <v>1103</v>
      </c>
      <c r="M1122" s="69"/>
      <c r="N1122" s="9"/>
      <c r="O1122" s="18" t="e">
        <f>VLOOKUP(C1122,'11. Свод Перечней'!C:H,6,0)</f>
        <v>#N/A</v>
      </c>
      <c r="P1122" s="18"/>
      <c r="Q1122" s="18" t="e">
        <f t="shared" si="19"/>
        <v>#N/A</v>
      </c>
      <c r="R1122" s="14" t="s">
        <v>1105</v>
      </c>
      <c r="S1122" s="15">
        <v>43677</v>
      </c>
    </row>
    <row r="1123" spans="1:19" x14ac:dyDescent="0.25">
      <c r="A1123" s="69"/>
      <c r="B1123" s="69">
        <v>226</v>
      </c>
      <c r="C1123" s="69" t="s">
        <v>425</v>
      </c>
      <c r="D1123" s="69" t="s">
        <v>426</v>
      </c>
      <c r="E1123" s="69" t="s">
        <v>5</v>
      </c>
      <c r="F1123" s="69" t="s">
        <v>6</v>
      </c>
      <c r="G1123" s="14" t="s">
        <v>1619</v>
      </c>
      <c r="H1123" s="18"/>
      <c r="I1123" s="18"/>
      <c r="J1123" s="14"/>
      <c r="K1123" s="14" t="s">
        <v>1620</v>
      </c>
      <c r="L1123" s="18" t="s">
        <v>1103</v>
      </c>
      <c r="M1123" s="69" t="s">
        <v>427</v>
      </c>
      <c r="N1123" s="9" t="s">
        <v>873</v>
      </c>
      <c r="O1123" s="18" t="str">
        <f>VLOOKUP(C1123,'11. Свод Перечней'!C:H,6,0)</f>
        <v>10.42.10.110-00000002</v>
      </c>
      <c r="P1123" s="18" t="s">
        <v>873</v>
      </c>
      <c r="Q1123" s="18" t="str">
        <f t="shared" si="19"/>
        <v>10.42.10.110-00000002</v>
      </c>
      <c r="R1123" s="14" t="s">
        <v>1105</v>
      </c>
      <c r="S1123" s="15">
        <v>43921</v>
      </c>
    </row>
    <row r="1124" spans="1:19" x14ac:dyDescent="0.25">
      <c r="A1124" s="69"/>
      <c r="B1124" s="69"/>
      <c r="C1124" s="69"/>
      <c r="D1124" s="69"/>
      <c r="E1124" s="69"/>
      <c r="F1124" s="69"/>
      <c r="G1124" s="14" t="s">
        <v>1621</v>
      </c>
      <c r="H1124" s="18"/>
      <c r="I1124" s="18"/>
      <c r="J1124" s="14"/>
      <c r="K1124" s="14" t="s">
        <v>1622</v>
      </c>
      <c r="L1124" s="18" t="s">
        <v>1103</v>
      </c>
      <c r="M1124" s="69"/>
      <c r="N1124" s="9"/>
      <c r="O1124" s="18" t="e">
        <f>VLOOKUP(C1124,'11. Свод Перечней'!C:H,6,0)</f>
        <v>#N/A</v>
      </c>
      <c r="P1124" s="18"/>
      <c r="Q1124" s="18" t="e">
        <f t="shared" si="19"/>
        <v>#N/A</v>
      </c>
      <c r="R1124" s="14" t="s">
        <v>1105</v>
      </c>
      <c r="S1124" s="15">
        <v>43921</v>
      </c>
    </row>
    <row r="1125" spans="1:19" x14ac:dyDescent="0.25">
      <c r="A1125" s="69"/>
      <c r="B1125" s="69"/>
      <c r="C1125" s="69"/>
      <c r="D1125" s="69"/>
      <c r="E1125" s="69"/>
      <c r="F1125" s="69"/>
      <c r="G1125" s="14" t="s">
        <v>1117</v>
      </c>
      <c r="H1125" s="18"/>
      <c r="I1125" s="18">
        <v>1</v>
      </c>
      <c r="J1125" s="14"/>
      <c r="K1125" s="14"/>
      <c r="L1125" s="18" t="s">
        <v>6</v>
      </c>
      <c r="M1125" s="69"/>
      <c r="N1125" s="9"/>
      <c r="O1125" s="18" t="e">
        <f>VLOOKUP(C1125,'11. Свод Перечней'!C:H,6,0)</f>
        <v>#N/A</v>
      </c>
      <c r="P1125" s="18"/>
      <c r="Q1125" s="18" t="e">
        <f t="shared" si="19"/>
        <v>#N/A</v>
      </c>
      <c r="R1125" s="14" t="s">
        <v>1105</v>
      </c>
      <c r="S1125" s="15">
        <v>43921</v>
      </c>
    </row>
    <row r="1126" spans="1:19" x14ac:dyDescent="0.25">
      <c r="A1126" s="69"/>
      <c r="B1126" s="69"/>
      <c r="C1126" s="69"/>
      <c r="D1126" s="69"/>
      <c r="E1126" s="69"/>
      <c r="F1126" s="69"/>
      <c r="G1126" s="14" t="s">
        <v>1118</v>
      </c>
      <c r="H1126" s="18"/>
      <c r="I1126" s="18"/>
      <c r="J1126" s="14"/>
      <c r="K1126" s="14" t="s">
        <v>1119</v>
      </c>
      <c r="L1126" s="18" t="s">
        <v>1103</v>
      </c>
      <c r="M1126" s="69"/>
      <c r="N1126" s="9"/>
      <c r="O1126" s="18" t="e">
        <f>VLOOKUP(C1126,'11. Свод Перечней'!C:H,6,0)</f>
        <v>#N/A</v>
      </c>
      <c r="P1126" s="18"/>
      <c r="Q1126" s="18" t="e">
        <f t="shared" si="19"/>
        <v>#N/A</v>
      </c>
      <c r="R1126" s="14" t="s">
        <v>1105</v>
      </c>
      <c r="S1126" s="15">
        <v>43921</v>
      </c>
    </row>
    <row r="1127" spans="1:19" x14ac:dyDescent="0.25">
      <c r="A1127" s="69"/>
      <c r="B1127" s="69"/>
      <c r="C1127" s="69"/>
      <c r="D1127" s="69"/>
      <c r="E1127" s="69"/>
      <c r="F1127" s="69"/>
      <c r="G1127" s="14" t="s">
        <v>1112</v>
      </c>
      <c r="H1127" s="18"/>
      <c r="I1127" s="18"/>
      <c r="J1127" s="14"/>
      <c r="K1127" s="14" t="s">
        <v>1623</v>
      </c>
      <c r="L1127" s="18" t="s">
        <v>1103</v>
      </c>
      <c r="M1127" s="69"/>
      <c r="N1127" s="9"/>
      <c r="O1127" s="18" t="e">
        <f>VLOOKUP(C1127,'11. Свод Перечней'!C:H,6,0)</f>
        <v>#N/A</v>
      </c>
      <c r="P1127" s="18"/>
      <c r="Q1127" s="18" t="e">
        <f t="shared" si="19"/>
        <v>#N/A</v>
      </c>
      <c r="R1127" s="14" t="s">
        <v>1105</v>
      </c>
      <c r="S1127" s="15">
        <v>43921</v>
      </c>
    </row>
    <row r="1128" spans="1:19" x14ac:dyDescent="0.25">
      <c r="A1128" s="69"/>
      <c r="B1128" s="69">
        <v>227</v>
      </c>
      <c r="C1128" s="69" t="s">
        <v>428</v>
      </c>
      <c r="D1128" s="69" t="s">
        <v>426</v>
      </c>
      <c r="E1128" s="69" t="s">
        <v>9</v>
      </c>
      <c r="F1128" s="69" t="s">
        <v>6</v>
      </c>
      <c r="G1128" s="14" t="s">
        <v>1619</v>
      </c>
      <c r="H1128" s="18"/>
      <c r="I1128" s="18"/>
      <c r="J1128" s="14"/>
      <c r="K1128" s="14" t="s">
        <v>1620</v>
      </c>
      <c r="L1128" s="18" t="s">
        <v>1103</v>
      </c>
      <c r="M1128" s="69" t="s">
        <v>427</v>
      </c>
      <c r="N1128" s="9" t="s">
        <v>873</v>
      </c>
      <c r="O1128" s="18" t="str">
        <f>VLOOKUP(C1128,'11. Свод Перечней'!C:H,6,0)</f>
        <v>10.42.10.110-00000002</v>
      </c>
      <c r="P1128" s="18" t="s">
        <v>873</v>
      </c>
      <c r="Q1128" s="18" t="str">
        <f t="shared" si="19"/>
        <v>10.42.10.110-00000002</v>
      </c>
      <c r="R1128" s="14" t="s">
        <v>1105</v>
      </c>
      <c r="S1128" s="15">
        <v>43921</v>
      </c>
    </row>
    <row r="1129" spans="1:19" x14ac:dyDescent="0.25">
      <c r="A1129" s="69"/>
      <c r="B1129" s="69"/>
      <c r="C1129" s="69"/>
      <c r="D1129" s="69"/>
      <c r="E1129" s="69"/>
      <c r="F1129" s="69"/>
      <c r="G1129" s="14" t="s">
        <v>1621</v>
      </c>
      <c r="H1129" s="18"/>
      <c r="I1129" s="18"/>
      <c r="J1129" s="14"/>
      <c r="K1129" s="14" t="s">
        <v>1622</v>
      </c>
      <c r="L1129" s="18" t="s">
        <v>1103</v>
      </c>
      <c r="M1129" s="69"/>
      <c r="N1129" s="9"/>
      <c r="O1129" s="18" t="e">
        <f>VLOOKUP(C1129,'11. Свод Перечней'!C:H,6,0)</f>
        <v>#N/A</v>
      </c>
      <c r="P1129" s="18"/>
      <c r="Q1129" s="18" t="e">
        <f t="shared" si="19"/>
        <v>#N/A</v>
      </c>
      <c r="R1129" s="14" t="s">
        <v>1105</v>
      </c>
      <c r="S1129" s="15">
        <v>43921</v>
      </c>
    </row>
    <row r="1130" spans="1:19" x14ac:dyDescent="0.25">
      <c r="A1130" s="69"/>
      <c r="B1130" s="69"/>
      <c r="C1130" s="69"/>
      <c r="D1130" s="69"/>
      <c r="E1130" s="69"/>
      <c r="F1130" s="69"/>
      <c r="G1130" s="14" t="s">
        <v>1110</v>
      </c>
      <c r="H1130" s="18"/>
      <c r="I1130" s="18"/>
      <c r="J1130" s="14"/>
      <c r="K1130" s="14" t="s">
        <v>1111</v>
      </c>
      <c r="L1130" s="18" t="s">
        <v>1103</v>
      </c>
      <c r="M1130" s="69"/>
      <c r="N1130" s="9"/>
      <c r="O1130" s="18" t="e">
        <f>VLOOKUP(C1130,'11. Свод Перечней'!C:H,6,0)</f>
        <v>#N/A</v>
      </c>
      <c r="P1130" s="18"/>
      <c r="Q1130" s="18" t="e">
        <f t="shared" si="19"/>
        <v>#N/A</v>
      </c>
      <c r="R1130" s="14" t="s">
        <v>1105</v>
      </c>
      <c r="S1130" s="15">
        <v>43921</v>
      </c>
    </row>
    <row r="1131" spans="1:19" x14ac:dyDescent="0.25">
      <c r="A1131" s="69"/>
      <c r="B1131" s="69"/>
      <c r="C1131" s="69"/>
      <c r="D1131" s="69"/>
      <c r="E1131" s="69"/>
      <c r="F1131" s="69"/>
      <c r="G1131" s="14" t="s">
        <v>1112</v>
      </c>
      <c r="H1131" s="18"/>
      <c r="I1131" s="18"/>
      <c r="J1131" s="14"/>
      <c r="K1131" s="14" t="s">
        <v>1623</v>
      </c>
      <c r="L1131" s="18" t="s">
        <v>1103</v>
      </c>
      <c r="M1131" s="69"/>
      <c r="N1131" s="9"/>
      <c r="O1131" s="18" t="e">
        <f>VLOOKUP(C1131,'11. Свод Перечней'!C:H,6,0)</f>
        <v>#N/A</v>
      </c>
      <c r="P1131" s="18"/>
      <c r="Q1131" s="18" t="e">
        <f t="shared" si="19"/>
        <v>#N/A</v>
      </c>
      <c r="R1131" s="14" t="s">
        <v>1105</v>
      </c>
      <c r="S1131" s="15">
        <v>43921</v>
      </c>
    </row>
    <row r="1132" spans="1:19" x14ac:dyDescent="0.25">
      <c r="A1132" s="69"/>
      <c r="B1132" s="69">
        <v>228</v>
      </c>
      <c r="C1132" s="69" t="s">
        <v>429</v>
      </c>
      <c r="D1132" s="69" t="s">
        <v>430</v>
      </c>
      <c r="E1132" s="69" t="s">
        <v>5</v>
      </c>
      <c r="F1132" s="69" t="s">
        <v>325</v>
      </c>
      <c r="G1132" s="14" t="s">
        <v>1624</v>
      </c>
      <c r="H1132" s="18"/>
      <c r="I1132" s="18"/>
      <c r="J1132" s="14"/>
      <c r="K1132" s="14" t="s">
        <v>1625</v>
      </c>
      <c r="L1132" s="18" t="s">
        <v>1103</v>
      </c>
      <c r="M1132" s="69" t="s">
        <v>1626</v>
      </c>
      <c r="N1132" s="9" t="s">
        <v>431</v>
      </c>
      <c r="O1132" s="18" t="str">
        <f>VLOOKUP(C1132,'11. Свод Перечней'!C:H,6,0)</f>
        <v>10.51.11.000-00000008</v>
      </c>
      <c r="P1132" s="18" t="s">
        <v>431</v>
      </c>
      <c r="Q1132" s="18" t="str">
        <f t="shared" si="19"/>
        <v>10.51.11.000-00000008</v>
      </c>
      <c r="R1132" s="14" t="s">
        <v>1105</v>
      </c>
      <c r="S1132" s="15">
        <v>43738</v>
      </c>
    </row>
    <row r="1133" spans="1:19" x14ac:dyDescent="0.25">
      <c r="A1133" s="69"/>
      <c r="B1133" s="69"/>
      <c r="C1133" s="69"/>
      <c r="D1133" s="69"/>
      <c r="E1133" s="69"/>
      <c r="F1133" s="69"/>
      <c r="G1133" s="14" t="s">
        <v>1504</v>
      </c>
      <c r="H1133" s="18"/>
      <c r="I1133" s="18">
        <v>1</v>
      </c>
      <c r="J1133" s="14"/>
      <c r="K1133" s="14"/>
      <c r="L1133" s="18" t="s">
        <v>325</v>
      </c>
      <c r="M1133" s="69"/>
      <c r="N1133" s="9"/>
      <c r="O1133" s="18" t="e">
        <f>VLOOKUP(C1133,'11. Свод Перечней'!C:H,6,0)</f>
        <v>#N/A</v>
      </c>
      <c r="P1133" s="18"/>
      <c r="Q1133" s="18" t="e">
        <f t="shared" si="19"/>
        <v>#N/A</v>
      </c>
      <c r="R1133" s="14" t="s">
        <v>1105</v>
      </c>
      <c r="S1133" s="15">
        <v>43738</v>
      </c>
    </row>
    <row r="1134" spans="1:19" x14ac:dyDescent="0.25">
      <c r="A1134" s="69"/>
      <c r="B1134" s="69"/>
      <c r="C1134" s="69"/>
      <c r="D1134" s="69"/>
      <c r="E1134" s="69"/>
      <c r="F1134" s="69"/>
      <c r="G1134" s="14" t="s">
        <v>1627</v>
      </c>
      <c r="H1134" s="18"/>
      <c r="I1134" s="18"/>
      <c r="J1134" s="14"/>
      <c r="K1134" s="14" t="s">
        <v>1628</v>
      </c>
      <c r="L1134" s="18" t="s">
        <v>1541</v>
      </c>
      <c r="M1134" s="69"/>
      <c r="N1134" s="9"/>
      <c r="O1134" s="18" t="e">
        <f>VLOOKUP(C1134,'11. Свод Перечней'!C:H,6,0)</f>
        <v>#N/A</v>
      </c>
      <c r="P1134" s="18"/>
      <c r="Q1134" s="18" t="e">
        <f t="shared" si="19"/>
        <v>#N/A</v>
      </c>
      <c r="R1134" s="14" t="s">
        <v>1105</v>
      </c>
      <c r="S1134" s="15">
        <v>43738</v>
      </c>
    </row>
    <row r="1135" spans="1:19" x14ac:dyDescent="0.25">
      <c r="A1135" s="69"/>
      <c r="B1135" s="69"/>
      <c r="C1135" s="69"/>
      <c r="D1135" s="69"/>
      <c r="E1135" s="69"/>
      <c r="F1135" s="69"/>
      <c r="G1135" s="14" t="s">
        <v>1629</v>
      </c>
      <c r="H1135" s="18"/>
      <c r="I1135" s="18"/>
      <c r="J1135" s="14"/>
      <c r="K1135" s="14" t="s">
        <v>1630</v>
      </c>
      <c r="L1135" s="18" t="s">
        <v>1541</v>
      </c>
      <c r="M1135" s="69"/>
      <c r="N1135" s="9"/>
      <c r="O1135" s="18" t="e">
        <f>VLOOKUP(C1135,'11. Свод Перечней'!C:H,6,0)</f>
        <v>#N/A</v>
      </c>
      <c r="P1135" s="18"/>
      <c r="Q1135" s="18" t="e">
        <f t="shared" si="19"/>
        <v>#N/A</v>
      </c>
      <c r="R1135" s="14" t="s">
        <v>1105</v>
      </c>
      <c r="S1135" s="15">
        <v>43738</v>
      </c>
    </row>
    <row r="1136" spans="1:19" x14ac:dyDescent="0.25">
      <c r="A1136" s="69"/>
      <c r="B1136" s="69"/>
      <c r="C1136" s="69"/>
      <c r="D1136" s="69"/>
      <c r="E1136" s="69"/>
      <c r="F1136" s="69"/>
      <c r="G1136" s="14" t="s">
        <v>1631</v>
      </c>
      <c r="H1136" s="18"/>
      <c r="I1136" s="18"/>
      <c r="J1136" s="14"/>
      <c r="K1136" s="14" t="s">
        <v>1632</v>
      </c>
      <c r="L1136" s="18" t="s">
        <v>1103</v>
      </c>
      <c r="M1136" s="69"/>
      <c r="N1136" s="9"/>
      <c r="O1136" s="18" t="e">
        <f>VLOOKUP(C1136,'11. Свод Перечней'!C:H,6,0)</f>
        <v>#N/A</v>
      </c>
      <c r="P1136" s="18"/>
      <c r="Q1136" s="18" t="e">
        <f t="shared" si="19"/>
        <v>#N/A</v>
      </c>
      <c r="R1136" s="14" t="s">
        <v>1105</v>
      </c>
      <c r="S1136" s="15">
        <v>43738</v>
      </c>
    </row>
    <row r="1137" spans="1:19" x14ac:dyDescent="0.25">
      <c r="A1137" s="69"/>
      <c r="B1137" s="69"/>
      <c r="C1137" s="69"/>
      <c r="D1137" s="69"/>
      <c r="E1137" s="69"/>
      <c r="F1137" s="69"/>
      <c r="G1137" s="14" t="s">
        <v>1633</v>
      </c>
      <c r="H1137" s="18"/>
      <c r="I1137" s="18"/>
      <c r="J1137" s="14" t="s">
        <v>1634</v>
      </c>
      <c r="K1137" s="14"/>
      <c r="L1137" s="18" t="s">
        <v>1103</v>
      </c>
      <c r="M1137" s="69"/>
      <c r="N1137" s="9"/>
      <c r="O1137" s="18" t="e">
        <f>VLOOKUP(C1137,'11. Свод Перечней'!C:H,6,0)</f>
        <v>#N/A</v>
      </c>
      <c r="P1137" s="18"/>
      <c r="Q1137" s="18" t="e">
        <f t="shared" si="19"/>
        <v>#N/A</v>
      </c>
      <c r="R1137" s="14" t="s">
        <v>1105</v>
      </c>
      <c r="S1137" s="15">
        <v>43738</v>
      </c>
    </row>
    <row r="1138" spans="1:19" x14ac:dyDescent="0.25">
      <c r="A1138" s="69"/>
      <c r="B1138" s="69"/>
      <c r="C1138" s="69"/>
      <c r="D1138" s="69"/>
      <c r="E1138" s="69"/>
      <c r="F1138" s="69"/>
      <c r="G1138" s="14" t="s">
        <v>1499</v>
      </c>
      <c r="H1138" s="18"/>
      <c r="I1138" s="18"/>
      <c r="J1138" s="14" t="s">
        <v>1329</v>
      </c>
      <c r="K1138" s="14"/>
      <c r="L1138" s="18" t="s">
        <v>1103</v>
      </c>
      <c r="M1138" s="69"/>
      <c r="N1138" s="9"/>
      <c r="O1138" s="18" t="e">
        <f>VLOOKUP(C1138,'11. Свод Перечней'!C:H,6,0)</f>
        <v>#N/A</v>
      </c>
      <c r="P1138" s="18"/>
      <c r="Q1138" s="18" t="e">
        <f t="shared" si="19"/>
        <v>#N/A</v>
      </c>
      <c r="R1138" s="14" t="s">
        <v>1105</v>
      </c>
      <c r="S1138" s="15">
        <v>43738</v>
      </c>
    </row>
    <row r="1139" spans="1:19" x14ac:dyDescent="0.25">
      <c r="A1139" s="69"/>
      <c r="B1139" s="69"/>
      <c r="C1139" s="69"/>
      <c r="D1139" s="69"/>
      <c r="E1139" s="69"/>
      <c r="F1139" s="69"/>
      <c r="G1139" s="14" t="s">
        <v>1112</v>
      </c>
      <c r="H1139" s="18"/>
      <c r="I1139" s="18"/>
      <c r="J1139" s="14" t="s">
        <v>1635</v>
      </c>
      <c r="K1139" s="14"/>
      <c r="L1139" s="18" t="s">
        <v>1103</v>
      </c>
      <c r="M1139" s="69"/>
      <c r="N1139" s="9"/>
      <c r="O1139" s="18" t="e">
        <f>VLOOKUP(C1139,'11. Свод Перечней'!C:H,6,0)</f>
        <v>#N/A</v>
      </c>
      <c r="P1139" s="18"/>
      <c r="Q1139" s="18" t="e">
        <f t="shared" si="19"/>
        <v>#N/A</v>
      </c>
      <c r="R1139" s="14" t="s">
        <v>1105</v>
      </c>
      <c r="S1139" s="15">
        <v>43738</v>
      </c>
    </row>
    <row r="1140" spans="1:19" x14ac:dyDescent="0.25">
      <c r="A1140" s="69"/>
      <c r="B1140" s="69">
        <v>229</v>
      </c>
      <c r="C1140" s="69" t="s">
        <v>432</v>
      </c>
      <c r="D1140" s="69" t="s">
        <v>430</v>
      </c>
      <c r="E1140" s="69" t="s">
        <v>43</v>
      </c>
      <c r="F1140" s="69" t="s">
        <v>325</v>
      </c>
      <c r="G1140" s="14" t="s">
        <v>1624</v>
      </c>
      <c r="H1140" s="18"/>
      <c r="I1140" s="18"/>
      <c r="J1140" s="14"/>
      <c r="K1140" s="14" t="s">
        <v>1625</v>
      </c>
      <c r="L1140" s="18" t="s">
        <v>1103</v>
      </c>
      <c r="M1140" s="69" t="s">
        <v>1626</v>
      </c>
      <c r="N1140" s="9" t="s">
        <v>431</v>
      </c>
      <c r="O1140" s="18" t="str">
        <f>VLOOKUP(C1140,'11. Свод Перечней'!C:H,6,0)</f>
        <v>10.51.11.000-00000008</v>
      </c>
      <c r="P1140" s="18" t="s">
        <v>431</v>
      </c>
      <c r="Q1140" s="18" t="str">
        <f t="shared" si="19"/>
        <v>10.51.11.000-00000008</v>
      </c>
      <c r="R1140" s="14" t="s">
        <v>1105</v>
      </c>
      <c r="S1140" s="15">
        <v>43738</v>
      </c>
    </row>
    <row r="1141" spans="1:19" x14ac:dyDescent="0.25">
      <c r="A1141" s="69"/>
      <c r="B1141" s="69"/>
      <c r="C1141" s="69"/>
      <c r="D1141" s="69"/>
      <c r="E1141" s="69"/>
      <c r="F1141" s="69"/>
      <c r="G1141" s="14" t="s">
        <v>1504</v>
      </c>
      <c r="H1141" s="18"/>
      <c r="I1141" s="18">
        <v>1</v>
      </c>
      <c r="J1141" s="14"/>
      <c r="K1141" s="14"/>
      <c r="L1141" s="18" t="s">
        <v>325</v>
      </c>
      <c r="M1141" s="69"/>
      <c r="N1141" s="9"/>
      <c r="O1141" s="18" t="e">
        <f>VLOOKUP(C1141,'11. Свод Перечней'!C:H,6,0)</f>
        <v>#N/A</v>
      </c>
      <c r="P1141" s="18"/>
      <c r="Q1141" s="18" t="e">
        <f t="shared" si="19"/>
        <v>#N/A</v>
      </c>
      <c r="R1141" s="14" t="s">
        <v>1105</v>
      </c>
      <c r="S1141" s="15">
        <v>43738</v>
      </c>
    </row>
    <row r="1142" spans="1:19" x14ac:dyDescent="0.25">
      <c r="A1142" s="69"/>
      <c r="B1142" s="69"/>
      <c r="C1142" s="69"/>
      <c r="D1142" s="69"/>
      <c r="E1142" s="69"/>
      <c r="F1142" s="69"/>
      <c r="G1142" s="14" t="s">
        <v>1627</v>
      </c>
      <c r="H1142" s="18"/>
      <c r="I1142" s="18"/>
      <c r="J1142" s="14"/>
      <c r="K1142" s="14" t="s">
        <v>1636</v>
      </c>
      <c r="L1142" s="18" t="s">
        <v>1541</v>
      </c>
      <c r="M1142" s="69"/>
      <c r="N1142" s="9"/>
      <c r="O1142" s="18" t="e">
        <f>VLOOKUP(C1142,'11. Свод Перечней'!C:H,6,0)</f>
        <v>#N/A</v>
      </c>
      <c r="P1142" s="18"/>
      <c r="Q1142" s="18" t="e">
        <f t="shared" si="19"/>
        <v>#N/A</v>
      </c>
      <c r="R1142" s="14" t="s">
        <v>1105</v>
      </c>
      <c r="S1142" s="15">
        <v>43738</v>
      </c>
    </row>
    <row r="1143" spans="1:19" x14ac:dyDescent="0.25">
      <c r="A1143" s="69"/>
      <c r="B1143" s="69"/>
      <c r="C1143" s="69"/>
      <c r="D1143" s="69"/>
      <c r="E1143" s="69"/>
      <c r="F1143" s="69"/>
      <c r="G1143" s="14" t="s">
        <v>1629</v>
      </c>
      <c r="H1143" s="18"/>
      <c r="I1143" s="18"/>
      <c r="J1143" s="14"/>
      <c r="K1143" s="14" t="s">
        <v>1637</v>
      </c>
      <c r="L1143" s="18" t="s">
        <v>1541</v>
      </c>
      <c r="M1143" s="69"/>
      <c r="N1143" s="9"/>
      <c r="O1143" s="18" t="e">
        <f>VLOOKUP(C1143,'11. Свод Перечней'!C:H,6,0)</f>
        <v>#N/A</v>
      </c>
      <c r="P1143" s="18"/>
      <c r="Q1143" s="18" t="e">
        <f t="shared" si="19"/>
        <v>#N/A</v>
      </c>
      <c r="R1143" s="14" t="s">
        <v>1105</v>
      </c>
      <c r="S1143" s="15">
        <v>43738</v>
      </c>
    </row>
    <row r="1144" spans="1:19" x14ac:dyDescent="0.25">
      <c r="A1144" s="69"/>
      <c r="B1144" s="69"/>
      <c r="C1144" s="69"/>
      <c r="D1144" s="69"/>
      <c r="E1144" s="69"/>
      <c r="F1144" s="69"/>
      <c r="G1144" s="14" t="s">
        <v>1631</v>
      </c>
      <c r="H1144" s="18"/>
      <c r="I1144" s="18"/>
      <c r="J1144" s="14"/>
      <c r="K1144" s="14" t="s">
        <v>1632</v>
      </c>
      <c r="L1144" s="18" t="s">
        <v>1103</v>
      </c>
      <c r="M1144" s="69"/>
      <c r="N1144" s="9"/>
      <c r="O1144" s="18" t="e">
        <f>VLOOKUP(C1144,'11. Свод Перечней'!C:H,6,0)</f>
        <v>#N/A</v>
      </c>
      <c r="P1144" s="18"/>
      <c r="Q1144" s="18" t="e">
        <f t="shared" si="19"/>
        <v>#N/A</v>
      </c>
      <c r="R1144" s="14" t="s">
        <v>1105</v>
      </c>
      <c r="S1144" s="15">
        <v>43738</v>
      </c>
    </row>
    <row r="1145" spans="1:19" x14ac:dyDescent="0.25">
      <c r="A1145" s="69"/>
      <c r="B1145" s="69"/>
      <c r="C1145" s="69"/>
      <c r="D1145" s="69"/>
      <c r="E1145" s="69"/>
      <c r="F1145" s="69"/>
      <c r="G1145" s="14" t="s">
        <v>1633</v>
      </c>
      <c r="H1145" s="18"/>
      <c r="I1145" s="18"/>
      <c r="J1145" s="14" t="s">
        <v>1634</v>
      </c>
      <c r="K1145" s="14"/>
      <c r="L1145" s="18" t="s">
        <v>1103</v>
      </c>
      <c r="M1145" s="69"/>
      <c r="N1145" s="9"/>
      <c r="O1145" s="18" t="e">
        <f>VLOOKUP(C1145,'11. Свод Перечней'!C:H,6,0)</f>
        <v>#N/A</v>
      </c>
      <c r="P1145" s="18"/>
      <c r="Q1145" s="18" t="e">
        <f t="shared" si="19"/>
        <v>#N/A</v>
      </c>
      <c r="R1145" s="14" t="s">
        <v>1105</v>
      </c>
      <c r="S1145" s="15">
        <v>43738</v>
      </c>
    </row>
    <row r="1146" spans="1:19" x14ac:dyDescent="0.25">
      <c r="A1146" s="69"/>
      <c r="B1146" s="69"/>
      <c r="C1146" s="69"/>
      <c r="D1146" s="69"/>
      <c r="E1146" s="69"/>
      <c r="F1146" s="69"/>
      <c r="G1146" s="14" t="s">
        <v>1499</v>
      </c>
      <c r="H1146" s="18"/>
      <c r="I1146" s="18"/>
      <c r="J1146" s="14" t="s">
        <v>1329</v>
      </c>
      <c r="K1146" s="14"/>
      <c r="L1146" s="18" t="s">
        <v>1103</v>
      </c>
      <c r="M1146" s="69"/>
      <c r="N1146" s="9"/>
      <c r="O1146" s="18" t="e">
        <f>VLOOKUP(C1146,'11. Свод Перечней'!C:H,6,0)</f>
        <v>#N/A</v>
      </c>
      <c r="P1146" s="18"/>
      <c r="Q1146" s="18" t="e">
        <f t="shared" si="19"/>
        <v>#N/A</v>
      </c>
      <c r="R1146" s="14" t="s">
        <v>1105</v>
      </c>
      <c r="S1146" s="15">
        <v>43738</v>
      </c>
    </row>
    <row r="1147" spans="1:19" x14ac:dyDescent="0.25">
      <c r="A1147" s="69"/>
      <c r="B1147" s="69"/>
      <c r="C1147" s="69"/>
      <c r="D1147" s="69"/>
      <c r="E1147" s="69"/>
      <c r="F1147" s="69"/>
      <c r="G1147" s="14" t="s">
        <v>1112</v>
      </c>
      <c r="H1147" s="18"/>
      <c r="I1147" s="18"/>
      <c r="J1147" s="14" t="s">
        <v>1635</v>
      </c>
      <c r="K1147" s="14"/>
      <c r="L1147" s="18" t="s">
        <v>1103</v>
      </c>
      <c r="M1147" s="69"/>
      <c r="N1147" s="9"/>
      <c r="O1147" s="18" t="e">
        <f>VLOOKUP(C1147,'11. Свод Перечней'!C:H,6,0)</f>
        <v>#N/A</v>
      </c>
      <c r="P1147" s="18"/>
      <c r="Q1147" s="18" t="e">
        <f t="shared" si="19"/>
        <v>#N/A</v>
      </c>
      <c r="R1147" s="14" t="s">
        <v>1105</v>
      </c>
      <c r="S1147" s="15">
        <v>43738</v>
      </c>
    </row>
    <row r="1148" spans="1:19" x14ac:dyDescent="0.25">
      <c r="A1148" s="69"/>
      <c r="B1148" s="69">
        <v>230</v>
      </c>
      <c r="C1148" s="69" t="s">
        <v>433</v>
      </c>
      <c r="D1148" s="69" t="s">
        <v>430</v>
      </c>
      <c r="E1148" s="69" t="s">
        <v>57</v>
      </c>
      <c r="F1148" s="69" t="s">
        <v>325</v>
      </c>
      <c r="G1148" s="14" t="s">
        <v>1624</v>
      </c>
      <c r="H1148" s="18"/>
      <c r="I1148" s="18"/>
      <c r="J1148" s="14"/>
      <c r="K1148" s="14" t="s">
        <v>1625</v>
      </c>
      <c r="L1148" s="18" t="s">
        <v>1103</v>
      </c>
      <c r="M1148" s="69" t="s">
        <v>1638</v>
      </c>
      <c r="N1148" s="9" t="s">
        <v>431</v>
      </c>
      <c r="O1148" s="18" t="str">
        <f>VLOOKUP(C1148,'11. Свод Перечней'!C:H,6,0)</f>
        <v>10.51.11.000-00000008</v>
      </c>
      <c r="P1148" s="18" t="s">
        <v>431</v>
      </c>
      <c r="Q1148" s="18" t="str">
        <f t="shared" si="19"/>
        <v>10.51.11.000-00000008</v>
      </c>
      <c r="R1148" s="14" t="s">
        <v>1105</v>
      </c>
      <c r="S1148" s="15">
        <v>43738</v>
      </c>
    </row>
    <row r="1149" spans="1:19" x14ac:dyDescent="0.25">
      <c r="A1149" s="69"/>
      <c r="B1149" s="69"/>
      <c r="C1149" s="69"/>
      <c r="D1149" s="69"/>
      <c r="E1149" s="69"/>
      <c r="F1149" s="69"/>
      <c r="G1149" s="14" t="s">
        <v>1504</v>
      </c>
      <c r="H1149" s="18"/>
      <c r="I1149" s="18">
        <v>1</v>
      </c>
      <c r="J1149" s="14"/>
      <c r="K1149" s="14"/>
      <c r="L1149" s="18" t="s">
        <v>325</v>
      </c>
      <c r="M1149" s="69"/>
      <c r="N1149" s="9"/>
      <c r="O1149" s="18" t="e">
        <f>VLOOKUP(C1149,'11. Свод Перечней'!C:H,6,0)</f>
        <v>#N/A</v>
      </c>
      <c r="P1149" s="18"/>
      <c r="Q1149" s="18" t="e">
        <f t="shared" si="19"/>
        <v>#N/A</v>
      </c>
      <c r="R1149" s="14" t="s">
        <v>1105</v>
      </c>
      <c r="S1149" s="15">
        <v>43738</v>
      </c>
    </row>
    <row r="1150" spans="1:19" x14ac:dyDescent="0.25">
      <c r="A1150" s="69"/>
      <c r="B1150" s="69"/>
      <c r="C1150" s="69"/>
      <c r="D1150" s="69"/>
      <c r="E1150" s="69"/>
      <c r="F1150" s="69"/>
      <c r="G1150" s="14" t="s">
        <v>1627</v>
      </c>
      <c r="H1150" s="18"/>
      <c r="I1150" s="18"/>
      <c r="J1150" s="14"/>
      <c r="K1150" s="14" t="s">
        <v>1639</v>
      </c>
      <c r="L1150" s="18" t="s">
        <v>1541</v>
      </c>
      <c r="M1150" s="69"/>
      <c r="N1150" s="9"/>
      <c r="O1150" s="18" t="e">
        <f>VLOOKUP(C1150,'11. Свод Перечней'!C:H,6,0)</f>
        <v>#N/A</v>
      </c>
      <c r="P1150" s="18"/>
      <c r="Q1150" s="18" t="e">
        <f t="shared" si="19"/>
        <v>#N/A</v>
      </c>
      <c r="R1150" s="14" t="s">
        <v>1105</v>
      </c>
      <c r="S1150" s="15">
        <v>43738</v>
      </c>
    </row>
    <row r="1151" spans="1:19" x14ac:dyDescent="0.25">
      <c r="A1151" s="69"/>
      <c r="B1151" s="69"/>
      <c r="C1151" s="69"/>
      <c r="D1151" s="69"/>
      <c r="E1151" s="69"/>
      <c r="F1151" s="69"/>
      <c r="G1151" s="14" t="s">
        <v>1629</v>
      </c>
      <c r="H1151" s="18"/>
      <c r="I1151" s="18"/>
      <c r="J1151" s="14"/>
      <c r="K1151" s="14" t="s">
        <v>1640</v>
      </c>
      <c r="L1151" s="18" t="s">
        <v>1541</v>
      </c>
      <c r="M1151" s="69"/>
      <c r="N1151" s="9"/>
      <c r="O1151" s="18" t="e">
        <f>VLOOKUP(C1151,'11. Свод Перечней'!C:H,6,0)</f>
        <v>#N/A</v>
      </c>
      <c r="P1151" s="18"/>
      <c r="Q1151" s="18" t="e">
        <f t="shared" si="19"/>
        <v>#N/A</v>
      </c>
      <c r="R1151" s="14" t="s">
        <v>1105</v>
      </c>
      <c r="S1151" s="15">
        <v>43738</v>
      </c>
    </row>
    <row r="1152" spans="1:19" x14ac:dyDescent="0.25">
      <c r="A1152" s="69"/>
      <c r="B1152" s="69"/>
      <c r="C1152" s="69"/>
      <c r="D1152" s="69"/>
      <c r="E1152" s="69"/>
      <c r="F1152" s="69"/>
      <c r="G1152" s="14" t="s">
        <v>1631</v>
      </c>
      <c r="H1152" s="18"/>
      <c r="I1152" s="18"/>
      <c r="J1152" s="14"/>
      <c r="K1152" s="14" t="s">
        <v>1632</v>
      </c>
      <c r="L1152" s="18" t="s">
        <v>1103</v>
      </c>
      <c r="M1152" s="69"/>
      <c r="N1152" s="9"/>
      <c r="O1152" s="18" t="e">
        <f>VLOOKUP(C1152,'11. Свод Перечней'!C:H,6,0)</f>
        <v>#N/A</v>
      </c>
      <c r="P1152" s="18"/>
      <c r="Q1152" s="18" t="e">
        <f t="shared" si="19"/>
        <v>#N/A</v>
      </c>
      <c r="R1152" s="14" t="s">
        <v>1105</v>
      </c>
      <c r="S1152" s="15">
        <v>43738</v>
      </c>
    </row>
    <row r="1153" spans="1:19" x14ac:dyDescent="0.25">
      <c r="A1153" s="69"/>
      <c r="B1153" s="69"/>
      <c r="C1153" s="69"/>
      <c r="D1153" s="69"/>
      <c r="E1153" s="69"/>
      <c r="F1153" s="69"/>
      <c r="G1153" s="14" t="s">
        <v>1633</v>
      </c>
      <c r="H1153" s="18"/>
      <c r="I1153" s="18"/>
      <c r="J1153" s="14" t="s">
        <v>1634</v>
      </c>
      <c r="K1153" s="14"/>
      <c r="L1153" s="18" t="s">
        <v>1103</v>
      </c>
      <c r="M1153" s="69"/>
      <c r="N1153" s="9"/>
      <c r="O1153" s="18" t="e">
        <f>VLOOKUP(C1153,'11. Свод Перечней'!C:H,6,0)</f>
        <v>#N/A</v>
      </c>
      <c r="P1153" s="18"/>
      <c r="Q1153" s="18" t="e">
        <f t="shared" si="19"/>
        <v>#N/A</v>
      </c>
      <c r="R1153" s="14" t="s">
        <v>1105</v>
      </c>
      <c r="S1153" s="15">
        <v>43738</v>
      </c>
    </row>
    <row r="1154" spans="1:19" x14ac:dyDescent="0.25">
      <c r="A1154" s="69"/>
      <c r="B1154" s="69"/>
      <c r="C1154" s="69"/>
      <c r="D1154" s="69"/>
      <c r="E1154" s="69"/>
      <c r="F1154" s="69"/>
      <c r="G1154" s="14" t="s">
        <v>1499</v>
      </c>
      <c r="H1154" s="18"/>
      <c r="I1154" s="18"/>
      <c r="J1154" s="14" t="s">
        <v>1329</v>
      </c>
      <c r="K1154" s="14"/>
      <c r="L1154" s="18" t="s">
        <v>1103</v>
      </c>
      <c r="M1154" s="69"/>
      <c r="N1154" s="9"/>
      <c r="O1154" s="18" t="e">
        <f>VLOOKUP(C1154,'11. Свод Перечней'!C:H,6,0)</f>
        <v>#N/A</v>
      </c>
      <c r="P1154" s="18"/>
      <c r="Q1154" s="18" t="e">
        <f t="shared" si="19"/>
        <v>#N/A</v>
      </c>
      <c r="R1154" s="14" t="s">
        <v>1105</v>
      </c>
      <c r="S1154" s="15">
        <v>43738</v>
      </c>
    </row>
    <row r="1155" spans="1:19" x14ac:dyDescent="0.25">
      <c r="A1155" s="69"/>
      <c r="B1155" s="69"/>
      <c r="C1155" s="69"/>
      <c r="D1155" s="69"/>
      <c r="E1155" s="69"/>
      <c r="F1155" s="69"/>
      <c r="G1155" s="14" t="s">
        <v>1112</v>
      </c>
      <c r="H1155" s="18"/>
      <c r="I1155" s="18"/>
      <c r="J1155" s="14" t="s">
        <v>1635</v>
      </c>
      <c r="K1155" s="14"/>
      <c r="L1155" s="18" t="s">
        <v>1103</v>
      </c>
      <c r="M1155" s="69"/>
      <c r="N1155" s="9"/>
      <c r="O1155" s="18" t="e">
        <f>VLOOKUP(C1155,'11. Свод Перечней'!C:H,6,0)</f>
        <v>#N/A</v>
      </c>
      <c r="P1155" s="18"/>
      <c r="Q1155" s="18" t="e">
        <f t="shared" si="19"/>
        <v>#N/A</v>
      </c>
      <c r="R1155" s="14" t="s">
        <v>1105</v>
      </c>
      <c r="S1155" s="15">
        <v>43738</v>
      </c>
    </row>
    <row r="1156" spans="1:19" x14ac:dyDescent="0.25">
      <c r="A1156" s="69"/>
      <c r="B1156" s="69">
        <v>231</v>
      </c>
      <c r="C1156" s="69" t="s">
        <v>434</v>
      </c>
      <c r="D1156" s="69" t="s">
        <v>435</v>
      </c>
      <c r="E1156" s="69" t="s">
        <v>5</v>
      </c>
      <c r="F1156" s="69" t="s">
        <v>325</v>
      </c>
      <c r="G1156" s="14" t="s">
        <v>1624</v>
      </c>
      <c r="H1156" s="18"/>
      <c r="I1156" s="18"/>
      <c r="J1156" s="14"/>
      <c r="K1156" s="14" t="s">
        <v>1625</v>
      </c>
      <c r="L1156" s="18" t="s">
        <v>1103</v>
      </c>
      <c r="M1156" s="69" t="s">
        <v>1641</v>
      </c>
      <c r="N1156" s="9" t="s">
        <v>436</v>
      </c>
      <c r="O1156" s="18" t="str">
        <f>VLOOKUP(C1156,'11. Свод Перечней'!C:H,6,0)</f>
        <v>10.51.11.000-00000007</v>
      </c>
      <c r="P1156" s="18" t="s">
        <v>436</v>
      </c>
      <c r="Q1156" s="18" t="str">
        <f t="shared" si="19"/>
        <v>10.51.11.000-00000007</v>
      </c>
      <c r="R1156" s="14" t="s">
        <v>1105</v>
      </c>
      <c r="S1156" s="15">
        <v>43738</v>
      </c>
    </row>
    <row r="1157" spans="1:19" x14ac:dyDescent="0.25">
      <c r="A1157" s="69"/>
      <c r="B1157" s="69"/>
      <c r="C1157" s="69"/>
      <c r="D1157" s="69"/>
      <c r="E1157" s="69"/>
      <c r="F1157" s="69"/>
      <c r="G1157" s="14" t="s">
        <v>1504</v>
      </c>
      <c r="H1157" s="18"/>
      <c r="I1157" s="18">
        <v>1</v>
      </c>
      <c r="J1157" s="14"/>
      <c r="K1157" s="14"/>
      <c r="L1157" s="18" t="s">
        <v>325</v>
      </c>
      <c r="M1157" s="69"/>
      <c r="N1157" s="9"/>
      <c r="O1157" s="18" t="e">
        <f>VLOOKUP(C1157,'11. Свод Перечней'!C:H,6,0)</f>
        <v>#N/A</v>
      </c>
      <c r="P1157" s="18"/>
      <c r="Q1157" s="18" t="e">
        <f t="shared" si="19"/>
        <v>#N/A</v>
      </c>
      <c r="R1157" s="14" t="s">
        <v>1105</v>
      </c>
      <c r="S1157" s="15">
        <v>43738</v>
      </c>
    </row>
    <row r="1158" spans="1:19" x14ac:dyDescent="0.25">
      <c r="A1158" s="69"/>
      <c r="B1158" s="69"/>
      <c r="C1158" s="69"/>
      <c r="D1158" s="69"/>
      <c r="E1158" s="69"/>
      <c r="F1158" s="69"/>
      <c r="G1158" s="14" t="s">
        <v>1627</v>
      </c>
      <c r="H1158" s="18"/>
      <c r="I1158" s="18"/>
      <c r="J1158" s="14"/>
      <c r="K1158" s="14" t="s">
        <v>1628</v>
      </c>
      <c r="L1158" s="18" t="s">
        <v>1541</v>
      </c>
      <c r="M1158" s="69"/>
      <c r="N1158" s="9"/>
      <c r="O1158" s="18" t="e">
        <f>VLOOKUP(C1158,'11. Свод Перечней'!C:H,6,0)</f>
        <v>#N/A</v>
      </c>
      <c r="P1158" s="18"/>
      <c r="Q1158" s="18" t="e">
        <f t="shared" si="19"/>
        <v>#N/A</v>
      </c>
      <c r="R1158" s="14" t="s">
        <v>1105</v>
      </c>
      <c r="S1158" s="15">
        <v>43738</v>
      </c>
    </row>
    <row r="1159" spans="1:19" x14ac:dyDescent="0.25">
      <c r="A1159" s="69"/>
      <c r="B1159" s="69"/>
      <c r="C1159" s="69"/>
      <c r="D1159" s="69"/>
      <c r="E1159" s="69"/>
      <c r="F1159" s="69"/>
      <c r="G1159" s="14" t="s">
        <v>1629</v>
      </c>
      <c r="H1159" s="18"/>
      <c r="I1159" s="18"/>
      <c r="J1159" s="14"/>
      <c r="K1159" s="14" t="s">
        <v>1630</v>
      </c>
      <c r="L1159" s="18" t="s">
        <v>1541</v>
      </c>
      <c r="M1159" s="69"/>
      <c r="N1159" s="9"/>
      <c r="O1159" s="18" t="e">
        <f>VLOOKUP(C1159,'11. Свод Перечней'!C:H,6,0)</f>
        <v>#N/A</v>
      </c>
      <c r="P1159" s="18"/>
      <c r="Q1159" s="18" t="e">
        <f t="shared" si="19"/>
        <v>#N/A</v>
      </c>
      <c r="R1159" s="14" t="s">
        <v>1105</v>
      </c>
      <c r="S1159" s="15">
        <v>43738</v>
      </c>
    </row>
    <row r="1160" spans="1:19" x14ac:dyDescent="0.25">
      <c r="A1160" s="69"/>
      <c r="B1160" s="69"/>
      <c r="C1160" s="69"/>
      <c r="D1160" s="69"/>
      <c r="E1160" s="69"/>
      <c r="F1160" s="69"/>
      <c r="G1160" s="14" t="s">
        <v>1631</v>
      </c>
      <c r="H1160" s="18"/>
      <c r="I1160" s="18"/>
      <c r="J1160" s="14"/>
      <c r="K1160" s="14" t="s">
        <v>1642</v>
      </c>
      <c r="L1160" s="18" t="s">
        <v>1103</v>
      </c>
      <c r="M1160" s="69"/>
      <c r="N1160" s="9"/>
      <c r="O1160" s="18" t="e">
        <f>VLOOKUP(C1160,'11. Свод Перечней'!C:H,6,0)</f>
        <v>#N/A</v>
      </c>
      <c r="P1160" s="18"/>
      <c r="Q1160" s="18" t="e">
        <f t="shared" si="19"/>
        <v>#N/A</v>
      </c>
      <c r="R1160" s="14" t="s">
        <v>1105</v>
      </c>
      <c r="S1160" s="15">
        <v>43738</v>
      </c>
    </row>
    <row r="1161" spans="1:19" x14ac:dyDescent="0.25">
      <c r="A1161" s="69"/>
      <c r="B1161" s="69"/>
      <c r="C1161" s="69"/>
      <c r="D1161" s="69"/>
      <c r="E1161" s="69"/>
      <c r="F1161" s="69"/>
      <c r="G1161" s="14" t="s">
        <v>1633</v>
      </c>
      <c r="H1161" s="18"/>
      <c r="I1161" s="18"/>
      <c r="J1161" s="14" t="s">
        <v>1634</v>
      </c>
      <c r="K1161" s="14"/>
      <c r="L1161" s="18" t="s">
        <v>1103</v>
      </c>
      <c r="M1161" s="69"/>
      <c r="N1161" s="9"/>
      <c r="O1161" s="18" t="e">
        <f>VLOOKUP(C1161,'11. Свод Перечней'!C:H,6,0)</f>
        <v>#N/A</v>
      </c>
      <c r="P1161" s="18"/>
      <c r="Q1161" s="18" t="e">
        <f t="shared" si="19"/>
        <v>#N/A</v>
      </c>
      <c r="R1161" s="14" t="s">
        <v>1105</v>
      </c>
      <c r="S1161" s="15">
        <v>43738</v>
      </c>
    </row>
    <row r="1162" spans="1:19" x14ac:dyDescent="0.25">
      <c r="A1162" s="69"/>
      <c r="B1162" s="69"/>
      <c r="C1162" s="69"/>
      <c r="D1162" s="69"/>
      <c r="E1162" s="69"/>
      <c r="F1162" s="69"/>
      <c r="G1162" s="14" t="s">
        <v>1499</v>
      </c>
      <c r="H1162" s="18"/>
      <c r="I1162" s="18"/>
      <c r="J1162" s="14" t="s">
        <v>1329</v>
      </c>
      <c r="K1162" s="14"/>
      <c r="L1162" s="18" t="s">
        <v>1103</v>
      </c>
      <c r="M1162" s="69"/>
      <c r="N1162" s="9"/>
      <c r="O1162" s="18" t="e">
        <f>VLOOKUP(C1162,'11. Свод Перечней'!C:H,6,0)</f>
        <v>#N/A</v>
      </c>
      <c r="P1162" s="18"/>
      <c r="Q1162" s="18" t="e">
        <f t="shared" si="19"/>
        <v>#N/A</v>
      </c>
      <c r="R1162" s="14" t="s">
        <v>1105</v>
      </c>
      <c r="S1162" s="15">
        <v>43738</v>
      </c>
    </row>
    <row r="1163" spans="1:19" x14ac:dyDescent="0.25">
      <c r="A1163" s="69"/>
      <c r="B1163" s="69"/>
      <c r="C1163" s="69"/>
      <c r="D1163" s="69"/>
      <c r="E1163" s="69"/>
      <c r="F1163" s="69"/>
      <c r="G1163" s="14" t="s">
        <v>1643</v>
      </c>
      <c r="H1163" s="18"/>
      <c r="I1163" s="18"/>
      <c r="J1163" s="14"/>
      <c r="K1163" s="14" t="s">
        <v>1644</v>
      </c>
      <c r="L1163" s="18" t="s">
        <v>1103</v>
      </c>
      <c r="M1163" s="69"/>
      <c r="N1163" s="9"/>
      <c r="O1163" s="18" t="e">
        <f>VLOOKUP(C1163,'11. Свод Перечней'!C:H,6,0)</f>
        <v>#N/A</v>
      </c>
      <c r="P1163" s="18"/>
      <c r="Q1163" s="18" t="e">
        <f t="shared" ref="Q1163:Q1226" si="20">IF(N1163=O1163,N1163,"НЕ СОВПАДАЕТ АХТУНГ!!!!!!!!!!!!!!!!!!!!!!!!!!!!!!!!!!!!!!!!!!!!!!!!!!!!!!!!!!!!!!!!!!!!!!!!!!!!!!!!!!!!!!!!!!!!!!!!!!!!!!!!!!!!!!!!!!!!!!!!!!!!!!!!!!")</f>
        <v>#N/A</v>
      </c>
      <c r="R1163" s="14" t="s">
        <v>1105</v>
      </c>
      <c r="S1163" s="15">
        <v>43738</v>
      </c>
    </row>
    <row r="1164" spans="1:19" x14ac:dyDescent="0.25">
      <c r="A1164" s="69"/>
      <c r="B1164" s="69"/>
      <c r="C1164" s="69"/>
      <c r="D1164" s="69"/>
      <c r="E1164" s="69"/>
      <c r="F1164" s="69"/>
      <c r="G1164" s="14" t="s">
        <v>1112</v>
      </c>
      <c r="H1164" s="18"/>
      <c r="I1164" s="18"/>
      <c r="J1164" s="14" t="s">
        <v>1635</v>
      </c>
      <c r="K1164" s="14"/>
      <c r="L1164" s="18" t="s">
        <v>1103</v>
      </c>
      <c r="M1164" s="69"/>
      <c r="N1164" s="9"/>
      <c r="O1164" s="18" t="e">
        <f>VLOOKUP(C1164,'11. Свод Перечней'!C:H,6,0)</f>
        <v>#N/A</v>
      </c>
      <c r="P1164" s="18"/>
      <c r="Q1164" s="18" t="e">
        <f t="shared" si="20"/>
        <v>#N/A</v>
      </c>
      <c r="R1164" s="14" t="s">
        <v>1105</v>
      </c>
      <c r="S1164" s="15">
        <v>43738</v>
      </c>
    </row>
    <row r="1165" spans="1:19" x14ac:dyDescent="0.25">
      <c r="A1165" s="69"/>
      <c r="B1165" s="69">
        <v>232</v>
      </c>
      <c r="C1165" s="69" t="s">
        <v>437</v>
      </c>
      <c r="D1165" s="69" t="s">
        <v>438</v>
      </c>
      <c r="E1165" s="69" t="s">
        <v>5</v>
      </c>
      <c r="F1165" s="69" t="s">
        <v>325</v>
      </c>
      <c r="G1165" s="14" t="s">
        <v>1624</v>
      </c>
      <c r="H1165" s="18"/>
      <c r="I1165" s="18"/>
      <c r="J1165" s="14"/>
      <c r="K1165" s="14" t="s">
        <v>1625</v>
      </c>
      <c r="L1165" s="18" t="s">
        <v>1103</v>
      </c>
      <c r="M1165" s="69" t="s">
        <v>1645</v>
      </c>
      <c r="N1165" s="9" t="s">
        <v>439</v>
      </c>
      <c r="O1165" s="18" t="str">
        <f>VLOOKUP(C1165,'11. Свод Перечней'!C:H,6,0)</f>
        <v>10.51.11.000-00000009</v>
      </c>
      <c r="P1165" s="18" t="s">
        <v>439</v>
      </c>
      <c r="Q1165" s="18" t="str">
        <f t="shared" si="20"/>
        <v>10.51.11.000-00000009</v>
      </c>
      <c r="R1165" s="14" t="s">
        <v>1105</v>
      </c>
      <c r="S1165" s="15">
        <v>43738</v>
      </c>
    </row>
    <row r="1166" spans="1:19" x14ac:dyDescent="0.25">
      <c r="A1166" s="69"/>
      <c r="B1166" s="69"/>
      <c r="C1166" s="69"/>
      <c r="D1166" s="69"/>
      <c r="E1166" s="69"/>
      <c r="F1166" s="69"/>
      <c r="G1166" s="14" t="s">
        <v>1504</v>
      </c>
      <c r="H1166" s="18"/>
      <c r="I1166" s="18">
        <v>1</v>
      </c>
      <c r="J1166" s="14"/>
      <c r="K1166" s="14"/>
      <c r="L1166" s="18" t="s">
        <v>325</v>
      </c>
      <c r="M1166" s="69"/>
      <c r="N1166" s="9"/>
      <c r="O1166" s="18" t="e">
        <f>VLOOKUP(C1166,'11. Свод Перечней'!C:H,6,0)</f>
        <v>#N/A</v>
      </c>
      <c r="P1166" s="18"/>
      <c r="Q1166" s="18" t="e">
        <f t="shared" si="20"/>
        <v>#N/A</v>
      </c>
      <c r="R1166" s="14" t="s">
        <v>1105</v>
      </c>
      <c r="S1166" s="15">
        <v>43738</v>
      </c>
    </row>
    <row r="1167" spans="1:19" x14ac:dyDescent="0.25">
      <c r="A1167" s="69"/>
      <c r="B1167" s="69"/>
      <c r="C1167" s="69"/>
      <c r="D1167" s="69"/>
      <c r="E1167" s="69"/>
      <c r="F1167" s="69"/>
      <c r="G1167" s="14" t="s">
        <v>1627</v>
      </c>
      <c r="H1167" s="18"/>
      <c r="I1167" s="18"/>
      <c r="J1167" s="14"/>
      <c r="K1167" s="14" t="s">
        <v>1628</v>
      </c>
      <c r="L1167" s="18" t="s">
        <v>1541</v>
      </c>
      <c r="M1167" s="69"/>
      <c r="N1167" s="9"/>
      <c r="O1167" s="18" t="e">
        <f>VLOOKUP(C1167,'11. Свод Перечней'!C:H,6,0)</f>
        <v>#N/A</v>
      </c>
      <c r="P1167" s="18"/>
      <c r="Q1167" s="18" t="e">
        <f t="shared" si="20"/>
        <v>#N/A</v>
      </c>
      <c r="R1167" s="14" t="s">
        <v>1105</v>
      </c>
      <c r="S1167" s="15">
        <v>43738</v>
      </c>
    </row>
    <row r="1168" spans="1:19" x14ac:dyDescent="0.25">
      <c r="A1168" s="69"/>
      <c r="B1168" s="69"/>
      <c r="C1168" s="69"/>
      <c r="D1168" s="69"/>
      <c r="E1168" s="69"/>
      <c r="F1168" s="69"/>
      <c r="G1168" s="14" t="s">
        <v>1629</v>
      </c>
      <c r="H1168" s="18"/>
      <c r="I1168" s="18"/>
      <c r="J1168" s="14"/>
      <c r="K1168" s="14" t="s">
        <v>1630</v>
      </c>
      <c r="L1168" s="18" t="s">
        <v>1541</v>
      </c>
      <c r="M1168" s="69"/>
      <c r="N1168" s="9"/>
      <c r="O1168" s="18" t="e">
        <f>VLOOKUP(C1168,'11. Свод Перечней'!C:H,6,0)</f>
        <v>#N/A</v>
      </c>
      <c r="P1168" s="18"/>
      <c r="Q1168" s="18" t="e">
        <f t="shared" si="20"/>
        <v>#N/A</v>
      </c>
      <c r="R1168" s="14" t="s">
        <v>1105</v>
      </c>
      <c r="S1168" s="15">
        <v>43738</v>
      </c>
    </row>
    <row r="1169" spans="1:19" x14ac:dyDescent="0.25">
      <c r="A1169" s="69"/>
      <c r="B1169" s="69"/>
      <c r="C1169" s="69"/>
      <c r="D1169" s="69"/>
      <c r="E1169" s="69"/>
      <c r="F1169" s="69"/>
      <c r="G1169" s="14" t="s">
        <v>1631</v>
      </c>
      <c r="H1169" s="18"/>
      <c r="I1169" s="18"/>
      <c r="J1169" s="14"/>
      <c r="K1169" s="14" t="s">
        <v>1592</v>
      </c>
      <c r="L1169" s="18" t="s">
        <v>1103</v>
      </c>
      <c r="M1169" s="69"/>
      <c r="N1169" s="9"/>
      <c r="O1169" s="18" t="e">
        <f>VLOOKUP(C1169,'11. Свод Перечней'!C:H,6,0)</f>
        <v>#N/A</v>
      </c>
      <c r="P1169" s="18"/>
      <c r="Q1169" s="18" t="e">
        <f t="shared" si="20"/>
        <v>#N/A</v>
      </c>
      <c r="R1169" s="14" t="s">
        <v>1105</v>
      </c>
      <c r="S1169" s="15">
        <v>43738</v>
      </c>
    </row>
    <row r="1170" spans="1:19" x14ac:dyDescent="0.25">
      <c r="A1170" s="69"/>
      <c r="B1170" s="69"/>
      <c r="C1170" s="69"/>
      <c r="D1170" s="69"/>
      <c r="E1170" s="69"/>
      <c r="F1170" s="69"/>
      <c r="G1170" s="14" t="s">
        <v>1633</v>
      </c>
      <c r="H1170" s="18"/>
      <c r="I1170" s="18"/>
      <c r="J1170" s="14" t="s">
        <v>1634</v>
      </c>
      <c r="K1170" s="14"/>
      <c r="L1170" s="18" t="s">
        <v>1103</v>
      </c>
      <c r="M1170" s="69"/>
      <c r="N1170" s="9"/>
      <c r="O1170" s="18" t="e">
        <f>VLOOKUP(C1170,'11. Свод Перечней'!C:H,6,0)</f>
        <v>#N/A</v>
      </c>
      <c r="P1170" s="18"/>
      <c r="Q1170" s="18" t="e">
        <f t="shared" si="20"/>
        <v>#N/A</v>
      </c>
      <c r="R1170" s="14" t="s">
        <v>1105</v>
      </c>
      <c r="S1170" s="15">
        <v>43738</v>
      </c>
    </row>
    <row r="1171" spans="1:19" x14ac:dyDescent="0.25">
      <c r="A1171" s="69"/>
      <c r="B1171" s="69"/>
      <c r="C1171" s="69"/>
      <c r="D1171" s="69"/>
      <c r="E1171" s="69"/>
      <c r="F1171" s="69"/>
      <c r="G1171" s="14" t="s">
        <v>1499</v>
      </c>
      <c r="H1171" s="18"/>
      <c r="I1171" s="18"/>
      <c r="J1171" s="14" t="s">
        <v>1329</v>
      </c>
      <c r="K1171" s="14"/>
      <c r="L1171" s="18" t="s">
        <v>1103</v>
      </c>
      <c r="M1171" s="69"/>
      <c r="N1171" s="9"/>
      <c r="O1171" s="18" t="e">
        <f>VLOOKUP(C1171,'11. Свод Перечней'!C:H,6,0)</f>
        <v>#N/A</v>
      </c>
      <c r="P1171" s="18"/>
      <c r="Q1171" s="18" t="e">
        <f t="shared" si="20"/>
        <v>#N/A</v>
      </c>
      <c r="R1171" s="14" t="s">
        <v>1105</v>
      </c>
      <c r="S1171" s="15">
        <v>43738</v>
      </c>
    </row>
    <row r="1172" spans="1:19" x14ac:dyDescent="0.25">
      <c r="A1172" s="69"/>
      <c r="B1172" s="69"/>
      <c r="C1172" s="69"/>
      <c r="D1172" s="69"/>
      <c r="E1172" s="69"/>
      <c r="F1172" s="69"/>
      <c r="G1172" s="14" t="s">
        <v>1643</v>
      </c>
      <c r="H1172" s="18"/>
      <c r="I1172" s="18"/>
      <c r="J1172" s="14"/>
      <c r="K1172" s="14" t="s">
        <v>1644</v>
      </c>
      <c r="L1172" s="18" t="s">
        <v>1103</v>
      </c>
      <c r="M1172" s="69"/>
      <c r="N1172" s="9"/>
      <c r="O1172" s="18" t="e">
        <f>VLOOKUP(C1172,'11. Свод Перечней'!C:H,6,0)</f>
        <v>#N/A</v>
      </c>
      <c r="P1172" s="18"/>
      <c r="Q1172" s="18" t="e">
        <f t="shared" si="20"/>
        <v>#N/A</v>
      </c>
      <c r="R1172" s="14" t="s">
        <v>1105</v>
      </c>
      <c r="S1172" s="15">
        <v>43738</v>
      </c>
    </row>
    <row r="1173" spans="1:19" x14ac:dyDescent="0.25">
      <c r="A1173" s="69"/>
      <c r="B1173" s="69"/>
      <c r="C1173" s="69"/>
      <c r="D1173" s="69"/>
      <c r="E1173" s="69"/>
      <c r="F1173" s="69"/>
      <c r="G1173" s="14" t="s">
        <v>1112</v>
      </c>
      <c r="H1173" s="18"/>
      <c r="I1173" s="18"/>
      <c r="J1173" s="14" t="s">
        <v>1635</v>
      </c>
      <c r="K1173" s="14"/>
      <c r="L1173" s="18" t="s">
        <v>1103</v>
      </c>
      <c r="M1173" s="69"/>
      <c r="N1173" s="9"/>
      <c r="O1173" s="18" t="e">
        <f>VLOOKUP(C1173,'11. Свод Перечней'!C:H,6,0)</f>
        <v>#N/A</v>
      </c>
      <c r="P1173" s="18"/>
      <c r="Q1173" s="18" t="e">
        <f t="shared" si="20"/>
        <v>#N/A</v>
      </c>
      <c r="R1173" s="14" t="s">
        <v>1105</v>
      </c>
      <c r="S1173" s="15">
        <v>43738</v>
      </c>
    </row>
    <row r="1174" spans="1:19" x14ac:dyDescent="0.25">
      <c r="A1174" s="69"/>
      <c r="B1174" s="69">
        <v>233</v>
      </c>
      <c r="C1174" s="69" t="s">
        <v>838</v>
      </c>
      <c r="D1174" s="69" t="s">
        <v>440</v>
      </c>
      <c r="E1174" s="69" t="s">
        <v>5</v>
      </c>
      <c r="F1174" s="69" t="s">
        <v>6</v>
      </c>
      <c r="G1174" s="14" t="s">
        <v>1633</v>
      </c>
      <c r="H1174" s="18"/>
      <c r="I1174" s="18"/>
      <c r="J1174" s="14" t="s">
        <v>1646</v>
      </c>
      <c r="K1174" s="14"/>
      <c r="L1174" s="18" t="s">
        <v>1103</v>
      </c>
      <c r="M1174" s="69" t="s">
        <v>1647</v>
      </c>
      <c r="N1174" s="9" t="s">
        <v>874</v>
      </c>
      <c r="O1174" s="18" t="str">
        <f>VLOOKUP(C1174,'11. Свод Перечней'!C:H,6,0)</f>
        <v>10.51.12.110-00000003</v>
      </c>
      <c r="P1174" s="18" t="s">
        <v>874</v>
      </c>
      <c r="Q1174" s="18" t="str">
        <f t="shared" si="20"/>
        <v>10.51.12.110-00000003</v>
      </c>
      <c r="R1174" s="14" t="s">
        <v>1105</v>
      </c>
      <c r="S1174" s="15">
        <v>43921</v>
      </c>
    </row>
    <row r="1175" spans="1:19" x14ac:dyDescent="0.25">
      <c r="A1175" s="69"/>
      <c r="B1175" s="69"/>
      <c r="C1175" s="69"/>
      <c r="D1175" s="69"/>
      <c r="E1175" s="69"/>
      <c r="F1175" s="69"/>
      <c r="G1175" s="14" t="s">
        <v>1648</v>
      </c>
      <c r="H1175" s="18"/>
      <c r="I1175" s="18"/>
      <c r="J1175" s="14"/>
      <c r="K1175" s="14" t="s">
        <v>1649</v>
      </c>
      <c r="L1175" s="18" t="s">
        <v>1541</v>
      </c>
      <c r="M1175" s="69"/>
      <c r="N1175" s="9"/>
      <c r="O1175" s="18" t="e">
        <f>VLOOKUP(C1175,'11. Свод Перечней'!C:H,6,0)</f>
        <v>#N/A</v>
      </c>
      <c r="P1175" s="18"/>
      <c r="Q1175" s="18" t="e">
        <f t="shared" si="20"/>
        <v>#N/A</v>
      </c>
      <c r="R1175" s="14" t="s">
        <v>1105</v>
      </c>
      <c r="S1175" s="15">
        <v>43921</v>
      </c>
    </row>
    <row r="1176" spans="1:19" x14ac:dyDescent="0.25">
      <c r="A1176" s="69"/>
      <c r="B1176" s="69"/>
      <c r="C1176" s="69"/>
      <c r="D1176" s="69"/>
      <c r="E1176" s="69"/>
      <c r="F1176" s="69"/>
      <c r="G1176" s="14" t="s">
        <v>1650</v>
      </c>
      <c r="H1176" s="18"/>
      <c r="I1176" s="18"/>
      <c r="J1176" s="14"/>
      <c r="K1176" s="14" t="s">
        <v>1651</v>
      </c>
      <c r="L1176" s="18" t="s">
        <v>1541</v>
      </c>
      <c r="M1176" s="69"/>
      <c r="N1176" s="9"/>
      <c r="O1176" s="18" t="e">
        <f>VLOOKUP(C1176,'11. Свод Перечней'!C:H,6,0)</f>
        <v>#N/A</v>
      </c>
      <c r="P1176" s="18"/>
      <c r="Q1176" s="18" t="e">
        <f t="shared" si="20"/>
        <v>#N/A</v>
      </c>
      <c r="R1176" s="14" t="s">
        <v>1105</v>
      </c>
      <c r="S1176" s="15">
        <v>43921</v>
      </c>
    </row>
    <row r="1177" spans="1:19" x14ac:dyDescent="0.25">
      <c r="A1177" s="69"/>
      <c r="B1177" s="69"/>
      <c r="C1177" s="69"/>
      <c r="D1177" s="69"/>
      <c r="E1177" s="69"/>
      <c r="F1177" s="69"/>
      <c r="G1177" s="14" t="s">
        <v>1652</v>
      </c>
      <c r="H1177" s="18"/>
      <c r="I1177" s="18"/>
      <c r="J1177" s="14"/>
      <c r="K1177" s="14" t="s">
        <v>1653</v>
      </c>
      <c r="L1177" s="18" t="s">
        <v>1103</v>
      </c>
      <c r="M1177" s="69"/>
      <c r="N1177" s="9"/>
      <c r="O1177" s="18" t="e">
        <f>VLOOKUP(C1177,'11. Свод Перечней'!C:H,6,0)</f>
        <v>#N/A</v>
      </c>
      <c r="P1177" s="18"/>
      <c r="Q1177" s="18" t="e">
        <f t="shared" si="20"/>
        <v>#N/A</v>
      </c>
      <c r="R1177" s="14" t="s">
        <v>1105</v>
      </c>
      <c r="S1177" s="15">
        <v>43921</v>
      </c>
    </row>
    <row r="1178" spans="1:19" x14ac:dyDescent="0.25">
      <c r="A1178" s="69"/>
      <c r="B1178" s="69"/>
      <c r="C1178" s="69"/>
      <c r="D1178" s="69"/>
      <c r="E1178" s="69"/>
      <c r="F1178" s="69"/>
      <c r="G1178" s="14" t="s">
        <v>1117</v>
      </c>
      <c r="H1178" s="18"/>
      <c r="I1178" s="18">
        <v>0.5</v>
      </c>
      <c r="J1178" s="14"/>
      <c r="K1178" s="14"/>
      <c r="L1178" s="18" t="s">
        <v>6</v>
      </c>
      <c r="M1178" s="69"/>
      <c r="N1178" s="9"/>
      <c r="O1178" s="18" t="e">
        <f>VLOOKUP(C1178,'11. Свод Перечней'!C:H,6,0)</f>
        <v>#N/A</v>
      </c>
      <c r="P1178" s="18"/>
      <c r="Q1178" s="18" t="e">
        <f t="shared" si="20"/>
        <v>#N/A</v>
      </c>
      <c r="R1178" s="14" t="s">
        <v>1105</v>
      </c>
      <c r="S1178" s="15">
        <v>43921</v>
      </c>
    </row>
    <row r="1179" spans="1:19" x14ac:dyDescent="0.25">
      <c r="A1179" s="69"/>
      <c r="B1179" s="69"/>
      <c r="C1179" s="69"/>
      <c r="D1179" s="69"/>
      <c r="E1179" s="69"/>
      <c r="F1179" s="69"/>
      <c r="G1179" s="14" t="s">
        <v>1118</v>
      </c>
      <c r="H1179" s="18"/>
      <c r="I1179" s="18"/>
      <c r="J1179" s="14"/>
      <c r="K1179" s="14" t="s">
        <v>1119</v>
      </c>
      <c r="L1179" s="18" t="s">
        <v>1103</v>
      </c>
      <c r="M1179" s="69"/>
      <c r="N1179" s="9"/>
      <c r="O1179" s="18" t="e">
        <f>VLOOKUP(C1179,'11. Свод Перечней'!C:H,6,0)</f>
        <v>#N/A</v>
      </c>
      <c r="P1179" s="18"/>
      <c r="Q1179" s="18" t="e">
        <f t="shared" si="20"/>
        <v>#N/A</v>
      </c>
      <c r="R1179" s="14" t="s">
        <v>1105</v>
      </c>
      <c r="S1179" s="15">
        <v>43921</v>
      </c>
    </row>
    <row r="1180" spans="1:19" x14ac:dyDescent="0.25">
      <c r="A1180" s="69"/>
      <c r="B1180" s="69"/>
      <c r="C1180" s="69"/>
      <c r="D1180" s="69"/>
      <c r="E1180" s="69"/>
      <c r="F1180" s="69"/>
      <c r="G1180" s="14" t="s">
        <v>1112</v>
      </c>
      <c r="H1180" s="18"/>
      <c r="I1180" s="18"/>
      <c r="J1180" s="14" t="s">
        <v>1654</v>
      </c>
      <c r="K1180" s="14"/>
      <c r="L1180" s="18" t="s">
        <v>1103</v>
      </c>
      <c r="M1180" s="69"/>
      <c r="N1180" s="9"/>
      <c r="O1180" s="18" t="e">
        <f>VLOOKUP(C1180,'11. Свод Перечней'!C:H,6,0)</f>
        <v>#N/A</v>
      </c>
      <c r="P1180" s="18"/>
      <c r="Q1180" s="18" t="e">
        <f t="shared" si="20"/>
        <v>#N/A</v>
      </c>
      <c r="R1180" s="14" t="s">
        <v>1105</v>
      </c>
      <c r="S1180" s="15">
        <v>43921</v>
      </c>
    </row>
    <row r="1181" spans="1:19" x14ac:dyDescent="0.25">
      <c r="A1181" s="69"/>
      <c r="B1181" s="69">
        <v>234</v>
      </c>
      <c r="C1181" s="69" t="s">
        <v>839</v>
      </c>
      <c r="D1181" s="69" t="s">
        <v>440</v>
      </c>
      <c r="E1181" s="69" t="s">
        <v>43</v>
      </c>
      <c r="F1181" s="69" t="s">
        <v>6</v>
      </c>
      <c r="G1181" s="14" t="s">
        <v>1633</v>
      </c>
      <c r="H1181" s="18"/>
      <c r="I1181" s="18"/>
      <c r="J1181" s="14" t="s">
        <v>1646</v>
      </c>
      <c r="K1181" s="14"/>
      <c r="L1181" s="18" t="s">
        <v>1103</v>
      </c>
      <c r="M1181" s="69" t="s">
        <v>1655</v>
      </c>
      <c r="N1181" s="9" t="s">
        <v>874</v>
      </c>
      <c r="O1181" s="18" t="str">
        <f>VLOOKUP(C1181,'11. Свод Перечней'!C:H,6,0)</f>
        <v>10.51.12.110-00000003</v>
      </c>
      <c r="P1181" s="18" t="s">
        <v>874</v>
      </c>
      <c r="Q1181" s="18" t="str">
        <f t="shared" si="20"/>
        <v>10.51.12.110-00000003</v>
      </c>
      <c r="R1181" s="14" t="s">
        <v>1105</v>
      </c>
      <c r="S1181" s="15">
        <v>43921</v>
      </c>
    </row>
    <row r="1182" spans="1:19" x14ac:dyDescent="0.25">
      <c r="A1182" s="69"/>
      <c r="B1182" s="69"/>
      <c r="C1182" s="69"/>
      <c r="D1182" s="69"/>
      <c r="E1182" s="69"/>
      <c r="F1182" s="69"/>
      <c r="G1182" s="14" t="s">
        <v>1648</v>
      </c>
      <c r="H1182" s="18"/>
      <c r="I1182" s="18"/>
      <c r="J1182" s="14"/>
      <c r="K1182" s="14" t="s">
        <v>1656</v>
      </c>
      <c r="L1182" s="18" t="s">
        <v>1541</v>
      </c>
      <c r="M1182" s="69"/>
      <c r="N1182" s="9"/>
      <c r="O1182" s="18" t="e">
        <f>VLOOKUP(C1182,'11. Свод Перечней'!C:H,6,0)</f>
        <v>#N/A</v>
      </c>
      <c r="P1182" s="18"/>
      <c r="Q1182" s="18" t="e">
        <f t="shared" si="20"/>
        <v>#N/A</v>
      </c>
      <c r="R1182" s="14" t="s">
        <v>1105</v>
      </c>
      <c r="S1182" s="15">
        <v>43921</v>
      </c>
    </row>
    <row r="1183" spans="1:19" x14ac:dyDescent="0.25">
      <c r="A1183" s="69"/>
      <c r="B1183" s="69"/>
      <c r="C1183" s="69"/>
      <c r="D1183" s="69"/>
      <c r="E1183" s="69"/>
      <c r="F1183" s="69"/>
      <c r="G1183" s="14" t="s">
        <v>1652</v>
      </c>
      <c r="H1183" s="18"/>
      <c r="I1183" s="18"/>
      <c r="J1183" s="14"/>
      <c r="K1183" s="14" t="s">
        <v>1653</v>
      </c>
      <c r="L1183" s="18" t="s">
        <v>1103</v>
      </c>
      <c r="M1183" s="69"/>
      <c r="N1183" s="9"/>
      <c r="O1183" s="18" t="e">
        <f>VLOOKUP(C1183,'11. Свод Перечней'!C:H,6,0)</f>
        <v>#N/A</v>
      </c>
      <c r="P1183" s="18"/>
      <c r="Q1183" s="18" t="e">
        <f t="shared" si="20"/>
        <v>#N/A</v>
      </c>
      <c r="R1183" s="14" t="s">
        <v>1105</v>
      </c>
      <c r="S1183" s="15">
        <v>43921</v>
      </c>
    </row>
    <row r="1184" spans="1:19" x14ac:dyDescent="0.25">
      <c r="A1184" s="69"/>
      <c r="B1184" s="69"/>
      <c r="C1184" s="69"/>
      <c r="D1184" s="69"/>
      <c r="E1184" s="69"/>
      <c r="F1184" s="69"/>
      <c r="G1184" s="14" t="s">
        <v>1117</v>
      </c>
      <c r="H1184" s="18"/>
      <c r="I1184" s="18">
        <v>0.5</v>
      </c>
      <c r="J1184" s="14"/>
      <c r="K1184" s="14"/>
      <c r="L1184" s="18" t="s">
        <v>6</v>
      </c>
      <c r="M1184" s="69"/>
      <c r="N1184" s="9"/>
      <c r="O1184" s="18" t="e">
        <f>VLOOKUP(C1184,'11. Свод Перечней'!C:H,6,0)</f>
        <v>#N/A</v>
      </c>
      <c r="P1184" s="18"/>
      <c r="Q1184" s="18" t="e">
        <f t="shared" si="20"/>
        <v>#N/A</v>
      </c>
      <c r="R1184" s="14" t="s">
        <v>1105</v>
      </c>
      <c r="S1184" s="15">
        <v>43921</v>
      </c>
    </row>
    <row r="1185" spans="1:19" x14ac:dyDescent="0.25">
      <c r="A1185" s="69"/>
      <c r="B1185" s="69"/>
      <c r="C1185" s="69"/>
      <c r="D1185" s="69"/>
      <c r="E1185" s="69"/>
      <c r="F1185" s="69"/>
      <c r="G1185" s="14" t="s">
        <v>1112</v>
      </c>
      <c r="H1185" s="18"/>
      <c r="I1185" s="18"/>
      <c r="J1185" s="14" t="s">
        <v>1654</v>
      </c>
      <c r="K1185" s="14"/>
      <c r="L1185" s="18" t="s">
        <v>1103</v>
      </c>
      <c r="M1185" s="69"/>
      <c r="N1185" s="9"/>
      <c r="O1185" s="18" t="e">
        <f>VLOOKUP(C1185,'11. Свод Перечней'!C:H,6,0)</f>
        <v>#N/A</v>
      </c>
      <c r="P1185" s="18"/>
      <c r="Q1185" s="18" t="e">
        <f t="shared" si="20"/>
        <v>#N/A</v>
      </c>
      <c r="R1185" s="14" t="s">
        <v>1105</v>
      </c>
      <c r="S1185" s="15">
        <v>43921</v>
      </c>
    </row>
    <row r="1186" spans="1:19" x14ac:dyDescent="0.25">
      <c r="A1186" s="69"/>
      <c r="B1186" s="69">
        <v>235</v>
      </c>
      <c r="C1186" s="69" t="s">
        <v>840</v>
      </c>
      <c r="D1186" s="69" t="s">
        <v>442</v>
      </c>
      <c r="E1186" s="69" t="s">
        <v>152</v>
      </c>
      <c r="F1186" s="69" t="s">
        <v>6</v>
      </c>
      <c r="G1186" s="14" t="s">
        <v>1657</v>
      </c>
      <c r="H1186" s="18"/>
      <c r="I1186" s="18"/>
      <c r="J1186" s="14"/>
      <c r="K1186" s="14" t="s">
        <v>1658</v>
      </c>
      <c r="L1186" s="18" t="s">
        <v>1103</v>
      </c>
      <c r="M1186" s="69" t="s">
        <v>1659</v>
      </c>
      <c r="N1186" s="9" t="s">
        <v>875</v>
      </c>
      <c r="O1186" s="18" t="str">
        <f>VLOOKUP(C1186,'11. Свод Перечней'!C:H,6,0)</f>
        <v>10.51.20.000-00000004</v>
      </c>
      <c r="P1186" s="18" t="s">
        <v>875</v>
      </c>
      <c r="Q1186" s="18" t="str">
        <f t="shared" si="20"/>
        <v>10.51.20.000-00000004</v>
      </c>
      <c r="R1186" s="14" t="s">
        <v>1105</v>
      </c>
      <c r="S1186" s="15">
        <v>43921</v>
      </c>
    </row>
    <row r="1187" spans="1:19" x14ac:dyDescent="0.25">
      <c r="A1187" s="69"/>
      <c r="B1187" s="69"/>
      <c r="C1187" s="69"/>
      <c r="D1187" s="69"/>
      <c r="E1187" s="69"/>
      <c r="F1187" s="69"/>
      <c r="G1187" s="14" t="s">
        <v>1660</v>
      </c>
      <c r="H1187" s="18"/>
      <c r="I1187" s="18"/>
      <c r="J1187" s="14"/>
      <c r="K1187" s="14" t="s">
        <v>1661</v>
      </c>
      <c r="L1187" s="18" t="s">
        <v>1541</v>
      </c>
      <c r="M1187" s="69"/>
      <c r="N1187" s="9"/>
      <c r="O1187" s="18" t="e">
        <f>VLOOKUP(C1187,'11. Свод Перечней'!C:H,6,0)</f>
        <v>#N/A</v>
      </c>
      <c r="P1187" s="18"/>
      <c r="Q1187" s="18" t="e">
        <f t="shared" si="20"/>
        <v>#N/A</v>
      </c>
      <c r="R1187" s="14" t="s">
        <v>1105</v>
      </c>
      <c r="S1187" s="15">
        <v>43921</v>
      </c>
    </row>
    <row r="1188" spans="1:19" x14ac:dyDescent="0.25">
      <c r="A1188" s="69"/>
      <c r="B1188" s="69"/>
      <c r="C1188" s="69"/>
      <c r="D1188" s="69"/>
      <c r="E1188" s="69"/>
      <c r="F1188" s="69"/>
      <c r="G1188" s="14" t="s">
        <v>1110</v>
      </c>
      <c r="H1188" s="18"/>
      <c r="I1188" s="18"/>
      <c r="J1188" s="14"/>
      <c r="K1188" s="14" t="s">
        <v>1111</v>
      </c>
      <c r="L1188" s="18" t="s">
        <v>1103</v>
      </c>
      <c r="M1188" s="69"/>
      <c r="N1188" s="9"/>
      <c r="O1188" s="18" t="e">
        <f>VLOOKUP(C1188,'11. Свод Перечней'!C:H,6,0)</f>
        <v>#N/A</v>
      </c>
      <c r="P1188" s="18"/>
      <c r="Q1188" s="18" t="e">
        <f t="shared" si="20"/>
        <v>#N/A</v>
      </c>
      <c r="R1188" s="14" t="s">
        <v>1105</v>
      </c>
      <c r="S1188" s="15">
        <v>43921</v>
      </c>
    </row>
    <row r="1189" spans="1:19" x14ac:dyDescent="0.25">
      <c r="A1189" s="69"/>
      <c r="B1189" s="69"/>
      <c r="C1189" s="69"/>
      <c r="D1189" s="69"/>
      <c r="E1189" s="69"/>
      <c r="F1189" s="69"/>
      <c r="G1189" s="14" t="s">
        <v>1112</v>
      </c>
      <c r="H1189" s="18"/>
      <c r="I1189" s="18"/>
      <c r="J1189" s="14"/>
      <c r="K1189" s="14" t="s">
        <v>1662</v>
      </c>
      <c r="L1189" s="18" t="s">
        <v>1103</v>
      </c>
      <c r="M1189" s="69"/>
      <c r="N1189" s="9"/>
      <c r="O1189" s="18" t="e">
        <f>VLOOKUP(C1189,'11. Свод Перечней'!C:H,6,0)</f>
        <v>#N/A</v>
      </c>
      <c r="P1189" s="18"/>
      <c r="Q1189" s="18" t="e">
        <f t="shared" si="20"/>
        <v>#N/A</v>
      </c>
      <c r="R1189" s="14" t="s">
        <v>1105</v>
      </c>
      <c r="S1189" s="15">
        <v>43921</v>
      </c>
    </row>
    <row r="1190" spans="1:19" x14ac:dyDescent="0.25">
      <c r="A1190" s="69"/>
      <c r="B1190" s="69">
        <v>236</v>
      </c>
      <c r="C1190" s="69" t="s">
        <v>841</v>
      </c>
      <c r="D1190" s="69" t="s">
        <v>442</v>
      </c>
      <c r="E1190" s="69" t="s">
        <v>57</v>
      </c>
      <c r="F1190" s="69" t="s">
        <v>6</v>
      </c>
      <c r="G1190" s="14" t="s">
        <v>1657</v>
      </c>
      <c r="H1190" s="18"/>
      <c r="I1190" s="18"/>
      <c r="J1190" s="14"/>
      <c r="K1190" s="14" t="s">
        <v>1658</v>
      </c>
      <c r="L1190" s="18" t="s">
        <v>1103</v>
      </c>
      <c r="M1190" s="69" t="s">
        <v>1659</v>
      </c>
      <c r="N1190" s="9" t="s">
        <v>875</v>
      </c>
      <c r="O1190" s="18" t="str">
        <f>VLOOKUP(C1190,'11. Свод Перечней'!C:H,6,0)</f>
        <v>10.51.20.000-00000004</v>
      </c>
      <c r="P1190" s="18" t="s">
        <v>875</v>
      </c>
      <c r="Q1190" s="18" t="str">
        <f t="shared" si="20"/>
        <v>10.51.20.000-00000004</v>
      </c>
      <c r="R1190" s="14" t="s">
        <v>1105</v>
      </c>
      <c r="S1190" s="15">
        <v>43921</v>
      </c>
    </row>
    <row r="1191" spans="1:19" x14ac:dyDescent="0.25">
      <c r="A1191" s="69"/>
      <c r="B1191" s="69"/>
      <c r="C1191" s="69"/>
      <c r="D1191" s="69"/>
      <c r="E1191" s="69"/>
      <c r="F1191" s="69"/>
      <c r="G1191" s="14" t="s">
        <v>1660</v>
      </c>
      <c r="H1191" s="18"/>
      <c r="I1191" s="18"/>
      <c r="J1191" s="14"/>
      <c r="K1191" s="14" t="s">
        <v>1661</v>
      </c>
      <c r="L1191" s="18" t="s">
        <v>1541</v>
      </c>
      <c r="M1191" s="69"/>
      <c r="N1191" s="9"/>
      <c r="O1191" s="18" t="e">
        <f>VLOOKUP(C1191,'11. Свод Перечней'!C:H,6,0)</f>
        <v>#N/A</v>
      </c>
      <c r="P1191" s="18"/>
      <c r="Q1191" s="18" t="e">
        <f t="shared" si="20"/>
        <v>#N/A</v>
      </c>
      <c r="R1191" s="14" t="s">
        <v>1105</v>
      </c>
      <c r="S1191" s="15">
        <v>43921</v>
      </c>
    </row>
    <row r="1192" spans="1:19" x14ac:dyDescent="0.25">
      <c r="A1192" s="69"/>
      <c r="B1192" s="69"/>
      <c r="C1192" s="69"/>
      <c r="D1192" s="69"/>
      <c r="E1192" s="69"/>
      <c r="F1192" s="69"/>
      <c r="G1192" s="14" t="s">
        <v>1117</v>
      </c>
      <c r="H1192" s="18"/>
      <c r="I1192" s="18">
        <v>1</v>
      </c>
      <c r="J1192" s="14"/>
      <c r="K1192" s="14"/>
      <c r="L1192" s="18" t="s">
        <v>6</v>
      </c>
      <c r="M1192" s="69"/>
      <c r="N1192" s="9"/>
      <c r="O1192" s="18" t="e">
        <f>VLOOKUP(C1192,'11. Свод Перечней'!C:H,6,0)</f>
        <v>#N/A</v>
      </c>
      <c r="P1192" s="18"/>
      <c r="Q1192" s="18" t="e">
        <f t="shared" si="20"/>
        <v>#N/A</v>
      </c>
      <c r="R1192" s="14" t="s">
        <v>1105</v>
      </c>
      <c r="S1192" s="15">
        <v>43921</v>
      </c>
    </row>
    <row r="1193" spans="1:19" x14ac:dyDescent="0.25">
      <c r="A1193" s="69"/>
      <c r="B1193" s="69"/>
      <c r="C1193" s="69"/>
      <c r="D1193" s="69"/>
      <c r="E1193" s="69"/>
      <c r="F1193" s="69"/>
      <c r="G1193" s="14" t="s">
        <v>1118</v>
      </c>
      <c r="H1193" s="18"/>
      <c r="I1193" s="18"/>
      <c r="J1193" s="14"/>
      <c r="K1193" s="14" t="s">
        <v>1119</v>
      </c>
      <c r="L1193" s="18" t="s">
        <v>1103</v>
      </c>
      <c r="M1193" s="69"/>
      <c r="N1193" s="9"/>
      <c r="O1193" s="18" t="e">
        <f>VLOOKUP(C1193,'11. Свод Перечней'!C:H,6,0)</f>
        <v>#N/A</v>
      </c>
      <c r="P1193" s="18"/>
      <c r="Q1193" s="18" t="e">
        <f t="shared" si="20"/>
        <v>#N/A</v>
      </c>
      <c r="R1193" s="14" t="s">
        <v>1105</v>
      </c>
      <c r="S1193" s="15">
        <v>43921</v>
      </c>
    </row>
    <row r="1194" spans="1:19" x14ac:dyDescent="0.25">
      <c r="A1194" s="69"/>
      <c r="B1194" s="69"/>
      <c r="C1194" s="69"/>
      <c r="D1194" s="69"/>
      <c r="E1194" s="69"/>
      <c r="F1194" s="69"/>
      <c r="G1194" s="14" t="s">
        <v>1112</v>
      </c>
      <c r="H1194" s="18"/>
      <c r="I1194" s="18"/>
      <c r="J1194" s="14"/>
      <c r="K1194" s="14" t="s">
        <v>1662</v>
      </c>
      <c r="L1194" s="18" t="s">
        <v>1103</v>
      </c>
      <c r="M1194" s="69"/>
      <c r="N1194" s="9"/>
      <c r="O1194" s="18" t="e">
        <f>VLOOKUP(C1194,'11. Свод Перечней'!C:H,6,0)</f>
        <v>#N/A</v>
      </c>
      <c r="P1194" s="18"/>
      <c r="Q1194" s="18" t="e">
        <f t="shared" si="20"/>
        <v>#N/A</v>
      </c>
      <c r="R1194" s="14" t="s">
        <v>1105</v>
      </c>
      <c r="S1194" s="15">
        <v>43921</v>
      </c>
    </row>
    <row r="1195" spans="1:19" x14ac:dyDescent="0.25">
      <c r="A1195" s="69"/>
      <c r="B1195" s="69">
        <v>237</v>
      </c>
      <c r="C1195" s="69" t="s">
        <v>441</v>
      </c>
      <c r="D1195" s="69" t="s">
        <v>442</v>
      </c>
      <c r="E1195" s="69" t="s">
        <v>43</v>
      </c>
      <c r="F1195" s="69" t="s">
        <v>6</v>
      </c>
      <c r="G1195" s="14" t="s">
        <v>1101</v>
      </c>
      <c r="H1195" s="18"/>
      <c r="I1195" s="18"/>
      <c r="J1195" s="14"/>
      <c r="K1195" s="14" t="s">
        <v>1663</v>
      </c>
      <c r="L1195" s="18" t="s">
        <v>1103</v>
      </c>
      <c r="M1195" s="69" t="s">
        <v>1664</v>
      </c>
      <c r="N1195" s="9"/>
      <c r="O1195" s="18" t="str">
        <f>VLOOKUP(C1195,'11. Свод Перечней'!C:H,6,0)</f>
        <v/>
      </c>
      <c r="P1195" s="18">
        <v>0</v>
      </c>
      <c r="Q1195" s="18">
        <f t="shared" si="20"/>
        <v>0</v>
      </c>
      <c r="R1195" s="14" t="s">
        <v>1105</v>
      </c>
      <c r="S1195" s="15">
        <v>43189</v>
      </c>
    </row>
    <row r="1196" spans="1:19" x14ac:dyDescent="0.25">
      <c r="A1196" s="69"/>
      <c r="B1196" s="69"/>
      <c r="C1196" s="69"/>
      <c r="D1196" s="69"/>
      <c r="E1196" s="69"/>
      <c r="F1196" s="69"/>
      <c r="G1196" s="14" t="s">
        <v>1106</v>
      </c>
      <c r="H1196" s="18"/>
      <c r="I1196" s="18"/>
      <c r="J1196" s="14"/>
      <c r="K1196" s="14" t="s">
        <v>1665</v>
      </c>
      <c r="L1196" s="18" t="s">
        <v>1103</v>
      </c>
      <c r="M1196" s="69"/>
      <c r="N1196" s="9"/>
      <c r="O1196" s="18" t="e">
        <f>VLOOKUP(C1196,'11. Свод Перечней'!C:H,6,0)</f>
        <v>#N/A</v>
      </c>
      <c r="P1196" s="18"/>
      <c r="Q1196" s="18" t="e">
        <f t="shared" si="20"/>
        <v>#N/A</v>
      </c>
      <c r="R1196" s="14" t="s">
        <v>1105</v>
      </c>
      <c r="S1196" s="15">
        <v>43189</v>
      </c>
    </row>
    <row r="1197" spans="1:19" x14ac:dyDescent="0.25">
      <c r="A1197" s="69"/>
      <c r="B1197" s="69"/>
      <c r="C1197" s="69"/>
      <c r="D1197" s="69"/>
      <c r="E1197" s="69"/>
      <c r="F1197" s="69"/>
      <c r="G1197" s="14" t="s">
        <v>1117</v>
      </c>
      <c r="H1197" s="18"/>
      <c r="I1197" s="18">
        <v>1</v>
      </c>
      <c r="J1197" s="14"/>
      <c r="K1197" s="14"/>
      <c r="L1197" s="18" t="s">
        <v>6</v>
      </c>
      <c r="M1197" s="69"/>
      <c r="N1197" s="9"/>
      <c r="O1197" s="18" t="e">
        <f>VLOOKUP(C1197,'11. Свод Перечней'!C:H,6,0)</f>
        <v>#N/A</v>
      </c>
      <c r="P1197" s="18"/>
      <c r="Q1197" s="18" t="e">
        <f t="shared" si="20"/>
        <v>#N/A</v>
      </c>
      <c r="R1197" s="14" t="s">
        <v>1105</v>
      </c>
      <c r="S1197" s="15">
        <v>43189</v>
      </c>
    </row>
    <row r="1198" spans="1:19" x14ac:dyDescent="0.25">
      <c r="A1198" s="69"/>
      <c r="B1198" s="69"/>
      <c r="C1198" s="69"/>
      <c r="D1198" s="69"/>
      <c r="E1198" s="69"/>
      <c r="F1198" s="69"/>
      <c r="G1198" s="14" t="s">
        <v>1118</v>
      </c>
      <c r="H1198" s="18"/>
      <c r="I1198" s="18"/>
      <c r="J1198" s="14"/>
      <c r="K1198" s="14" t="s">
        <v>1119</v>
      </c>
      <c r="L1198" s="18" t="s">
        <v>1103</v>
      </c>
      <c r="M1198" s="69"/>
      <c r="N1198" s="9"/>
      <c r="O1198" s="18" t="e">
        <f>VLOOKUP(C1198,'11. Свод Перечней'!C:H,6,0)</f>
        <v>#N/A</v>
      </c>
      <c r="P1198" s="18"/>
      <c r="Q1198" s="18" t="e">
        <f t="shared" si="20"/>
        <v>#N/A</v>
      </c>
      <c r="R1198" s="14" t="s">
        <v>1105</v>
      </c>
      <c r="S1198" s="15">
        <v>43189</v>
      </c>
    </row>
    <row r="1199" spans="1:19" x14ac:dyDescent="0.25">
      <c r="A1199" s="69"/>
      <c r="B1199" s="69"/>
      <c r="C1199" s="69"/>
      <c r="D1199" s="69"/>
      <c r="E1199" s="69"/>
      <c r="F1199" s="69"/>
      <c r="G1199" s="14" t="s">
        <v>1112</v>
      </c>
      <c r="H1199" s="18"/>
      <c r="I1199" s="18"/>
      <c r="J1199" s="14"/>
      <c r="K1199" s="14" t="s">
        <v>1666</v>
      </c>
      <c r="L1199" s="18" t="s">
        <v>1103</v>
      </c>
      <c r="M1199" s="69"/>
      <c r="N1199" s="9"/>
      <c r="O1199" s="18" t="e">
        <f>VLOOKUP(C1199,'11. Свод Перечней'!C:H,6,0)</f>
        <v>#N/A</v>
      </c>
      <c r="P1199" s="18"/>
      <c r="Q1199" s="18" t="e">
        <f t="shared" si="20"/>
        <v>#N/A</v>
      </c>
      <c r="R1199" s="14" t="s">
        <v>1105</v>
      </c>
      <c r="S1199" s="15">
        <v>43189</v>
      </c>
    </row>
    <row r="1200" spans="1:19" x14ac:dyDescent="0.25">
      <c r="A1200" s="69"/>
      <c r="B1200" s="69">
        <v>238</v>
      </c>
      <c r="C1200" s="69" t="s">
        <v>443</v>
      </c>
      <c r="D1200" s="69" t="s">
        <v>444</v>
      </c>
      <c r="E1200" s="69" t="s">
        <v>5</v>
      </c>
      <c r="F1200" s="69" t="s">
        <v>6</v>
      </c>
      <c r="G1200" s="14" t="s">
        <v>1667</v>
      </c>
      <c r="H1200" s="18"/>
      <c r="I1200" s="18"/>
      <c r="J1200" s="14"/>
      <c r="K1200" s="14" t="s">
        <v>1668</v>
      </c>
      <c r="L1200" s="18" t="s">
        <v>1103</v>
      </c>
      <c r="M1200" s="69" t="s">
        <v>1669</v>
      </c>
      <c r="N1200" s="9" t="s">
        <v>870</v>
      </c>
      <c r="O1200" s="18" t="str">
        <f>VLOOKUP(C1200,'11. Свод Перечней'!C:H,6,0)</f>
        <v>10.51.30.110-00000004</v>
      </c>
      <c r="P1200" s="18" t="s">
        <v>870</v>
      </c>
      <c r="Q1200" s="18" t="str">
        <f t="shared" si="20"/>
        <v>10.51.30.110-00000004</v>
      </c>
      <c r="R1200" s="14" t="s">
        <v>1105</v>
      </c>
      <c r="S1200" s="15">
        <v>43921</v>
      </c>
    </row>
    <row r="1201" spans="1:19" x14ac:dyDescent="0.25">
      <c r="A1201" s="69"/>
      <c r="B1201" s="69"/>
      <c r="C1201" s="69"/>
      <c r="D1201" s="69"/>
      <c r="E1201" s="69"/>
      <c r="F1201" s="69"/>
      <c r="G1201" s="14" t="s">
        <v>1670</v>
      </c>
      <c r="H1201" s="18"/>
      <c r="I1201" s="18"/>
      <c r="J1201" s="14" t="s">
        <v>1671</v>
      </c>
      <c r="K1201" s="14"/>
      <c r="L1201" s="18" t="s">
        <v>1103</v>
      </c>
      <c r="M1201" s="69"/>
      <c r="N1201" s="9"/>
      <c r="O1201" s="18" t="e">
        <f>VLOOKUP(C1201,'11. Свод Перечней'!C:H,6,0)</f>
        <v>#N/A</v>
      </c>
      <c r="P1201" s="18"/>
      <c r="Q1201" s="18" t="e">
        <f t="shared" si="20"/>
        <v>#N/A</v>
      </c>
      <c r="R1201" s="14" t="s">
        <v>1105</v>
      </c>
      <c r="S1201" s="15">
        <v>43921</v>
      </c>
    </row>
    <row r="1202" spans="1:19" x14ac:dyDescent="0.25">
      <c r="A1202" s="69"/>
      <c r="B1202" s="69"/>
      <c r="C1202" s="69"/>
      <c r="D1202" s="69"/>
      <c r="E1202" s="69"/>
      <c r="F1202" s="69"/>
      <c r="G1202" s="14" t="s">
        <v>1672</v>
      </c>
      <c r="H1202" s="18"/>
      <c r="I1202" s="18"/>
      <c r="J1202" s="14"/>
      <c r="K1202" s="14" t="s">
        <v>1673</v>
      </c>
      <c r="L1202" s="18" t="s">
        <v>1103</v>
      </c>
      <c r="M1202" s="69"/>
      <c r="N1202" s="9"/>
      <c r="O1202" s="18" t="e">
        <f>VLOOKUP(C1202,'11. Свод Перечней'!C:H,6,0)</f>
        <v>#N/A</v>
      </c>
      <c r="P1202" s="18"/>
      <c r="Q1202" s="18" t="e">
        <f t="shared" si="20"/>
        <v>#N/A</v>
      </c>
      <c r="R1202" s="14" t="s">
        <v>1105</v>
      </c>
      <c r="S1202" s="15">
        <v>43921</v>
      </c>
    </row>
    <row r="1203" spans="1:19" x14ac:dyDescent="0.25">
      <c r="A1203" s="69"/>
      <c r="B1203" s="69"/>
      <c r="C1203" s="69"/>
      <c r="D1203" s="69"/>
      <c r="E1203" s="69"/>
      <c r="F1203" s="69"/>
      <c r="G1203" s="14" t="s">
        <v>1117</v>
      </c>
      <c r="H1203" s="18">
        <v>0.3</v>
      </c>
      <c r="I1203" s="18">
        <v>0.5</v>
      </c>
      <c r="J1203" s="14"/>
      <c r="K1203" s="14"/>
      <c r="L1203" s="18" t="s">
        <v>6</v>
      </c>
      <c r="M1203" s="69"/>
      <c r="N1203" s="9"/>
      <c r="O1203" s="18" t="e">
        <f>VLOOKUP(C1203,'11. Свод Перечней'!C:H,6,0)</f>
        <v>#N/A</v>
      </c>
      <c r="P1203" s="18"/>
      <c r="Q1203" s="18" t="e">
        <f t="shared" si="20"/>
        <v>#N/A</v>
      </c>
      <c r="R1203" s="14" t="s">
        <v>1105</v>
      </c>
      <c r="S1203" s="15">
        <v>43921</v>
      </c>
    </row>
    <row r="1204" spans="1:19" x14ac:dyDescent="0.25">
      <c r="A1204" s="69"/>
      <c r="B1204" s="69"/>
      <c r="C1204" s="69"/>
      <c r="D1204" s="69"/>
      <c r="E1204" s="69"/>
      <c r="F1204" s="69"/>
      <c r="G1204" s="14" t="s">
        <v>1674</v>
      </c>
      <c r="H1204" s="18"/>
      <c r="I1204" s="18"/>
      <c r="J1204" s="14"/>
      <c r="K1204" s="14">
        <v>82.5</v>
      </c>
      <c r="L1204" s="18" t="s">
        <v>1541</v>
      </c>
      <c r="M1204" s="69"/>
      <c r="N1204" s="9"/>
      <c r="O1204" s="18" t="e">
        <f>VLOOKUP(C1204,'11. Свод Перечней'!C:H,6,0)</f>
        <v>#N/A</v>
      </c>
      <c r="P1204" s="18"/>
      <c r="Q1204" s="18" t="e">
        <f t="shared" si="20"/>
        <v>#N/A</v>
      </c>
      <c r="R1204" s="14" t="s">
        <v>1105</v>
      </c>
      <c r="S1204" s="15">
        <v>43921</v>
      </c>
    </row>
    <row r="1205" spans="1:19" x14ac:dyDescent="0.25">
      <c r="A1205" s="69"/>
      <c r="B1205" s="69"/>
      <c r="C1205" s="69"/>
      <c r="D1205" s="69"/>
      <c r="E1205" s="69"/>
      <c r="F1205" s="69"/>
      <c r="G1205" s="14" t="s">
        <v>1108</v>
      </c>
      <c r="H1205" s="18"/>
      <c r="I1205" s="18"/>
      <c r="J1205" s="14"/>
      <c r="K1205" s="14" t="s">
        <v>1154</v>
      </c>
      <c r="L1205" s="18" t="s">
        <v>1103</v>
      </c>
      <c r="M1205" s="69"/>
      <c r="N1205" s="9"/>
      <c r="O1205" s="18" t="e">
        <f>VLOOKUP(C1205,'11. Свод Перечней'!C:H,6,0)</f>
        <v>#N/A</v>
      </c>
      <c r="P1205" s="18"/>
      <c r="Q1205" s="18" t="e">
        <f t="shared" si="20"/>
        <v>#N/A</v>
      </c>
      <c r="R1205" s="14" t="s">
        <v>1105</v>
      </c>
      <c r="S1205" s="15">
        <v>43921</v>
      </c>
    </row>
    <row r="1206" spans="1:19" x14ac:dyDescent="0.25">
      <c r="A1206" s="69"/>
      <c r="B1206" s="69"/>
      <c r="C1206" s="69"/>
      <c r="D1206" s="69"/>
      <c r="E1206" s="69"/>
      <c r="F1206" s="69"/>
      <c r="G1206" s="14" t="s">
        <v>1118</v>
      </c>
      <c r="H1206" s="18"/>
      <c r="I1206" s="18"/>
      <c r="J1206" s="14"/>
      <c r="K1206" s="14" t="s">
        <v>1119</v>
      </c>
      <c r="L1206" s="18" t="s">
        <v>1103</v>
      </c>
      <c r="M1206" s="69"/>
      <c r="N1206" s="9"/>
      <c r="O1206" s="18" t="e">
        <f>VLOOKUP(C1206,'11. Свод Перечней'!C:H,6,0)</f>
        <v>#N/A</v>
      </c>
      <c r="P1206" s="18"/>
      <c r="Q1206" s="18" t="e">
        <f t="shared" si="20"/>
        <v>#N/A</v>
      </c>
      <c r="R1206" s="14" t="s">
        <v>1105</v>
      </c>
      <c r="S1206" s="15">
        <v>43921</v>
      </c>
    </row>
    <row r="1207" spans="1:19" x14ac:dyDescent="0.25">
      <c r="A1207" s="69"/>
      <c r="B1207" s="69"/>
      <c r="C1207" s="69"/>
      <c r="D1207" s="69"/>
      <c r="E1207" s="69"/>
      <c r="F1207" s="69"/>
      <c r="G1207" s="14" t="s">
        <v>1112</v>
      </c>
      <c r="H1207" s="18"/>
      <c r="I1207" s="18"/>
      <c r="J1207" s="14"/>
      <c r="K1207" s="14" t="s">
        <v>1675</v>
      </c>
      <c r="L1207" s="18" t="s">
        <v>1103</v>
      </c>
      <c r="M1207" s="69"/>
      <c r="N1207" s="9"/>
      <c r="O1207" s="18" t="e">
        <f>VLOOKUP(C1207,'11. Свод Перечней'!C:H,6,0)</f>
        <v>#N/A</v>
      </c>
      <c r="P1207" s="18"/>
      <c r="Q1207" s="18" t="e">
        <f t="shared" si="20"/>
        <v>#N/A</v>
      </c>
      <c r="R1207" s="14" t="s">
        <v>1105</v>
      </c>
      <c r="S1207" s="15">
        <v>43921</v>
      </c>
    </row>
    <row r="1208" spans="1:19" x14ac:dyDescent="0.25">
      <c r="A1208" s="69"/>
      <c r="B1208" s="69">
        <v>239</v>
      </c>
      <c r="C1208" s="69" t="s">
        <v>445</v>
      </c>
      <c r="D1208" s="69" t="s">
        <v>444</v>
      </c>
      <c r="E1208" s="69" t="s">
        <v>250</v>
      </c>
      <c r="F1208" s="69" t="s">
        <v>6</v>
      </c>
      <c r="G1208" s="14" t="s">
        <v>1667</v>
      </c>
      <c r="H1208" s="18"/>
      <c r="I1208" s="18"/>
      <c r="J1208" s="14"/>
      <c r="K1208" s="14" t="s">
        <v>1668</v>
      </c>
      <c r="L1208" s="18" t="s">
        <v>1103</v>
      </c>
      <c r="M1208" s="69" t="s">
        <v>1676</v>
      </c>
      <c r="N1208" s="9" t="s">
        <v>870</v>
      </c>
      <c r="O1208" s="18" t="str">
        <f>VLOOKUP(C1208,'11. Свод Перечней'!C:H,6,0)</f>
        <v>10.51.30.110-00000004</v>
      </c>
      <c r="P1208" s="18" t="s">
        <v>870</v>
      </c>
      <c r="Q1208" s="18" t="str">
        <f t="shared" si="20"/>
        <v>10.51.30.110-00000004</v>
      </c>
      <c r="R1208" s="14" t="s">
        <v>1105</v>
      </c>
      <c r="S1208" s="15">
        <v>43921</v>
      </c>
    </row>
    <row r="1209" spans="1:19" x14ac:dyDescent="0.25">
      <c r="A1209" s="69"/>
      <c r="B1209" s="69"/>
      <c r="C1209" s="69"/>
      <c r="D1209" s="69"/>
      <c r="E1209" s="69"/>
      <c r="F1209" s="69"/>
      <c r="G1209" s="14" t="s">
        <v>1670</v>
      </c>
      <c r="H1209" s="18"/>
      <c r="I1209" s="18"/>
      <c r="J1209" s="14" t="s">
        <v>1671</v>
      </c>
      <c r="K1209" s="14"/>
      <c r="L1209" s="18" t="s">
        <v>1103</v>
      </c>
      <c r="M1209" s="69"/>
      <c r="N1209" s="9"/>
      <c r="O1209" s="18" t="e">
        <f>VLOOKUP(C1209,'11. Свод Перечней'!C:H,6,0)</f>
        <v>#N/A</v>
      </c>
      <c r="P1209" s="18"/>
      <c r="Q1209" s="18" t="e">
        <f t="shared" si="20"/>
        <v>#N/A</v>
      </c>
      <c r="R1209" s="14" t="s">
        <v>1105</v>
      </c>
      <c r="S1209" s="15">
        <v>43921</v>
      </c>
    </row>
    <row r="1210" spans="1:19" x14ac:dyDescent="0.25">
      <c r="A1210" s="69"/>
      <c r="B1210" s="69"/>
      <c r="C1210" s="69"/>
      <c r="D1210" s="69"/>
      <c r="E1210" s="69"/>
      <c r="F1210" s="69"/>
      <c r="G1210" s="14" t="s">
        <v>1672</v>
      </c>
      <c r="H1210" s="18"/>
      <c r="I1210" s="18"/>
      <c r="J1210" s="14"/>
      <c r="K1210" s="14" t="s">
        <v>1673</v>
      </c>
      <c r="L1210" s="18" t="s">
        <v>1103</v>
      </c>
      <c r="M1210" s="69"/>
      <c r="N1210" s="9"/>
      <c r="O1210" s="18" t="e">
        <f>VLOOKUP(C1210,'11. Свод Перечней'!C:H,6,0)</f>
        <v>#N/A</v>
      </c>
      <c r="P1210" s="18"/>
      <c r="Q1210" s="18" t="e">
        <f t="shared" si="20"/>
        <v>#N/A</v>
      </c>
      <c r="R1210" s="14" t="s">
        <v>1105</v>
      </c>
      <c r="S1210" s="15">
        <v>43921</v>
      </c>
    </row>
    <row r="1211" spans="1:19" x14ac:dyDescent="0.25">
      <c r="A1211" s="69"/>
      <c r="B1211" s="69"/>
      <c r="C1211" s="69"/>
      <c r="D1211" s="69"/>
      <c r="E1211" s="69"/>
      <c r="F1211" s="69"/>
      <c r="G1211" s="14" t="s">
        <v>1674</v>
      </c>
      <c r="H1211" s="18"/>
      <c r="I1211" s="18"/>
      <c r="J1211" s="14"/>
      <c r="K1211" s="14">
        <v>82.5</v>
      </c>
      <c r="L1211" s="18" t="s">
        <v>1541</v>
      </c>
      <c r="M1211" s="69"/>
      <c r="N1211" s="9"/>
      <c r="O1211" s="18" t="e">
        <f>VLOOKUP(C1211,'11. Свод Перечней'!C:H,6,0)</f>
        <v>#N/A</v>
      </c>
      <c r="P1211" s="18"/>
      <c r="Q1211" s="18" t="e">
        <f t="shared" si="20"/>
        <v>#N/A</v>
      </c>
      <c r="R1211" s="14" t="s">
        <v>1105</v>
      </c>
      <c r="S1211" s="15">
        <v>43921</v>
      </c>
    </row>
    <row r="1212" spans="1:19" x14ac:dyDescent="0.25">
      <c r="A1212" s="69"/>
      <c r="B1212" s="69"/>
      <c r="C1212" s="69"/>
      <c r="D1212" s="69"/>
      <c r="E1212" s="69"/>
      <c r="F1212" s="69"/>
      <c r="G1212" s="14" t="s">
        <v>1108</v>
      </c>
      <c r="H1212" s="18"/>
      <c r="I1212" s="18"/>
      <c r="J1212" s="14" t="s">
        <v>1677</v>
      </c>
      <c r="K1212" s="14"/>
      <c r="L1212" s="18" t="s">
        <v>1103</v>
      </c>
      <c r="M1212" s="69"/>
      <c r="N1212" s="9"/>
      <c r="O1212" s="18" t="e">
        <f>VLOOKUP(C1212,'11. Свод Перечней'!C:H,6,0)</f>
        <v>#N/A</v>
      </c>
      <c r="P1212" s="18"/>
      <c r="Q1212" s="18" t="e">
        <f t="shared" si="20"/>
        <v>#N/A</v>
      </c>
      <c r="R1212" s="14" t="s">
        <v>1105</v>
      </c>
      <c r="S1212" s="15">
        <v>43921</v>
      </c>
    </row>
    <row r="1213" spans="1:19" x14ac:dyDescent="0.25">
      <c r="A1213" s="69"/>
      <c r="B1213" s="69"/>
      <c r="C1213" s="69"/>
      <c r="D1213" s="69"/>
      <c r="E1213" s="69"/>
      <c r="F1213" s="69"/>
      <c r="G1213" s="14" t="s">
        <v>1110</v>
      </c>
      <c r="H1213" s="18"/>
      <c r="I1213" s="18"/>
      <c r="J1213" s="14"/>
      <c r="K1213" s="14" t="s">
        <v>1111</v>
      </c>
      <c r="L1213" s="18" t="s">
        <v>1103</v>
      </c>
      <c r="M1213" s="69"/>
      <c r="N1213" s="9"/>
      <c r="O1213" s="18" t="e">
        <f>VLOOKUP(C1213,'11. Свод Перечней'!C:H,6,0)</f>
        <v>#N/A</v>
      </c>
      <c r="P1213" s="18"/>
      <c r="Q1213" s="18" t="e">
        <f t="shared" si="20"/>
        <v>#N/A</v>
      </c>
      <c r="R1213" s="14" t="s">
        <v>1105</v>
      </c>
      <c r="S1213" s="15">
        <v>43921</v>
      </c>
    </row>
    <row r="1214" spans="1:19" x14ac:dyDescent="0.25">
      <c r="A1214" s="69"/>
      <c r="B1214" s="69"/>
      <c r="C1214" s="69"/>
      <c r="D1214" s="69"/>
      <c r="E1214" s="69"/>
      <c r="F1214" s="69"/>
      <c r="G1214" s="14" t="s">
        <v>1112</v>
      </c>
      <c r="H1214" s="18"/>
      <c r="I1214" s="18"/>
      <c r="J1214" s="14"/>
      <c r="K1214" s="14" t="s">
        <v>1678</v>
      </c>
      <c r="L1214" s="18" t="s">
        <v>1103</v>
      </c>
      <c r="M1214" s="69"/>
      <c r="N1214" s="9"/>
      <c r="O1214" s="18" t="e">
        <f>VLOOKUP(C1214,'11. Свод Перечней'!C:H,6,0)</f>
        <v>#N/A</v>
      </c>
      <c r="P1214" s="18"/>
      <c r="Q1214" s="18" t="e">
        <f t="shared" si="20"/>
        <v>#N/A</v>
      </c>
      <c r="R1214" s="14" t="s">
        <v>1105</v>
      </c>
      <c r="S1214" s="15">
        <v>43921</v>
      </c>
    </row>
    <row r="1215" spans="1:19" x14ac:dyDescent="0.25">
      <c r="A1215" s="69"/>
      <c r="B1215" s="69">
        <v>240</v>
      </c>
      <c r="C1215" s="69" t="s">
        <v>446</v>
      </c>
      <c r="D1215" s="69" t="s">
        <v>444</v>
      </c>
      <c r="E1215" s="69" t="s">
        <v>377</v>
      </c>
      <c r="F1215" s="69" t="s">
        <v>6</v>
      </c>
      <c r="G1215" s="14" t="s">
        <v>1667</v>
      </c>
      <c r="H1215" s="18"/>
      <c r="I1215" s="18"/>
      <c r="J1215" s="14"/>
      <c r="K1215" s="14" t="s">
        <v>1668</v>
      </c>
      <c r="L1215" s="18" t="s">
        <v>1103</v>
      </c>
      <c r="M1215" s="69" t="s">
        <v>1676</v>
      </c>
      <c r="N1215" s="9" t="s">
        <v>870</v>
      </c>
      <c r="O1215" s="18" t="str">
        <f>VLOOKUP(C1215,'11. Свод Перечней'!C:H,6,0)</f>
        <v>10.51.30.110-00000004</v>
      </c>
      <c r="P1215" s="18" t="s">
        <v>870</v>
      </c>
      <c r="Q1215" s="18" t="str">
        <f t="shared" si="20"/>
        <v>10.51.30.110-00000004</v>
      </c>
      <c r="R1215" s="14" t="s">
        <v>1105</v>
      </c>
      <c r="S1215" s="15">
        <v>43921</v>
      </c>
    </row>
    <row r="1216" spans="1:19" x14ac:dyDescent="0.25">
      <c r="A1216" s="69"/>
      <c r="B1216" s="69"/>
      <c r="C1216" s="69"/>
      <c r="D1216" s="69"/>
      <c r="E1216" s="69"/>
      <c r="F1216" s="69"/>
      <c r="G1216" s="14" t="s">
        <v>1670</v>
      </c>
      <c r="H1216" s="18"/>
      <c r="I1216" s="18"/>
      <c r="J1216" s="14" t="s">
        <v>1671</v>
      </c>
      <c r="K1216" s="14"/>
      <c r="L1216" s="18" t="s">
        <v>1103</v>
      </c>
      <c r="M1216" s="69"/>
      <c r="N1216" s="9"/>
      <c r="O1216" s="18" t="e">
        <f>VLOOKUP(C1216,'11. Свод Перечней'!C:H,6,0)</f>
        <v>#N/A</v>
      </c>
      <c r="P1216" s="18"/>
      <c r="Q1216" s="18" t="e">
        <f t="shared" si="20"/>
        <v>#N/A</v>
      </c>
      <c r="R1216" s="14" t="s">
        <v>1105</v>
      </c>
      <c r="S1216" s="15">
        <v>43921</v>
      </c>
    </row>
    <row r="1217" spans="1:19" x14ac:dyDescent="0.25">
      <c r="A1217" s="69"/>
      <c r="B1217" s="69"/>
      <c r="C1217" s="69"/>
      <c r="D1217" s="69"/>
      <c r="E1217" s="69"/>
      <c r="F1217" s="69"/>
      <c r="G1217" s="14" t="s">
        <v>1672</v>
      </c>
      <c r="H1217" s="18"/>
      <c r="I1217" s="18"/>
      <c r="J1217" s="14"/>
      <c r="K1217" s="14" t="s">
        <v>1673</v>
      </c>
      <c r="L1217" s="18" t="s">
        <v>1103</v>
      </c>
      <c r="M1217" s="69"/>
      <c r="N1217" s="9"/>
      <c r="O1217" s="18" t="e">
        <f>VLOOKUP(C1217,'11. Свод Перечней'!C:H,6,0)</f>
        <v>#N/A</v>
      </c>
      <c r="P1217" s="18"/>
      <c r="Q1217" s="18" t="e">
        <f t="shared" si="20"/>
        <v>#N/A</v>
      </c>
      <c r="R1217" s="14" t="s">
        <v>1105</v>
      </c>
      <c r="S1217" s="15">
        <v>43921</v>
      </c>
    </row>
    <row r="1218" spans="1:19" x14ac:dyDescent="0.25">
      <c r="A1218" s="69"/>
      <c r="B1218" s="69"/>
      <c r="C1218" s="69"/>
      <c r="D1218" s="69"/>
      <c r="E1218" s="69"/>
      <c r="F1218" s="69"/>
      <c r="G1218" s="14" t="s">
        <v>1117</v>
      </c>
      <c r="H1218" s="18"/>
      <c r="I1218" s="18">
        <v>0.25</v>
      </c>
      <c r="J1218" s="14"/>
      <c r="K1218" s="14"/>
      <c r="L1218" s="18" t="s">
        <v>6</v>
      </c>
      <c r="M1218" s="69"/>
      <c r="N1218" s="9"/>
      <c r="O1218" s="18" t="e">
        <f>VLOOKUP(C1218,'11. Свод Перечней'!C:H,6,0)</f>
        <v>#N/A</v>
      </c>
      <c r="P1218" s="18"/>
      <c r="Q1218" s="18" t="e">
        <f t="shared" si="20"/>
        <v>#N/A</v>
      </c>
      <c r="R1218" s="14" t="s">
        <v>1105</v>
      </c>
      <c r="S1218" s="15">
        <v>43921</v>
      </c>
    </row>
    <row r="1219" spans="1:19" x14ac:dyDescent="0.25">
      <c r="A1219" s="69"/>
      <c r="B1219" s="69"/>
      <c r="C1219" s="69"/>
      <c r="D1219" s="69"/>
      <c r="E1219" s="69"/>
      <c r="F1219" s="69"/>
      <c r="G1219" s="14" t="s">
        <v>1674</v>
      </c>
      <c r="H1219" s="18"/>
      <c r="I1219" s="18"/>
      <c r="J1219" s="14"/>
      <c r="K1219" s="14">
        <v>82.5</v>
      </c>
      <c r="L1219" s="18" t="s">
        <v>1541</v>
      </c>
      <c r="M1219" s="69"/>
      <c r="N1219" s="9"/>
      <c r="O1219" s="18" t="e">
        <f>VLOOKUP(C1219,'11. Свод Перечней'!C:H,6,0)</f>
        <v>#N/A</v>
      </c>
      <c r="P1219" s="18"/>
      <c r="Q1219" s="18" t="e">
        <f t="shared" si="20"/>
        <v>#N/A</v>
      </c>
      <c r="R1219" s="14" t="s">
        <v>1105</v>
      </c>
      <c r="S1219" s="15">
        <v>43921</v>
      </c>
    </row>
    <row r="1220" spans="1:19" x14ac:dyDescent="0.25">
      <c r="A1220" s="69"/>
      <c r="B1220" s="69"/>
      <c r="C1220" s="69"/>
      <c r="D1220" s="69"/>
      <c r="E1220" s="69"/>
      <c r="F1220" s="69"/>
      <c r="G1220" s="14" t="s">
        <v>1108</v>
      </c>
      <c r="H1220" s="18"/>
      <c r="I1220" s="18"/>
      <c r="J1220" s="14" t="s">
        <v>1677</v>
      </c>
      <c r="K1220" s="14"/>
      <c r="L1220" s="18" t="s">
        <v>1103</v>
      </c>
      <c r="M1220" s="69"/>
      <c r="N1220" s="9"/>
      <c r="O1220" s="18" t="e">
        <f>VLOOKUP(C1220,'11. Свод Перечней'!C:H,6,0)</f>
        <v>#N/A</v>
      </c>
      <c r="P1220" s="18"/>
      <c r="Q1220" s="18" t="e">
        <f t="shared" si="20"/>
        <v>#N/A</v>
      </c>
      <c r="R1220" s="14" t="s">
        <v>1105</v>
      </c>
      <c r="S1220" s="15">
        <v>43921</v>
      </c>
    </row>
    <row r="1221" spans="1:19" x14ac:dyDescent="0.25">
      <c r="A1221" s="69"/>
      <c r="B1221" s="69"/>
      <c r="C1221" s="69"/>
      <c r="D1221" s="69"/>
      <c r="E1221" s="69"/>
      <c r="F1221" s="69"/>
      <c r="G1221" s="14" t="s">
        <v>1118</v>
      </c>
      <c r="H1221" s="18"/>
      <c r="I1221" s="18"/>
      <c r="J1221" s="14"/>
      <c r="K1221" s="14" t="s">
        <v>1119</v>
      </c>
      <c r="L1221" s="18" t="s">
        <v>1103</v>
      </c>
      <c r="M1221" s="69"/>
      <c r="N1221" s="9"/>
      <c r="O1221" s="18" t="e">
        <f>VLOOKUP(C1221,'11. Свод Перечней'!C:H,6,0)</f>
        <v>#N/A</v>
      </c>
      <c r="P1221" s="18"/>
      <c r="Q1221" s="18" t="e">
        <f t="shared" si="20"/>
        <v>#N/A</v>
      </c>
      <c r="R1221" s="14" t="s">
        <v>1105</v>
      </c>
      <c r="S1221" s="15">
        <v>43921</v>
      </c>
    </row>
    <row r="1222" spans="1:19" x14ac:dyDescent="0.25">
      <c r="A1222" s="69"/>
      <c r="B1222" s="69"/>
      <c r="C1222" s="69"/>
      <c r="D1222" s="69"/>
      <c r="E1222" s="69"/>
      <c r="F1222" s="69"/>
      <c r="G1222" s="14" t="s">
        <v>1112</v>
      </c>
      <c r="H1222" s="18"/>
      <c r="I1222" s="18"/>
      <c r="J1222" s="14"/>
      <c r="K1222" s="14" t="s">
        <v>1678</v>
      </c>
      <c r="L1222" s="18" t="s">
        <v>1103</v>
      </c>
      <c r="M1222" s="69"/>
      <c r="N1222" s="9"/>
      <c r="O1222" s="18" t="e">
        <f>VLOOKUP(C1222,'11. Свод Перечней'!C:H,6,0)</f>
        <v>#N/A</v>
      </c>
      <c r="P1222" s="18"/>
      <c r="Q1222" s="18" t="e">
        <f t="shared" si="20"/>
        <v>#N/A</v>
      </c>
      <c r="R1222" s="14" t="s">
        <v>1105</v>
      </c>
      <c r="S1222" s="15">
        <v>43921</v>
      </c>
    </row>
    <row r="1223" spans="1:19" x14ac:dyDescent="0.25">
      <c r="A1223" s="69"/>
      <c r="B1223" s="69">
        <v>241</v>
      </c>
      <c r="C1223" s="69" t="s">
        <v>447</v>
      </c>
      <c r="D1223" s="69" t="s">
        <v>444</v>
      </c>
      <c r="E1223" s="69" t="s">
        <v>297</v>
      </c>
      <c r="F1223" s="69" t="s">
        <v>6</v>
      </c>
      <c r="G1223" s="14" t="s">
        <v>1667</v>
      </c>
      <c r="H1223" s="18"/>
      <c r="I1223" s="18"/>
      <c r="J1223" s="14"/>
      <c r="K1223" s="14" t="s">
        <v>1668</v>
      </c>
      <c r="L1223" s="18" t="s">
        <v>1103</v>
      </c>
      <c r="M1223" s="69" t="s">
        <v>1676</v>
      </c>
      <c r="N1223" s="9" t="s">
        <v>870</v>
      </c>
      <c r="O1223" s="18" t="str">
        <f>VLOOKUP(C1223,'11. Свод Перечней'!C:H,6,0)</f>
        <v>10.51.30.110-00000004</v>
      </c>
      <c r="P1223" s="18" t="s">
        <v>870</v>
      </c>
      <c r="Q1223" s="18" t="str">
        <f t="shared" si="20"/>
        <v>10.51.30.110-00000004</v>
      </c>
      <c r="R1223" s="14" t="s">
        <v>1105</v>
      </c>
      <c r="S1223" s="15">
        <v>43921</v>
      </c>
    </row>
    <row r="1224" spans="1:19" x14ac:dyDescent="0.25">
      <c r="A1224" s="69"/>
      <c r="B1224" s="69"/>
      <c r="C1224" s="69"/>
      <c r="D1224" s="69"/>
      <c r="E1224" s="69"/>
      <c r="F1224" s="69"/>
      <c r="G1224" s="14" t="s">
        <v>1670</v>
      </c>
      <c r="H1224" s="18"/>
      <c r="I1224" s="18"/>
      <c r="J1224" s="14" t="s">
        <v>1671</v>
      </c>
      <c r="K1224" s="14"/>
      <c r="L1224" s="18" t="s">
        <v>1103</v>
      </c>
      <c r="M1224" s="69"/>
      <c r="N1224" s="9"/>
      <c r="O1224" s="18" t="e">
        <f>VLOOKUP(C1224,'11. Свод Перечней'!C:H,6,0)</f>
        <v>#N/A</v>
      </c>
      <c r="P1224" s="18"/>
      <c r="Q1224" s="18" t="e">
        <f t="shared" si="20"/>
        <v>#N/A</v>
      </c>
      <c r="R1224" s="14" t="s">
        <v>1105</v>
      </c>
      <c r="S1224" s="15">
        <v>43921</v>
      </c>
    </row>
    <row r="1225" spans="1:19" x14ac:dyDescent="0.25">
      <c r="A1225" s="69"/>
      <c r="B1225" s="69"/>
      <c r="C1225" s="69"/>
      <c r="D1225" s="69"/>
      <c r="E1225" s="69"/>
      <c r="F1225" s="69"/>
      <c r="G1225" s="14" t="s">
        <v>1672</v>
      </c>
      <c r="H1225" s="18"/>
      <c r="I1225" s="18"/>
      <c r="J1225" s="14"/>
      <c r="K1225" s="14" t="s">
        <v>1673</v>
      </c>
      <c r="L1225" s="18" t="s">
        <v>1103</v>
      </c>
      <c r="M1225" s="69"/>
      <c r="N1225" s="9"/>
      <c r="O1225" s="18" t="e">
        <f>VLOOKUP(C1225,'11. Свод Перечней'!C:H,6,0)</f>
        <v>#N/A</v>
      </c>
      <c r="P1225" s="18"/>
      <c r="Q1225" s="18" t="e">
        <f t="shared" si="20"/>
        <v>#N/A</v>
      </c>
      <c r="R1225" s="14" t="s">
        <v>1105</v>
      </c>
      <c r="S1225" s="15">
        <v>43921</v>
      </c>
    </row>
    <row r="1226" spans="1:19" x14ac:dyDescent="0.25">
      <c r="A1226" s="69"/>
      <c r="B1226" s="69"/>
      <c r="C1226" s="69"/>
      <c r="D1226" s="69"/>
      <c r="E1226" s="69"/>
      <c r="F1226" s="69"/>
      <c r="G1226" s="14" t="s">
        <v>1117</v>
      </c>
      <c r="H1226" s="18">
        <v>0.3</v>
      </c>
      <c r="I1226" s="18">
        <v>0.5</v>
      </c>
      <c r="J1226" s="14"/>
      <c r="K1226" s="14"/>
      <c r="L1226" s="18" t="s">
        <v>6</v>
      </c>
      <c r="M1226" s="69"/>
      <c r="N1226" s="9"/>
      <c r="O1226" s="18" t="e">
        <f>VLOOKUP(C1226,'11. Свод Перечней'!C:H,6,0)</f>
        <v>#N/A</v>
      </c>
      <c r="P1226" s="18"/>
      <c r="Q1226" s="18" t="e">
        <f t="shared" si="20"/>
        <v>#N/A</v>
      </c>
      <c r="R1226" s="14" t="s">
        <v>1105</v>
      </c>
      <c r="S1226" s="15">
        <v>43921</v>
      </c>
    </row>
    <row r="1227" spans="1:19" x14ac:dyDescent="0.25">
      <c r="A1227" s="69"/>
      <c r="B1227" s="69"/>
      <c r="C1227" s="69"/>
      <c r="D1227" s="69"/>
      <c r="E1227" s="69"/>
      <c r="F1227" s="69"/>
      <c r="G1227" s="14" t="s">
        <v>1674</v>
      </c>
      <c r="H1227" s="18"/>
      <c r="I1227" s="18"/>
      <c r="J1227" s="14"/>
      <c r="K1227" s="14">
        <v>82.5</v>
      </c>
      <c r="L1227" s="18" t="s">
        <v>1541</v>
      </c>
      <c r="M1227" s="69"/>
      <c r="N1227" s="9"/>
      <c r="O1227" s="18" t="e">
        <f>VLOOKUP(C1227,'11. Свод Перечней'!C:H,6,0)</f>
        <v>#N/A</v>
      </c>
      <c r="P1227" s="18"/>
      <c r="Q1227" s="18" t="e">
        <f t="shared" ref="Q1227:Q1290" si="21">IF(N1227=O1227,N1227,"НЕ СОВПАДАЕТ АХТУНГ!!!!!!!!!!!!!!!!!!!!!!!!!!!!!!!!!!!!!!!!!!!!!!!!!!!!!!!!!!!!!!!!!!!!!!!!!!!!!!!!!!!!!!!!!!!!!!!!!!!!!!!!!!!!!!!!!!!!!!!!!!!!!!!!!!")</f>
        <v>#N/A</v>
      </c>
      <c r="R1227" s="14" t="s">
        <v>1105</v>
      </c>
      <c r="S1227" s="15">
        <v>43921</v>
      </c>
    </row>
    <row r="1228" spans="1:19" x14ac:dyDescent="0.25">
      <c r="A1228" s="69"/>
      <c r="B1228" s="69"/>
      <c r="C1228" s="69"/>
      <c r="D1228" s="69"/>
      <c r="E1228" s="69"/>
      <c r="F1228" s="69"/>
      <c r="G1228" s="14" t="s">
        <v>1108</v>
      </c>
      <c r="H1228" s="18"/>
      <c r="I1228" s="18"/>
      <c r="J1228" s="14" t="s">
        <v>1677</v>
      </c>
      <c r="K1228" s="14"/>
      <c r="L1228" s="18" t="s">
        <v>1103</v>
      </c>
      <c r="M1228" s="69"/>
      <c r="N1228" s="9"/>
      <c r="O1228" s="18" t="e">
        <f>VLOOKUP(C1228,'11. Свод Перечней'!C:H,6,0)</f>
        <v>#N/A</v>
      </c>
      <c r="P1228" s="18"/>
      <c r="Q1228" s="18" t="e">
        <f t="shared" si="21"/>
        <v>#N/A</v>
      </c>
      <c r="R1228" s="14" t="s">
        <v>1105</v>
      </c>
      <c r="S1228" s="15">
        <v>43921</v>
      </c>
    </row>
    <row r="1229" spans="1:19" x14ac:dyDescent="0.25">
      <c r="A1229" s="69"/>
      <c r="B1229" s="69"/>
      <c r="C1229" s="69"/>
      <c r="D1229" s="69"/>
      <c r="E1229" s="69"/>
      <c r="F1229" s="69"/>
      <c r="G1229" s="14" t="s">
        <v>1118</v>
      </c>
      <c r="H1229" s="18"/>
      <c r="I1229" s="18"/>
      <c r="J1229" s="14"/>
      <c r="K1229" s="14" t="s">
        <v>1119</v>
      </c>
      <c r="L1229" s="18" t="s">
        <v>1103</v>
      </c>
      <c r="M1229" s="69"/>
      <c r="N1229" s="9"/>
      <c r="O1229" s="18" t="e">
        <f>VLOOKUP(C1229,'11. Свод Перечней'!C:H,6,0)</f>
        <v>#N/A</v>
      </c>
      <c r="P1229" s="18"/>
      <c r="Q1229" s="18" t="e">
        <f t="shared" si="21"/>
        <v>#N/A</v>
      </c>
      <c r="R1229" s="14" t="s">
        <v>1105</v>
      </c>
      <c r="S1229" s="15">
        <v>43921</v>
      </c>
    </row>
    <row r="1230" spans="1:19" x14ac:dyDescent="0.25">
      <c r="A1230" s="69"/>
      <c r="B1230" s="69"/>
      <c r="C1230" s="69"/>
      <c r="D1230" s="69"/>
      <c r="E1230" s="69"/>
      <c r="F1230" s="69"/>
      <c r="G1230" s="14" t="s">
        <v>1112</v>
      </c>
      <c r="H1230" s="18"/>
      <c r="I1230" s="18"/>
      <c r="J1230" s="14"/>
      <c r="K1230" s="14" t="s">
        <v>1678</v>
      </c>
      <c r="L1230" s="18" t="s">
        <v>1103</v>
      </c>
      <c r="M1230" s="69"/>
      <c r="N1230" s="9"/>
      <c r="O1230" s="18" t="e">
        <f>VLOOKUP(C1230,'11. Свод Перечней'!C:H,6,0)</f>
        <v>#N/A</v>
      </c>
      <c r="P1230" s="18"/>
      <c r="Q1230" s="18" t="e">
        <f t="shared" si="21"/>
        <v>#N/A</v>
      </c>
      <c r="R1230" s="14" t="s">
        <v>1105</v>
      </c>
      <c r="S1230" s="15">
        <v>43921</v>
      </c>
    </row>
    <row r="1231" spans="1:19" x14ac:dyDescent="0.25">
      <c r="A1231" s="69"/>
      <c r="B1231" s="69">
        <v>242</v>
      </c>
      <c r="C1231" s="69" t="s">
        <v>448</v>
      </c>
      <c r="D1231" s="69" t="s">
        <v>444</v>
      </c>
      <c r="E1231" s="69" t="s">
        <v>57</v>
      </c>
      <c r="F1231" s="69" t="s">
        <v>6</v>
      </c>
      <c r="G1231" s="14" t="s">
        <v>1667</v>
      </c>
      <c r="H1231" s="18"/>
      <c r="I1231" s="18"/>
      <c r="J1231" s="14"/>
      <c r="K1231" s="14" t="s">
        <v>1668</v>
      </c>
      <c r="L1231" s="18" t="s">
        <v>1103</v>
      </c>
      <c r="M1231" s="69" t="s">
        <v>1676</v>
      </c>
      <c r="N1231" s="9" t="s">
        <v>870</v>
      </c>
      <c r="O1231" s="18" t="str">
        <f>VLOOKUP(C1231,'11. Свод Перечней'!C:H,6,0)</f>
        <v>10.51.30.110-00000004</v>
      </c>
      <c r="P1231" s="18" t="s">
        <v>870</v>
      </c>
      <c r="Q1231" s="18" t="str">
        <f t="shared" si="21"/>
        <v>10.51.30.110-00000004</v>
      </c>
      <c r="R1231" s="14" t="s">
        <v>1105</v>
      </c>
      <c r="S1231" s="15">
        <v>43921</v>
      </c>
    </row>
    <row r="1232" spans="1:19" x14ac:dyDescent="0.25">
      <c r="A1232" s="69"/>
      <c r="B1232" s="69"/>
      <c r="C1232" s="69"/>
      <c r="D1232" s="69"/>
      <c r="E1232" s="69"/>
      <c r="F1232" s="69"/>
      <c r="G1232" s="14" t="s">
        <v>1670</v>
      </c>
      <c r="H1232" s="18"/>
      <c r="I1232" s="18"/>
      <c r="J1232" s="14" t="s">
        <v>1671</v>
      </c>
      <c r="K1232" s="14"/>
      <c r="L1232" s="18" t="s">
        <v>1103</v>
      </c>
      <c r="M1232" s="69"/>
      <c r="N1232" s="9"/>
      <c r="O1232" s="18" t="e">
        <f>VLOOKUP(C1232,'11. Свод Перечней'!C:H,6,0)</f>
        <v>#N/A</v>
      </c>
      <c r="P1232" s="18"/>
      <c r="Q1232" s="18" t="e">
        <f t="shared" si="21"/>
        <v>#N/A</v>
      </c>
      <c r="R1232" s="14" t="s">
        <v>1105</v>
      </c>
      <c r="S1232" s="15">
        <v>43921</v>
      </c>
    </row>
    <row r="1233" spans="1:19" x14ac:dyDescent="0.25">
      <c r="A1233" s="69"/>
      <c r="B1233" s="69"/>
      <c r="C1233" s="69"/>
      <c r="D1233" s="69"/>
      <c r="E1233" s="69"/>
      <c r="F1233" s="69"/>
      <c r="G1233" s="14" t="s">
        <v>1672</v>
      </c>
      <c r="H1233" s="18"/>
      <c r="I1233" s="18"/>
      <c r="J1233" s="14"/>
      <c r="K1233" s="14" t="s">
        <v>1673</v>
      </c>
      <c r="L1233" s="18" t="s">
        <v>1103</v>
      </c>
      <c r="M1233" s="69"/>
      <c r="N1233" s="9"/>
      <c r="O1233" s="18" t="e">
        <f>VLOOKUP(C1233,'11. Свод Перечней'!C:H,6,0)</f>
        <v>#N/A</v>
      </c>
      <c r="P1233" s="18"/>
      <c r="Q1233" s="18" t="e">
        <f t="shared" si="21"/>
        <v>#N/A</v>
      </c>
      <c r="R1233" s="14" t="s">
        <v>1105</v>
      </c>
      <c r="S1233" s="15">
        <v>43921</v>
      </c>
    </row>
    <row r="1234" spans="1:19" x14ac:dyDescent="0.25">
      <c r="A1234" s="69"/>
      <c r="B1234" s="69"/>
      <c r="C1234" s="69"/>
      <c r="D1234" s="69"/>
      <c r="E1234" s="69"/>
      <c r="F1234" s="69"/>
      <c r="G1234" s="14" t="s">
        <v>1674</v>
      </c>
      <c r="H1234" s="18"/>
      <c r="I1234" s="18"/>
      <c r="J1234" s="14"/>
      <c r="K1234" s="14">
        <v>82.5</v>
      </c>
      <c r="L1234" s="18" t="s">
        <v>1541</v>
      </c>
      <c r="M1234" s="69"/>
      <c r="N1234" s="9"/>
      <c r="O1234" s="18" t="e">
        <f>VLOOKUP(C1234,'11. Свод Перечней'!C:H,6,0)</f>
        <v>#N/A</v>
      </c>
      <c r="P1234" s="18"/>
      <c r="Q1234" s="18" t="e">
        <f t="shared" si="21"/>
        <v>#N/A</v>
      </c>
      <c r="R1234" s="14" t="s">
        <v>1105</v>
      </c>
      <c r="S1234" s="15">
        <v>43921</v>
      </c>
    </row>
    <row r="1235" spans="1:19" x14ac:dyDescent="0.25">
      <c r="A1235" s="69"/>
      <c r="B1235" s="69"/>
      <c r="C1235" s="69"/>
      <c r="D1235" s="69"/>
      <c r="E1235" s="69"/>
      <c r="F1235" s="69"/>
      <c r="G1235" s="14" t="s">
        <v>1108</v>
      </c>
      <c r="H1235" s="18"/>
      <c r="I1235" s="18"/>
      <c r="J1235" s="14"/>
      <c r="K1235" s="14" t="s">
        <v>1154</v>
      </c>
      <c r="L1235" s="18" t="s">
        <v>1103</v>
      </c>
      <c r="M1235" s="69"/>
      <c r="N1235" s="9"/>
      <c r="O1235" s="18" t="e">
        <f>VLOOKUP(C1235,'11. Свод Перечней'!C:H,6,0)</f>
        <v>#N/A</v>
      </c>
      <c r="P1235" s="18"/>
      <c r="Q1235" s="18" t="e">
        <f t="shared" si="21"/>
        <v>#N/A</v>
      </c>
      <c r="R1235" s="14" t="s">
        <v>1105</v>
      </c>
      <c r="S1235" s="15">
        <v>43921</v>
      </c>
    </row>
    <row r="1236" spans="1:19" x14ac:dyDescent="0.25">
      <c r="A1236" s="69"/>
      <c r="B1236" s="69"/>
      <c r="C1236" s="69"/>
      <c r="D1236" s="69"/>
      <c r="E1236" s="69"/>
      <c r="F1236" s="69"/>
      <c r="G1236" s="14" t="s">
        <v>1110</v>
      </c>
      <c r="H1236" s="18"/>
      <c r="I1236" s="18"/>
      <c r="J1236" s="14"/>
      <c r="K1236" s="14" t="s">
        <v>1111</v>
      </c>
      <c r="L1236" s="18" t="s">
        <v>1103</v>
      </c>
      <c r="M1236" s="69"/>
      <c r="N1236" s="9"/>
      <c r="O1236" s="18" t="e">
        <f>VLOOKUP(C1236,'11. Свод Перечней'!C:H,6,0)</f>
        <v>#N/A</v>
      </c>
      <c r="P1236" s="18"/>
      <c r="Q1236" s="18" t="e">
        <f t="shared" si="21"/>
        <v>#N/A</v>
      </c>
      <c r="R1236" s="14" t="s">
        <v>1105</v>
      </c>
      <c r="S1236" s="15">
        <v>43921</v>
      </c>
    </row>
    <row r="1237" spans="1:19" x14ac:dyDescent="0.25">
      <c r="A1237" s="69"/>
      <c r="B1237" s="69"/>
      <c r="C1237" s="69"/>
      <c r="D1237" s="69"/>
      <c r="E1237" s="69"/>
      <c r="F1237" s="69"/>
      <c r="G1237" s="14" t="s">
        <v>1112</v>
      </c>
      <c r="H1237" s="18"/>
      <c r="I1237" s="18"/>
      <c r="J1237" s="14"/>
      <c r="K1237" s="14" t="s">
        <v>1675</v>
      </c>
      <c r="L1237" s="18" t="s">
        <v>1103</v>
      </c>
      <c r="M1237" s="69"/>
      <c r="N1237" s="9"/>
      <c r="O1237" s="18" t="e">
        <f>VLOOKUP(C1237,'11. Свод Перечней'!C:H,6,0)</f>
        <v>#N/A</v>
      </c>
      <c r="P1237" s="18"/>
      <c r="Q1237" s="18" t="e">
        <f t="shared" si="21"/>
        <v>#N/A</v>
      </c>
      <c r="R1237" s="14" t="s">
        <v>1105</v>
      </c>
      <c r="S1237" s="15">
        <v>43921</v>
      </c>
    </row>
    <row r="1238" spans="1:19" x14ac:dyDescent="0.25">
      <c r="A1238" s="69"/>
      <c r="B1238" s="69">
        <v>243</v>
      </c>
      <c r="C1238" s="69" t="s">
        <v>449</v>
      </c>
      <c r="D1238" s="69" t="s">
        <v>444</v>
      </c>
      <c r="E1238" s="69" t="s">
        <v>152</v>
      </c>
      <c r="F1238" s="69" t="s">
        <v>6</v>
      </c>
      <c r="G1238" s="14" t="s">
        <v>1667</v>
      </c>
      <c r="H1238" s="18"/>
      <c r="I1238" s="18"/>
      <c r="J1238" s="14"/>
      <c r="K1238" s="14" t="s">
        <v>1668</v>
      </c>
      <c r="L1238" s="18" t="s">
        <v>1103</v>
      </c>
      <c r="M1238" s="69" t="s">
        <v>1676</v>
      </c>
      <c r="N1238" s="9" t="s">
        <v>870</v>
      </c>
      <c r="O1238" s="18" t="str">
        <f>VLOOKUP(C1238,'11. Свод Перечней'!C:H,6,0)</f>
        <v>10.51.30.110-00000004</v>
      </c>
      <c r="P1238" s="18" t="s">
        <v>870</v>
      </c>
      <c r="Q1238" s="18" t="str">
        <f t="shared" si="21"/>
        <v>10.51.30.110-00000004</v>
      </c>
      <c r="R1238" s="14" t="s">
        <v>1105</v>
      </c>
      <c r="S1238" s="15">
        <v>43921</v>
      </c>
    </row>
    <row r="1239" spans="1:19" x14ac:dyDescent="0.25">
      <c r="A1239" s="69"/>
      <c r="B1239" s="69"/>
      <c r="C1239" s="69"/>
      <c r="D1239" s="69"/>
      <c r="E1239" s="69"/>
      <c r="F1239" s="69"/>
      <c r="G1239" s="14" t="s">
        <v>1670</v>
      </c>
      <c r="H1239" s="18"/>
      <c r="I1239" s="18"/>
      <c r="J1239" s="14" t="s">
        <v>1671</v>
      </c>
      <c r="K1239" s="14"/>
      <c r="L1239" s="18" t="s">
        <v>1103</v>
      </c>
      <c r="M1239" s="69"/>
      <c r="N1239" s="9"/>
      <c r="O1239" s="18" t="e">
        <f>VLOOKUP(C1239,'11. Свод Перечней'!C:H,6,0)</f>
        <v>#N/A</v>
      </c>
      <c r="P1239" s="18"/>
      <c r="Q1239" s="18" t="e">
        <f t="shared" si="21"/>
        <v>#N/A</v>
      </c>
      <c r="R1239" s="14" t="s">
        <v>1105</v>
      </c>
      <c r="S1239" s="15">
        <v>43921</v>
      </c>
    </row>
    <row r="1240" spans="1:19" x14ac:dyDescent="0.25">
      <c r="A1240" s="69"/>
      <c r="B1240" s="69"/>
      <c r="C1240" s="69"/>
      <c r="D1240" s="69"/>
      <c r="E1240" s="69"/>
      <c r="F1240" s="69"/>
      <c r="G1240" s="14" t="s">
        <v>1672</v>
      </c>
      <c r="H1240" s="18"/>
      <c r="I1240" s="18"/>
      <c r="J1240" s="14"/>
      <c r="K1240" s="14" t="s">
        <v>1673</v>
      </c>
      <c r="L1240" s="18" t="s">
        <v>1103</v>
      </c>
      <c r="M1240" s="69"/>
      <c r="N1240" s="9"/>
      <c r="O1240" s="18" t="e">
        <f>VLOOKUP(C1240,'11. Свод Перечней'!C:H,6,0)</f>
        <v>#N/A</v>
      </c>
      <c r="P1240" s="18"/>
      <c r="Q1240" s="18" t="e">
        <f t="shared" si="21"/>
        <v>#N/A</v>
      </c>
      <c r="R1240" s="14" t="s">
        <v>1105</v>
      </c>
      <c r="S1240" s="15">
        <v>43921</v>
      </c>
    </row>
    <row r="1241" spans="1:19" x14ac:dyDescent="0.25">
      <c r="A1241" s="69"/>
      <c r="B1241" s="69"/>
      <c r="C1241" s="69"/>
      <c r="D1241" s="69"/>
      <c r="E1241" s="69"/>
      <c r="F1241" s="69"/>
      <c r="G1241" s="14" t="s">
        <v>1117</v>
      </c>
      <c r="H1241" s="18"/>
      <c r="I1241" s="18">
        <v>0.25</v>
      </c>
      <c r="J1241" s="14"/>
      <c r="K1241" s="14"/>
      <c r="L1241" s="18" t="s">
        <v>6</v>
      </c>
      <c r="M1241" s="69"/>
      <c r="N1241" s="9"/>
      <c r="O1241" s="18" t="e">
        <f>VLOOKUP(C1241,'11. Свод Перечней'!C:H,6,0)</f>
        <v>#N/A</v>
      </c>
      <c r="P1241" s="18"/>
      <c r="Q1241" s="18" t="e">
        <f t="shared" si="21"/>
        <v>#N/A</v>
      </c>
      <c r="R1241" s="14" t="s">
        <v>1105</v>
      </c>
      <c r="S1241" s="15">
        <v>43921</v>
      </c>
    </row>
    <row r="1242" spans="1:19" x14ac:dyDescent="0.25">
      <c r="A1242" s="69"/>
      <c r="B1242" s="69"/>
      <c r="C1242" s="69"/>
      <c r="D1242" s="69"/>
      <c r="E1242" s="69"/>
      <c r="F1242" s="69"/>
      <c r="G1242" s="14" t="s">
        <v>1674</v>
      </c>
      <c r="H1242" s="18"/>
      <c r="I1242" s="18"/>
      <c r="J1242" s="14"/>
      <c r="K1242" s="14">
        <v>82.5</v>
      </c>
      <c r="L1242" s="18" t="s">
        <v>1541</v>
      </c>
      <c r="M1242" s="69"/>
      <c r="N1242" s="9"/>
      <c r="O1242" s="18" t="e">
        <f>VLOOKUP(C1242,'11. Свод Перечней'!C:H,6,0)</f>
        <v>#N/A</v>
      </c>
      <c r="P1242" s="18"/>
      <c r="Q1242" s="18" t="e">
        <f t="shared" si="21"/>
        <v>#N/A</v>
      </c>
      <c r="R1242" s="14" t="s">
        <v>1105</v>
      </c>
      <c r="S1242" s="15">
        <v>43921</v>
      </c>
    </row>
    <row r="1243" spans="1:19" x14ac:dyDescent="0.25">
      <c r="A1243" s="69"/>
      <c r="B1243" s="69"/>
      <c r="C1243" s="69"/>
      <c r="D1243" s="69"/>
      <c r="E1243" s="69"/>
      <c r="F1243" s="69"/>
      <c r="G1243" s="14" t="s">
        <v>1108</v>
      </c>
      <c r="H1243" s="18"/>
      <c r="I1243" s="18"/>
      <c r="J1243" s="14"/>
      <c r="K1243" s="14" t="s">
        <v>1154</v>
      </c>
      <c r="L1243" s="18" t="s">
        <v>1103</v>
      </c>
      <c r="M1243" s="69"/>
      <c r="N1243" s="9"/>
      <c r="O1243" s="18" t="e">
        <f>VLOOKUP(C1243,'11. Свод Перечней'!C:H,6,0)</f>
        <v>#N/A</v>
      </c>
      <c r="P1243" s="18"/>
      <c r="Q1243" s="18" t="e">
        <f t="shared" si="21"/>
        <v>#N/A</v>
      </c>
      <c r="R1243" s="14" t="s">
        <v>1105</v>
      </c>
      <c r="S1243" s="15">
        <v>43921</v>
      </c>
    </row>
    <row r="1244" spans="1:19" x14ac:dyDescent="0.25">
      <c r="A1244" s="69"/>
      <c r="B1244" s="69"/>
      <c r="C1244" s="69"/>
      <c r="D1244" s="69"/>
      <c r="E1244" s="69"/>
      <c r="F1244" s="69"/>
      <c r="G1244" s="14" t="s">
        <v>1118</v>
      </c>
      <c r="H1244" s="18"/>
      <c r="I1244" s="18"/>
      <c r="J1244" s="14"/>
      <c r="K1244" s="14" t="s">
        <v>1119</v>
      </c>
      <c r="L1244" s="18" t="s">
        <v>1103</v>
      </c>
      <c r="M1244" s="69"/>
      <c r="N1244" s="9"/>
      <c r="O1244" s="18" t="e">
        <f>VLOOKUP(C1244,'11. Свод Перечней'!C:H,6,0)</f>
        <v>#N/A</v>
      </c>
      <c r="P1244" s="18"/>
      <c r="Q1244" s="18" t="e">
        <f t="shared" si="21"/>
        <v>#N/A</v>
      </c>
      <c r="R1244" s="14" t="s">
        <v>1105</v>
      </c>
      <c r="S1244" s="15">
        <v>43921</v>
      </c>
    </row>
    <row r="1245" spans="1:19" x14ac:dyDescent="0.25">
      <c r="A1245" s="69"/>
      <c r="B1245" s="69"/>
      <c r="C1245" s="69"/>
      <c r="D1245" s="69"/>
      <c r="E1245" s="69"/>
      <c r="F1245" s="69"/>
      <c r="G1245" s="14" t="s">
        <v>1112</v>
      </c>
      <c r="H1245" s="18"/>
      <c r="I1245" s="18"/>
      <c r="J1245" s="14"/>
      <c r="K1245" s="14" t="s">
        <v>1675</v>
      </c>
      <c r="L1245" s="18" t="s">
        <v>1103</v>
      </c>
      <c r="M1245" s="69"/>
      <c r="N1245" s="9"/>
      <c r="O1245" s="18" t="e">
        <f>VLOOKUP(C1245,'11. Свод Перечней'!C:H,6,0)</f>
        <v>#N/A</v>
      </c>
      <c r="P1245" s="18"/>
      <c r="Q1245" s="18" t="e">
        <f t="shared" si="21"/>
        <v>#N/A</v>
      </c>
      <c r="R1245" s="14" t="s">
        <v>1105</v>
      </c>
      <c r="S1245" s="15">
        <v>43921</v>
      </c>
    </row>
    <row r="1246" spans="1:19" x14ac:dyDescent="0.25">
      <c r="A1246" s="69"/>
      <c r="B1246" s="69">
        <v>244</v>
      </c>
      <c r="C1246" s="69" t="s">
        <v>450</v>
      </c>
      <c r="D1246" s="69" t="s">
        <v>451</v>
      </c>
      <c r="E1246" s="69" t="s">
        <v>5</v>
      </c>
      <c r="F1246" s="69" t="s">
        <v>6</v>
      </c>
      <c r="G1246" s="14" t="s">
        <v>1416</v>
      </c>
      <c r="H1246" s="18"/>
      <c r="I1246" s="18"/>
      <c r="J1246" s="14"/>
      <c r="K1246" s="14" t="s">
        <v>1679</v>
      </c>
      <c r="L1246" s="18" t="s">
        <v>1103</v>
      </c>
      <c r="M1246" s="69" t="s">
        <v>1680</v>
      </c>
      <c r="N1246" s="9" t="s">
        <v>876</v>
      </c>
      <c r="O1246" s="18" t="str">
        <f>VLOOKUP(C1246,'11. Свод Перечней'!C:H,6,0)</f>
        <v>10.51.40.110-00000007</v>
      </c>
      <c r="P1246" s="18" t="s">
        <v>876</v>
      </c>
      <c r="Q1246" s="18" t="str">
        <f t="shared" si="21"/>
        <v>10.51.40.110-00000007</v>
      </c>
      <c r="R1246" s="14" t="s">
        <v>1105</v>
      </c>
      <c r="S1246" s="15">
        <v>43921</v>
      </c>
    </row>
    <row r="1247" spans="1:19" x14ac:dyDescent="0.25">
      <c r="A1247" s="69"/>
      <c r="B1247" s="69"/>
      <c r="C1247" s="69"/>
      <c r="D1247" s="69"/>
      <c r="E1247" s="69"/>
      <c r="F1247" s="69"/>
      <c r="G1247" s="14" t="s">
        <v>1681</v>
      </c>
      <c r="H1247" s="18"/>
      <c r="I1247" s="18"/>
      <c r="J1247" s="14" t="s">
        <v>1682</v>
      </c>
      <c r="K1247" s="14"/>
      <c r="L1247" s="18" t="s">
        <v>1103</v>
      </c>
      <c r="M1247" s="69"/>
      <c r="N1247" s="9"/>
      <c r="O1247" s="18" t="e">
        <f>VLOOKUP(C1247,'11. Свод Перечней'!C:H,6,0)</f>
        <v>#N/A</v>
      </c>
      <c r="P1247" s="18"/>
      <c r="Q1247" s="18" t="e">
        <f t="shared" si="21"/>
        <v>#N/A</v>
      </c>
      <c r="R1247" s="14" t="s">
        <v>1105</v>
      </c>
      <c r="S1247" s="15">
        <v>43921</v>
      </c>
    </row>
    <row r="1248" spans="1:19" x14ac:dyDescent="0.25">
      <c r="A1248" s="69"/>
      <c r="B1248" s="69"/>
      <c r="C1248" s="69"/>
      <c r="D1248" s="69"/>
      <c r="E1248" s="69"/>
      <c r="F1248" s="69"/>
      <c r="G1248" s="14" t="s">
        <v>1683</v>
      </c>
      <c r="H1248" s="18"/>
      <c r="I1248" s="18"/>
      <c r="J1248" s="14"/>
      <c r="K1248" s="14" t="s">
        <v>1191</v>
      </c>
      <c r="L1248" s="18" t="s">
        <v>1103</v>
      </c>
      <c r="M1248" s="69"/>
      <c r="N1248" s="9"/>
      <c r="O1248" s="18" t="e">
        <f>VLOOKUP(C1248,'11. Свод Перечней'!C:H,6,0)</f>
        <v>#N/A</v>
      </c>
      <c r="P1248" s="18"/>
      <c r="Q1248" s="18" t="e">
        <f t="shared" si="21"/>
        <v>#N/A</v>
      </c>
      <c r="R1248" s="14" t="s">
        <v>1105</v>
      </c>
      <c r="S1248" s="15">
        <v>43921</v>
      </c>
    </row>
    <row r="1249" spans="1:19" x14ac:dyDescent="0.25">
      <c r="A1249" s="69"/>
      <c r="B1249" s="69"/>
      <c r="C1249" s="69"/>
      <c r="D1249" s="69"/>
      <c r="E1249" s="69"/>
      <c r="F1249" s="69"/>
      <c r="G1249" s="14" t="s">
        <v>1684</v>
      </c>
      <c r="H1249" s="18"/>
      <c r="I1249" s="18"/>
      <c r="J1249" s="14" t="s">
        <v>1685</v>
      </c>
      <c r="K1249" s="14"/>
      <c r="L1249" s="18" t="s">
        <v>1103</v>
      </c>
      <c r="M1249" s="69"/>
      <c r="N1249" s="9"/>
      <c r="O1249" s="18" t="e">
        <f>VLOOKUP(C1249,'11. Свод Перечней'!C:H,6,0)</f>
        <v>#N/A</v>
      </c>
      <c r="P1249" s="18"/>
      <c r="Q1249" s="18" t="e">
        <f t="shared" si="21"/>
        <v>#N/A</v>
      </c>
      <c r="R1249" s="14" t="s">
        <v>1105</v>
      </c>
      <c r="S1249" s="15">
        <v>43921</v>
      </c>
    </row>
    <row r="1250" spans="1:19" x14ac:dyDescent="0.25">
      <c r="A1250" s="69"/>
      <c r="B1250" s="69"/>
      <c r="C1250" s="69"/>
      <c r="D1250" s="69"/>
      <c r="E1250" s="69"/>
      <c r="F1250" s="69"/>
      <c r="G1250" s="14" t="s">
        <v>1108</v>
      </c>
      <c r="H1250" s="18"/>
      <c r="I1250" s="18"/>
      <c r="J1250" s="14" t="s">
        <v>1109</v>
      </c>
      <c r="K1250" s="14"/>
      <c r="L1250" s="18" t="s">
        <v>1103</v>
      </c>
      <c r="M1250" s="69"/>
      <c r="N1250" s="9"/>
      <c r="O1250" s="18" t="e">
        <f>VLOOKUP(C1250,'11. Свод Перечней'!C:H,6,0)</f>
        <v>#N/A</v>
      </c>
      <c r="P1250" s="18"/>
      <c r="Q1250" s="18" t="e">
        <f t="shared" si="21"/>
        <v>#N/A</v>
      </c>
      <c r="R1250" s="14" t="s">
        <v>1105</v>
      </c>
      <c r="S1250" s="15">
        <v>43921</v>
      </c>
    </row>
    <row r="1251" spans="1:19" x14ac:dyDescent="0.25">
      <c r="A1251" s="69"/>
      <c r="B1251" s="69"/>
      <c r="C1251" s="69"/>
      <c r="D1251" s="69"/>
      <c r="E1251" s="69"/>
      <c r="F1251" s="69"/>
      <c r="G1251" s="14" t="s">
        <v>1117</v>
      </c>
      <c r="H1251" s="18"/>
      <c r="I1251" s="18">
        <v>1</v>
      </c>
      <c r="J1251" s="14"/>
      <c r="K1251" s="14"/>
      <c r="L1251" s="18" t="s">
        <v>6</v>
      </c>
      <c r="M1251" s="69"/>
      <c r="N1251" s="9"/>
      <c r="O1251" s="18" t="e">
        <f>VLOOKUP(C1251,'11. Свод Перечней'!C:H,6,0)</f>
        <v>#N/A</v>
      </c>
      <c r="P1251" s="18"/>
      <c r="Q1251" s="18" t="e">
        <f t="shared" si="21"/>
        <v>#N/A</v>
      </c>
      <c r="R1251" s="14" t="s">
        <v>1105</v>
      </c>
      <c r="S1251" s="15">
        <v>43921</v>
      </c>
    </row>
    <row r="1252" spans="1:19" x14ac:dyDescent="0.25">
      <c r="A1252" s="69"/>
      <c r="B1252" s="69"/>
      <c r="C1252" s="69"/>
      <c r="D1252" s="69"/>
      <c r="E1252" s="69"/>
      <c r="F1252" s="69"/>
      <c r="G1252" s="14" t="s">
        <v>1118</v>
      </c>
      <c r="H1252" s="18"/>
      <c r="I1252" s="18"/>
      <c r="J1252" s="14"/>
      <c r="K1252" s="14" t="s">
        <v>1119</v>
      </c>
      <c r="L1252" s="18" t="s">
        <v>1103</v>
      </c>
      <c r="M1252" s="69"/>
      <c r="N1252" s="9"/>
      <c r="O1252" s="18" t="e">
        <f>VLOOKUP(C1252,'11. Свод Перечней'!C:H,6,0)</f>
        <v>#N/A</v>
      </c>
      <c r="P1252" s="18"/>
      <c r="Q1252" s="18" t="e">
        <f t="shared" si="21"/>
        <v>#N/A</v>
      </c>
      <c r="R1252" s="14" t="s">
        <v>1105</v>
      </c>
      <c r="S1252" s="15">
        <v>43921</v>
      </c>
    </row>
    <row r="1253" spans="1:19" x14ac:dyDescent="0.25">
      <c r="A1253" s="69"/>
      <c r="B1253" s="69"/>
      <c r="C1253" s="69"/>
      <c r="D1253" s="69"/>
      <c r="E1253" s="69"/>
      <c r="F1253" s="69"/>
      <c r="G1253" s="14" t="s">
        <v>1112</v>
      </c>
      <c r="H1253" s="18"/>
      <c r="I1253" s="18"/>
      <c r="J1253" s="14" t="s">
        <v>1686</v>
      </c>
      <c r="K1253" s="14"/>
      <c r="L1253" s="18" t="s">
        <v>1103</v>
      </c>
      <c r="M1253" s="69"/>
      <c r="N1253" s="9"/>
      <c r="O1253" s="18" t="e">
        <f>VLOOKUP(C1253,'11. Свод Перечней'!C:H,6,0)</f>
        <v>#N/A</v>
      </c>
      <c r="P1253" s="18"/>
      <c r="Q1253" s="18" t="e">
        <f t="shared" si="21"/>
        <v>#N/A</v>
      </c>
      <c r="R1253" s="14" t="s">
        <v>1105</v>
      </c>
      <c r="S1253" s="15">
        <v>43921</v>
      </c>
    </row>
    <row r="1254" spans="1:19" x14ac:dyDescent="0.25">
      <c r="A1254" s="69"/>
      <c r="B1254" s="69">
        <v>245</v>
      </c>
      <c r="C1254" s="69" t="s">
        <v>452</v>
      </c>
      <c r="D1254" s="69" t="s">
        <v>453</v>
      </c>
      <c r="E1254" s="69" t="s">
        <v>5</v>
      </c>
      <c r="F1254" s="69" t="s">
        <v>6</v>
      </c>
      <c r="G1254" s="14" t="s">
        <v>1687</v>
      </c>
      <c r="H1254" s="18"/>
      <c r="I1254" s="18"/>
      <c r="J1254" s="14" t="s">
        <v>1688</v>
      </c>
      <c r="K1254" s="14"/>
      <c r="L1254" s="18" t="s">
        <v>1103</v>
      </c>
      <c r="M1254" s="69" t="s">
        <v>1689</v>
      </c>
      <c r="N1254" s="9" t="s">
        <v>454</v>
      </c>
      <c r="O1254" s="18" t="str">
        <f>VLOOKUP(C1254,'11. Свод Перечней'!C:H,6,0)</f>
        <v>10.51.40.120-00000002</v>
      </c>
      <c r="P1254" s="18" t="s">
        <v>454</v>
      </c>
      <c r="Q1254" s="18" t="str">
        <f t="shared" si="21"/>
        <v>10.51.40.120-00000002</v>
      </c>
      <c r="R1254" s="14" t="s">
        <v>1105</v>
      </c>
      <c r="S1254" s="15">
        <v>43921</v>
      </c>
    </row>
    <row r="1255" spans="1:19" x14ac:dyDescent="0.25">
      <c r="A1255" s="69"/>
      <c r="B1255" s="69"/>
      <c r="C1255" s="69"/>
      <c r="D1255" s="69"/>
      <c r="E1255" s="69"/>
      <c r="F1255" s="69"/>
      <c r="G1255" s="14" t="s">
        <v>1690</v>
      </c>
      <c r="H1255" s="18"/>
      <c r="I1255" s="18"/>
      <c r="J1255" s="14"/>
      <c r="K1255" s="14" t="s">
        <v>1658</v>
      </c>
      <c r="L1255" s="18" t="s">
        <v>1103</v>
      </c>
      <c r="M1255" s="69"/>
      <c r="N1255" s="9"/>
      <c r="O1255" s="18" t="e">
        <f>VLOOKUP(C1255,'11. Свод Перечней'!C:H,6,0)</f>
        <v>#N/A</v>
      </c>
      <c r="P1255" s="18"/>
      <c r="Q1255" s="18" t="e">
        <f t="shared" si="21"/>
        <v>#N/A</v>
      </c>
      <c r="R1255" s="14" t="s">
        <v>1105</v>
      </c>
      <c r="S1255" s="15">
        <v>43921</v>
      </c>
    </row>
    <row r="1256" spans="1:19" x14ac:dyDescent="0.25">
      <c r="A1256" s="69"/>
      <c r="B1256" s="69"/>
      <c r="C1256" s="69"/>
      <c r="D1256" s="69"/>
      <c r="E1256" s="69"/>
      <c r="F1256" s="69"/>
      <c r="G1256" s="14" t="s">
        <v>1691</v>
      </c>
      <c r="H1256" s="18"/>
      <c r="I1256" s="18"/>
      <c r="J1256" s="14" t="s">
        <v>1692</v>
      </c>
      <c r="K1256" s="14"/>
      <c r="L1256" s="18" t="s">
        <v>1103</v>
      </c>
      <c r="M1256" s="69"/>
      <c r="N1256" s="9"/>
      <c r="O1256" s="18" t="e">
        <f>VLOOKUP(C1256,'11. Свод Перечней'!C:H,6,0)</f>
        <v>#N/A</v>
      </c>
      <c r="P1256" s="18"/>
      <c r="Q1256" s="18" t="e">
        <f t="shared" si="21"/>
        <v>#N/A</v>
      </c>
      <c r="R1256" s="14" t="s">
        <v>1105</v>
      </c>
      <c r="S1256" s="15">
        <v>43921</v>
      </c>
    </row>
    <row r="1257" spans="1:19" x14ac:dyDescent="0.25">
      <c r="A1257" s="69"/>
      <c r="B1257" s="69"/>
      <c r="C1257" s="69"/>
      <c r="D1257" s="69"/>
      <c r="E1257" s="69"/>
      <c r="F1257" s="69"/>
      <c r="G1257" s="14" t="s">
        <v>1693</v>
      </c>
      <c r="H1257" s="18"/>
      <c r="I1257" s="18"/>
      <c r="J1257" s="14"/>
      <c r="K1257" s="14" t="s">
        <v>1154</v>
      </c>
      <c r="L1257" s="18" t="s">
        <v>1103</v>
      </c>
      <c r="M1257" s="69"/>
      <c r="N1257" s="9"/>
      <c r="O1257" s="18" t="e">
        <f>VLOOKUP(C1257,'11. Свод Перечней'!C:H,6,0)</f>
        <v>#N/A</v>
      </c>
      <c r="P1257" s="18"/>
      <c r="Q1257" s="18" t="e">
        <f t="shared" si="21"/>
        <v>#N/A</v>
      </c>
      <c r="R1257" s="14" t="s">
        <v>1105</v>
      </c>
      <c r="S1257" s="15">
        <v>43921</v>
      </c>
    </row>
    <row r="1258" spans="1:19" x14ac:dyDescent="0.25">
      <c r="A1258" s="69"/>
      <c r="B1258" s="69"/>
      <c r="C1258" s="69"/>
      <c r="D1258" s="69"/>
      <c r="E1258" s="69"/>
      <c r="F1258" s="69"/>
      <c r="G1258" s="14" t="s">
        <v>1416</v>
      </c>
      <c r="H1258" s="18"/>
      <c r="I1258" s="18"/>
      <c r="J1258" s="14"/>
      <c r="K1258" s="14" t="s">
        <v>1679</v>
      </c>
      <c r="L1258" s="18" t="s">
        <v>1103</v>
      </c>
      <c r="M1258" s="69"/>
      <c r="N1258" s="9"/>
      <c r="O1258" s="18" t="e">
        <f>VLOOKUP(C1258,'11. Свод Перечней'!C:H,6,0)</f>
        <v>#N/A</v>
      </c>
      <c r="P1258" s="18"/>
      <c r="Q1258" s="18" t="e">
        <f t="shared" si="21"/>
        <v>#N/A</v>
      </c>
      <c r="R1258" s="14" t="s">
        <v>1105</v>
      </c>
      <c r="S1258" s="15">
        <v>43921</v>
      </c>
    </row>
    <row r="1259" spans="1:19" x14ac:dyDescent="0.25">
      <c r="A1259" s="69"/>
      <c r="B1259" s="69"/>
      <c r="C1259" s="69"/>
      <c r="D1259" s="69"/>
      <c r="E1259" s="69"/>
      <c r="F1259" s="69"/>
      <c r="G1259" s="14" t="s">
        <v>1694</v>
      </c>
      <c r="H1259" s="18"/>
      <c r="I1259" s="18"/>
      <c r="J1259" s="14" t="s">
        <v>1685</v>
      </c>
      <c r="K1259" s="14"/>
      <c r="L1259" s="18" t="s">
        <v>1103</v>
      </c>
      <c r="M1259" s="69"/>
      <c r="N1259" s="9"/>
      <c r="O1259" s="18" t="e">
        <f>VLOOKUP(C1259,'11. Свод Перечней'!C:H,6,0)</f>
        <v>#N/A</v>
      </c>
      <c r="P1259" s="18"/>
      <c r="Q1259" s="18" t="e">
        <f t="shared" si="21"/>
        <v>#N/A</v>
      </c>
      <c r="R1259" s="14" t="s">
        <v>1105</v>
      </c>
      <c r="S1259" s="15">
        <v>43921</v>
      </c>
    </row>
    <row r="1260" spans="1:19" x14ac:dyDescent="0.25">
      <c r="A1260" s="69"/>
      <c r="B1260" s="69"/>
      <c r="C1260" s="69"/>
      <c r="D1260" s="69"/>
      <c r="E1260" s="69"/>
      <c r="F1260" s="69"/>
      <c r="G1260" s="14" t="s">
        <v>1110</v>
      </c>
      <c r="H1260" s="18"/>
      <c r="I1260" s="18"/>
      <c r="J1260" s="14"/>
      <c r="K1260" s="14" t="s">
        <v>1111</v>
      </c>
      <c r="L1260" s="18" t="s">
        <v>1103</v>
      </c>
      <c r="M1260" s="69"/>
      <c r="N1260" s="9"/>
      <c r="O1260" s="18" t="e">
        <f>VLOOKUP(C1260,'11. Свод Перечней'!C:H,6,0)</f>
        <v>#N/A</v>
      </c>
      <c r="P1260" s="18"/>
      <c r="Q1260" s="18" t="e">
        <f t="shared" si="21"/>
        <v>#N/A</v>
      </c>
      <c r="R1260" s="14" t="s">
        <v>1105</v>
      </c>
      <c r="S1260" s="15">
        <v>43921</v>
      </c>
    </row>
    <row r="1261" spans="1:19" x14ac:dyDescent="0.25">
      <c r="A1261" s="69"/>
      <c r="B1261" s="69"/>
      <c r="C1261" s="69"/>
      <c r="D1261" s="69"/>
      <c r="E1261" s="69"/>
      <c r="F1261" s="69"/>
      <c r="G1261" s="14" t="s">
        <v>1112</v>
      </c>
      <c r="H1261" s="18"/>
      <c r="I1261" s="18"/>
      <c r="J1261" s="14"/>
      <c r="K1261" s="14" t="s">
        <v>1695</v>
      </c>
      <c r="L1261" s="18" t="s">
        <v>1103</v>
      </c>
      <c r="M1261" s="69"/>
      <c r="N1261" s="9"/>
      <c r="O1261" s="18" t="e">
        <f>VLOOKUP(C1261,'11. Свод Перечней'!C:H,6,0)</f>
        <v>#N/A</v>
      </c>
      <c r="P1261" s="18"/>
      <c r="Q1261" s="18" t="e">
        <f t="shared" si="21"/>
        <v>#N/A</v>
      </c>
      <c r="R1261" s="14" t="s">
        <v>1105</v>
      </c>
      <c r="S1261" s="15">
        <v>43921</v>
      </c>
    </row>
    <row r="1262" spans="1:19" x14ac:dyDescent="0.25">
      <c r="A1262" s="69"/>
      <c r="B1262" s="69">
        <v>246</v>
      </c>
      <c r="C1262" s="69" t="s">
        <v>455</v>
      </c>
      <c r="D1262" s="69" t="s">
        <v>453</v>
      </c>
      <c r="E1262" s="69" t="s">
        <v>9</v>
      </c>
      <c r="F1262" s="69" t="s">
        <v>6</v>
      </c>
      <c r="G1262" s="14" t="s">
        <v>1687</v>
      </c>
      <c r="H1262" s="18"/>
      <c r="I1262" s="18"/>
      <c r="J1262" s="14" t="s">
        <v>1688</v>
      </c>
      <c r="K1262" s="14"/>
      <c r="L1262" s="18" t="s">
        <v>1103</v>
      </c>
      <c r="M1262" s="69" t="s">
        <v>1689</v>
      </c>
      <c r="N1262" s="9" t="s">
        <v>454</v>
      </c>
      <c r="O1262" s="18" t="str">
        <f>VLOOKUP(C1262,'11. Свод Перечней'!C:H,6,0)</f>
        <v>10.51.40.120-00000002</v>
      </c>
      <c r="P1262" s="18" t="s">
        <v>454</v>
      </c>
      <c r="Q1262" s="18" t="str">
        <f t="shared" si="21"/>
        <v>10.51.40.120-00000002</v>
      </c>
      <c r="R1262" s="14" t="s">
        <v>1105</v>
      </c>
      <c r="S1262" s="15">
        <v>43921</v>
      </c>
    </row>
    <row r="1263" spans="1:19" x14ac:dyDescent="0.25">
      <c r="A1263" s="69"/>
      <c r="B1263" s="69"/>
      <c r="C1263" s="69"/>
      <c r="D1263" s="69"/>
      <c r="E1263" s="69"/>
      <c r="F1263" s="69"/>
      <c r="G1263" s="14" t="s">
        <v>1690</v>
      </c>
      <c r="H1263" s="18"/>
      <c r="I1263" s="18"/>
      <c r="J1263" s="14"/>
      <c r="K1263" s="14" t="s">
        <v>1658</v>
      </c>
      <c r="L1263" s="18" t="s">
        <v>1103</v>
      </c>
      <c r="M1263" s="69"/>
      <c r="N1263" s="9"/>
      <c r="O1263" s="18" t="e">
        <f>VLOOKUP(C1263,'11. Свод Перечней'!C:H,6,0)</f>
        <v>#N/A</v>
      </c>
      <c r="P1263" s="18"/>
      <c r="Q1263" s="18" t="e">
        <f t="shared" si="21"/>
        <v>#N/A</v>
      </c>
      <c r="R1263" s="14" t="s">
        <v>1105</v>
      </c>
      <c r="S1263" s="15">
        <v>43921</v>
      </c>
    </row>
    <row r="1264" spans="1:19" x14ac:dyDescent="0.25">
      <c r="A1264" s="69"/>
      <c r="B1264" s="69"/>
      <c r="C1264" s="69"/>
      <c r="D1264" s="69"/>
      <c r="E1264" s="69"/>
      <c r="F1264" s="69"/>
      <c r="G1264" s="14" t="s">
        <v>1691</v>
      </c>
      <c r="H1264" s="18"/>
      <c r="I1264" s="18"/>
      <c r="J1264" s="14" t="s">
        <v>1692</v>
      </c>
      <c r="K1264" s="14"/>
      <c r="L1264" s="18" t="s">
        <v>1103</v>
      </c>
      <c r="M1264" s="69"/>
      <c r="N1264" s="9"/>
      <c r="O1264" s="18" t="e">
        <f>VLOOKUP(C1264,'11. Свод Перечней'!C:H,6,0)</f>
        <v>#N/A</v>
      </c>
      <c r="P1264" s="18"/>
      <c r="Q1264" s="18" t="e">
        <f t="shared" si="21"/>
        <v>#N/A</v>
      </c>
      <c r="R1264" s="14" t="s">
        <v>1105</v>
      </c>
      <c r="S1264" s="15">
        <v>43921</v>
      </c>
    </row>
    <row r="1265" spans="1:19" x14ac:dyDescent="0.25">
      <c r="A1265" s="69"/>
      <c r="B1265" s="69"/>
      <c r="C1265" s="69"/>
      <c r="D1265" s="69"/>
      <c r="E1265" s="69"/>
      <c r="F1265" s="69"/>
      <c r="G1265" s="14" t="s">
        <v>1693</v>
      </c>
      <c r="H1265" s="18"/>
      <c r="I1265" s="18"/>
      <c r="J1265" s="14"/>
      <c r="K1265" s="14" t="s">
        <v>1154</v>
      </c>
      <c r="L1265" s="18" t="s">
        <v>1103</v>
      </c>
      <c r="M1265" s="69"/>
      <c r="N1265" s="9"/>
      <c r="O1265" s="18" t="e">
        <f>VLOOKUP(C1265,'11. Свод Перечней'!C:H,6,0)</f>
        <v>#N/A</v>
      </c>
      <c r="P1265" s="18"/>
      <c r="Q1265" s="18" t="e">
        <f t="shared" si="21"/>
        <v>#N/A</v>
      </c>
      <c r="R1265" s="14" t="s">
        <v>1105</v>
      </c>
      <c r="S1265" s="15">
        <v>43921</v>
      </c>
    </row>
    <row r="1266" spans="1:19" x14ac:dyDescent="0.25">
      <c r="A1266" s="69"/>
      <c r="B1266" s="69"/>
      <c r="C1266" s="69"/>
      <c r="D1266" s="69"/>
      <c r="E1266" s="69"/>
      <c r="F1266" s="69"/>
      <c r="G1266" s="14" t="s">
        <v>1416</v>
      </c>
      <c r="H1266" s="18"/>
      <c r="I1266" s="18"/>
      <c r="J1266" s="14"/>
      <c r="K1266" s="14" t="s">
        <v>1679</v>
      </c>
      <c r="L1266" s="18" t="s">
        <v>1103</v>
      </c>
      <c r="M1266" s="69"/>
      <c r="N1266" s="9"/>
      <c r="O1266" s="18" t="e">
        <f>VLOOKUP(C1266,'11. Свод Перечней'!C:H,6,0)</f>
        <v>#N/A</v>
      </c>
      <c r="P1266" s="18"/>
      <c r="Q1266" s="18" t="e">
        <f t="shared" si="21"/>
        <v>#N/A</v>
      </c>
      <c r="R1266" s="14" t="s">
        <v>1105</v>
      </c>
      <c r="S1266" s="15">
        <v>43921</v>
      </c>
    </row>
    <row r="1267" spans="1:19" x14ac:dyDescent="0.25">
      <c r="A1267" s="69"/>
      <c r="B1267" s="69"/>
      <c r="C1267" s="69"/>
      <c r="D1267" s="69"/>
      <c r="E1267" s="69"/>
      <c r="F1267" s="69"/>
      <c r="G1267" s="14" t="s">
        <v>1694</v>
      </c>
      <c r="H1267" s="18"/>
      <c r="I1267" s="18"/>
      <c r="J1267" s="14" t="s">
        <v>1685</v>
      </c>
      <c r="K1267" s="14"/>
      <c r="L1267" s="18" t="s">
        <v>1103</v>
      </c>
      <c r="M1267" s="69"/>
      <c r="N1267" s="9"/>
      <c r="O1267" s="18" t="e">
        <f>VLOOKUP(C1267,'11. Свод Перечней'!C:H,6,0)</f>
        <v>#N/A</v>
      </c>
      <c r="P1267" s="18"/>
      <c r="Q1267" s="18" t="e">
        <f t="shared" si="21"/>
        <v>#N/A</v>
      </c>
      <c r="R1267" s="14" t="s">
        <v>1105</v>
      </c>
      <c r="S1267" s="15">
        <v>43921</v>
      </c>
    </row>
    <row r="1268" spans="1:19" x14ac:dyDescent="0.25">
      <c r="A1268" s="69"/>
      <c r="B1268" s="69"/>
      <c r="C1268" s="69"/>
      <c r="D1268" s="69"/>
      <c r="E1268" s="69"/>
      <c r="F1268" s="69"/>
      <c r="G1268" s="14" t="s">
        <v>1117</v>
      </c>
      <c r="H1268" s="18"/>
      <c r="I1268" s="18">
        <v>2</v>
      </c>
      <c r="J1268" s="14"/>
      <c r="K1268" s="14"/>
      <c r="L1268" s="18" t="s">
        <v>6</v>
      </c>
      <c r="M1268" s="69"/>
      <c r="N1268" s="9"/>
      <c r="O1268" s="18" t="e">
        <f>VLOOKUP(C1268,'11. Свод Перечней'!C:H,6,0)</f>
        <v>#N/A</v>
      </c>
      <c r="P1268" s="18"/>
      <c r="Q1268" s="18" t="e">
        <f t="shared" si="21"/>
        <v>#N/A</v>
      </c>
      <c r="R1268" s="14" t="s">
        <v>1105</v>
      </c>
      <c r="S1268" s="15">
        <v>43921</v>
      </c>
    </row>
    <row r="1269" spans="1:19" x14ac:dyDescent="0.25">
      <c r="A1269" s="69"/>
      <c r="B1269" s="69"/>
      <c r="C1269" s="69"/>
      <c r="D1269" s="69"/>
      <c r="E1269" s="69"/>
      <c r="F1269" s="69"/>
      <c r="G1269" s="14" t="s">
        <v>1118</v>
      </c>
      <c r="H1269" s="18"/>
      <c r="I1269" s="18"/>
      <c r="J1269" s="14"/>
      <c r="K1269" s="14" t="s">
        <v>1119</v>
      </c>
      <c r="L1269" s="18" t="s">
        <v>1103</v>
      </c>
      <c r="M1269" s="69"/>
      <c r="N1269" s="9"/>
      <c r="O1269" s="18" t="e">
        <f>VLOOKUP(C1269,'11. Свод Перечней'!C:H,6,0)</f>
        <v>#N/A</v>
      </c>
      <c r="P1269" s="18"/>
      <c r="Q1269" s="18" t="e">
        <f t="shared" si="21"/>
        <v>#N/A</v>
      </c>
      <c r="R1269" s="14" t="s">
        <v>1105</v>
      </c>
      <c r="S1269" s="15">
        <v>43921</v>
      </c>
    </row>
    <row r="1270" spans="1:19" x14ac:dyDescent="0.25">
      <c r="A1270" s="69"/>
      <c r="B1270" s="69"/>
      <c r="C1270" s="69"/>
      <c r="D1270" s="69"/>
      <c r="E1270" s="69"/>
      <c r="F1270" s="69"/>
      <c r="G1270" s="14" t="s">
        <v>1112</v>
      </c>
      <c r="H1270" s="18"/>
      <c r="I1270" s="18"/>
      <c r="J1270" s="14"/>
      <c r="K1270" s="14" t="s">
        <v>1695</v>
      </c>
      <c r="L1270" s="18" t="s">
        <v>1103</v>
      </c>
      <c r="M1270" s="69"/>
      <c r="N1270" s="9"/>
      <c r="O1270" s="18" t="e">
        <f>VLOOKUP(C1270,'11. Свод Перечней'!C:H,6,0)</f>
        <v>#N/A</v>
      </c>
      <c r="P1270" s="18"/>
      <c r="Q1270" s="18" t="e">
        <f t="shared" si="21"/>
        <v>#N/A</v>
      </c>
      <c r="R1270" s="14" t="s">
        <v>1105</v>
      </c>
      <c r="S1270" s="15">
        <v>43921</v>
      </c>
    </row>
    <row r="1271" spans="1:19" x14ac:dyDescent="0.25">
      <c r="A1271" s="69"/>
      <c r="B1271" s="69">
        <v>247</v>
      </c>
      <c r="C1271" s="69" t="s">
        <v>871</v>
      </c>
      <c r="D1271" s="69" t="s">
        <v>453</v>
      </c>
      <c r="E1271" s="69" t="s">
        <v>43</v>
      </c>
      <c r="F1271" s="69" t="s">
        <v>6</v>
      </c>
      <c r="G1271" s="14" t="s">
        <v>1110</v>
      </c>
      <c r="H1271" s="18"/>
      <c r="I1271" s="18"/>
      <c r="J1271" s="14"/>
      <c r="K1271" s="14" t="s">
        <v>1111</v>
      </c>
      <c r="L1271" s="18" t="s">
        <v>1103</v>
      </c>
      <c r="M1271" s="69" t="s">
        <v>1689</v>
      </c>
      <c r="N1271" s="9"/>
      <c r="O1271" s="18" t="str">
        <f>VLOOKUP(C1271,'11. Свод Перечней'!C:H,6,0)</f>
        <v/>
      </c>
      <c r="P1271" s="18">
        <v>0</v>
      </c>
      <c r="Q1271" s="18">
        <f t="shared" si="21"/>
        <v>0</v>
      </c>
      <c r="R1271" s="14" t="s">
        <v>1105</v>
      </c>
      <c r="S1271" s="15">
        <v>43921</v>
      </c>
    </row>
    <row r="1272" spans="1:19" x14ac:dyDescent="0.25">
      <c r="A1272" s="69"/>
      <c r="B1272" s="69"/>
      <c r="C1272" s="69"/>
      <c r="D1272" s="69"/>
      <c r="E1272" s="69"/>
      <c r="F1272" s="69"/>
      <c r="G1272" s="14" t="s">
        <v>1112</v>
      </c>
      <c r="H1272" s="18"/>
      <c r="I1272" s="18"/>
      <c r="J1272" s="14"/>
      <c r="K1272" s="14" t="s">
        <v>1696</v>
      </c>
      <c r="L1272" s="18" t="s">
        <v>1103</v>
      </c>
      <c r="M1272" s="69"/>
      <c r="N1272" s="9"/>
      <c r="O1272" s="18" t="e">
        <f>VLOOKUP(C1272,'11. Свод Перечней'!C:H,6,0)</f>
        <v>#N/A</v>
      </c>
      <c r="P1272" s="18"/>
      <c r="Q1272" s="18" t="e">
        <f t="shared" si="21"/>
        <v>#N/A</v>
      </c>
      <c r="R1272" s="14" t="s">
        <v>1105</v>
      </c>
      <c r="S1272" s="15">
        <v>43921</v>
      </c>
    </row>
    <row r="1273" spans="1:19" x14ac:dyDescent="0.25">
      <c r="A1273" s="69"/>
      <c r="B1273" s="69">
        <v>248</v>
      </c>
      <c r="C1273" s="69" t="s">
        <v>872</v>
      </c>
      <c r="D1273" s="69" t="s">
        <v>453</v>
      </c>
      <c r="E1273" s="69" t="s">
        <v>152</v>
      </c>
      <c r="F1273" s="69" t="s">
        <v>6</v>
      </c>
      <c r="G1273" s="14" t="s">
        <v>1117</v>
      </c>
      <c r="H1273" s="18"/>
      <c r="I1273" s="18">
        <v>2</v>
      </c>
      <c r="J1273" s="14"/>
      <c r="K1273" s="14"/>
      <c r="L1273" s="18" t="s">
        <v>6</v>
      </c>
      <c r="M1273" s="69" t="s">
        <v>1689</v>
      </c>
      <c r="N1273" s="9"/>
      <c r="O1273" s="18" t="str">
        <f>VLOOKUP(C1273,'11. Свод Перечней'!C:H,6,0)</f>
        <v/>
      </c>
      <c r="P1273" s="18">
        <v>0</v>
      </c>
      <c r="Q1273" s="18">
        <f t="shared" si="21"/>
        <v>0</v>
      </c>
      <c r="R1273" s="14" t="s">
        <v>1105</v>
      </c>
      <c r="S1273" s="15">
        <v>43921</v>
      </c>
    </row>
    <row r="1274" spans="1:19" x14ac:dyDescent="0.25">
      <c r="A1274" s="69"/>
      <c r="B1274" s="69"/>
      <c r="C1274" s="69"/>
      <c r="D1274" s="69"/>
      <c r="E1274" s="69"/>
      <c r="F1274" s="69"/>
      <c r="G1274" s="14" t="s">
        <v>1118</v>
      </c>
      <c r="H1274" s="18"/>
      <c r="I1274" s="18"/>
      <c r="J1274" s="14"/>
      <c r="K1274" s="14" t="s">
        <v>1119</v>
      </c>
      <c r="L1274" s="18" t="s">
        <v>1103</v>
      </c>
      <c r="M1274" s="69"/>
      <c r="N1274" s="9"/>
      <c r="O1274" s="18" t="e">
        <f>VLOOKUP(C1274,'11. Свод Перечней'!C:H,6,0)</f>
        <v>#N/A</v>
      </c>
      <c r="P1274" s="18"/>
      <c r="Q1274" s="18" t="e">
        <f t="shared" si="21"/>
        <v>#N/A</v>
      </c>
      <c r="R1274" s="14" t="s">
        <v>1105</v>
      </c>
      <c r="S1274" s="15">
        <v>43921</v>
      </c>
    </row>
    <row r="1275" spans="1:19" x14ac:dyDescent="0.25">
      <c r="A1275" s="69"/>
      <c r="B1275" s="69"/>
      <c r="C1275" s="69"/>
      <c r="D1275" s="69"/>
      <c r="E1275" s="69"/>
      <c r="F1275" s="69"/>
      <c r="G1275" s="14" t="s">
        <v>1112</v>
      </c>
      <c r="H1275" s="18"/>
      <c r="I1275" s="18"/>
      <c r="J1275" s="14"/>
      <c r="K1275" s="14" t="s">
        <v>1696</v>
      </c>
      <c r="L1275" s="18" t="s">
        <v>1103</v>
      </c>
      <c r="M1275" s="69"/>
      <c r="N1275" s="9"/>
      <c r="O1275" s="18" t="e">
        <f>VLOOKUP(C1275,'11. Свод Перечней'!C:H,6,0)</f>
        <v>#N/A</v>
      </c>
      <c r="P1275" s="18"/>
      <c r="Q1275" s="18" t="e">
        <f t="shared" si="21"/>
        <v>#N/A</v>
      </c>
      <c r="R1275" s="14" t="s">
        <v>1105</v>
      </c>
      <c r="S1275" s="15">
        <v>43921</v>
      </c>
    </row>
    <row r="1276" spans="1:19" ht="63.75" x14ac:dyDescent="0.25">
      <c r="A1276" s="69"/>
      <c r="B1276" s="69">
        <v>249</v>
      </c>
      <c r="C1276" s="69" t="s">
        <v>456</v>
      </c>
      <c r="D1276" s="69" t="s">
        <v>457</v>
      </c>
      <c r="E1276" s="69" t="s">
        <v>5</v>
      </c>
      <c r="F1276" s="69" t="s">
        <v>6</v>
      </c>
      <c r="G1276" s="14" t="s">
        <v>1697</v>
      </c>
      <c r="H1276" s="18"/>
      <c r="I1276" s="18"/>
      <c r="J1276" s="14" t="s">
        <v>1329</v>
      </c>
      <c r="K1276" s="14"/>
      <c r="L1276" s="18" t="s">
        <v>1103</v>
      </c>
      <c r="M1276" s="69" t="s">
        <v>1698</v>
      </c>
      <c r="N1276" s="9" t="s">
        <v>779</v>
      </c>
      <c r="O1276" s="18" t="str">
        <f>VLOOKUP(C1276,'11. Свод Перечней'!C:H,6,0)</f>
        <v>10.51.40.170-00000008</v>
      </c>
      <c r="P1276" s="18" t="s">
        <v>779</v>
      </c>
      <c r="Q1276" s="18" t="str">
        <f t="shared" si="21"/>
        <v>НЕ СОВПАДАЕТ АХТУНГ!!!!!!!!!!!!!!!!!!!!!!!!!!!!!!!!!!!!!!!!!!!!!!!!!!!!!!!!!!!!!!!!!!!!!!!!!!!!!!!!!!!!!!!!!!!!!!!!!!!!!!!!!!!!!!!!!!!!!!!!!!!!!!!!!!</v>
      </c>
      <c r="R1276" s="14" t="s">
        <v>1105</v>
      </c>
      <c r="S1276" s="15">
        <v>43463</v>
      </c>
    </row>
    <row r="1277" spans="1:19" x14ac:dyDescent="0.25">
      <c r="A1277" s="69"/>
      <c r="B1277" s="69"/>
      <c r="C1277" s="69"/>
      <c r="D1277" s="69"/>
      <c r="E1277" s="69"/>
      <c r="F1277" s="69"/>
      <c r="G1277" s="14" t="s">
        <v>1690</v>
      </c>
      <c r="H1277" s="18"/>
      <c r="I1277" s="18"/>
      <c r="J1277" s="14"/>
      <c r="K1277" s="14" t="s">
        <v>1699</v>
      </c>
      <c r="L1277" s="18" t="s">
        <v>1103</v>
      </c>
      <c r="M1277" s="69"/>
      <c r="N1277" s="9"/>
      <c r="O1277" s="18" t="e">
        <f>VLOOKUP(C1277,'11. Свод Перечней'!C:H,6,0)</f>
        <v>#N/A</v>
      </c>
      <c r="P1277" s="18"/>
      <c r="Q1277" s="18" t="e">
        <f t="shared" si="21"/>
        <v>#N/A</v>
      </c>
      <c r="R1277" s="14" t="s">
        <v>1105</v>
      </c>
      <c r="S1277" s="15">
        <v>43463</v>
      </c>
    </row>
    <row r="1278" spans="1:19" x14ac:dyDescent="0.25">
      <c r="A1278" s="69"/>
      <c r="B1278" s="69"/>
      <c r="C1278" s="69"/>
      <c r="D1278" s="69"/>
      <c r="E1278" s="69"/>
      <c r="F1278" s="69"/>
      <c r="G1278" s="14" t="s">
        <v>1700</v>
      </c>
      <c r="H1278" s="18"/>
      <c r="I1278" s="18"/>
      <c r="J1278" s="14" t="s">
        <v>1701</v>
      </c>
      <c r="K1278" s="14"/>
      <c r="L1278" s="18" t="s">
        <v>1103</v>
      </c>
      <c r="M1278" s="69"/>
      <c r="N1278" s="9"/>
      <c r="O1278" s="18" t="e">
        <f>VLOOKUP(C1278,'11. Свод Перечней'!C:H,6,0)</f>
        <v>#N/A</v>
      </c>
      <c r="P1278" s="18"/>
      <c r="Q1278" s="18" t="e">
        <f t="shared" si="21"/>
        <v>#N/A</v>
      </c>
      <c r="R1278" s="14" t="s">
        <v>1105</v>
      </c>
      <c r="S1278" s="15">
        <v>43463</v>
      </c>
    </row>
    <row r="1279" spans="1:19" x14ac:dyDescent="0.25">
      <c r="A1279" s="69"/>
      <c r="B1279" s="69"/>
      <c r="C1279" s="69"/>
      <c r="D1279" s="69"/>
      <c r="E1279" s="69"/>
      <c r="F1279" s="69"/>
      <c r="G1279" s="14" t="s">
        <v>1117</v>
      </c>
      <c r="H1279" s="18"/>
      <c r="I1279" s="18">
        <v>1</v>
      </c>
      <c r="J1279" s="14"/>
      <c r="K1279" s="14"/>
      <c r="L1279" s="18" t="s">
        <v>6</v>
      </c>
      <c r="M1279" s="69"/>
      <c r="N1279" s="9"/>
      <c r="O1279" s="18" t="e">
        <f>VLOOKUP(C1279,'11. Свод Перечней'!C:H,6,0)</f>
        <v>#N/A</v>
      </c>
      <c r="P1279" s="18"/>
      <c r="Q1279" s="18" t="e">
        <f t="shared" si="21"/>
        <v>#N/A</v>
      </c>
      <c r="R1279" s="14" t="s">
        <v>1105</v>
      </c>
      <c r="S1279" s="15">
        <v>43463</v>
      </c>
    </row>
    <row r="1280" spans="1:19" x14ac:dyDescent="0.25">
      <c r="A1280" s="69"/>
      <c r="B1280" s="69"/>
      <c r="C1280" s="69"/>
      <c r="D1280" s="69"/>
      <c r="E1280" s="69"/>
      <c r="F1280" s="69"/>
      <c r="G1280" s="14" t="s">
        <v>1301</v>
      </c>
      <c r="H1280" s="18"/>
      <c r="I1280" s="18"/>
      <c r="J1280" s="14"/>
      <c r="K1280" s="14" t="s">
        <v>1702</v>
      </c>
      <c r="L1280" s="18" t="s">
        <v>1103</v>
      </c>
      <c r="M1280" s="69"/>
      <c r="N1280" s="9"/>
      <c r="O1280" s="18" t="e">
        <f>VLOOKUP(C1280,'11. Свод Перечней'!C:H,6,0)</f>
        <v>#N/A</v>
      </c>
      <c r="P1280" s="18"/>
      <c r="Q1280" s="18" t="e">
        <f t="shared" si="21"/>
        <v>#N/A</v>
      </c>
      <c r="R1280" s="14" t="s">
        <v>1105</v>
      </c>
      <c r="S1280" s="15">
        <v>43463</v>
      </c>
    </row>
    <row r="1281" spans="1:19" x14ac:dyDescent="0.25">
      <c r="A1281" s="69"/>
      <c r="B1281" s="69"/>
      <c r="C1281" s="69"/>
      <c r="D1281" s="69"/>
      <c r="E1281" s="69"/>
      <c r="F1281" s="69"/>
      <c r="G1281" s="14" t="s">
        <v>1118</v>
      </c>
      <c r="H1281" s="18"/>
      <c r="I1281" s="18"/>
      <c r="J1281" s="14"/>
      <c r="K1281" s="14" t="s">
        <v>1119</v>
      </c>
      <c r="L1281" s="18" t="s">
        <v>1103</v>
      </c>
      <c r="M1281" s="69"/>
      <c r="N1281" s="9"/>
      <c r="O1281" s="18" t="e">
        <f>VLOOKUP(C1281,'11. Свод Перечней'!C:H,6,0)</f>
        <v>#N/A</v>
      </c>
      <c r="P1281" s="18"/>
      <c r="Q1281" s="18" t="e">
        <f t="shared" si="21"/>
        <v>#N/A</v>
      </c>
      <c r="R1281" s="14" t="s">
        <v>1105</v>
      </c>
      <c r="S1281" s="15">
        <v>43463</v>
      </c>
    </row>
    <row r="1282" spans="1:19" x14ac:dyDescent="0.25">
      <c r="A1282" s="69"/>
      <c r="B1282" s="69"/>
      <c r="C1282" s="69"/>
      <c r="D1282" s="69"/>
      <c r="E1282" s="69"/>
      <c r="F1282" s="69"/>
      <c r="G1282" s="14" t="s">
        <v>1112</v>
      </c>
      <c r="H1282" s="18"/>
      <c r="I1282" s="18"/>
      <c r="J1282" s="14"/>
      <c r="K1282" s="14" t="s">
        <v>1703</v>
      </c>
      <c r="L1282" s="18" t="s">
        <v>1103</v>
      </c>
      <c r="M1282" s="69"/>
      <c r="N1282" s="9"/>
      <c r="O1282" s="18" t="e">
        <f>VLOOKUP(C1282,'11. Свод Перечней'!C:H,6,0)</f>
        <v>#N/A</v>
      </c>
      <c r="P1282" s="18"/>
      <c r="Q1282" s="18" t="e">
        <f t="shared" si="21"/>
        <v>#N/A</v>
      </c>
      <c r="R1282" s="14" t="s">
        <v>1105</v>
      </c>
      <c r="S1282" s="15">
        <v>43463</v>
      </c>
    </row>
    <row r="1283" spans="1:19" ht="63.75" x14ac:dyDescent="0.25">
      <c r="A1283" s="69"/>
      <c r="B1283" s="69">
        <v>250</v>
      </c>
      <c r="C1283" s="69" t="s">
        <v>458</v>
      </c>
      <c r="D1283" s="69" t="s">
        <v>459</v>
      </c>
      <c r="E1283" s="69" t="s">
        <v>5</v>
      </c>
      <c r="F1283" s="69" t="s">
        <v>6</v>
      </c>
      <c r="G1283" s="14" t="s">
        <v>1633</v>
      </c>
      <c r="H1283" s="18"/>
      <c r="I1283" s="18"/>
      <c r="J1283" s="14" t="s">
        <v>1704</v>
      </c>
      <c r="K1283" s="14"/>
      <c r="L1283" s="18" t="s">
        <v>1103</v>
      </c>
      <c r="M1283" s="69" t="s">
        <v>1705</v>
      </c>
      <c r="N1283" s="9" t="s">
        <v>460</v>
      </c>
      <c r="O1283" s="18" t="str">
        <f>VLOOKUP(C1283,'11. Свод Перечней'!C:H,6,0)</f>
        <v>10.51.40.300-00000002</v>
      </c>
      <c r="P1283" s="18" t="s">
        <v>460</v>
      </c>
      <c r="Q1283" s="18" t="str">
        <f t="shared" si="21"/>
        <v>НЕ СОВПАДАЕТ АХТУНГ!!!!!!!!!!!!!!!!!!!!!!!!!!!!!!!!!!!!!!!!!!!!!!!!!!!!!!!!!!!!!!!!!!!!!!!!!!!!!!!!!!!!!!!!!!!!!!!!!!!!!!!!!!!!!!!!!!!!!!!!!!!!!!!!!!</v>
      </c>
      <c r="R1283" s="14" t="s">
        <v>1105</v>
      </c>
      <c r="S1283" s="15">
        <v>43677</v>
      </c>
    </row>
    <row r="1284" spans="1:19" x14ac:dyDescent="0.25">
      <c r="A1284" s="69"/>
      <c r="B1284" s="69"/>
      <c r="C1284" s="69"/>
      <c r="D1284" s="69"/>
      <c r="E1284" s="69"/>
      <c r="F1284" s="69"/>
      <c r="G1284" s="14" t="s">
        <v>1706</v>
      </c>
      <c r="H1284" s="18"/>
      <c r="I1284" s="18"/>
      <c r="J1284" s="14" t="s">
        <v>1707</v>
      </c>
      <c r="K1284" s="14"/>
      <c r="L1284" s="18" t="s">
        <v>1103</v>
      </c>
      <c r="M1284" s="69"/>
      <c r="N1284" s="9"/>
      <c r="O1284" s="18" t="e">
        <f>VLOOKUP(C1284,'11. Свод Перечней'!C:H,6,0)</f>
        <v>#N/A</v>
      </c>
      <c r="P1284" s="18"/>
      <c r="Q1284" s="18" t="e">
        <f t="shared" si="21"/>
        <v>#N/A</v>
      </c>
      <c r="R1284" s="14" t="s">
        <v>1105</v>
      </c>
      <c r="S1284" s="15">
        <v>43677</v>
      </c>
    </row>
    <row r="1285" spans="1:19" x14ac:dyDescent="0.25">
      <c r="A1285" s="69"/>
      <c r="B1285" s="69"/>
      <c r="C1285" s="69"/>
      <c r="D1285" s="69"/>
      <c r="E1285" s="69"/>
      <c r="F1285" s="69"/>
      <c r="G1285" s="14" t="s">
        <v>1627</v>
      </c>
      <c r="H1285" s="18"/>
      <c r="I1285" s="18"/>
      <c r="J1285" s="14"/>
      <c r="K1285" s="14" t="s">
        <v>1708</v>
      </c>
      <c r="L1285" s="18" t="s">
        <v>1103</v>
      </c>
      <c r="M1285" s="69"/>
      <c r="N1285" s="9"/>
      <c r="O1285" s="18" t="e">
        <f>VLOOKUP(C1285,'11. Свод Перечней'!C:H,6,0)</f>
        <v>#N/A</v>
      </c>
      <c r="P1285" s="18"/>
      <c r="Q1285" s="18" t="e">
        <f t="shared" si="21"/>
        <v>#N/A</v>
      </c>
      <c r="R1285" s="14" t="s">
        <v>1105</v>
      </c>
      <c r="S1285" s="15">
        <v>43677</v>
      </c>
    </row>
    <row r="1286" spans="1:19" x14ac:dyDescent="0.25">
      <c r="A1286" s="69"/>
      <c r="B1286" s="69"/>
      <c r="C1286" s="69"/>
      <c r="D1286" s="69"/>
      <c r="E1286" s="69"/>
      <c r="F1286" s="69"/>
      <c r="G1286" s="14" t="s">
        <v>1629</v>
      </c>
      <c r="H1286" s="18"/>
      <c r="I1286" s="18"/>
      <c r="J1286" s="14"/>
      <c r="K1286" s="14" t="s">
        <v>1709</v>
      </c>
      <c r="L1286" s="18" t="s">
        <v>1103</v>
      </c>
      <c r="M1286" s="69"/>
      <c r="N1286" s="9"/>
      <c r="O1286" s="18" t="e">
        <f>VLOOKUP(C1286,'11. Свод Перечней'!C:H,6,0)</f>
        <v>#N/A</v>
      </c>
      <c r="P1286" s="18"/>
      <c r="Q1286" s="18" t="e">
        <f t="shared" si="21"/>
        <v>#N/A</v>
      </c>
      <c r="R1286" s="14" t="s">
        <v>1105</v>
      </c>
      <c r="S1286" s="15">
        <v>43677</v>
      </c>
    </row>
    <row r="1287" spans="1:19" x14ac:dyDescent="0.25">
      <c r="A1287" s="69"/>
      <c r="B1287" s="69"/>
      <c r="C1287" s="69"/>
      <c r="D1287" s="69"/>
      <c r="E1287" s="69"/>
      <c r="F1287" s="69"/>
      <c r="G1287" s="14" t="s">
        <v>1117</v>
      </c>
      <c r="H1287" s="18"/>
      <c r="I1287" s="18">
        <v>0.25</v>
      </c>
      <c r="J1287" s="14"/>
      <c r="K1287" s="14"/>
      <c r="L1287" s="18" t="s">
        <v>6</v>
      </c>
      <c r="M1287" s="69"/>
      <c r="N1287" s="9"/>
      <c r="O1287" s="18" t="e">
        <f>VLOOKUP(C1287,'11. Свод Перечней'!C:H,6,0)</f>
        <v>#N/A</v>
      </c>
      <c r="P1287" s="18"/>
      <c r="Q1287" s="18" t="e">
        <f t="shared" si="21"/>
        <v>#N/A</v>
      </c>
      <c r="R1287" s="14" t="s">
        <v>1105</v>
      </c>
      <c r="S1287" s="15">
        <v>43677</v>
      </c>
    </row>
    <row r="1288" spans="1:19" x14ac:dyDescent="0.25">
      <c r="A1288" s="69"/>
      <c r="B1288" s="69"/>
      <c r="C1288" s="69"/>
      <c r="D1288" s="69"/>
      <c r="E1288" s="69"/>
      <c r="F1288" s="69"/>
      <c r="G1288" s="14" t="s">
        <v>1301</v>
      </c>
      <c r="H1288" s="18"/>
      <c r="I1288" s="18"/>
      <c r="J1288" s="14"/>
      <c r="K1288" s="14" t="s">
        <v>1503</v>
      </c>
      <c r="L1288" s="18" t="s">
        <v>1103</v>
      </c>
      <c r="M1288" s="69"/>
      <c r="N1288" s="9"/>
      <c r="O1288" s="18" t="e">
        <f>VLOOKUP(C1288,'11. Свод Перечней'!C:H,6,0)</f>
        <v>#N/A</v>
      </c>
      <c r="P1288" s="18"/>
      <c r="Q1288" s="18" t="e">
        <f t="shared" si="21"/>
        <v>#N/A</v>
      </c>
      <c r="R1288" s="14" t="s">
        <v>1105</v>
      </c>
      <c r="S1288" s="15">
        <v>43677</v>
      </c>
    </row>
    <row r="1289" spans="1:19" x14ac:dyDescent="0.25">
      <c r="A1289" s="69"/>
      <c r="B1289" s="69"/>
      <c r="C1289" s="69"/>
      <c r="D1289" s="69"/>
      <c r="E1289" s="69"/>
      <c r="F1289" s="69"/>
      <c r="G1289" s="14" t="s">
        <v>1118</v>
      </c>
      <c r="H1289" s="18"/>
      <c r="I1289" s="18"/>
      <c r="J1289" s="14"/>
      <c r="K1289" s="14" t="s">
        <v>1119</v>
      </c>
      <c r="L1289" s="18" t="s">
        <v>1103</v>
      </c>
      <c r="M1289" s="69"/>
      <c r="N1289" s="9"/>
      <c r="O1289" s="18" t="e">
        <f>VLOOKUP(C1289,'11. Свод Перечней'!C:H,6,0)</f>
        <v>#N/A</v>
      </c>
      <c r="P1289" s="18"/>
      <c r="Q1289" s="18" t="e">
        <f t="shared" si="21"/>
        <v>#N/A</v>
      </c>
      <c r="R1289" s="14" t="s">
        <v>1105</v>
      </c>
      <c r="S1289" s="15">
        <v>43677</v>
      </c>
    </row>
    <row r="1290" spans="1:19" x14ac:dyDescent="0.25">
      <c r="A1290" s="69"/>
      <c r="B1290" s="69"/>
      <c r="C1290" s="69"/>
      <c r="D1290" s="69"/>
      <c r="E1290" s="69"/>
      <c r="F1290" s="69"/>
      <c r="G1290" s="14" t="s">
        <v>1112</v>
      </c>
      <c r="H1290" s="18"/>
      <c r="I1290" s="18"/>
      <c r="J1290" s="14" t="s">
        <v>1710</v>
      </c>
      <c r="K1290" s="14"/>
      <c r="L1290" s="18" t="s">
        <v>1103</v>
      </c>
      <c r="M1290" s="69"/>
      <c r="N1290" s="9"/>
      <c r="O1290" s="18" t="e">
        <f>VLOOKUP(C1290,'11. Свод Перечней'!C:H,6,0)</f>
        <v>#N/A</v>
      </c>
      <c r="P1290" s="18"/>
      <c r="Q1290" s="18" t="e">
        <f t="shared" si="21"/>
        <v>#N/A</v>
      </c>
      <c r="R1290" s="14" t="s">
        <v>1105</v>
      </c>
      <c r="S1290" s="15">
        <v>43677</v>
      </c>
    </row>
    <row r="1291" spans="1:19" ht="63.75" x14ac:dyDescent="0.25">
      <c r="A1291" s="69"/>
      <c r="B1291" s="69">
        <v>251</v>
      </c>
      <c r="C1291" s="69" t="s">
        <v>461</v>
      </c>
      <c r="D1291" s="69" t="s">
        <v>459</v>
      </c>
      <c r="E1291" s="69" t="s">
        <v>43</v>
      </c>
      <c r="F1291" s="69" t="s">
        <v>6</v>
      </c>
      <c r="G1291" s="14" t="s">
        <v>1633</v>
      </c>
      <c r="H1291" s="18"/>
      <c r="I1291" s="18"/>
      <c r="J1291" s="14" t="s">
        <v>1704</v>
      </c>
      <c r="K1291" s="14"/>
      <c r="L1291" s="18" t="s">
        <v>1103</v>
      </c>
      <c r="M1291" s="69" t="s">
        <v>1705</v>
      </c>
      <c r="N1291" s="9" t="s">
        <v>460</v>
      </c>
      <c r="O1291" s="18" t="str">
        <f>VLOOKUP(C1291,'11. Свод Перечней'!C:H,6,0)</f>
        <v>10.51.40.300-00000002</v>
      </c>
      <c r="P1291" s="18" t="s">
        <v>460</v>
      </c>
      <c r="Q1291" s="18" t="str">
        <f t="shared" ref="Q1291:Q1354" si="22">IF(N1291=O1291,N1291,"НЕ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1291" s="14" t="s">
        <v>1105</v>
      </c>
      <c r="S1291" s="15">
        <v>43677</v>
      </c>
    </row>
    <row r="1292" spans="1:19" x14ac:dyDescent="0.25">
      <c r="A1292" s="69"/>
      <c r="B1292" s="69"/>
      <c r="C1292" s="69"/>
      <c r="D1292" s="69"/>
      <c r="E1292" s="69"/>
      <c r="F1292" s="69"/>
      <c r="G1292" s="14" t="s">
        <v>1706</v>
      </c>
      <c r="H1292" s="18"/>
      <c r="I1292" s="18"/>
      <c r="J1292" s="14" t="s">
        <v>1707</v>
      </c>
      <c r="K1292" s="14"/>
      <c r="L1292" s="18" t="s">
        <v>1103</v>
      </c>
      <c r="M1292" s="69"/>
      <c r="N1292" s="9"/>
      <c r="O1292" s="18" t="e">
        <f>VLOOKUP(C1292,'11. Свод Перечней'!C:H,6,0)</f>
        <v>#N/A</v>
      </c>
      <c r="P1292" s="18"/>
      <c r="Q1292" s="18" t="e">
        <f t="shared" si="22"/>
        <v>#N/A</v>
      </c>
      <c r="R1292" s="14" t="s">
        <v>1105</v>
      </c>
      <c r="S1292" s="15">
        <v>43677</v>
      </c>
    </row>
    <row r="1293" spans="1:19" x14ac:dyDescent="0.25">
      <c r="A1293" s="69"/>
      <c r="B1293" s="69"/>
      <c r="C1293" s="69"/>
      <c r="D1293" s="69"/>
      <c r="E1293" s="69"/>
      <c r="F1293" s="69"/>
      <c r="G1293" s="14" t="s">
        <v>1627</v>
      </c>
      <c r="H1293" s="18"/>
      <c r="I1293" s="18"/>
      <c r="J1293" s="14"/>
      <c r="K1293" s="14" t="s">
        <v>1708</v>
      </c>
      <c r="L1293" s="18" t="s">
        <v>1103</v>
      </c>
      <c r="M1293" s="69"/>
      <c r="N1293" s="9"/>
      <c r="O1293" s="18" t="e">
        <f>VLOOKUP(C1293,'11. Свод Перечней'!C:H,6,0)</f>
        <v>#N/A</v>
      </c>
      <c r="P1293" s="18"/>
      <c r="Q1293" s="18" t="e">
        <f t="shared" si="22"/>
        <v>#N/A</v>
      </c>
      <c r="R1293" s="14" t="s">
        <v>1105</v>
      </c>
      <c r="S1293" s="15">
        <v>43677</v>
      </c>
    </row>
    <row r="1294" spans="1:19" x14ac:dyDescent="0.25">
      <c r="A1294" s="69"/>
      <c r="B1294" s="69"/>
      <c r="C1294" s="69"/>
      <c r="D1294" s="69"/>
      <c r="E1294" s="69"/>
      <c r="F1294" s="69"/>
      <c r="G1294" s="14" t="s">
        <v>1629</v>
      </c>
      <c r="H1294" s="18"/>
      <c r="I1294" s="18"/>
      <c r="J1294" s="14"/>
      <c r="K1294" s="14" t="s">
        <v>1709</v>
      </c>
      <c r="L1294" s="18" t="s">
        <v>1103</v>
      </c>
      <c r="M1294" s="69"/>
      <c r="N1294" s="9"/>
      <c r="O1294" s="18" t="e">
        <f>VLOOKUP(C1294,'11. Свод Перечней'!C:H,6,0)</f>
        <v>#N/A</v>
      </c>
      <c r="P1294" s="18"/>
      <c r="Q1294" s="18" t="e">
        <f t="shared" si="22"/>
        <v>#N/A</v>
      </c>
      <c r="R1294" s="14" t="s">
        <v>1105</v>
      </c>
      <c r="S1294" s="15">
        <v>43677</v>
      </c>
    </row>
    <row r="1295" spans="1:19" x14ac:dyDescent="0.25">
      <c r="A1295" s="69"/>
      <c r="B1295" s="69"/>
      <c r="C1295" s="69"/>
      <c r="D1295" s="69"/>
      <c r="E1295" s="69"/>
      <c r="F1295" s="69"/>
      <c r="G1295" s="14" t="s">
        <v>1301</v>
      </c>
      <c r="H1295" s="18"/>
      <c r="I1295" s="18"/>
      <c r="J1295" s="14"/>
      <c r="K1295" s="14" t="s">
        <v>1503</v>
      </c>
      <c r="L1295" s="18" t="s">
        <v>1103</v>
      </c>
      <c r="M1295" s="69"/>
      <c r="N1295" s="9"/>
      <c r="O1295" s="18" t="e">
        <f>VLOOKUP(C1295,'11. Свод Перечней'!C:H,6,0)</f>
        <v>#N/A</v>
      </c>
      <c r="P1295" s="18"/>
      <c r="Q1295" s="18" t="e">
        <f t="shared" si="22"/>
        <v>#N/A</v>
      </c>
      <c r="R1295" s="14" t="s">
        <v>1105</v>
      </c>
      <c r="S1295" s="15">
        <v>43677</v>
      </c>
    </row>
    <row r="1296" spans="1:19" x14ac:dyDescent="0.25">
      <c r="A1296" s="69"/>
      <c r="B1296" s="69"/>
      <c r="C1296" s="69"/>
      <c r="D1296" s="69"/>
      <c r="E1296" s="69"/>
      <c r="F1296" s="69"/>
      <c r="G1296" s="14" t="s">
        <v>1110</v>
      </c>
      <c r="H1296" s="18"/>
      <c r="I1296" s="18"/>
      <c r="J1296" s="14"/>
      <c r="K1296" s="14" t="s">
        <v>1111</v>
      </c>
      <c r="L1296" s="18" t="s">
        <v>1103</v>
      </c>
      <c r="M1296" s="69"/>
      <c r="N1296" s="9"/>
      <c r="O1296" s="18" t="e">
        <f>VLOOKUP(C1296,'11. Свод Перечней'!C:H,6,0)</f>
        <v>#N/A</v>
      </c>
      <c r="P1296" s="18"/>
      <c r="Q1296" s="18" t="e">
        <f t="shared" si="22"/>
        <v>#N/A</v>
      </c>
      <c r="R1296" s="14" t="s">
        <v>1105</v>
      </c>
      <c r="S1296" s="15">
        <v>43677</v>
      </c>
    </row>
    <row r="1297" spans="1:19" x14ac:dyDescent="0.25">
      <c r="A1297" s="69"/>
      <c r="B1297" s="69"/>
      <c r="C1297" s="69"/>
      <c r="D1297" s="69"/>
      <c r="E1297" s="69"/>
      <c r="F1297" s="69"/>
      <c r="G1297" s="14" t="s">
        <v>1112</v>
      </c>
      <c r="H1297" s="18"/>
      <c r="I1297" s="18"/>
      <c r="J1297" s="14" t="s">
        <v>1710</v>
      </c>
      <c r="K1297" s="14"/>
      <c r="L1297" s="18" t="s">
        <v>1103</v>
      </c>
      <c r="M1297" s="69"/>
      <c r="N1297" s="9"/>
      <c r="O1297" s="18" t="e">
        <f>VLOOKUP(C1297,'11. Свод Перечней'!C:H,6,0)</f>
        <v>#N/A</v>
      </c>
      <c r="P1297" s="18"/>
      <c r="Q1297" s="18" t="e">
        <f t="shared" si="22"/>
        <v>#N/A</v>
      </c>
      <c r="R1297" s="14" t="s">
        <v>1105</v>
      </c>
      <c r="S1297" s="15">
        <v>43677</v>
      </c>
    </row>
    <row r="1298" spans="1:19" ht="63.75" x14ac:dyDescent="0.25">
      <c r="A1298" s="69"/>
      <c r="B1298" s="69">
        <v>252</v>
      </c>
      <c r="C1298" s="69" t="s">
        <v>462</v>
      </c>
      <c r="D1298" s="69" t="s">
        <v>459</v>
      </c>
      <c r="E1298" s="69" t="s">
        <v>57</v>
      </c>
      <c r="F1298" s="69" t="s">
        <v>6</v>
      </c>
      <c r="G1298" s="14" t="s">
        <v>1633</v>
      </c>
      <c r="H1298" s="18"/>
      <c r="I1298" s="18"/>
      <c r="J1298" s="14" t="s">
        <v>1704</v>
      </c>
      <c r="K1298" s="14"/>
      <c r="L1298" s="18" t="s">
        <v>1103</v>
      </c>
      <c r="M1298" s="69" t="s">
        <v>1705</v>
      </c>
      <c r="N1298" s="9" t="s">
        <v>460</v>
      </c>
      <c r="O1298" s="18" t="str">
        <f>VLOOKUP(C1298,'11. Свод Перечней'!C:H,6,0)</f>
        <v>10.51.40.300-00000002</v>
      </c>
      <c r="P1298" s="18" t="s">
        <v>460</v>
      </c>
      <c r="Q1298" s="18" t="str">
        <f t="shared" si="22"/>
        <v>НЕ СОВПАДАЕТ АХТУНГ!!!!!!!!!!!!!!!!!!!!!!!!!!!!!!!!!!!!!!!!!!!!!!!!!!!!!!!!!!!!!!!!!!!!!!!!!!!!!!!!!!!!!!!!!!!!!!!!!!!!!!!!!!!!!!!!!!!!!!!!!!!!!!!!!!</v>
      </c>
      <c r="R1298" s="14" t="s">
        <v>1105</v>
      </c>
      <c r="S1298" s="15">
        <v>43677</v>
      </c>
    </row>
    <row r="1299" spans="1:19" x14ac:dyDescent="0.25">
      <c r="A1299" s="69"/>
      <c r="B1299" s="69"/>
      <c r="C1299" s="69"/>
      <c r="D1299" s="69"/>
      <c r="E1299" s="69"/>
      <c r="F1299" s="69"/>
      <c r="G1299" s="14" t="s">
        <v>1706</v>
      </c>
      <c r="H1299" s="18"/>
      <c r="I1299" s="18"/>
      <c r="J1299" s="14" t="s">
        <v>1707</v>
      </c>
      <c r="K1299" s="14"/>
      <c r="L1299" s="18" t="s">
        <v>1103</v>
      </c>
      <c r="M1299" s="69"/>
      <c r="N1299" s="9"/>
      <c r="O1299" s="18" t="e">
        <f>VLOOKUP(C1299,'11. Свод Перечней'!C:H,6,0)</f>
        <v>#N/A</v>
      </c>
      <c r="P1299" s="18"/>
      <c r="Q1299" s="18" t="e">
        <f t="shared" si="22"/>
        <v>#N/A</v>
      </c>
      <c r="R1299" s="14" t="s">
        <v>1105</v>
      </c>
      <c r="S1299" s="15">
        <v>43677</v>
      </c>
    </row>
    <row r="1300" spans="1:19" x14ac:dyDescent="0.25">
      <c r="A1300" s="69"/>
      <c r="B1300" s="69"/>
      <c r="C1300" s="69"/>
      <c r="D1300" s="69"/>
      <c r="E1300" s="69"/>
      <c r="F1300" s="69"/>
      <c r="G1300" s="14" t="s">
        <v>1627</v>
      </c>
      <c r="H1300" s="18"/>
      <c r="I1300" s="18"/>
      <c r="J1300" s="14"/>
      <c r="K1300" s="14" t="s">
        <v>1711</v>
      </c>
      <c r="L1300" s="18" t="s">
        <v>1103</v>
      </c>
      <c r="M1300" s="69"/>
      <c r="N1300" s="9"/>
      <c r="O1300" s="18" t="e">
        <f>VLOOKUP(C1300,'11. Свод Перечней'!C:H,6,0)</f>
        <v>#N/A</v>
      </c>
      <c r="P1300" s="18"/>
      <c r="Q1300" s="18" t="e">
        <f t="shared" si="22"/>
        <v>#N/A</v>
      </c>
      <c r="R1300" s="14" t="s">
        <v>1105</v>
      </c>
      <c r="S1300" s="15">
        <v>43677</v>
      </c>
    </row>
    <row r="1301" spans="1:19" x14ac:dyDescent="0.25">
      <c r="A1301" s="69"/>
      <c r="B1301" s="69"/>
      <c r="C1301" s="69"/>
      <c r="D1301" s="69"/>
      <c r="E1301" s="69"/>
      <c r="F1301" s="69"/>
      <c r="G1301" s="14" t="s">
        <v>1629</v>
      </c>
      <c r="H1301" s="18"/>
      <c r="I1301" s="18"/>
      <c r="J1301" s="14"/>
      <c r="K1301" s="14" t="s">
        <v>1712</v>
      </c>
      <c r="L1301" s="18" t="s">
        <v>1103</v>
      </c>
      <c r="M1301" s="69"/>
      <c r="N1301" s="9"/>
      <c r="O1301" s="18" t="e">
        <f>VLOOKUP(C1301,'11. Свод Перечней'!C:H,6,0)</f>
        <v>#N/A</v>
      </c>
      <c r="P1301" s="18"/>
      <c r="Q1301" s="18" t="e">
        <f t="shared" si="22"/>
        <v>#N/A</v>
      </c>
      <c r="R1301" s="14" t="s">
        <v>1105</v>
      </c>
      <c r="S1301" s="15">
        <v>43677</v>
      </c>
    </row>
    <row r="1302" spans="1:19" x14ac:dyDescent="0.25">
      <c r="A1302" s="69"/>
      <c r="B1302" s="69"/>
      <c r="C1302" s="69"/>
      <c r="D1302" s="69"/>
      <c r="E1302" s="69"/>
      <c r="F1302" s="69"/>
      <c r="G1302" s="14" t="s">
        <v>1301</v>
      </c>
      <c r="H1302" s="18"/>
      <c r="I1302" s="18"/>
      <c r="J1302" s="14"/>
      <c r="K1302" s="14" t="s">
        <v>1503</v>
      </c>
      <c r="L1302" s="18" t="s">
        <v>1103</v>
      </c>
      <c r="M1302" s="69"/>
      <c r="N1302" s="9"/>
      <c r="O1302" s="18" t="e">
        <f>VLOOKUP(C1302,'11. Свод Перечней'!C:H,6,0)</f>
        <v>#N/A</v>
      </c>
      <c r="P1302" s="18"/>
      <c r="Q1302" s="18" t="e">
        <f t="shared" si="22"/>
        <v>#N/A</v>
      </c>
      <c r="R1302" s="14" t="s">
        <v>1105</v>
      </c>
      <c r="S1302" s="15">
        <v>43677</v>
      </c>
    </row>
    <row r="1303" spans="1:19" x14ac:dyDescent="0.25">
      <c r="A1303" s="69"/>
      <c r="B1303" s="69"/>
      <c r="C1303" s="69"/>
      <c r="D1303" s="69"/>
      <c r="E1303" s="69"/>
      <c r="F1303" s="69"/>
      <c r="G1303" s="14" t="s">
        <v>1110</v>
      </c>
      <c r="H1303" s="18"/>
      <c r="I1303" s="18"/>
      <c r="J1303" s="14"/>
      <c r="K1303" s="14" t="s">
        <v>1111</v>
      </c>
      <c r="L1303" s="18" t="s">
        <v>1103</v>
      </c>
      <c r="M1303" s="69"/>
      <c r="N1303" s="9"/>
      <c r="O1303" s="18" t="e">
        <f>VLOOKUP(C1303,'11. Свод Перечней'!C:H,6,0)</f>
        <v>#N/A</v>
      </c>
      <c r="P1303" s="18"/>
      <c r="Q1303" s="18" t="e">
        <f t="shared" si="22"/>
        <v>#N/A</v>
      </c>
      <c r="R1303" s="14" t="s">
        <v>1105</v>
      </c>
      <c r="S1303" s="15">
        <v>43677</v>
      </c>
    </row>
    <row r="1304" spans="1:19" x14ac:dyDescent="0.25">
      <c r="A1304" s="69"/>
      <c r="B1304" s="69"/>
      <c r="C1304" s="69"/>
      <c r="D1304" s="69"/>
      <c r="E1304" s="69"/>
      <c r="F1304" s="69"/>
      <c r="G1304" s="14" t="s">
        <v>1112</v>
      </c>
      <c r="H1304" s="18"/>
      <c r="I1304" s="18"/>
      <c r="J1304" s="14" t="s">
        <v>1710</v>
      </c>
      <c r="K1304" s="14"/>
      <c r="L1304" s="18" t="s">
        <v>1103</v>
      </c>
      <c r="M1304" s="69"/>
      <c r="N1304" s="9"/>
      <c r="O1304" s="18" t="e">
        <f>VLOOKUP(C1304,'11. Свод Перечней'!C:H,6,0)</f>
        <v>#N/A</v>
      </c>
      <c r="P1304" s="18"/>
      <c r="Q1304" s="18" t="e">
        <f t="shared" si="22"/>
        <v>#N/A</v>
      </c>
      <c r="R1304" s="14" t="s">
        <v>1105</v>
      </c>
      <c r="S1304" s="15">
        <v>43677</v>
      </c>
    </row>
    <row r="1305" spans="1:19" ht="63.75" x14ac:dyDescent="0.25">
      <c r="A1305" s="69"/>
      <c r="B1305" s="69">
        <v>253</v>
      </c>
      <c r="C1305" s="69" t="s">
        <v>463</v>
      </c>
      <c r="D1305" s="69" t="s">
        <v>459</v>
      </c>
      <c r="E1305" s="69" t="s">
        <v>250</v>
      </c>
      <c r="F1305" s="69" t="s">
        <v>6</v>
      </c>
      <c r="G1305" s="14" t="s">
        <v>1633</v>
      </c>
      <c r="H1305" s="18"/>
      <c r="I1305" s="18"/>
      <c r="J1305" s="14" t="s">
        <v>1704</v>
      </c>
      <c r="K1305" s="14"/>
      <c r="L1305" s="18" t="s">
        <v>1103</v>
      </c>
      <c r="M1305" s="69" t="s">
        <v>1705</v>
      </c>
      <c r="N1305" s="9" t="s">
        <v>460</v>
      </c>
      <c r="O1305" s="18" t="str">
        <f>VLOOKUP(C1305,'11. Свод Перечней'!C:H,6,0)</f>
        <v>10.51.40.300-00000002</v>
      </c>
      <c r="P1305" s="18" t="s">
        <v>460</v>
      </c>
      <c r="Q1305" s="18" t="str">
        <f t="shared" si="22"/>
        <v>НЕ СОВПАДАЕТ АХТУНГ!!!!!!!!!!!!!!!!!!!!!!!!!!!!!!!!!!!!!!!!!!!!!!!!!!!!!!!!!!!!!!!!!!!!!!!!!!!!!!!!!!!!!!!!!!!!!!!!!!!!!!!!!!!!!!!!!!!!!!!!!!!!!!!!!!</v>
      </c>
      <c r="R1305" s="14" t="s">
        <v>1105</v>
      </c>
      <c r="S1305" s="15">
        <v>43677</v>
      </c>
    </row>
    <row r="1306" spans="1:19" x14ac:dyDescent="0.25">
      <c r="A1306" s="69"/>
      <c r="B1306" s="69"/>
      <c r="C1306" s="69"/>
      <c r="D1306" s="69"/>
      <c r="E1306" s="69"/>
      <c r="F1306" s="69"/>
      <c r="G1306" s="14" t="s">
        <v>1706</v>
      </c>
      <c r="H1306" s="18"/>
      <c r="I1306" s="18"/>
      <c r="J1306" s="14" t="s">
        <v>1707</v>
      </c>
      <c r="K1306" s="14"/>
      <c r="L1306" s="18" t="s">
        <v>1103</v>
      </c>
      <c r="M1306" s="69"/>
      <c r="N1306" s="9"/>
      <c r="O1306" s="18" t="e">
        <f>VLOOKUP(C1306,'11. Свод Перечней'!C:H,6,0)</f>
        <v>#N/A</v>
      </c>
      <c r="P1306" s="18"/>
      <c r="Q1306" s="18" t="e">
        <f t="shared" si="22"/>
        <v>#N/A</v>
      </c>
      <c r="R1306" s="14" t="s">
        <v>1105</v>
      </c>
      <c r="S1306" s="15">
        <v>43677</v>
      </c>
    </row>
    <row r="1307" spans="1:19" x14ac:dyDescent="0.25">
      <c r="A1307" s="69"/>
      <c r="B1307" s="69"/>
      <c r="C1307" s="69"/>
      <c r="D1307" s="69"/>
      <c r="E1307" s="69"/>
      <c r="F1307" s="69"/>
      <c r="G1307" s="14" t="s">
        <v>1627</v>
      </c>
      <c r="H1307" s="18"/>
      <c r="I1307" s="18"/>
      <c r="J1307" s="14"/>
      <c r="K1307" s="14" t="s">
        <v>1711</v>
      </c>
      <c r="L1307" s="18" t="s">
        <v>1103</v>
      </c>
      <c r="M1307" s="69"/>
      <c r="N1307" s="9"/>
      <c r="O1307" s="18" t="e">
        <f>VLOOKUP(C1307,'11. Свод Перечней'!C:H,6,0)</f>
        <v>#N/A</v>
      </c>
      <c r="P1307" s="18"/>
      <c r="Q1307" s="18" t="e">
        <f t="shared" si="22"/>
        <v>#N/A</v>
      </c>
      <c r="R1307" s="14" t="s">
        <v>1105</v>
      </c>
      <c r="S1307" s="15">
        <v>43677</v>
      </c>
    </row>
    <row r="1308" spans="1:19" x14ac:dyDescent="0.25">
      <c r="A1308" s="69"/>
      <c r="B1308" s="69"/>
      <c r="C1308" s="69"/>
      <c r="D1308" s="69"/>
      <c r="E1308" s="69"/>
      <c r="F1308" s="69"/>
      <c r="G1308" s="14" t="s">
        <v>1629</v>
      </c>
      <c r="H1308" s="18"/>
      <c r="I1308" s="18"/>
      <c r="J1308" s="14"/>
      <c r="K1308" s="14" t="s">
        <v>1712</v>
      </c>
      <c r="L1308" s="18" t="s">
        <v>1103</v>
      </c>
      <c r="M1308" s="69"/>
      <c r="N1308" s="9"/>
      <c r="O1308" s="18" t="e">
        <f>VLOOKUP(C1308,'11. Свод Перечней'!C:H,6,0)</f>
        <v>#N/A</v>
      </c>
      <c r="P1308" s="18"/>
      <c r="Q1308" s="18" t="e">
        <f t="shared" si="22"/>
        <v>#N/A</v>
      </c>
      <c r="R1308" s="14" t="s">
        <v>1105</v>
      </c>
      <c r="S1308" s="15">
        <v>43677</v>
      </c>
    </row>
    <row r="1309" spans="1:19" x14ac:dyDescent="0.25">
      <c r="A1309" s="69"/>
      <c r="B1309" s="69"/>
      <c r="C1309" s="69"/>
      <c r="D1309" s="69"/>
      <c r="E1309" s="69"/>
      <c r="F1309" s="69"/>
      <c r="G1309" s="14" t="s">
        <v>1117</v>
      </c>
      <c r="H1309" s="18"/>
      <c r="I1309" s="18">
        <v>0.25</v>
      </c>
      <c r="J1309" s="14"/>
      <c r="K1309" s="14"/>
      <c r="L1309" s="18" t="s">
        <v>6</v>
      </c>
      <c r="M1309" s="69"/>
      <c r="N1309" s="9"/>
      <c r="O1309" s="18" t="e">
        <f>VLOOKUP(C1309,'11. Свод Перечней'!C:H,6,0)</f>
        <v>#N/A</v>
      </c>
      <c r="P1309" s="18"/>
      <c r="Q1309" s="18" t="e">
        <f t="shared" si="22"/>
        <v>#N/A</v>
      </c>
      <c r="R1309" s="14" t="s">
        <v>1105</v>
      </c>
      <c r="S1309" s="15">
        <v>43677</v>
      </c>
    </row>
    <row r="1310" spans="1:19" x14ac:dyDescent="0.25">
      <c r="A1310" s="69"/>
      <c r="B1310" s="69"/>
      <c r="C1310" s="69"/>
      <c r="D1310" s="69"/>
      <c r="E1310" s="69"/>
      <c r="F1310" s="69"/>
      <c r="G1310" s="14" t="s">
        <v>1301</v>
      </c>
      <c r="H1310" s="18"/>
      <c r="I1310" s="18"/>
      <c r="J1310" s="14"/>
      <c r="K1310" s="14" t="s">
        <v>1503</v>
      </c>
      <c r="L1310" s="18" t="s">
        <v>1103</v>
      </c>
      <c r="M1310" s="69"/>
      <c r="N1310" s="9"/>
      <c r="O1310" s="18" t="e">
        <f>VLOOKUP(C1310,'11. Свод Перечней'!C:H,6,0)</f>
        <v>#N/A</v>
      </c>
      <c r="P1310" s="18"/>
      <c r="Q1310" s="18" t="e">
        <f t="shared" si="22"/>
        <v>#N/A</v>
      </c>
      <c r="R1310" s="14" t="s">
        <v>1105</v>
      </c>
      <c r="S1310" s="15">
        <v>43677</v>
      </c>
    </row>
    <row r="1311" spans="1:19" x14ac:dyDescent="0.25">
      <c r="A1311" s="69"/>
      <c r="B1311" s="69"/>
      <c r="C1311" s="69"/>
      <c r="D1311" s="69"/>
      <c r="E1311" s="69"/>
      <c r="F1311" s="69"/>
      <c r="G1311" s="14" t="s">
        <v>1118</v>
      </c>
      <c r="H1311" s="18"/>
      <c r="I1311" s="18"/>
      <c r="J1311" s="14"/>
      <c r="K1311" s="14" t="s">
        <v>1119</v>
      </c>
      <c r="L1311" s="18" t="s">
        <v>1103</v>
      </c>
      <c r="M1311" s="69"/>
      <c r="N1311" s="9"/>
      <c r="O1311" s="18" t="e">
        <f>VLOOKUP(C1311,'11. Свод Перечней'!C:H,6,0)</f>
        <v>#N/A</v>
      </c>
      <c r="P1311" s="18"/>
      <c r="Q1311" s="18" t="e">
        <f t="shared" si="22"/>
        <v>#N/A</v>
      </c>
      <c r="R1311" s="14" t="s">
        <v>1105</v>
      </c>
      <c r="S1311" s="15">
        <v>43677</v>
      </c>
    </row>
    <row r="1312" spans="1:19" x14ac:dyDescent="0.25">
      <c r="A1312" s="69"/>
      <c r="B1312" s="69"/>
      <c r="C1312" s="69"/>
      <c r="D1312" s="69"/>
      <c r="E1312" s="69"/>
      <c r="F1312" s="69"/>
      <c r="G1312" s="14" t="s">
        <v>1112</v>
      </c>
      <c r="H1312" s="18"/>
      <c r="I1312" s="18"/>
      <c r="J1312" s="14" t="s">
        <v>1710</v>
      </c>
      <c r="K1312" s="14"/>
      <c r="L1312" s="18" t="s">
        <v>1103</v>
      </c>
      <c r="M1312" s="69"/>
      <c r="N1312" s="9"/>
      <c r="O1312" s="18" t="e">
        <f>VLOOKUP(C1312,'11. Свод Перечней'!C:H,6,0)</f>
        <v>#N/A</v>
      </c>
      <c r="P1312" s="18"/>
      <c r="Q1312" s="18" t="e">
        <f t="shared" si="22"/>
        <v>#N/A</v>
      </c>
      <c r="R1312" s="14" t="s">
        <v>1105</v>
      </c>
      <c r="S1312" s="15">
        <v>43677</v>
      </c>
    </row>
    <row r="1313" spans="1:19" ht="38.25" x14ac:dyDescent="0.25">
      <c r="A1313" s="69"/>
      <c r="B1313" s="69">
        <v>254</v>
      </c>
      <c r="C1313" s="69" t="s">
        <v>464</v>
      </c>
      <c r="D1313" s="69" t="s">
        <v>465</v>
      </c>
      <c r="E1313" s="69" t="s">
        <v>5</v>
      </c>
      <c r="F1313" s="69" t="s">
        <v>6</v>
      </c>
      <c r="G1313" s="14" t="s">
        <v>1633</v>
      </c>
      <c r="H1313" s="18"/>
      <c r="I1313" s="18"/>
      <c r="J1313" s="14" t="s">
        <v>1704</v>
      </c>
      <c r="K1313" s="14"/>
      <c r="L1313" s="18" t="s">
        <v>1103</v>
      </c>
      <c r="M1313" s="69" t="s">
        <v>1713</v>
      </c>
      <c r="N1313" s="9" t="s">
        <v>460</v>
      </c>
      <c r="O1313" s="18" t="e">
        <f>VLOOKUP(C1313,'11. Свод Перечней'!C:H,6,0)</f>
        <v>#N/A</v>
      </c>
      <c r="P1313" s="18" t="s">
        <v>460</v>
      </c>
      <c r="Q1313" s="18" t="e">
        <f t="shared" si="22"/>
        <v>#N/A</v>
      </c>
      <c r="R1313" s="14" t="s">
        <v>1105</v>
      </c>
      <c r="S1313" s="15">
        <v>43677</v>
      </c>
    </row>
    <row r="1314" spans="1:19" x14ac:dyDescent="0.25">
      <c r="A1314" s="69"/>
      <c r="B1314" s="69"/>
      <c r="C1314" s="69"/>
      <c r="D1314" s="69"/>
      <c r="E1314" s="69"/>
      <c r="F1314" s="69"/>
      <c r="G1314" s="14" t="s">
        <v>1706</v>
      </c>
      <c r="H1314" s="18"/>
      <c r="I1314" s="18"/>
      <c r="J1314" s="14" t="s">
        <v>1707</v>
      </c>
      <c r="K1314" s="14"/>
      <c r="L1314" s="18" t="s">
        <v>1103</v>
      </c>
      <c r="M1314" s="69"/>
      <c r="N1314" s="9"/>
      <c r="O1314" s="18" t="e">
        <f>VLOOKUP(C1314,'11. Свод Перечней'!C:H,6,0)</f>
        <v>#N/A</v>
      </c>
      <c r="P1314" s="18"/>
      <c r="Q1314" s="18" t="e">
        <f t="shared" si="22"/>
        <v>#N/A</v>
      </c>
      <c r="R1314" s="14" t="s">
        <v>1105</v>
      </c>
      <c r="S1314" s="15">
        <v>43677</v>
      </c>
    </row>
    <row r="1315" spans="1:19" x14ac:dyDescent="0.25">
      <c r="A1315" s="69"/>
      <c r="B1315" s="69"/>
      <c r="C1315" s="69"/>
      <c r="D1315" s="69"/>
      <c r="E1315" s="69"/>
      <c r="F1315" s="69"/>
      <c r="G1315" s="14" t="s">
        <v>1627</v>
      </c>
      <c r="H1315" s="18"/>
      <c r="I1315" s="18"/>
      <c r="J1315" s="14"/>
      <c r="K1315" s="14" t="s">
        <v>1714</v>
      </c>
      <c r="L1315" s="18" t="s">
        <v>1103</v>
      </c>
      <c r="M1315" s="69"/>
      <c r="N1315" s="9"/>
      <c r="O1315" s="18" t="e">
        <f>VLOOKUP(C1315,'11. Свод Перечней'!C:H,6,0)</f>
        <v>#N/A</v>
      </c>
      <c r="P1315" s="18"/>
      <c r="Q1315" s="18" t="e">
        <f t="shared" si="22"/>
        <v>#N/A</v>
      </c>
      <c r="R1315" s="14" t="s">
        <v>1105</v>
      </c>
      <c r="S1315" s="15">
        <v>43677</v>
      </c>
    </row>
    <row r="1316" spans="1:19" x14ac:dyDescent="0.25">
      <c r="A1316" s="69"/>
      <c r="B1316" s="69"/>
      <c r="C1316" s="69"/>
      <c r="D1316" s="69"/>
      <c r="E1316" s="69"/>
      <c r="F1316" s="69"/>
      <c r="G1316" s="14" t="s">
        <v>1629</v>
      </c>
      <c r="H1316" s="18"/>
      <c r="I1316" s="18"/>
      <c r="J1316" s="14"/>
      <c r="K1316" s="14" t="s">
        <v>1715</v>
      </c>
      <c r="L1316" s="18" t="s">
        <v>1103</v>
      </c>
      <c r="M1316" s="69"/>
      <c r="N1316" s="9"/>
      <c r="O1316" s="18" t="e">
        <f>VLOOKUP(C1316,'11. Свод Перечней'!C:H,6,0)</f>
        <v>#N/A</v>
      </c>
      <c r="P1316" s="18"/>
      <c r="Q1316" s="18" t="e">
        <f t="shared" si="22"/>
        <v>#N/A</v>
      </c>
      <c r="R1316" s="14" t="s">
        <v>1105</v>
      </c>
      <c r="S1316" s="15">
        <v>43677</v>
      </c>
    </row>
    <row r="1317" spans="1:19" x14ac:dyDescent="0.25">
      <c r="A1317" s="69"/>
      <c r="B1317" s="69"/>
      <c r="C1317" s="69"/>
      <c r="D1317" s="69"/>
      <c r="E1317" s="69"/>
      <c r="F1317" s="69"/>
      <c r="G1317" s="14" t="s">
        <v>1301</v>
      </c>
      <c r="H1317" s="18"/>
      <c r="I1317" s="18"/>
      <c r="J1317" s="14"/>
      <c r="K1317" s="14" t="s">
        <v>1503</v>
      </c>
      <c r="L1317" s="18" t="s">
        <v>1103</v>
      </c>
      <c r="M1317" s="69"/>
      <c r="N1317" s="9"/>
      <c r="O1317" s="18" t="e">
        <f>VLOOKUP(C1317,'11. Свод Перечней'!C:H,6,0)</f>
        <v>#N/A</v>
      </c>
      <c r="P1317" s="18"/>
      <c r="Q1317" s="18" t="e">
        <f t="shared" si="22"/>
        <v>#N/A</v>
      </c>
      <c r="R1317" s="14" t="s">
        <v>1105</v>
      </c>
      <c r="S1317" s="15">
        <v>43677</v>
      </c>
    </row>
    <row r="1318" spans="1:19" x14ac:dyDescent="0.25">
      <c r="A1318" s="69"/>
      <c r="B1318" s="69"/>
      <c r="C1318" s="69"/>
      <c r="D1318" s="69"/>
      <c r="E1318" s="69"/>
      <c r="F1318" s="69"/>
      <c r="G1318" s="14" t="s">
        <v>1110</v>
      </c>
      <c r="H1318" s="18"/>
      <c r="I1318" s="18"/>
      <c r="J1318" s="14"/>
      <c r="K1318" s="14" t="s">
        <v>1111</v>
      </c>
      <c r="L1318" s="18" t="s">
        <v>1103</v>
      </c>
      <c r="M1318" s="69"/>
      <c r="N1318" s="9"/>
      <c r="O1318" s="18" t="e">
        <f>VLOOKUP(C1318,'11. Свод Перечней'!C:H,6,0)</f>
        <v>#N/A</v>
      </c>
      <c r="P1318" s="18"/>
      <c r="Q1318" s="18" t="e">
        <f t="shared" si="22"/>
        <v>#N/A</v>
      </c>
      <c r="R1318" s="14" t="s">
        <v>1105</v>
      </c>
      <c r="S1318" s="15">
        <v>43677</v>
      </c>
    </row>
    <row r="1319" spans="1:19" x14ac:dyDescent="0.25">
      <c r="A1319" s="69"/>
      <c r="B1319" s="69"/>
      <c r="C1319" s="69"/>
      <c r="D1319" s="69"/>
      <c r="E1319" s="69"/>
      <c r="F1319" s="69"/>
      <c r="G1319" s="14" t="s">
        <v>1112</v>
      </c>
      <c r="H1319" s="18"/>
      <c r="I1319" s="18"/>
      <c r="J1319" s="14" t="s">
        <v>1710</v>
      </c>
      <c r="K1319" s="14"/>
      <c r="L1319" s="18" t="s">
        <v>1103</v>
      </c>
      <c r="M1319" s="69"/>
      <c r="N1319" s="9"/>
      <c r="O1319" s="18" t="e">
        <f>VLOOKUP(C1319,'11. Свод Перечней'!C:H,6,0)</f>
        <v>#N/A</v>
      </c>
      <c r="P1319" s="18"/>
      <c r="Q1319" s="18" t="e">
        <f t="shared" si="22"/>
        <v>#N/A</v>
      </c>
      <c r="R1319" s="14" t="s">
        <v>1105</v>
      </c>
      <c r="S1319" s="15">
        <v>43677</v>
      </c>
    </row>
    <row r="1320" spans="1:19" ht="63.75" x14ac:dyDescent="0.25">
      <c r="A1320" s="69"/>
      <c r="B1320" s="69">
        <v>255</v>
      </c>
      <c r="C1320" s="69" t="s">
        <v>466</v>
      </c>
      <c r="D1320" s="69" t="s">
        <v>465</v>
      </c>
      <c r="E1320" s="69" t="s">
        <v>43</v>
      </c>
      <c r="F1320" s="69" t="s">
        <v>6</v>
      </c>
      <c r="G1320" s="14" t="s">
        <v>1633</v>
      </c>
      <c r="H1320" s="18"/>
      <c r="I1320" s="18"/>
      <c r="J1320" s="14" t="s">
        <v>1704</v>
      </c>
      <c r="K1320" s="14"/>
      <c r="L1320" s="18" t="s">
        <v>1103</v>
      </c>
      <c r="M1320" s="69" t="s">
        <v>1713</v>
      </c>
      <c r="N1320" s="9" t="s">
        <v>460</v>
      </c>
      <c r="O1320" s="18" t="str">
        <f>VLOOKUP(C1320,'11. Свод Перечней'!C:H,6,0)</f>
        <v>10.51.40.300-00000002</v>
      </c>
      <c r="P1320" s="18" t="s">
        <v>460</v>
      </c>
      <c r="Q1320" s="18" t="str">
        <f t="shared" si="22"/>
        <v>НЕ СОВПАДАЕТ АХТУНГ!!!!!!!!!!!!!!!!!!!!!!!!!!!!!!!!!!!!!!!!!!!!!!!!!!!!!!!!!!!!!!!!!!!!!!!!!!!!!!!!!!!!!!!!!!!!!!!!!!!!!!!!!!!!!!!!!!!!!!!!!!!!!!!!!!</v>
      </c>
      <c r="R1320" s="14" t="s">
        <v>1105</v>
      </c>
      <c r="S1320" s="15">
        <v>43677</v>
      </c>
    </row>
    <row r="1321" spans="1:19" x14ac:dyDescent="0.25">
      <c r="A1321" s="69"/>
      <c r="B1321" s="69"/>
      <c r="C1321" s="69"/>
      <c r="D1321" s="69"/>
      <c r="E1321" s="69"/>
      <c r="F1321" s="69"/>
      <c r="G1321" s="14" t="s">
        <v>1706</v>
      </c>
      <c r="H1321" s="18"/>
      <c r="I1321" s="18"/>
      <c r="J1321" s="14" t="s">
        <v>1707</v>
      </c>
      <c r="K1321" s="14"/>
      <c r="L1321" s="18" t="s">
        <v>1103</v>
      </c>
      <c r="M1321" s="69"/>
      <c r="N1321" s="9"/>
      <c r="O1321" s="18" t="e">
        <f>VLOOKUP(C1321,'11. Свод Перечней'!C:H,6,0)</f>
        <v>#N/A</v>
      </c>
      <c r="P1321" s="18"/>
      <c r="Q1321" s="18" t="e">
        <f t="shared" si="22"/>
        <v>#N/A</v>
      </c>
      <c r="R1321" s="14" t="s">
        <v>1105</v>
      </c>
      <c r="S1321" s="15">
        <v>43677</v>
      </c>
    </row>
    <row r="1322" spans="1:19" x14ac:dyDescent="0.25">
      <c r="A1322" s="69"/>
      <c r="B1322" s="69"/>
      <c r="C1322" s="69"/>
      <c r="D1322" s="69"/>
      <c r="E1322" s="69"/>
      <c r="F1322" s="69"/>
      <c r="G1322" s="14" t="s">
        <v>1627</v>
      </c>
      <c r="H1322" s="18"/>
      <c r="I1322" s="18"/>
      <c r="J1322" s="14"/>
      <c r="K1322" s="14" t="s">
        <v>1714</v>
      </c>
      <c r="L1322" s="18" t="s">
        <v>1103</v>
      </c>
      <c r="M1322" s="69"/>
      <c r="N1322" s="9"/>
      <c r="O1322" s="18" t="e">
        <f>VLOOKUP(C1322,'11. Свод Перечней'!C:H,6,0)</f>
        <v>#N/A</v>
      </c>
      <c r="P1322" s="18"/>
      <c r="Q1322" s="18" t="e">
        <f t="shared" si="22"/>
        <v>#N/A</v>
      </c>
      <c r="R1322" s="14" t="s">
        <v>1105</v>
      </c>
      <c r="S1322" s="15">
        <v>43677</v>
      </c>
    </row>
    <row r="1323" spans="1:19" x14ac:dyDescent="0.25">
      <c r="A1323" s="69"/>
      <c r="B1323" s="69"/>
      <c r="C1323" s="69"/>
      <c r="D1323" s="69"/>
      <c r="E1323" s="69"/>
      <c r="F1323" s="69"/>
      <c r="G1323" s="14" t="s">
        <v>1629</v>
      </c>
      <c r="H1323" s="18"/>
      <c r="I1323" s="18"/>
      <c r="J1323" s="14"/>
      <c r="K1323" s="14" t="s">
        <v>1715</v>
      </c>
      <c r="L1323" s="18" t="s">
        <v>1103</v>
      </c>
      <c r="M1323" s="69"/>
      <c r="N1323" s="9"/>
      <c r="O1323" s="18" t="e">
        <f>VLOOKUP(C1323,'11. Свод Перечней'!C:H,6,0)</f>
        <v>#N/A</v>
      </c>
      <c r="P1323" s="18"/>
      <c r="Q1323" s="18" t="e">
        <f t="shared" si="22"/>
        <v>#N/A</v>
      </c>
      <c r="R1323" s="14" t="s">
        <v>1105</v>
      </c>
      <c r="S1323" s="15">
        <v>43677</v>
      </c>
    </row>
    <row r="1324" spans="1:19" x14ac:dyDescent="0.25">
      <c r="A1324" s="69"/>
      <c r="B1324" s="69"/>
      <c r="C1324" s="69"/>
      <c r="D1324" s="69"/>
      <c r="E1324" s="69"/>
      <c r="F1324" s="69"/>
      <c r="G1324" s="14" t="s">
        <v>1117</v>
      </c>
      <c r="H1324" s="18"/>
      <c r="I1324" s="18">
        <v>0.25</v>
      </c>
      <c r="J1324" s="14"/>
      <c r="K1324" s="14"/>
      <c r="L1324" s="18" t="s">
        <v>6</v>
      </c>
      <c r="M1324" s="69"/>
      <c r="N1324" s="9"/>
      <c r="O1324" s="18" t="e">
        <f>VLOOKUP(C1324,'11. Свод Перечней'!C:H,6,0)</f>
        <v>#N/A</v>
      </c>
      <c r="P1324" s="18"/>
      <c r="Q1324" s="18" t="e">
        <f t="shared" si="22"/>
        <v>#N/A</v>
      </c>
      <c r="R1324" s="14" t="s">
        <v>1105</v>
      </c>
      <c r="S1324" s="15">
        <v>43677</v>
      </c>
    </row>
    <row r="1325" spans="1:19" x14ac:dyDescent="0.25">
      <c r="A1325" s="69"/>
      <c r="B1325" s="69"/>
      <c r="C1325" s="69"/>
      <c r="D1325" s="69"/>
      <c r="E1325" s="69"/>
      <c r="F1325" s="69"/>
      <c r="G1325" s="14" t="s">
        <v>1301</v>
      </c>
      <c r="H1325" s="18"/>
      <c r="I1325" s="18"/>
      <c r="J1325" s="14"/>
      <c r="K1325" s="14" t="s">
        <v>1503</v>
      </c>
      <c r="L1325" s="18" t="s">
        <v>1103</v>
      </c>
      <c r="M1325" s="69"/>
      <c r="N1325" s="9"/>
      <c r="O1325" s="18" t="e">
        <f>VLOOKUP(C1325,'11. Свод Перечней'!C:H,6,0)</f>
        <v>#N/A</v>
      </c>
      <c r="P1325" s="18"/>
      <c r="Q1325" s="18" t="e">
        <f t="shared" si="22"/>
        <v>#N/A</v>
      </c>
      <c r="R1325" s="14" t="s">
        <v>1105</v>
      </c>
      <c r="S1325" s="15">
        <v>43677</v>
      </c>
    </row>
    <row r="1326" spans="1:19" x14ac:dyDescent="0.25">
      <c r="A1326" s="69"/>
      <c r="B1326" s="69"/>
      <c r="C1326" s="69"/>
      <c r="D1326" s="69"/>
      <c r="E1326" s="69"/>
      <c r="F1326" s="69"/>
      <c r="G1326" s="14" t="s">
        <v>1118</v>
      </c>
      <c r="H1326" s="18"/>
      <c r="I1326" s="18"/>
      <c r="J1326" s="14"/>
      <c r="K1326" s="14" t="s">
        <v>1119</v>
      </c>
      <c r="L1326" s="18" t="s">
        <v>1103</v>
      </c>
      <c r="M1326" s="69"/>
      <c r="N1326" s="9"/>
      <c r="O1326" s="18" t="e">
        <f>VLOOKUP(C1326,'11. Свод Перечней'!C:H,6,0)</f>
        <v>#N/A</v>
      </c>
      <c r="P1326" s="18"/>
      <c r="Q1326" s="18" t="e">
        <f t="shared" si="22"/>
        <v>#N/A</v>
      </c>
      <c r="R1326" s="14" t="s">
        <v>1105</v>
      </c>
      <c r="S1326" s="15">
        <v>43677</v>
      </c>
    </row>
    <row r="1327" spans="1:19" x14ac:dyDescent="0.25">
      <c r="A1327" s="69"/>
      <c r="B1327" s="69"/>
      <c r="C1327" s="69"/>
      <c r="D1327" s="69"/>
      <c r="E1327" s="69"/>
      <c r="F1327" s="69"/>
      <c r="G1327" s="14" t="s">
        <v>1112</v>
      </c>
      <c r="H1327" s="18"/>
      <c r="I1327" s="18"/>
      <c r="J1327" s="14" t="s">
        <v>1710</v>
      </c>
      <c r="K1327" s="14"/>
      <c r="L1327" s="18" t="s">
        <v>1103</v>
      </c>
      <c r="M1327" s="69"/>
      <c r="N1327" s="9"/>
      <c r="O1327" s="18" t="e">
        <f>VLOOKUP(C1327,'11. Свод Перечней'!C:H,6,0)</f>
        <v>#N/A</v>
      </c>
      <c r="P1327" s="18"/>
      <c r="Q1327" s="18" t="e">
        <f t="shared" si="22"/>
        <v>#N/A</v>
      </c>
      <c r="R1327" s="14" t="s">
        <v>1105</v>
      </c>
      <c r="S1327" s="15">
        <v>43677</v>
      </c>
    </row>
    <row r="1328" spans="1:19" ht="63.75" x14ac:dyDescent="0.25">
      <c r="A1328" s="69"/>
      <c r="B1328" s="69">
        <v>256</v>
      </c>
      <c r="C1328" s="69" t="s">
        <v>917</v>
      </c>
      <c r="D1328" s="69" t="s">
        <v>467</v>
      </c>
      <c r="E1328" s="69" t="s">
        <v>5</v>
      </c>
      <c r="F1328" s="69" t="s">
        <v>6</v>
      </c>
      <c r="G1328" s="14" t="s">
        <v>1716</v>
      </c>
      <c r="H1328" s="18"/>
      <c r="I1328" s="18"/>
      <c r="J1328" s="14"/>
      <c r="K1328" s="14" t="s">
        <v>1717</v>
      </c>
      <c r="L1328" s="18" t="s">
        <v>1103</v>
      </c>
      <c r="M1328" s="69" t="s">
        <v>1718</v>
      </c>
      <c r="N1328" s="9" t="s">
        <v>877</v>
      </c>
      <c r="O1328" s="18" t="str">
        <f>VLOOKUP(C1328,'11. Свод Перечней'!C:H,6,0)</f>
        <v>10.51.51.000-00000001</v>
      </c>
      <c r="P1328" s="18" t="s">
        <v>877</v>
      </c>
      <c r="Q1328" s="18" t="str">
        <f t="shared" si="22"/>
        <v>НЕ СОВПАДАЕТ АХТУНГ!!!!!!!!!!!!!!!!!!!!!!!!!!!!!!!!!!!!!!!!!!!!!!!!!!!!!!!!!!!!!!!!!!!!!!!!!!!!!!!!!!!!!!!!!!!!!!!!!!!!!!!!!!!!!!!!!!!!!!!!!!!!!!!!!!</v>
      </c>
      <c r="R1328" s="14" t="s">
        <v>1105</v>
      </c>
      <c r="S1328" s="15">
        <v>43921</v>
      </c>
    </row>
    <row r="1329" spans="1:19" x14ac:dyDescent="0.25">
      <c r="A1329" s="69"/>
      <c r="B1329" s="69"/>
      <c r="C1329" s="69"/>
      <c r="D1329" s="69"/>
      <c r="E1329" s="69"/>
      <c r="F1329" s="69"/>
      <c r="G1329" s="14" t="s">
        <v>1719</v>
      </c>
      <c r="H1329" s="18"/>
      <c r="I1329" s="18"/>
      <c r="J1329" s="14"/>
      <c r="K1329" s="14" t="s">
        <v>1658</v>
      </c>
      <c r="L1329" s="18" t="s">
        <v>1103</v>
      </c>
      <c r="M1329" s="69"/>
      <c r="N1329" s="9"/>
      <c r="O1329" s="18" t="e">
        <f>VLOOKUP(C1329,'11. Свод Перечней'!C:H,6,0)</f>
        <v>#N/A</v>
      </c>
      <c r="P1329" s="18"/>
      <c r="Q1329" s="18" t="e">
        <f t="shared" si="22"/>
        <v>#N/A</v>
      </c>
      <c r="R1329" s="14" t="s">
        <v>1105</v>
      </c>
      <c r="S1329" s="15">
        <v>43921</v>
      </c>
    </row>
    <row r="1330" spans="1:19" x14ac:dyDescent="0.25">
      <c r="A1330" s="69"/>
      <c r="B1330" s="69"/>
      <c r="C1330" s="69"/>
      <c r="D1330" s="69"/>
      <c r="E1330" s="69"/>
      <c r="F1330" s="69"/>
      <c r="G1330" s="14" t="s">
        <v>1660</v>
      </c>
      <c r="H1330" s="18"/>
      <c r="I1330" s="18"/>
      <c r="J1330" s="14"/>
      <c r="K1330" s="14">
        <v>8.5</v>
      </c>
      <c r="L1330" s="18" t="s">
        <v>1541</v>
      </c>
      <c r="M1330" s="69"/>
      <c r="N1330" s="9"/>
      <c r="O1330" s="18" t="e">
        <f>VLOOKUP(C1330,'11. Свод Перечней'!C:H,6,0)</f>
        <v>#N/A</v>
      </c>
      <c r="P1330" s="18"/>
      <c r="Q1330" s="18" t="e">
        <f t="shared" si="22"/>
        <v>#N/A</v>
      </c>
      <c r="R1330" s="14" t="s">
        <v>1105</v>
      </c>
      <c r="S1330" s="15">
        <v>43921</v>
      </c>
    </row>
    <row r="1331" spans="1:19" x14ac:dyDescent="0.25">
      <c r="A1331" s="69"/>
      <c r="B1331" s="69"/>
      <c r="C1331" s="69"/>
      <c r="D1331" s="69"/>
      <c r="E1331" s="69"/>
      <c r="F1331" s="69"/>
      <c r="G1331" s="14" t="s">
        <v>1117</v>
      </c>
      <c r="H1331" s="18"/>
      <c r="I1331" s="18">
        <v>0.5</v>
      </c>
      <c r="J1331" s="14"/>
      <c r="K1331" s="14"/>
      <c r="L1331" s="18" t="s">
        <v>6</v>
      </c>
      <c r="M1331" s="69"/>
      <c r="N1331" s="9"/>
      <c r="O1331" s="18" t="e">
        <f>VLOOKUP(C1331,'11. Свод Перечней'!C:H,6,0)</f>
        <v>#N/A</v>
      </c>
      <c r="P1331" s="18"/>
      <c r="Q1331" s="18" t="e">
        <f t="shared" si="22"/>
        <v>#N/A</v>
      </c>
      <c r="R1331" s="14" t="s">
        <v>1105</v>
      </c>
      <c r="S1331" s="15">
        <v>43921</v>
      </c>
    </row>
    <row r="1332" spans="1:19" x14ac:dyDescent="0.25">
      <c r="A1332" s="69"/>
      <c r="B1332" s="69"/>
      <c r="C1332" s="69"/>
      <c r="D1332" s="69"/>
      <c r="E1332" s="69"/>
      <c r="F1332" s="69"/>
      <c r="G1332" s="14" t="s">
        <v>1118</v>
      </c>
      <c r="H1332" s="18"/>
      <c r="I1332" s="18"/>
      <c r="J1332" s="14"/>
      <c r="K1332" s="14" t="s">
        <v>1119</v>
      </c>
      <c r="L1332" s="18" t="s">
        <v>1103</v>
      </c>
      <c r="M1332" s="69"/>
      <c r="N1332" s="9"/>
      <c r="O1332" s="18" t="e">
        <f>VLOOKUP(C1332,'11. Свод Перечней'!C:H,6,0)</f>
        <v>#N/A</v>
      </c>
      <c r="P1332" s="18"/>
      <c r="Q1332" s="18" t="e">
        <f t="shared" si="22"/>
        <v>#N/A</v>
      </c>
      <c r="R1332" s="14" t="s">
        <v>1105</v>
      </c>
      <c r="S1332" s="15">
        <v>43921</v>
      </c>
    </row>
    <row r="1333" spans="1:19" x14ac:dyDescent="0.25">
      <c r="A1333" s="69"/>
      <c r="B1333" s="69"/>
      <c r="C1333" s="69"/>
      <c r="D1333" s="69"/>
      <c r="E1333" s="69"/>
      <c r="F1333" s="69"/>
      <c r="G1333" s="14" t="s">
        <v>1112</v>
      </c>
      <c r="H1333" s="18"/>
      <c r="I1333" s="18"/>
      <c r="J1333" s="14"/>
      <c r="K1333" s="14" t="s">
        <v>1720</v>
      </c>
      <c r="L1333" s="18" t="s">
        <v>1103</v>
      </c>
      <c r="M1333" s="69"/>
      <c r="N1333" s="9"/>
      <c r="O1333" s="18" t="e">
        <f>VLOOKUP(C1333,'11. Свод Перечней'!C:H,6,0)</f>
        <v>#N/A</v>
      </c>
      <c r="P1333" s="18"/>
      <c r="Q1333" s="18" t="e">
        <f t="shared" si="22"/>
        <v>#N/A</v>
      </c>
      <c r="R1333" s="14" t="s">
        <v>1105</v>
      </c>
      <c r="S1333" s="15">
        <v>43921</v>
      </c>
    </row>
    <row r="1334" spans="1:19" ht="63.75" x14ac:dyDescent="0.25">
      <c r="A1334" s="69"/>
      <c r="B1334" s="69">
        <v>257</v>
      </c>
      <c r="C1334" s="69" t="s">
        <v>782</v>
      </c>
      <c r="D1334" s="69" t="s">
        <v>468</v>
      </c>
      <c r="E1334" s="69" t="s">
        <v>5</v>
      </c>
      <c r="F1334" s="69" t="s">
        <v>6</v>
      </c>
      <c r="G1334" s="14" t="s">
        <v>1716</v>
      </c>
      <c r="H1334" s="18"/>
      <c r="I1334" s="18"/>
      <c r="J1334" s="14"/>
      <c r="K1334" s="14" t="s">
        <v>1721</v>
      </c>
      <c r="L1334" s="18" t="s">
        <v>1103</v>
      </c>
      <c r="M1334" s="69" t="s">
        <v>1721</v>
      </c>
      <c r="N1334" s="9" t="s">
        <v>1081</v>
      </c>
      <c r="O1334" s="18" t="str">
        <f>VLOOKUP(C1334,'11. Свод Перечней'!C:H,6,0)</f>
        <v>10.51.52.110-00000001</v>
      </c>
      <c r="P1334" s="18" t="s">
        <v>1081</v>
      </c>
      <c r="Q1334" s="18" t="str">
        <f t="shared" si="22"/>
        <v>НЕ СОВПАДАЕТ АХТУНГ!!!!!!!!!!!!!!!!!!!!!!!!!!!!!!!!!!!!!!!!!!!!!!!!!!!!!!!!!!!!!!!!!!!!!!!!!!!!!!!!!!!!!!!!!!!!!!!!!!!!!!!!!!!!!!!!!!!!!!!!!!!!!!!!!!</v>
      </c>
      <c r="R1334" s="14" t="s">
        <v>1105</v>
      </c>
      <c r="S1334" s="15">
        <v>43830</v>
      </c>
    </row>
    <row r="1335" spans="1:19" x14ac:dyDescent="0.25">
      <c r="A1335" s="69"/>
      <c r="B1335" s="69"/>
      <c r="C1335" s="69"/>
      <c r="D1335" s="69"/>
      <c r="E1335" s="69"/>
      <c r="F1335" s="69"/>
      <c r="G1335" s="14" t="s">
        <v>1368</v>
      </c>
      <c r="H1335" s="18"/>
      <c r="I1335" s="18"/>
      <c r="J1335" s="14" t="s">
        <v>1255</v>
      </c>
      <c r="K1335" s="14"/>
      <c r="L1335" s="18" t="s">
        <v>1103</v>
      </c>
      <c r="M1335" s="69"/>
      <c r="N1335" s="9"/>
      <c r="O1335" s="18" t="e">
        <f>VLOOKUP(C1335,'11. Свод Перечней'!C:H,6,0)</f>
        <v>#N/A</v>
      </c>
      <c r="P1335" s="18"/>
      <c r="Q1335" s="18" t="e">
        <f t="shared" si="22"/>
        <v>#N/A</v>
      </c>
      <c r="R1335" s="14" t="s">
        <v>1105</v>
      </c>
      <c r="S1335" s="15">
        <v>43830</v>
      </c>
    </row>
    <row r="1336" spans="1:19" x14ac:dyDescent="0.25">
      <c r="A1336" s="69"/>
      <c r="B1336" s="69"/>
      <c r="C1336" s="69"/>
      <c r="D1336" s="69"/>
      <c r="E1336" s="69"/>
      <c r="F1336" s="69"/>
      <c r="G1336" s="14" t="s">
        <v>1722</v>
      </c>
      <c r="H1336" s="18"/>
      <c r="I1336" s="18"/>
      <c r="J1336" s="14" t="s">
        <v>1255</v>
      </c>
      <c r="K1336" s="14"/>
      <c r="L1336" s="18" t="s">
        <v>1103</v>
      </c>
      <c r="M1336" s="69"/>
      <c r="N1336" s="9"/>
      <c r="O1336" s="18" t="e">
        <f>VLOOKUP(C1336,'11. Свод Перечней'!C:H,6,0)</f>
        <v>#N/A</v>
      </c>
      <c r="P1336" s="18"/>
      <c r="Q1336" s="18" t="e">
        <f t="shared" si="22"/>
        <v>#N/A</v>
      </c>
      <c r="R1336" s="14" t="s">
        <v>1105</v>
      </c>
      <c r="S1336" s="15">
        <v>43830</v>
      </c>
    </row>
    <row r="1337" spans="1:19" x14ac:dyDescent="0.25">
      <c r="A1337" s="69"/>
      <c r="B1337" s="69"/>
      <c r="C1337" s="69"/>
      <c r="D1337" s="69"/>
      <c r="E1337" s="69"/>
      <c r="F1337" s="69"/>
      <c r="G1337" s="14" t="s">
        <v>1683</v>
      </c>
      <c r="H1337" s="18"/>
      <c r="I1337" s="18"/>
      <c r="J1337" s="14" t="s">
        <v>1255</v>
      </c>
      <c r="K1337" s="14"/>
      <c r="L1337" s="18" t="s">
        <v>1103</v>
      </c>
      <c r="M1337" s="69"/>
      <c r="N1337" s="9"/>
      <c r="O1337" s="18" t="e">
        <f>VLOOKUP(C1337,'11. Свод Перечней'!C:H,6,0)</f>
        <v>#N/A</v>
      </c>
      <c r="P1337" s="18"/>
      <c r="Q1337" s="18" t="e">
        <f t="shared" si="22"/>
        <v>#N/A</v>
      </c>
      <c r="R1337" s="14" t="s">
        <v>1105</v>
      </c>
      <c r="S1337" s="15">
        <v>43830</v>
      </c>
    </row>
    <row r="1338" spans="1:19" x14ac:dyDescent="0.25">
      <c r="A1338" s="69"/>
      <c r="B1338" s="69"/>
      <c r="C1338" s="69"/>
      <c r="D1338" s="69"/>
      <c r="E1338" s="69"/>
      <c r="F1338" s="69"/>
      <c r="G1338" s="14" t="s">
        <v>1117</v>
      </c>
      <c r="H1338" s="18">
        <v>0.2</v>
      </c>
      <c r="I1338" s="18">
        <v>0.5</v>
      </c>
      <c r="J1338" s="14"/>
      <c r="K1338" s="14"/>
      <c r="L1338" s="18" t="s">
        <v>6</v>
      </c>
      <c r="M1338" s="69"/>
      <c r="N1338" s="9"/>
      <c r="O1338" s="18" t="e">
        <f>VLOOKUP(C1338,'11. Свод Перечней'!C:H,6,0)</f>
        <v>#N/A</v>
      </c>
      <c r="P1338" s="18"/>
      <c r="Q1338" s="18" t="e">
        <f t="shared" si="22"/>
        <v>#N/A</v>
      </c>
      <c r="R1338" s="14" t="s">
        <v>1105</v>
      </c>
      <c r="S1338" s="15">
        <v>43830</v>
      </c>
    </row>
    <row r="1339" spans="1:19" x14ac:dyDescent="0.25">
      <c r="A1339" s="69"/>
      <c r="B1339" s="69"/>
      <c r="C1339" s="69"/>
      <c r="D1339" s="69"/>
      <c r="E1339" s="69"/>
      <c r="F1339" s="69"/>
      <c r="G1339" s="14" t="s">
        <v>1674</v>
      </c>
      <c r="H1339" s="18">
        <v>2.5</v>
      </c>
      <c r="I1339" s="18">
        <v>3.2</v>
      </c>
      <c r="J1339" s="14"/>
      <c r="K1339" s="14"/>
      <c r="L1339" s="18" t="s">
        <v>1541</v>
      </c>
      <c r="M1339" s="69"/>
      <c r="N1339" s="9"/>
      <c r="O1339" s="18" t="e">
        <f>VLOOKUP(C1339,'11. Свод Перечней'!C:H,6,0)</f>
        <v>#N/A</v>
      </c>
      <c r="P1339" s="18"/>
      <c r="Q1339" s="18" t="e">
        <f t="shared" si="22"/>
        <v>#N/A</v>
      </c>
      <c r="R1339" s="14" t="s">
        <v>1105</v>
      </c>
      <c r="S1339" s="15">
        <v>43830</v>
      </c>
    </row>
    <row r="1340" spans="1:19" x14ac:dyDescent="0.25">
      <c r="A1340" s="69"/>
      <c r="B1340" s="69"/>
      <c r="C1340" s="69"/>
      <c r="D1340" s="69"/>
      <c r="E1340" s="69"/>
      <c r="F1340" s="69"/>
      <c r="G1340" s="14" t="s">
        <v>1301</v>
      </c>
      <c r="H1340" s="18"/>
      <c r="I1340" s="18"/>
      <c r="J1340" s="14"/>
      <c r="K1340" s="14" t="s">
        <v>1503</v>
      </c>
      <c r="L1340" s="18" t="s">
        <v>1103</v>
      </c>
      <c r="M1340" s="69"/>
      <c r="N1340" s="9"/>
      <c r="O1340" s="18" t="e">
        <f>VLOOKUP(C1340,'11. Свод Перечней'!C:H,6,0)</f>
        <v>#N/A</v>
      </c>
      <c r="P1340" s="18"/>
      <c r="Q1340" s="18" t="e">
        <f t="shared" si="22"/>
        <v>#N/A</v>
      </c>
      <c r="R1340" s="14" t="s">
        <v>1105</v>
      </c>
      <c r="S1340" s="15">
        <v>43830</v>
      </c>
    </row>
    <row r="1341" spans="1:19" x14ac:dyDescent="0.25">
      <c r="A1341" s="69"/>
      <c r="B1341" s="69"/>
      <c r="C1341" s="69"/>
      <c r="D1341" s="69"/>
      <c r="E1341" s="69"/>
      <c r="F1341" s="69"/>
      <c r="G1341" s="14" t="s">
        <v>1118</v>
      </c>
      <c r="H1341" s="18"/>
      <c r="I1341" s="18"/>
      <c r="J1341" s="14"/>
      <c r="K1341" s="14" t="s">
        <v>1119</v>
      </c>
      <c r="L1341" s="18" t="s">
        <v>1103</v>
      </c>
      <c r="M1341" s="69"/>
      <c r="N1341" s="9"/>
      <c r="O1341" s="18" t="e">
        <f>VLOOKUP(C1341,'11. Свод Перечней'!C:H,6,0)</f>
        <v>#N/A</v>
      </c>
      <c r="P1341" s="18"/>
      <c r="Q1341" s="18" t="e">
        <f t="shared" si="22"/>
        <v>#N/A</v>
      </c>
      <c r="R1341" s="14" t="s">
        <v>1105</v>
      </c>
      <c r="S1341" s="15">
        <v>43830</v>
      </c>
    </row>
    <row r="1342" spans="1:19" x14ac:dyDescent="0.25">
      <c r="A1342" s="69"/>
      <c r="B1342" s="69"/>
      <c r="C1342" s="69"/>
      <c r="D1342" s="69"/>
      <c r="E1342" s="69"/>
      <c r="F1342" s="69"/>
      <c r="G1342" s="14" t="s">
        <v>1112</v>
      </c>
      <c r="H1342" s="18"/>
      <c r="I1342" s="18"/>
      <c r="J1342" s="14" t="s">
        <v>1723</v>
      </c>
      <c r="K1342" s="14"/>
      <c r="L1342" s="18" t="s">
        <v>1103</v>
      </c>
      <c r="M1342" s="69"/>
      <c r="N1342" s="9"/>
      <c r="O1342" s="18" t="e">
        <f>VLOOKUP(C1342,'11. Свод Перечней'!C:H,6,0)</f>
        <v>#N/A</v>
      </c>
      <c r="P1342" s="18"/>
      <c r="Q1342" s="18" t="e">
        <f t="shared" si="22"/>
        <v>#N/A</v>
      </c>
      <c r="R1342" s="14" t="s">
        <v>1105</v>
      </c>
      <c r="S1342" s="15">
        <v>43830</v>
      </c>
    </row>
    <row r="1343" spans="1:19" ht="63.75" x14ac:dyDescent="0.25">
      <c r="A1343" s="69"/>
      <c r="B1343" s="69">
        <v>258</v>
      </c>
      <c r="C1343" s="69" t="s">
        <v>783</v>
      </c>
      <c r="D1343" s="69" t="s">
        <v>468</v>
      </c>
      <c r="E1343" s="69" t="s">
        <v>9</v>
      </c>
      <c r="F1343" s="69" t="s">
        <v>6</v>
      </c>
      <c r="G1343" s="14" t="s">
        <v>1716</v>
      </c>
      <c r="H1343" s="18"/>
      <c r="I1343" s="18"/>
      <c r="J1343" s="14"/>
      <c r="K1343" s="14" t="s">
        <v>1721</v>
      </c>
      <c r="L1343" s="18" t="s">
        <v>1103</v>
      </c>
      <c r="M1343" s="69" t="s">
        <v>1721</v>
      </c>
      <c r="N1343" s="9" t="s">
        <v>1081</v>
      </c>
      <c r="O1343" s="18" t="str">
        <f>VLOOKUP(C1343,'11. Свод Перечней'!C:H,6,0)</f>
        <v>10.51.52.110-00000001</v>
      </c>
      <c r="P1343" s="18" t="s">
        <v>1081</v>
      </c>
      <c r="Q1343" s="18" t="str">
        <f t="shared" si="22"/>
        <v>НЕ СОВПАДАЕТ АХТУНГ!!!!!!!!!!!!!!!!!!!!!!!!!!!!!!!!!!!!!!!!!!!!!!!!!!!!!!!!!!!!!!!!!!!!!!!!!!!!!!!!!!!!!!!!!!!!!!!!!!!!!!!!!!!!!!!!!!!!!!!!!!!!!!!!!!</v>
      </c>
      <c r="R1343" s="14" t="s">
        <v>1105</v>
      </c>
      <c r="S1343" s="15">
        <v>43830</v>
      </c>
    </row>
    <row r="1344" spans="1:19" x14ac:dyDescent="0.25">
      <c r="A1344" s="69"/>
      <c r="B1344" s="69"/>
      <c r="C1344" s="69"/>
      <c r="D1344" s="69"/>
      <c r="E1344" s="69"/>
      <c r="F1344" s="69"/>
      <c r="G1344" s="14" t="s">
        <v>1368</v>
      </c>
      <c r="H1344" s="18"/>
      <c r="I1344" s="18"/>
      <c r="J1344" s="14" t="s">
        <v>1255</v>
      </c>
      <c r="K1344" s="14"/>
      <c r="L1344" s="18" t="s">
        <v>1103</v>
      </c>
      <c r="M1344" s="69"/>
      <c r="N1344" s="9"/>
      <c r="O1344" s="18" t="e">
        <f>VLOOKUP(C1344,'11. Свод Перечней'!C:H,6,0)</f>
        <v>#N/A</v>
      </c>
      <c r="P1344" s="18"/>
      <c r="Q1344" s="18" t="e">
        <f t="shared" si="22"/>
        <v>#N/A</v>
      </c>
      <c r="R1344" s="14" t="s">
        <v>1105</v>
      </c>
      <c r="S1344" s="15">
        <v>43830</v>
      </c>
    </row>
    <row r="1345" spans="1:19" x14ac:dyDescent="0.25">
      <c r="A1345" s="69"/>
      <c r="B1345" s="69"/>
      <c r="C1345" s="69"/>
      <c r="D1345" s="69"/>
      <c r="E1345" s="69"/>
      <c r="F1345" s="69"/>
      <c r="G1345" s="14" t="s">
        <v>1722</v>
      </c>
      <c r="H1345" s="18"/>
      <c r="I1345" s="18"/>
      <c r="J1345" s="14" t="s">
        <v>1255</v>
      </c>
      <c r="K1345" s="14"/>
      <c r="L1345" s="18" t="s">
        <v>1103</v>
      </c>
      <c r="M1345" s="69"/>
      <c r="N1345" s="9"/>
      <c r="O1345" s="18" t="e">
        <f>VLOOKUP(C1345,'11. Свод Перечней'!C:H,6,0)</f>
        <v>#N/A</v>
      </c>
      <c r="P1345" s="18"/>
      <c r="Q1345" s="18" t="e">
        <f t="shared" si="22"/>
        <v>#N/A</v>
      </c>
      <c r="R1345" s="14" t="s">
        <v>1105</v>
      </c>
      <c r="S1345" s="15">
        <v>43830</v>
      </c>
    </row>
    <row r="1346" spans="1:19" x14ac:dyDescent="0.25">
      <c r="A1346" s="69"/>
      <c r="B1346" s="69"/>
      <c r="C1346" s="69"/>
      <c r="D1346" s="69"/>
      <c r="E1346" s="69"/>
      <c r="F1346" s="69"/>
      <c r="G1346" s="14" t="s">
        <v>1683</v>
      </c>
      <c r="H1346" s="18"/>
      <c r="I1346" s="18"/>
      <c r="J1346" s="14" t="s">
        <v>1255</v>
      </c>
      <c r="K1346" s="14"/>
      <c r="L1346" s="18" t="s">
        <v>1103</v>
      </c>
      <c r="M1346" s="69"/>
      <c r="N1346" s="9"/>
      <c r="O1346" s="18" t="e">
        <f>VLOOKUP(C1346,'11. Свод Перечней'!C:H,6,0)</f>
        <v>#N/A</v>
      </c>
      <c r="P1346" s="18"/>
      <c r="Q1346" s="18" t="e">
        <f t="shared" si="22"/>
        <v>#N/A</v>
      </c>
      <c r="R1346" s="14" t="s">
        <v>1105</v>
      </c>
      <c r="S1346" s="15">
        <v>43830</v>
      </c>
    </row>
    <row r="1347" spans="1:19" x14ac:dyDescent="0.25">
      <c r="A1347" s="69"/>
      <c r="B1347" s="69"/>
      <c r="C1347" s="69"/>
      <c r="D1347" s="69"/>
      <c r="E1347" s="69"/>
      <c r="F1347" s="69"/>
      <c r="G1347" s="14" t="s">
        <v>1117</v>
      </c>
      <c r="H1347" s="18"/>
      <c r="I1347" s="18">
        <v>0.1</v>
      </c>
      <c r="J1347" s="14"/>
      <c r="K1347" s="14"/>
      <c r="L1347" s="18" t="s">
        <v>6</v>
      </c>
      <c r="M1347" s="69"/>
      <c r="N1347" s="9"/>
      <c r="O1347" s="18" t="e">
        <f>VLOOKUP(C1347,'11. Свод Перечней'!C:H,6,0)</f>
        <v>#N/A</v>
      </c>
      <c r="P1347" s="18"/>
      <c r="Q1347" s="18" t="e">
        <f t="shared" si="22"/>
        <v>#N/A</v>
      </c>
      <c r="R1347" s="14" t="s">
        <v>1105</v>
      </c>
      <c r="S1347" s="15">
        <v>43830</v>
      </c>
    </row>
    <row r="1348" spans="1:19" x14ac:dyDescent="0.25">
      <c r="A1348" s="69"/>
      <c r="B1348" s="69"/>
      <c r="C1348" s="69"/>
      <c r="D1348" s="69"/>
      <c r="E1348" s="69"/>
      <c r="F1348" s="69"/>
      <c r="G1348" s="14" t="s">
        <v>1674</v>
      </c>
      <c r="H1348" s="18">
        <v>2.8</v>
      </c>
      <c r="I1348" s="18">
        <v>3.2</v>
      </c>
      <c r="J1348" s="14"/>
      <c r="K1348" s="14"/>
      <c r="L1348" s="18" t="s">
        <v>1541</v>
      </c>
      <c r="M1348" s="69"/>
      <c r="N1348" s="9"/>
      <c r="O1348" s="18" t="e">
        <f>VLOOKUP(C1348,'11. Свод Перечней'!C:H,6,0)</f>
        <v>#N/A</v>
      </c>
      <c r="P1348" s="18"/>
      <c r="Q1348" s="18" t="e">
        <f t="shared" si="22"/>
        <v>#N/A</v>
      </c>
      <c r="R1348" s="14" t="s">
        <v>1105</v>
      </c>
      <c r="S1348" s="15">
        <v>43830</v>
      </c>
    </row>
    <row r="1349" spans="1:19" x14ac:dyDescent="0.25">
      <c r="A1349" s="69"/>
      <c r="B1349" s="69"/>
      <c r="C1349" s="69"/>
      <c r="D1349" s="69"/>
      <c r="E1349" s="69"/>
      <c r="F1349" s="69"/>
      <c r="G1349" s="14" t="s">
        <v>1301</v>
      </c>
      <c r="H1349" s="18"/>
      <c r="I1349" s="18"/>
      <c r="J1349" s="14"/>
      <c r="K1349" s="14" t="s">
        <v>1503</v>
      </c>
      <c r="L1349" s="18" t="s">
        <v>1103</v>
      </c>
      <c r="M1349" s="69"/>
      <c r="N1349" s="9"/>
      <c r="O1349" s="18" t="e">
        <f>VLOOKUP(C1349,'11. Свод Перечней'!C:H,6,0)</f>
        <v>#N/A</v>
      </c>
      <c r="P1349" s="18"/>
      <c r="Q1349" s="18" t="e">
        <f t="shared" si="22"/>
        <v>#N/A</v>
      </c>
      <c r="R1349" s="14" t="s">
        <v>1105</v>
      </c>
      <c r="S1349" s="15">
        <v>43830</v>
      </c>
    </row>
    <row r="1350" spans="1:19" x14ac:dyDescent="0.25">
      <c r="A1350" s="69"/>
      <c r="B1350" s="69"/>
      <c r="C1350" s="69"/>
      <c r="D1350" s="69"/>
      <c r="E1350" s="69"/>
      <c r="F1350" s="69"/>
      <c r="G1350" s="14" t="s">
        <v>1118</v>
      </c>
      <c r="H1350" s="18"/>
      <c r="I1350" s="18"/>
      <c r="J1350" s="14"/>
      <c r="K1350" s="14" t="s">
        <v>1119</v>
      </c>
      <c r="L1350" s="18" t="s">
        <v>1103</v>
      </c>
      <c r="M1350" s="69"/>
      <c r="N1350" s="9"/>
      <c r="O1350" s="18" t="e">
        <f>VLOOKUP(C1350,'11. Свод Перечней'!C:H,6,0)</f>
        <v>#N/A</v>
      </c>
      <c r="P1350" s="18"/>
      <c r="Q1350" s="18" t="e">
        <f t="shared" si="22"/>
        <v>#N/A</v>
      </c>
      <c r="R1350" s="14" t="s">
        <v>1105</v>
      </c>
      <c r="S1350" s="15">
        <v>43830</v>
      </c>
    </row>
    <row r="1351" spans="1:19" x14ac:dyDescent="0.25">
      <c r="A1351" s="69"/>
      <c r="B1351" s="69"/>
      <c r="C1351" s="69"/>
      <c r="D1351" s="69"/>
      <c r="E1351" s="69"/>
      <c r="F1351" s="69"/>
      <c r="G1351" s="14" t="s">
        <v>1112</v>
      </c>
      <c r="H1351" s="18"/>
      <c r="I1351" s="18"/>
      <c r="J1351" s="14"/>
      <c r="K1351" s="14" t="s">
        <v>1666</v>
      </c>
      <c r="L1351" s="18" t="s">
        <v>1103</v>
      </c>
      <c r="M1351" s="69"/>
      <c r="N1351" s="9"/>
      <c r="O1351" s="18" t="e">
        <f>VLOOKUP(C1351,'11. Свод Перечней'!C:H,6,0)</f>
        <v>#N/A</v>
      </c>
      <c r="P1351" s="18"/>
      <c r="Q1351" s="18" t="e">
        <f t="shared" si="22"/>
        <v>#N/A</v>
      </c>
      <c r="R1351" s="14" t="s">
        <v>1105</v>
      </c>
      <c r="S1351" s="15">
        <v>43830</v>
      </c>
    </row>
    <row r="1352" spans="1:19" x14ac:dyDescent="0.25">
      <c r="A1352" s="69"/>
      <c r="B1352" s="69">
        <v>259</v>
      </c>
      <c r="C1352" s="69" t="s">
        <v>469</v>
      </c>
      <c r="D1352" s="69" t="s">
        <v>470</v>
      </c>
      <c r="E1352" s="69" t="s">
        <v>9</v>
      </c>
      <c r="F1352" s="69" t="s">
        <v>6</v>
      </c>
      <c r="G1352" s="14" t="s">
        <v>1716</v>
      </c>
      <c r="H1352" s="18"/>
      <c r="I1352" s="18"/>
      <c r="J1352" s="14"/>
      <c r="K1352" s="14" t="s">
        <v>1724</v>
      </c>
      <c r="L1352" s="18" t="s">
        <v>1103</v>
      </c>
      <c r="M1352" s="69" t="s">
        <v>1725</v>
      </c>
      <c r="N1352" s="9" t="s">
        <v>791</v>
      </c>
      <c r="O1352" s="18" t="str">
        <f>VLOOKUP(C1352,'11. Свод Перечней'!C:H,6,0)</f>
        <v>10.51.52.110-00000003</v>
      </c>
      <c r="P1352" s="18" t="s">
        <v>791</v>
      </c>
      <c r="Q1352" s="18" t="str">
        <f t="shared" si="22"/>
        <v>10.51.52.110-00000003</v>
      </c>
      <c r="R1352" s="14" t="s">
        <v>1105</v>
      </c>
      <c r="S1352" s="15">
        <v>43830</v>
      </c>
    </row>
    <row r="1353" spans="1:19" x14ac:dyDescent="0.25">
      <c r="A1353" s="69"/>
      <c r="B1353" s="69"/>
      <c r="C1353" s="69"/>
      <c r="D1353" s="69"/>
      <c r="E1353" s="69"/>
      <c r="F1353" s="69"/>
      <c r="G1353" s="14" t="s">
        <v>1368</v>
      </c>
      <c r="H1353" s="18"/>
      <c r="I1353" s="18"/>
      <c r="J1353" s="14"/>
      <c r="K1353" s="14" t="s">
        <v>1191</v>
      </c>
      <c r="L1353" s="18" t="s">
        <v>1103</v>
      </c>
      <c r="M1353" s="69"/>
      <c r="N1353" s="9"/>
      <c r="O1353" s="18" t="e">
        <f>VLOOKUP(C1353,'11. Свод Перечней'!C:H,6,0)</f>
        <v>#N/A</v>
      </c>
      <c r="P1353" s="18"/>
      <c r="Q1353" s="18" t="e">
        <f t="shared" si="22"/>
        <v>#N/A</v>
      </c>
      <c r="R1353" s="14" t="s">
        <v>1105</v>
      </c>
      <c r="S1353" s="15">
        <v>43830</v>
      </c>
    </row>
    <row r="1354" spans="1:19" x14ac:dyDescent="0.25">
      <c r="A1354" s="69"/>
      <c r="B1354" s="69"/>
      <c r="C1354" s="69"/>
      <c r="D1354" s="69"/>
      <c r="E1354" s="69"/>
      <c r="F1354" s="69"/>
      <c r="G1354" s="14" t="s">
        <v>1722</v>
      </c>
      <c r="H1354" s="18"/>
      <c r="I1354" s="18"/>
      <c r="J1354" s="14" t="s">
        <v>1255</v>
      </c>
      <c r="K1354" s="14"/>
      <c r="L1354" s="18" t="s">
        <v>1103</v>
      </c>
      <c r="M1354" s="69"/>
      <c r="N1354" s="9"/>
      <c r="O1354" s="18" t="e">
        <f>VLOOKUP(C1354,'11. Свод Перечней'!C:H,6,0)</f>
        <v>#N/A</v>
      </c>
      <c r="P1354" s="18"/>
      <c r="Q1354" s="18" t="e">
        <f t="shared" si="22"/>
        <v>#N/A</v>
      </c>
      <c r="R1354" s="14" t="s">
        <v>1105</v>
      </c>
      <c r="S1354" s="15">
        <v>43830</v>
      </c>
    </row>
    <row r="1355" spans="1:19" x14ac:dyDescent="0.25">
      <c r="A1355" s="69"/>
      <c r="B1355" s="69"/>
      <c r="C1355" s="69"/>
      <c r="D1355" s="69"/>
      <c r="E1355" s="69"/>
      <c r="F1355" s="69"/>
      <c r="G1355" s="14" t="s">
        <v>1683</v>
      </c>
      <c r="H1355" s="18"/>
      <c r="I1355" s="18"/>
      <c r="J1355" s="14"/>
      <c r="K1355" s="14" t="s">
        <v>1283</v>
      </c>
      <c r="L1355" s="18" t="s">
        <v>1103</v>
      </c>
      <c r="M1355" s="69"/>
      <c r="N1355" s="9"/>
      <c r="O1355" s="18" t="e">
        <f>VLOOKUP(C1355,'11. Свод Перечней'!C:H,6,0)</f>
        <v>#N/A</v>
      </c>
      <c r="P1355" s="18"/>
      <c r="Q1355" s="18" t="e">
        <f t="shared" ref="Q1355:Q1418" si="23">IF(N1355=O1355,N1355,"НЕ СОВПАДАЕТ АХТУНГ!!!!!!!!!!!!!!!!!!!!!!!!!!!!!!!!!!!!!!!!!!!!!!!!!!!!!!!!!!!!!!!!!!!!!!!!!!!!!!!!!!!!!!!!!!!!!!!!!!!!!!!!!!!!!!!!!!!!!!!!!!!!!!!!!!")</f>
        <v>#N/A</v>
      </c>
      <c r="R1355" s="14" t="s">
        <v>1105</v>
      </c>
      <c r="S1355" s="15">
        <v>43830</v>
      </c>
    </row>
    <row r="1356" spans="1:19" x14ac:dyDescent="0.25">
      <c r="A1356" s="69"/>
      <c r="B1356" s="69"/>
      <c r="C1356" s="69"/>
      <c r="D1356" s="69"/>
      <c r="E1356" s="69"/>
      <c r="F1356" s="69"/>
      <c r="G1356" s="14" t="s">
        <v>1101</v>
      </c>
      <c r="H1356" s="18"/>
      <c r="I1356" s="18"/>
      <c r="J1356" s="14"/>
      <c r="K1356" s="14" t="s">
        <v>1508</v>
      </c>
      <c r="L1356" s="18" t="s">
        <v>1103</v>
      </c>
      <c r="M1356" s="69"/>
      <c r="N1356" s="9"/>
      <c r="O1356" s="18" t="e">
        <f>VLOOKUP(C1356,'11. Свод Перечней'!C:H,6,0)</f>
        <v>#N/A</v>
      </c>
      <c r="P1356" s="18"/>
      <c r="Q1356" s="18" t="e">
        <f t="shared" si="23"/>
        <v>#N/A</v>
      </c>
      <c r="R1356" s="14" t="s">
        <v>1105</v>
      </c>
      <c r="S1356" s="15">
        <v>43830</v>
      </c>
    </row>
    <row r="1357" spans="1:19" x14ac:dyDescent="0.25">
      <c r="A1357" s="69"/>
      <c r="B1357" s="69"/>
      <c r="C1357" s="69"/>
      <c r="D1357" s="69"/>
      <c r="E1357" s="69"/>
      <c r="F1357" s="69"/>
      <c r="G1357" s="14" t="s">
        <v>1117</v>
      </c>
      <c r="H1357" s="18"/>
      <c r="I1357" s="18">
        <v>0.5</v>
      </c>
      <c r="J1357" s="14"/>
      <c r="K1357" s="14"/>
      <c r="L1357" s="18" t="s">
        <v>6</v>
      </c>
      <c r="M1357" s="69"/>
      <c r="N1357" s="9"/>
      <c r="O1357" s="18" t="e">
        <f>VLOOKUP(C1357,'11. Свод Перечней'!C:H,6,0)</f>
        <v>#N/A</v>
      </c>
      <c r="P1357" s="18"/>
      <c r="Q1357" s="18" t="e">
        <f t="shared" si="23"/>
        <v>#N/A</v>
      </c>
      <c r="R1357" s="14" t="s">
        <v>1105</v>
      </c>
      <c r="S1357" s="15">
        <v>43830</v>
      </c>
    </row>
    <row r="1358" spans="1:19" x14ac:dyDescent="0.25">
      <c r="A1358" s="69"/>
      <c r="B1358" s="69"/>
      <c r="C1358" s="69"/>
      <c r="D1358" s="69"/>
      <c r="E1358" s="69"/>
      <c r="F1358" s="69"/>
      <c r="G1358" s="14" t="s">
        <v>1674</v>
      </c>
      <c r="H1358" s="18"/>
      <c r="I1358" s="18"/>
      <c r="J1358" s="14"/>
      <c r="K1358" s="14">
        <v>1.5</v>
      </c>
      <c r="L1358" s="18" t="s">
        <v>1541</v>
      </c>
      <c r="M1358" s="69"/>
      <c r="N1358" s="9"/>
      <c r="O1358" s="18" t="e">
        <f>VLOOKUP(C1358,'11. Свод Перечней'!C:H,6,0)</f>
        <v>#N/A</v>
      </c>
      <c r="P1358" s="18"/>
      <c r="Q1358" s="18" t="e">
        <f t="shared" si="23"/>
        <v>#N/A</v>
      </c>
      <c r="R1358" s="14" t="s">
        <v>1105</v>
      </c>
      <c r="S1358" s="15">
        <v>43830</v>
      </c>
    </row>
    <row r="1359" spans="1:19" x14ac:dyDescent="0.25">
      <c r="A1359" s="69"/>
      <c r="B1359" s="69"/>
      <c r="C1359" s="69"/>
      <c r="D1359" s="69"/>
      <c r="E1359" s="69"/>
      <c r="F1359" s="69"/>
      <c r="G1359" s="14" t="s">
        <v>1301</v>
      </c>
      <c r="H1359" s="18"/>
      <c r="I1359" s="18"/>
      <c r="J1359" s="14"/>
      <c r="K1359" s="14" t="s">
        <v>1503</v>
      </c>
      <c r="L1359" s="18" t="s">
        <v>1103</v>
      </c>
      <c r="M1359" s="69"/>
      <c r="N1359" s="9"/>
      <c r="O1359" s="18" t="e">
        <f>VLOOKUP(C1359,'11. Свод Перечней'!C:H,6,0)</f>
        <v>#N/A</v>
      </c>
      <c r="P1359" s="18"/>
      <c r="Q1359" s="18" t="e">
        <f t="shared" si="23"/>
        <v>#N/A</v>
      </c>
      <c r="R1359" s="14" t="s">
        <v>1105</v>
      </c>
      <c r="S1359" s="15">
        <v>43830</v>
      </c>
    </row>
    <row r="1360" spans="1:19" x14ac:dyDescent="0.25">
      <c r="A1360" s="69"/>
      <c r="B1360" s="69"/>
      <c r="C1360" s="69"/>
      <c r="D1360" s="69"/>
      <c r="E1360" s="69"/>
      <c r="F1360" s="69"/>
      <c r="G1360" s="14" t="s">
        <v>1118</v>
      </c>
      <c r="H1360" s="18"/>
      <c r="I1360" s="18"/>
      <c r="J1360" s="14"/>
      <c r="K1360" s="14" t="s">
        <v>1119</v>
      </c>
      <c r="L1360" s="18" t="s">
        <v>1103</v>
      </c>
      <c r="M1360" s="69"/>
      <c r="N1360" s="9"/>
      <c r="O1360" s="18" t="e">
        <f>VLOOKUP(C1360,'11. Свод Перечней'!C:H,6,0)</f>
        <v>#N/A</v>
      </c>
      <c r="P1360" s="18"/>
      <c r="Q1360" s="18" t="e">
        <f t="shared" si="23"/>
        <v>#N/A</v>
      </c>
      <c r="R1360" s="14" t="s">
        <v>1105</v>
      </c>
      <c r="S1360" s="15">
        <v>43830</v>
      </c>
    </row>
    <row r="1361" spans="1:19" x14ac:dyDescent="0.25">
      <c r="A1361" s="69"/>
      <c r="B1361" s="69"/>
      <c r="C1361" s="69"/>
      <c r="D1361" s="69"/>
      <c r="E1361" s="69"/>
      <c r="F1361" s="69"/>
      <c r="G1361" s="14" t="s">
        <v>1112</v>
      </c>
      <c r="H1361" s="18"/>
      <c r="I1361" s="18"/>
      <c r="J1361" s="14" t="s">
        <v>1723</v>
      </c>
      <c r="K1361" s="14"/>
      <c r="L1361" s="18" t="s">
        <v>1103</v>
      </c>
      <c r="M1361" s="69"/>
      <c r="N1361" s="9"/>
      <c r="O1361" s="18" t="e">
        <f>VLOOKUP(C1361,'11. Свод Перечней'!C:H,6,0)</f>
        <v>#N/A</v>
      </c>
      <c r="P1361" s="18"/>
      <c r="Q1361" s="18" t="e">
        <f t="shared" si="23"/>
        <v>#N/A</v>
      </c>
      <c r="R1361" s="14" t="s">
        <v>1105</v>
      </c>
      <c r="S1361" s="15">
        <v>43830</v>
      </c>
    </row>
    <row r="1362" spans="1:19" x14ac:dyDescent="0.25">
      <c r="A1362" s="69"/>
      <c r="B1362" s="69">
        <v>260</v>
      </c>
      <c r="C1362" s="69" t="s">
        <v>471</v>
      </c>
      <c r="D1362" s="69" t="s">
        <v>470</v>
      </c>
      <c r="E1362" s="69" t="s">
        <v>297</v>
      </c>
      <c r="F1362" s="69" t="s">
        <v>6</v>
      </c>
      <c r="G1362" s="14" t="s">
        <v>1716</v>
      </c>
      <c r="H1362" s="18"/>
      <c r="I1362" s="18"/>
      <c r="J1362" s="14"/>
      <c r="K1362" s="14" t="s">
        <v>1724</v>
      </c>
      <c r="L1362" s="18" t="s">
        <v>1103</v>
      </c>
      <c r="M1362" s="69" t="s">
        <v>1725</v>
      </c>
      <c r="N1362" s="9" t="s">
        <v>791</v>
      </c>
      <c r="O1362" s="18" t="str">
        <f>VLOOKUP(C1362,'11. Свод Перечней'!C:H,6,0)</f>
        <v>10.51.52.110-00000003</v>
      </c>
      <c r="P1362" s="18" t="s">
        <v>791</v>
      </c>
      <c r="Q1362" s="18" t="str">
        <f t="shared" si="23"/>
        <v>10.51.52.110-00000003</v>
      </c>
      <c r="R1362" s="14" t="s">
        <v>1105</v>
      </c>
      <c r="S1362" s="15">
        <v>43830</v>
      </c>
    </row>
    <row r="1363" spans="1:19" x14ac:dyDescent="0.25">
      <c r="A1363" s="69"/>
      <c r="B1363" s="69"/>
      <c r="C1363" s="69"/>
      <c r="D1363" s="69"/>
      <c r="E1363" s="69"/>
      <c r="F1363" s="69"/>
      <c r="G1363" s="14" t="s">
        <v>1368</v>
      </c>
      <c r="H1363" s="18"/>
      <c r="I1363" s="18"/>
      <c r="J1363" s="14"/>
      <c r="K1363" s="14" t="s">
        <v>1191</v>
      </c>
      <c r="L1363" s="18" t="s">
        <v>1103</v>
      </c>
      <c r="M1363" s="69"/>
      <c r="N1363" s="9"/>
      <c r="O1363" s="18" t="e">
        <f>VLOOKUP(C1363,'11. Свод Перечней'!C:H,6,0)</f>
        <v>#N/A</v>
      </c>
      <c r="P1363" s="18"/>
      <c r="Q1363" s="18" t="e">
        <f t="shared" si="23"/>
        <v>#N/A</v>
      </c>
      <c r="R1363" s="14" t="s">
        <v>1105</v>
      </c>
      <c r="S1363" s="15">
        <v>43830</v>
      </c>
    </row>
    <row r="1364" spans="1:19" x14ac:dyDescent="0.25">
      <c r="A1364" s="69"/>
      <c r="B1364" s="69"/>
      <c r="C1364" s="69"/>
      <c r="D1364" s="69"/>
      <c r="E1364" s="69"/>
      <c r="F1364" s="69"/>
      <c r="G1364" s="14" t="s">
        <v>1722</v>
      </c>
      <c r="H1364" s="18"/>
      <c r="I1364" s="18"/>
      <c r="J1364" s="14" t="s">
        <v>1255</v>
      </c>
      <c r="K1364" s="14"/>
      <c r="L1364" s="18" t="s">
        <v>1103</v>
      </c>
      <c r="M1364" s="69"/>
      <c r="N1364" s="9"/>
      <c r="O1364" s="18" t="e">
        <f>VLOOKUP(C1364,'11. Свод Перечней'!C:H,6,0)</f>
        <v>#N/A</v>
      </c>
      <c r="P1364" s="18"/>
      <c r="Q1364" s="18" t="e">
        <f t="shared" si="23"/>
        <v>#N/A</v>
      </c>
      <c r="R1364" s="14" t="s">
        <v>1105</v>
      </c>
      <c r="S1364" s="15">
        <v>43830</v>
      </c>
    </row>
    <row r="1365" spans="1:19" x14ac:dyDescent="0.25">
      <c r="A1365" s="69"/>
      <c r="B1365" s="69"/>
      <c r="C1365" s="69"/>
      <c r="D1365" s="69"/>
      <c r="E1365" s="69"/>
      <c r="F1365" s="69"/>
      <c r="G1365" s="14" t="s">
        <v>1683</v>
      </c>
      <c r="H1365" s="18"/>
      <c r="I1365" s="18"/>
      <c r="J1365" s="14"/>
      <c r="K1365" s="14" t="s">
        <v>1283</v>
      </c>
      <c r="L1365" s="18" t="s">
        <v>1103</v>
      </c>
      <c r="M1365" s="69"/>
      <c r="N1365" s="9"/>
      <c r="O1365" s="18" t="e">
        <f>VLOOKUP(C1365,'11. Свод Перечней'!C:H,6,0)</f>
        <v>#N/A</v>
      </c>
      <c r="P1365" s="18"/>
      <c r="Q1365" s="18" t="e">
        <f t="shared" si="23"/>
        <v>#N/A</v>
      </c>
      <c r="R1365" s="14" t="s">
        <v>1105</v>
      </c>
      <c r="S1365" s="15">
        <v>43830</v>
      </c>
    </row>
    <row r="1366" spans="1:19" x14ac:dyDescent="0.25">
      <c r="A1366" s="69"/>
      <c r="B1366" s="69"/>
      <c r="C1366" s="69"/>
      <c r="D1366" s="69"/>
      <c r="E1366" s="69"/>
      <c r="F1366" s="69"/>
      <c r="G1366" s="14" t="s">
        <v>1101</v>
      </c>
      <c r="H1366" s="18"/>
      <c r="I1366" s="18"/>
      <c r="J1366" s="14"/>
      <c r="K1366" s="14" t="s">
        <v>1508</v>
      </c>
      <c r="L1366" s="18" t="s">
        <v>1103</v>
      </c>
      <c r="M1366" s="69"/>
      <c r="N1366" s="9"/>
      <c r="O1366" s="18" t="e">
        <f>VLOOKUP(C1366,'11. Свод Перечней'!C:H,6,0)</f>
        <v>#N/A</v>
      </c>
      <c r="P1366" s="18"/>
      <c r="Q1366" s="18" t="e">
        <f t="shared" si="23"/>
        <v>#N/A</v>
      </c>
      <c r="R1366" s="14" t="s">
        <v>1105</v>
      </c>
      <c r="S1366" s="15">
        <v>43830</v>
      </c>
    </row>
    <row r="1367" spans="1:19" x14ac:dyDescent="0.25">
      <c r="A1367" s="69"/>
      <c r="B1367" s="69"/>
      <c r="C1367" s="69"/>
      <c r="D1367" s="69"/>
      <c r="E1367" s="69"/>
      <c r="F1367" s="69"/>
      <c r="G1367" s="14" t="s">
        <v>1117</v>
      </c>
      <c r="H1367" s="18">
        <v>0.6</v>
      </c>
      <c r="I1367" s="18">
        <v>1</v>
      </c>
      <c r="J1367" s="14"/>
      <c r="K1367" s="14"/>
      <c r="L1367" s="18" t="s">
        <v>6</v>
      </c>
      <c r="M1367" s="69"/>
      <c r="N1367" s="9"/>
      <c r="O1367" s="18" t="e">
        <f>VLOOKUP(C1367,'11. Свод Перечней'!C:H,6,0)</f>
        <v>#N/A</v>
      </c>
      <c r="P1367" s="18"/>
      <c r="Q1367" s="18" t="e">
        <f t="shared" si="23"/>
        <v>#N/A</v>
      </c>
      <c r="R1367" s="14" t="s">
        <v>1105</v>
      </c>
      <c r="S1367" s="15">
        <v>43830</v>
      </c>
    </row>
    <row r="1368" spans="1:19" x14ac:dyDescent="0.25">
      <c r="A1368" s="69"/>
      <c r="B1368" s="69"/>
      <c r="C1368" s="69"/>
      <c r="D1368" s="69"/>
      <c r="E1368" s="69"/>
      <c r="F1368" s="69"/>
      <c r="G1368" s="14" t="s">
        <v>1674</v>
      </c>
      <c r="H1368" s="18"/>
      <c r="I1368" s="18"/>
      <c r="J1368" s="14"/>
      <c r="K1368" s="14">
        <v>1.5</v>
      </c>
      <c r="L1368" s="18" t="s">
        <v>1541</v>
      </c>
      <c r="M1368" s="69"/>
      <c r="N1368" s="9"/>
      <c r="O1368" s="18" t="e">
        <f>VLOOKUP(C1368,'11. Свод Перечней'!C:H,6,0)</f>
        <v>#N/A</v>
      </c>
      <c r="P1368" s="18"/>
      <c r="Q1368" s="18" t="e">
        <f t="shared" si="23"/>
        <v>#N/A</v>
      </c>
      <c r="R1368" s="14" t="s">
        <v>1105</v>
      </c>
      <c r="S1368" s="15">
        <v>43830</v>
      </c>
    </row>
    <row r="1369" spans="1:19" x14ac:dyDescent="0.25">
      <c r="A1369" s="69"/>
      <c r="B1369" s="69"/>
      <c r="C1369" s="69"/>
      <c r="D1369" s="69"/>
      <c r="E1369" s="69"/>
      <c r="F1369" s="69"/>
      <c r="G1369" s="14" t="s">
        <v>1301</v>
      </c>
      <c r="H1369" s="18"/>
      <c r="I1369" s="18"/>
      <c r="J1369" s="14"/>
      <c r="K1369" s="14" t="s">
        <v>1503</v>
      </c>
      <c r="L1369" s="18" t="s">
        <v>1103</v>
      </c>
      <c r="M1369" s="69"/>
      <c r="N1369" s="9"/>
      <c r="O1369" s="18" t="e">
        <f>VLOOKUP(C1369,'11. Свод Перечней'!C:H,6,0)</f>
        <v>#N/A</v>
      </c>
      <c r="P1369" s="18"/>
      <c r="Q1369" s="18" t="e">
        <f t="shared" si="23"/>
        <v>#N/A</v>
      </c>
      <c r="R1369" s="14" t="s">
        <v>1105</v>
      </c>
      <c r="S1369" s="15">
        <v>43830</v>
      </c>
    </row>
    <row r="1370" spans="1:19" x14ac:dyDescent="0.25">
      <c r="A1370" s="69"/>
      <c r="B1370" s="69"/>
      <c r="C1370" s="69"/>
      <c r="D1370" s="69"/>
      <c r="E1370" s="69"/>
      <c r="F1370" s="69"/>
      <c r="G1370" s="14" t="s">
        <v>1118</v>
      </c>
      <c r="H1370" s="18"/>
      <c r="I1370" s="18"/>
      <c r="J1370" s="14"/>
      <c r="K1370" s="14" t="s">
        <v>1119</v>
      </c>
      <c r="L1370" s="18" t="s">
        <v>1103</v>
      </c>
      <c r="M1370" s="69"/>
      <c r="N1370" s="9"/>
      <c r="O1370" s="18" t="e">
        <f>VLOOKUP(C1370,'11. Свод Перечней'!C:H,6,0)</f>
        <v>#N/A</v>
      </c>
      <c r="P1370" s="18"/>
      <c r="Q1370" s="18" t="e">
        <f t="shared" si="23"/>
        <v>#N/A</v>
      </c>
      <c r="R1370" s="14" t="s">
        <v>1105</v>
      </c>
      <c r="S1370" s="15">
        <v>43830</v>
      </c>
    </row>
    <row r="1371" spans="1:19" x14ac:dyDescent="0.25">
      <c r="A1371" s="69"/>
      <c r="B1371" s="69"/>
      <c r="C1371" s="69"/>
      <c r="D1371" s="69"/>
      <c r="E1371" s="69"/>
      <c r="F1371" s="69"/>
      <c r="G1371" s="14" t="s">
        <v>1112</v>
      </c>
      <c r="H1371" s="18"/>
      <c r="I1371" s="18"/>
      <c r="J1371" s="14" t="s">
        <v>1723</v>
      </c>
      <c r="K1371" s="14"/>
      <c r="L1371" s="18" t="s">
        <v>1103</v>
      </c>
      <c r="M1371" s="69"/>
      <c r="N1371" s="9"/>
      <c r="O1371" s="18" t="e">
        <f>VLOOKUP(C1371,'11. Свод Перечней'!C:H,6,0)</f>
        <v>#N/A</v>
      </c>
      <c r="P1371" s="18"/>
      <c r="Q1371" s="18" t="e">
        <f t="shared" si="23"/>
        <v>#N/A</v>
      </c>
      <c r="R1371" s="14" t="s">
        <v>1105</v>
      </c>
      <c r="S1371" s="15">
        <v>43830</v>
      </c>
    </row>
    <row r="1372" spans="1:19" ht="63.75" x14ac:dyDescent="0.25">
      <c r="A1372" s="69"/>
      <c r="B1372" s="69">
        <v>261</v>
      </c>
      <c r="C1372" s="69" t="s">
        <v>472</v>
      </c>
      <c r="D1372" s="69" t="s">
        <v>470</v>
      </c>
      <c r="E1372" s="69" t="s">
        <v>43</v>
      </c>
      <c r="F1372" s="69" t="s">
        <v>6</v>
      </c>
      <c r="G1372" s="14" t="s">
        <v>1716</v>
      </c>
      <c r="H1372" s="18"/>
      <c r="I1372" s="18"/>
      <c r="J1372" s="14"/>
      <c r="K1372" s="14" t="s">
        <v>1724</v>
      </c>
      <c r="L1372" s="18" t="s">
        <v>1103</v>
      </c>
      <c r="M1372" s="69" t="s">
        <v>1725</v>
      </c>
      <c r="N1372" s="9" t="s">
        <v>791</v>
      </c>
      <c r="O1372" s="18" t="str">
        <f>VLOOKUP(C1372,'11. Свод Перечней'!C:H,6,0)</f>
        <v>10.51.52.110-00000004</v>
      </c>
      <c r="P1372" s="18" t="s">
        <v>791</v>
      </c>
      <c r="Q1372" s="18" t="str">
        <f t="shared" si="23"/>
        <v>НЕ СОВПАДАЕТ АХТУНГ!!!!!!!!!!!!!!!!!!!!!!!!!!!!!!!!!!!!!!!!!!!!!!!!!!!!!!!!!!!!!!!!!!!!!!!!!!!!!!!!!!!!!!!!!!!!!!!!!!!!!!!!!!!!!!!!!!!!!!!!!!!!!!!!!!</v>
      </c>
      <c r="R1372" s="14" t="s">
        <v>1105</v>
      </c>
      <c r="S1372" s="15">
        <v>43830</v>
      </c>
    </row>
    <row r="1373" spans="1:19" x14ac:dyDescent="0.25">
      <c r="A1373" s="69"/>
      <c r="B1373" s="69"/>
      <c r="C1373" s="69"/>
      <c r="D1373" s="69"/>
      <c r="E1373" s="69"/>
      <c r="F1373" s="69"/>
      <c r="G1373" s="14" t="s">
        <v>1368</v>
      </c>
      <c r="H1373" s="18"/>
      <c r="I1373" s="18"/>
      <c r="J1373" s="14"/>
      <c r="K1373" s="14" t="s">
        <v>1191</v>
      </c>
      <c r="L1373" s="18" t="s">
        <v>1103</v>
      </c>
      <c r="M1373" s="69"/>
      <c r="N1373" s="9"/>
      <c r="O1373" s="18" t="e">
        <f>VLOOKUP(C1373,'11. Свод Перечней'!C:H,6,0)</f>
        <v>#N/A</v>
      </c>
      <c r="P1373" s="18"/>
      <c r="Q1373" s="18" t="e">
        <f t="shared" si="23"/>
        <v>#N/A</v>
      </c>
      <c r="R1373" s="14" t="s">
        <v>1105</v>
      </c>
      <c r="S1373" s="15">
        <v>43830</v>
      </c>
    </row>
    <row r="1374" spans="1:19" x14ac:dyDescent="0.25">
      <c r="A1374" s="69"/>
      <c r="B1374" s="69"/>
      <c r="C1374" s="69"/>
      <c r="D1374" s="69"/>
      <c r="E1374" s="69"/>
      <c r="F1374" s="69"/>
      <c r="G1374" s="14" t="s">
        <v>1722</v>
      </c>
      <c r="H1374" s="18"/>
      <c r="I1374" s="18"/>
      <c r="J1374" s="14" t="s">
        <v>1255</v>
      </c>
      <c r="K1374" s="14"/>
      <c r="L1374" s="18" t="s">
        <v>1103</v>
      </c>
      <c r="M1374" s="69"/>
      <c r="N1374" s="9"/>
      <c r="O1374" s="18" t="e">
        <f>VLOOKUP(C1374,'11. Свод Перечней'!C:H,6,0)</f>
        <v>#N/A</v>
      </c>
      <c r="P1374" s="18"/>
      <c r="Q1374" s="18" t="e">
        <f t="shared" si="23"/>
        <v>#N/A</v>
      </c>
      <c r="R1374" s="14" t="s">
        <v>1105</v>
      </c>
      <c r="S1374" s="15">
        <v>43830</v>
      </c>
    </row>
    <row r="1375" spans="1:19" x14ac:dyDescent="0.25">
      <c r="A1375" s="69"/>
      <c r="B1375" s="69"/>
      <c r="C1375" s="69"/>
      <c r="D1375" s="69"/>
      <c r="E1375" s="69"/>
      <c r="F1375" s="69"/>
      <c r="G1375" s="14" t="s">
        <v>1683</v>
      </c>
      <c r="H1375" s="18"/>
      <c r="I1375" s="18"/>
      <c r="J1375" s="14"/>
      <c r="K1375" s="14" t="s">
        <v>1283</v>
      </c>
      <c r="L1375" s="18" t="s">
        <v>1103</v>
      </c>
      <c r="M1375" s="69"/>
      <c r="N1375" s="9"/>
      <c r="O1375" s="18" t="e">
        <f>VLOOKUP(C1375,'11. Свод Перечней'!C:H,6,0)</f>
        <v>#N/A</v>
      </c>
      <c r="P1375" s="18"/>
      <c r="Q1375" s="18" t="e">
        <f t="shared" si="23"/>
        <v>#N/A</v>
      </c>
      <c r="R1375" s="14" t="s">
        <v>1105</v>
      </c>
      <c r="S1375" s="15">
        <v>43830</v>
      </c>
    </row>
    <row r="1376" spans="1:19" x14ac:dyDescent="0.25">
      <c r="A1376" s="69"/>
      <c r="B1376" s="69"/>
      <c r="C1376" s="69"/>
      <c r="D1376" s="69"/>
      <c r="E1376" s="69"/>
      <c r="F1376" s="69"/>
      <c r="G1376" s="14" t="s">
        <v>1101</v>
      </c>
      <c r="H1376" s="18"/>
      <c r="I1376" s="18"/>
      <c r="J1376" s="14"/>
      <c r="K1376" s="14" t="s">
        <v>1508</v>
      </c>
      <c r="L1376" s="18" t="s">
        <v>1103</v>
      </c>
      <c r="M1376" s="69"/>
      <c r="N1376" s="9"/>
      <c r="O1376" s="18" t="e">
        <f>VLOOKUP(C1376,'11. Свод Перечней'!C:H,6,0)</f>
        <v>#N/A</v>
      </c>
      <c r="P1376" s="18"/>
      <c r="Q1376" s="18" t="e">
        <f t="shared" si="23"/>
        <v>#N/A</v>
      </c>
      <c r="R1376" s="14" t="s">
        <v>1105</v>
      </c>
      <c r="S1376" s="15">
        <v>43830</v>
      </c>
    </row>
    <row r="1377" spans="1:19" x14ac:dyDescent="0.25">
      <c r="A1377" s="69"/>
      <c r="B1377" s="69"/>
      <c r="C1377" s="69"/>
      <c r="D1377" s="69"/>
      <c r="E1377" s="69"/>
      <c r="F1377" s="69"/>
      <c r="G1377" s="14" t="s">
        <v>1117</v>
      </c>
      <c r="H1377" s="18"/>
      <c r="I1377" s="18">
        <v>0.125</v>
      </c>
      <c r="J1377" s="14"/>
      <c r="K1377" s="14"/>
      <c r="L1377" s="18" t="s">
        <v>6</v>
      </c>
      <c r="M1377" s="69"/>
      <c r="N1377" s="9"/>
      <c r="O1377" s="18" t="e">
        <f>VLOOKUP(C1377,'11. Свод Перечней'!C:H,6,0)</f>
        <v>#N/A</v>
      </c>
      <c r="P1377" s="18"/>
      <c r="Q1377" s="18" t="e">
        <f t="shared" si="23"/>
        <v>#N/A</v>
      </c>
      <c r="R1377" s="14" t="s">
        <v>1105</v>
      </c>
      <c r="S1377" s="15">
        <v>43830</v>
      </c>
    </row>
    <row r="1378" spans="1:19" x14ac:dyDescent="0.25">
      <c r="A1378" s="69"/>
      <c r="B1378" s="69"/>
      <c r="C1378" s="69"/>
      <c r="D1378" s="69"/>
      <c r="E1378" s="69"/>
      <c r="F1378" s="69"/>
      <c r="G1378" s="14" t="s">
        <v>1674</v>
      </c>
      <c r="H1378" s="18"/>
      <c r="I1378" s="18"/>
      <c r="J1378" s="14"/>
      <c r="K1378" s="14">
        <v>2.5</v>
      </c>
      <c r="L1378" s="18" t="s">
        <v>1541</v>
      </c>
      <c r="M1378" s="69"/>
      <c r="N1378" s="9"/>
      <c r="O1378" s="18" t="e">
        <f>VLOOKUP(C1378,'11. Свод Перечней'!C:H,6,0)</f>
        <v>#N/A</v>
      </c>
      <c r="P1378" s="18"/>
      <c r="Q1378" s="18" t="e">
        <f t="shared" si="23"/>
        <v>#N/A</v>
      </c>
      <c r="R1378" s="14" t="s">
        <v>1105</v>
      </c>
      <c r="S1378" s="15">
        <v>43830</v>
      </c>
    </row>
    <row r="1379" spans="1:19" x14ac:dyDescent="0.25">
      <c r="A1379" s="69"/>
      <c r="B1379" s="69"/>
      <c r="C1379" s="69"/>
      <c r="D1379" s="69"/>
      <c r="E1379" s="69"/>
      <c r="F1379" s="69"/>
      <c r="G1379" s="14" t="s">
        <v>1301</v>
      </c>
      <c r="H1379" s="18"/>
      <c r="I1379" s="18"/>
      <c r="J1379" s="14"/>
      <c r="K1379" s="14" t="s">
        <v>1503</v>
      </c>
      <c r="L1379" s="18" t="s">
        <v>1103</v>
      </c>
      <c r="M1379" s="69"/>
      <c r="N1379" s="9"/>
      <c r="O1379" s="18" t="e">
        <f>VLOOKUP(C1379,'11. Свод Перечней'!C:H,6,0)</f>
        <v>#N/A</v>
      </c>
      <c r="P1379" s="18"/>
      <c r="Q1379" s="18" t="e">
        <f t="shared" si="23"/>
        <v>#N/A</v>
      </c>
      <c r="R1379" s="14" t="s">
        <v>1105</v>
      </c>
      <c r="S1379" s="15">
        <v>43830</v>
      </c>
    </row>
    <row r="1380" spans="1:19" x14ac:dyDescent="0.25">
      <c r="A1380" s="69"/>
      <c r="B1380" s="69"/>
      <c r="C1380" s="69"/>
      <c r="D1380" s="69"/>
      <c r="E1380" s="69"/>
      <c r="F1380" s="69"/>
      <c r="G1380" s="14" t="s">
        <v>1118</v>
      </c>
      <c r="H1380" s="18"/>
      <c r="I1380" s="18"/>
      <c r="J1380" s="14"/>
      <c r="K1380" s="14" t="s">
        <v>1119</v>
      </c>
      <c r="L1380" s="18" t="s">
        <v>1103</v>
      </c>
      <c r="M1380" s="69"/>
      <c r="N1380" s="9"/>
      <c r="O1380" s="18" t="e">
        <f>VLOOKUP(C1380,'11. Свод Перечней'!C:H,6,0)</f>
        <v>#N/A</v>
      </c>
      <c r="P1380" s="18"/>
      <c r="Q1380" s="18" t="e">
        <f t="shared" si="23"/>
        <v>#N/A</v>
      </c>
      <c r="R1380" s="14" t="s">
        <v>1105</v>
      </c>
      <c r="S1380" s="15">
        <v>43830</v>
      </c>
    </row>
    <row r="1381" spans="1:19" x14ac:dyDescent="0.25">
      <c r="A1381" s="69"/>
      <c r="B1381" s="69"/>
      <c r="C1381" s="69"/>
      <c r="D1381" s="69"/>
      <c r="E1381" s="69"/>
      <c r="F1381" s="69"/>
      <c r="G1381" s="14" t="s">
        <v>1112</v>
      </c>
      <c r="H1381" s="18"/>
      <c r="I1381" s="18"/>
      <c r="J1381" s="14" t="s">
        <v>1726</v>
      </c>
      <c r="K1381" s="14"/>
      <c r="L1381" s="18" t="s">
        <v>1103</v>
      </c>
      <c r="M1381" s="69"/>
      <c r="N1381" s="9"/>
      <c r="O1381" s="18" t="e">
        <f>VLOOKUP(C1381,'11. Свод Перечней'!C:H,6,0)</f>
        <v>#N/A</v>
      </c>
      <c r="P1381" s="18"/>
      <c r="Q1381" s="18" t="e">
        <f t="shared" si="23"/>
        <v>#N/A</v>
      </c>
      <c r="R1381" s="14" t="s">
        <v>1105</v>
      </c>
      <c r="S1381" s="15">
        <v>43830</v>
      </c>
    </row>
    <row r="1382" spans="1:19" ht="63.75" x14ac:dyDescent="0.25">
      <c r="A1382" s="69"/>
      <c r="B1382" s="69">
        <v>262</v>
      </c>
      <c r="C1382" s="69" t="s">
        <v>473</v>
      </c>
      <c r="D1382" s="69" t="s">
        <v>470</v>
      </c>
      <c r="E1382" s="69" t="s">
        <v>152</v>
      </c>
      <c r="F1382" s="69" t="s">
        <v>6</v>
      </c>
      <c r="G1382" s="14" t="s">
        <v>1716</v>
      </c>
      <c r="H1382" s="18"/>
      <c r="I1382" s="18"/>
      <c r="J1382" s="14"/>
      <c r="K1382" s="14" t="s">
        <v>1724</v>
      </c>
      <c r="L1382" s="18" t="s">
        <v>1103</v>
      </c>
      <c r="M1382" s="69" t="s">
        <v>1725</v>
      </c>
      <c r="N1382" s="9" t="s">
        <v>791</v>
      </c>
      <c r="O1382" s="18" t="str">
        <f>VLOOKUP(C1382,'11. Свод Перечней'!C:H,6,0)</f>
        <v>10.51.52.110-00000004</v>
      </c>
      <c r="P1382" s="18" t="s">
        <v>791</v>
      </c>
      <c r="Q1382" s="18" t="str">
        <f t="shared" si="23"/>
        <v>НЕ СОВПАДАЕТ АХТУНГ!!!!!!!!!!!!!!!!!!!!!!!!!!!!!!!!!!!!!!!!!!!!!!!!!!!!!!!!!!!!!!!!!!!!!!!!!!!!!!!!!!!!!!!!!!!!!!!!!!!!!!!!!!!!!!!!!!!!!!!!!!!!!!!!!!</v>
      </c>
      <c r="R1382" s="14" t="s">
        <v>1105</v>
      </c>
      <c r="S1382" s="15">
        <v>43830</v>
      </c>
    </row>
    <row r="1383" spans="1:19" x14ac:dyDescent="0.25">
      <c r="A1383" s="69"/>
      <c r="B1383" s="69"/>
      <c r="C1383" s="69"/>
      <c r="D1383" s="69"/>
      <c r="E1383" s="69"/>
      <c r="F1383" s="69"/>
      <c r="G1383" s="14" t="s">
        <v>1368</v>
      </c>
      <c r="H1383" s="18"/>
      <c r="I1383" s="18"/>
      <c r="J1383" s="14"/>
      <c r="K1383" s="14" t="s">
        <v>1191</v>
      </c>
      <c r="L1383" s="18" t="s">
        <v>1103</v>
      </c>
      <c r="M1383" s="69"/>
      <c r="N1383" s="9"/>
      <c r="O1383" s="18" t="e">
        <f>VLOOKUP(C1383,'11. Свод Перечней'!C:H,6,0)</f>
        <v>#N/A</v>
      </c>
      <c r="P1383" s="18"/>
      <c r="Q1383" s="18" t="e">
        <f t="shared" si="23"/>
        <v>#N/A</v>
      </c>
      <c r="R1383" s="14" t="s">
        <v>1105</v>
      </c>
      <c r="S1383" s="15">
        <v>43830</v>
      </c>
    </row>
    <row r="1384" spans="1:19" x14ac:dyDescent="0.25">
      <c r="A1384" s="69"/>
      <c r="B1384" s="69"/>
      <c r="C1384" s="69"/>
      <c r="D1384" s="69"/>
      <c r="E1384" s="69"/>
      <c r="F1384" s="69"/>
      <c r="G1384" s="14" t="s">
        <v>1722</v>
      </c>
      <c r="H1384" s="18"/>
      <c r="I1384" s="18"/>
      <c r="J1384" s="14" t="s">
        <v>1255</v>
      </c>
      <c r="K1384" s="14"/>
      <c r="L1384" s="18" t="s">
        <v>1103</v>
      </c>
      <c r="M1384" s="69"/>
      <c r="N1384" s="9"/>
      <c r="O1384" s="18" t="e">
        <f>VLOOKUP(C1384,'11. Свод Перечней'!C:H,6,0)</f>
        <v>#N/A</v>
      </c>
      <c r="P1384" s="18"/>
      <c r="Q1384" s="18" t="e">
        <f t="shared" si="23"/>
        <v>#N/A</v>
      </c>
      <c r="R1384" s="14" t="s">
        <v>1105</v>
      </c>
      <c r="S1384" s="15">
        <v>43830</v>
      </c>
    </row>
    <row r="1385" spans="1:19" x14ac:dyDescent="0.25">
      <c r="A1385" s="69"/>
      <c r="B1385" s="69"/>
      <c r="C1385" s="69"/>
      <c r="D1385" s="69"/>
      <c r="E1385" s="69"/>
      <c r="F1385" s="69"/>
      <c r="G1385" s="14" t="s">
        <v>1683</v>
      </c>
      <c r="H1385" s="18"/>
      <c r="I1385" s="18"/>
      <c r="J1385" s="14"/>
      <c r="K1385" s="14" t="s">
        <v>1283</v>
      </c>
      <c r="L1385" s="18" t="s">
        <v>1103</v>
      </c>
      <c r="M1385" s="69"/>
      <c r="N1385" s="9"/>
      <c r="O1385" s="18" t="e">
        <f>VLOOKUP(C1385,'11. Свод Перечней'!C:H,6,0)</f>
        <v>#N/A</v>
      </c>
      <c r="P1385" s="18"/>
      <c r="Q1385" s="18" t="e">
        <f t="shared" si="23"/>
        <v>#N/A</v>
      </c>
      <c r="R1385" s="14" t="s">
        <v>1105</v>
      </c>
      <c r="S1385" s="15">
        <v>43830</v>
      </c>
    </row>
    <row r="1386" spans="1:19" x14ac:dyDescent="0.25">
      <c r="A1386" s="69"/>
      <c r="B1386" s="69"/>
      <c r="C1386" s="69"/>
      <c r="D1386" s="69"/>
      <c r="E1386" s="69"/>
      <c r="F1386" s="69"/>
      <c r="G1386" s="14" t="s">
        <v>1101</v>
      </c>
      <c r="H1386" s="18"/>
      <c r="I1386" s="18"/>
      <c r="J1386" s="14"/>
      <c r="K1386" s="14" t="s">
        <v>1508</v>
      </c>
      <c r="L1386" s="18" t="s">
        <v>1103</v>
      </c>
      <c r="M1386" s="69"/>
      <c r="N1386" s="9"/>
      <c r="O1386" s="18" t="e">
        <f>VLOOKUP(C1386,'11. Свод Перечней'!C:H,6,0)</f>
        <v>#N/A</v>
      </c>
      <c r="P1386" s="18"/>
      <c r="Q1386" s="18" t="e">
        <f t="shared" si="23"/>
        <v>#N/A</v>
      </c>
      <c r="R1386" s="14" t="s">
        <v>1105</v>
      </c>
      <c r="S1386" s="15">
        <v>43830</v>
      </c>
    </row>
    <row r="1387" spans="1:19" x14ac:dyDescent="0.25">
      <c r="A1387" s="69"/>
      <c r="B1387" s="69"/>
      <c r="C1387" s="69"/>
      <c r="D1387" s="69"/>
      <c r="E1387" s="69"/>
      <c r="F1387" s="69"/>
      <c r="G1387" s="14" t="s">
        <v>1117</v>
      </c>
      <c r="H1387" s="18">
        <v>0.2</v>
      </c>
      <c r="I1387" s="18">
        <v>0.5</v>
      </c>
      <c r="J1387" s="14"/>
      <c r="K1387" s="14"/>
      <c r="L1387" s="18" t="s">
        <v>6</v>
      </c>
      <c r="M1387" s="69"/>
      <c r="N1387" s="9"/>
      <c r="O1387" s="18" t="e">
        <f>VLOOKUP(C1387,'11. Свод Перечней'!C:H,6,0)</f>
        <v>#N/A</v>
      </c>
      <c r="P1387" s="18"/>
      <c r="Q1387" s="18" t="e">
        <f t="shared" si="23"/>
        <v>#N/A</v>
      </c>
      <c r="R1387" s="14" t="s">
        <v>1105</v>
      </c>
      <c r="S1387" s="15">
        <v>43830</v>
      </c>
    </row>
    <row r="1388" spans="1:19" x14ac:dyDescent="0.25">
      <c r="A1388" s="69"/>
      <c r="B1388" s="69"/>
      <c r="C1388" s="69"/>
      <c r="D1388" s="69"/>
      <c r="E1388" s="69"/>
      <c r="F1388" s="69"/>
      <c r="G1388" s="14" t="s">
        <v>1674</v>
      </c>
      <c r="H1388" s="18"/>
      <c r="I1388" s="18"/>
      <c r="J1388" s="14"/>
      <c r="K1388" s="14">
        <v>2.5</v>
      </c>
      <c r="L1388" s="18" t="s">
        <v>1541</v>
      </c>
      <c r="M1388" s="69"/>
      <c r="N1388" s="9"/>
      <c r="O1388" s="18" t="e">
        <f>VLOOKUP(C1388,'11. Свод Перечней'!C:H,6,0)</f>
        <v>#N/A</v>
      </c>
      <c r="P1388" s="18"/>
      <c r="Q1388" s="18" t="e">
        <f t="shared" si="23"/>
        <v>#N/A</v>
      </c>
      <c r="R1388" s="14" t="s">
        <v>1105</v>
      </c>
      <c r="S1388" s="15">
        <v>43830</v>
      </c>
    </row>
    <row r="1389" spans="1:19" x14ac:dyDescent="0.25">
      <c r="A1389" s="69"/>
      <c r="B1389" s="69"/>
      <c r="C1389" s="69"/>
      <c r="D1389" s="69"/>
      <c r="E1389" s="69"/>
      <c r="F1389" s="69"/>
      <c r="G1389" s="14" t="s">
        <v>1301</v>
      </c>
      <c r="H1389" s="18"/>
      <c r="I1389" s="18"/>
      <c r="J1389" s="14"/>
      <c r="K1389" s="14" t="s">
        <v>1503</v>
      </c>
      <c r="L1389" s="18" t="s">
        <v>1103</v>
      </c>
      <c r="M1389" s="69"/>
      <c r="N1389" s="9"/>
      <c r="O1389" s="18" t="e">
        <f>VLOOKUP(C1389,'11. Свод Перечней'!C:H,6,0)</f>
        <v>#N/A</v>
      </c>
      <c r="P1389" s="18"/>
      <c r="Q1389" s="18" t="e">
        <f t="shared" si="23"/>
        <v>#N/A</v>
      </c>
      <c r="R1389" s="14" t="s">
        <v>1105</v>
      </c>
      <c r="S1389" s="15">
        <v>43830</v>
      </c>
    </row>
    <row r="1390" spans="1:19" x14ac:dyDescent="0.25">
      <c r="A1390" s="69"/>
      <c r="B1390" s="69"/>
      <c r="C1390" s="69"/>
      <c r="D1390" s="69"/>
      <c r="E1390" s="69"/>
      <c r="F1390" s="69"/>
      <c r="G1390" s="14" t="s">
        <v>1118</v>
      </c>
      <c r="H1390" s="18"/>
      <c r="I1390" s="18"/>
      <c r="J1390" s="14"/>
      <c r="K1390" s="14" t="s">
        <v>1119</v>
      </c>
      <c r="L1390" s="18" t="s">
        <v>1103</v>
      </c>
      <c r="M1390" s="69"/>
      <c r="N1390" s="9"/>
      <c r="O1390" s="18" t="e">
        <f>VLOOKUP(C1390,'11. Свод Перечней'!C:H,6,0)</f>
        <v>#N/A</v>
      </c>
      <c r="P1390" s="18"/>
      <c r="Q1390" s="18" t="e">
        <f t="shared" si="23"/>
        <v>#N/A</v>
      </c>
      <c r="R1390" s="14" t="s">
        <v>1105</v>
      </c>
      <c r="S1390" s="15">
        <v>43830</v>
      </c>
    </row>
    <row r="1391" spans="1:19" x14ac:dyDescent="0.25">
      <c r="A1391" s="69"/>
      <c r="B1391" s="69"/>
      <c r="C1391" s="69"/>
      <c r="D1391" s="69"/>
      <c r="E1391" s="69"/>
      <c r="F1391" s="69"/>
      <c r="G1391" s="14" t="s">
        <v>1112</v>
      </c>
      <c r="H1391" s="18"/>
      <c r="I1391" s="18"/>
      <c r="J1391" s="14" t="s">
        <v>1726</v>
      </c>
      <c r="K1391" s="14"/>
      <c r="L1391" s="18" t="s">
        <v>1103</v>
      </c>
      <c r="M1391" s="69"/>
      <c r="N1391" s="9"/>
      <c r="O1391" s="18" t="e">
        <f>VLOOKUP(C1391,'11. Свод Перечней'!C:H,6,0)</f>
        <v>#N/A</v>
      </c>
      <c r="P1391" s="18"/>
      <c r="Q1391" s="18" t="e">
        <f t="shared" si="23"/>
        <v>#N/A</v>
      </c>
      <c r="R1391" s="14" t="s">
        <v>1105</v>
      </c>
      <c r="S1391" s="15">
        <v>43830</v>
      </c>
    </row>
    <row r="1392" spans="1:19" ht="63.75" x14ac:dyDescent="0.25">
      <c r="A1392" s="69"/>
      <c r="B1392" s="69">
        <v>263</v>
      </c>
      <c r="C1392" s="69" t="s">
        <v>474</v>
      </c>
      <c r="D1392" s="69" t="s">
        <v>470</v>
      </c>
      <c r="E1392" s="69" t="s">
        <v>239</v>
      </c>
      <c r="F1392" s="69" t="s">
        <v>6</v>
      </c>
      <c r="G1392" s="14" t="s">
        <v>1716</v>
      </c>
      <c r="H1392" s="18"/>
      <c r="I1392" s="18"/>
      <c r="J1392" s="14"/>
      <c r="K1392" s="14" t="s">
        <v>1724</v>
      </c>
      <c r="L1392" s="18" t="s">
        <v>1103</v>
      </c>
      <c r="M1392" s="69" t="s">
        <v>1725</v>
      </c>
      <c r="N1392" s="9" t="s">
        <v>791</v>
      </c>
      <c r="O1392" s="18" t="str">
        <f>VLOOKUP(C1392,'11. Свод Перечней'!C:H,6,0)</f>
        <v>10.51.52.110-00000004</v>
      </c>
      <c r="P1392" s="18" t="s">
        <v>791</v>
      </c>
      <c r="Q1392" s="18" t="str">
        <f t="shared" si="23"/>
        <v>НЕ СОВПАДАЕТ АХТУНГ!!!!!!!!!!!!!!!!!!!!!!!!!!!!!!!!!!!!!!!!!!!!!!!!!!!!!!!!!!!!!!!!!!!!!!!!!!!!!!!!!!!!!!!!!!!!!!!!!!!!!!!!!!!!!!!!!!!!!!!!!!!!!!!!!!</v>
      </c>
      <c r="R1392" s="14" t="s">
        <v>1105</v>
      </c>
      <c r="S1392" s="15">
        <v>43830</v>
      </c>
    </row>
    <row r="1393" spans="1:19" x14ac:dyDescent="0.25">
      <c r="A1393" s="69"/>
      <c r="B1393" s="69"/>
      <c r="C1393" s="69"/>
      <c r="D1393" s="69"/>
      <c r="E1393" s="69"/>
      <c r="F1393" s="69"/>
      <c r="G1393" s="14" t="s">
        <v>1368</v>
      </c>
      <c r="H1393" s="18"/>
      <c r="I1393" s="18"/>
      <c r="J1393" s="14"/>
      <c r="K1393" s="14" t="s">
        <v>1191</v>
      </c>
      <c r="L1393" s="18" t="s">
        <v>1103</v>
      </c>
      <c r="M1393" s="69"/>
      <c r="N1393" s="9"/>
      <c r="O1393" s="18" t="e">
        <f>VLOOKUP(C1393,'11. Свод Перечней'!C:H,6,0)</f>
        <v>#N/A</v>
      </c>
      <c r="P1393" s="18"/>
      <c r="Q1393" s="18" t="e">
        <f t="shared" si="23"/>
        <v>#N/A</v>
      </c>
      <c r="R1393" s="14" t="s">
        <v>1105</v>
      </c>
      <c r="S1393" s="15">
        <v>43830</v>
      </c>
    </row>
    <row r="1394" spans="1:19" x14ac:dyDescent="0.25">
      <c r="A1394" s="69"/>
      <c r="B1394" s="69"/>
      <c r="C1394" s="69"/>
      <c r="D1394" s="69"/>
      <c r="E1394" s="69"/>
      <c r="F1394" s="69"/>
      <c r="G1394" s="14" t="s">
        <v>1722</v>
      </c>
      <c r="H1394" s="18"/>
      <c r="I1394" s="18"/>
      <c r="J1394" s="14" t="s">
        <v>1255</v>
      </c>
      <c r="K1394" s="14"/>
      <c r="L1394" s="18" t="s">
        <v>1103</v>
      </c>
      <c r="M1394" s="69"/>
      <c r="N1394" s="9"/>
      <c r="O1394" s="18" t="e">
        <f>VLOOKUP(C1394,'11. Свод Перечней'!C:H,6,0)</f>
        <v>#N/A</v>
      </c>
      <c r="P1394" s="18"/>
      <c r="Q1394" s="18" t="e">
        <f t="shared" si="23"/>
        <v>#N/A</v>
      </c>
      <c r="R1394" s="14" t="s">
        <v>1105</v>
      </c>
      <c r="S1394" s="15">
        <v>43830</v>
      </c>
    </row>
    <row r="1395" spans="1:19" x14ac:dyDescent="0.25">
      <c r="A1395" s="69"/>
      <c r="B1395" s="69"/>
      <c r="C1395" s="69"/>
      <c r="D1395" s="69"/>
      <c r="E1395" s="69"/>
      <c r="F1395" s="69"/>
      <c r="G1395" s="14" t="s">
        <v>1683</v>
      </c>
      <c r="H1395" s="18"/>
      <c r="I1395" s="18"/>
      <c r="J1395" s="14"/>
      <c r="K1395" s="14" t="s">
        <v>1283</v>
      </c>
      <c r="L1395" s="18" t="s">
        <v>1103</v>
      </c>
      <c r="M1395" s="69"/>
      <c r="N1395" s="9"/>
      <c r="O1395" s="18" t="e">
        <f>VLOOKUP(C1395,'11. Свод Перечней'!C:H,6,0)</f>
        <v>#N/A</v>
      </c>
      <c r="P1395" s="18"/>
      <c r="Q1395" s="18" t="e">
        <f t="shared" si="23"/>
        <v>#N/A</v>
      </c>
      <c r="R1395" s="14" t="s">
        <v>1105</v>
      </c>
      <c r="S1395" s="15">
        <v>43830</v>
      </c>
    </row>
    <row r="1396" spans="1:19" x14ac:dyDescent="0.25">
      <c r="A1396" s="69"/>
      <c r="B1396" s="69"/>
      <c r="C1396" s="69"/>
      <c r="D1396" s="69"/>
      <c r="E1396" s="69"/>
      <c r="F1396" s="69"/>
      <c r="G1396" s="14" t="s">
        <v>1101</v>
      </c>
      <c r="H1396" s="18"/>
      <c r="I1396" s="18"/>
      <c r="J1396" s="14"/>
      <c r="K1396" s="14" t="s">
        <v>1508</v>
      </c>
      <c r="L1396" s="18" t="s">
        <v>1103</v>
      </c>
      <c r="M1396" s="69"/>
      <c r="N1396" s="9"/>
      <c r="O1396" s="18" t="e">
        <f>VLOOKUP(C1396,'11. Свод Перечней'!C:H,6,0)</f>
        <v>#N/A</v>
      </c>
      <c r="P1396" s="18"/>
      <c r="Q1396" s="18" t="e">
        <f t="shared" si="23"/>
        <v>#N/A</v>
      </c>
      <c r="R1396" s="14" t="s">
        <v>1105</v>
      </c>
      <c r="S1396" s="15">
        <v>43830</v>
      </c>
    </row>
    <row r="1397" spans="1:19" x14ac:dyDescent="0.25">
      <c r="A1397" s="69"/>
      <c r="B1397" s="69"/>
      <c r="C1397" s="69"/>
      <c r="D1397" s="69"/>
      <c r="E1397" s="69"/>
      <c r="F1397" s="69"/>
      <c r="G1397" s="14" t="s">
        <v>1117</v>
      </c>
      <c r="H1397" s="18">
        <v>0.6</v>
      </c>
      <c r="I1397" s="18">
        <v>1</v>
      </c>
      <c r="J1397" s="14"/>
      <c r="K1397" s="14"/>
      <c r="L1397" s="18" t="s">
        <v>6</v>
      </c>
      <c r="M1397" s="69"/>
      <c r="N1397" s="9"/>
      <c r="O1397" s="18" t="e">
        <f>VLOOKUP(C1397,'11. Свод Перечней'!C:H,6,0)</f>
        <v>#N/A</v>
      </c>
      <c r="P1397" s="18"/>
      <c r="Q1397" s="18" t="e">
        <f t="shared" si="23"/>
        <v>#N/A</v>
      </c>
      <c r="R1397" s="14" t="s">
        <v>1105</v>
      </c>
      <c r="S1397" s="15">
        <v>43830</v>
      </c>
    </row>
    <row r="1398" spans="1:19" x14ac:dyDescent="0.25">
      <c r="A1398" s="69"/>
      <c r="B1398" s="69"/>
      <c r="C1398" s="69"/>
      <c r="D1398" s="69"/>
      <c r="E1398" s="69"/>
      <c r="F1398" s="69"/>
      <c r="G1398" s="14" t="s">
        <v>1674</v>
      </c>
      <c r="H1398" s="18"/>
      <c r="I1398" s="18"/>
      <c r="J1398" s="14"/>
      <c r="K1398" s="14">
        <v>2.5</v>
      </c>
      <c r="L1398" s="18" t="s">
        <v>1541</v>
      </c>
      <c r="M1398" s="69"/>
      <c r="N1398" s="9"/>
      <c r="O1398" s="18" t="e">
        <f>VLOOKUP(C1398,'11. Свод Перечней'!C:H,6,0)</f>
        <v>#N/A</v>
      </c>
      <c r="P1398" s="18"/>
      <c r="Q1398" s="18" t="e">
        <f t="shared" si="23"/>
        <v>#N/A</v>
      </c>
      <c r="R1398" s="14" t="s">
        <v>1105</v>
      </c>
      <c r="S1398" s="15">
        <v>43830</v>
      </c>
    </row>
    <row r="1399" spans="1:19" x14ac:dyDescent="0.25">
      <c r="A1399" s="69"/>
      <c r="B1399" s="69"/>
      <c r="C1399" s="69"/>
      <c r="D1399" s="69"/>
      <c r="E1399" s="69"/>
      <c r="F1399" s="69"/>
      <c r="G1399" s="14" t="s">
        <v>1301</v>
      </c>
      <c r="H1399" s="18"/>
      <c r="I1399" s="18"/>
      <c r="J1399" s="14"/>
      <c r="K1399" s="14" t="s">
        <v>1503</v>
      </c>
      <c r="L1399" s="18" t="s">
        <v>1103</v>
      </c>
      <c r="M1399" s="69"/>
      <c r="N1399" s="9"/>
      <c r="O1399" s="18" t="e">
        <f>VLOOKUP(C1399,'11. Свод Перечней'!C:H,6,0)</f>
        <v>#N/A</v>
      </c>
      <c r="P1399" s="18"/>
      <c r="Q1399" s="18" t="e">
        <f t="shared" si="23"/>
        <v>#N/A</v>
      </c>
      <c r="R1399" s="14" t="s">
        <v>1105</v>
      </c>
      <c r="S1399" s="15">
        <v>43830</v>
      </c>
    </row>
    <row r="1400" spans="1:19" x14ac:dyDescent="0.25">
      <c r="A1400" s="69"/>
      <c r="B1400" s="69"/>
      <c r="C1400" s="69"/>
      <c r="D1400" s="69"/>
      <c r="E1400" s="69"/>
      <c r="F1400" s="69"/>
      <c r="G1400" s="14" t="s">
        <v>1118</v>
      </c>
      <c r="H1400" s="18"/>
      <c r="I1400" s="18"/>
      <c r="J1400" s="14"/>
      <c r="K1400" s="14" t="s">
        <v>1119</v>
      </c>
      <c r="L1400" s="18" t="s">
        <v>1103</v>
      </c>
      <c r="M1400" s="69"/>
      <c r="N1400" s="9"/>
      <c r="O1400" s="18" t="e">
        <f>VLOOKUP(C1400,'11. Свод Перечней'!C:H,6,0)</f>
        <v>#N/A</v>
      </c>
      <c r="P1400" s="18"/>
      <c r="Q1400" s="18" t="e">
        <f t="shared" si="23"/>
        <v>#N/A</v>
      </c>
      <c r="R1400" s="14" t="s">
        <v>1105</v>
      </c>
      <c r="S1400" s="15">
        <v>43830</v>
      </c>
    </row>
    <row r="1401" spans="1:19" x14ac:dyDescent="0.25">
      <c r="A1401" s="69"/>
      <c r="B1401" s="69"/>
      <c r="C1401" s="69"/>
      <c r="D1401" s="69"/>
      <c r="E1401" s="69"/>
      <c r="F1401" s="69"/>
      <c r="G1401" s="14" t="s">
        <v>1112</v>
      </c>
      <c r="H1401" s="18"/>
      <c r="I1401" s="18"/>
      <c r="J1401" s="14" t="s">
        <v>1726</v>
      </c>
      <c r="K1401" s="14"/>
      <c r="L1401" s="18" t="s">
        <v>1103</v>
      </c>
      <c r="M1401" s="69"/>
      <c r="N1401" s="9"/>
      <c r="O1401" s="18" t="e">
        <f>VLOOKUP(C1401,'11. Свод Перечней'!C:H,6,0)</f>
        <v>#N/A</v>
      </c>
      <c r="P1401" s="18"/>
      <c r="Q1401" s="18" t="e">
        <f t="shared" si="23"/>
        <v>#N/A</v>
      </c>
      <c r="R1401" s="14" t="s">
        <v>1105</v>
      </c>
      <c r="S1401" s="15">
        <v>43830</v>
      </c>
    </row>
    <row r="1402" spans="1:19" x14ac:dyDescent="0.25">
      <c r="A1402" s="69"/>
      <c r="B1402" s="69">
        <v>264</v>
      </c>
      <c r="C1402" s="69" t="s">
        <v>475</v>
      </c>
      <c r="D1402" s="69" t="s">
        <v>476</v>
      </c>
      <c r="E1402" s="69" t="s">
        <v>5</v>
      </c>
      <c r="F1402" s="69" t="s">
        <v>6</v>
      </c>
      <c r="G1402" s="14" t="s">
        <v>1499</v>
      </c>
      <c r="H1402" s="18"/>
      <c r="I1402" s="18"/>
      <c r="J1402" s="14"/>
      <c r="K1402" s="14" t="s">
        <v>1191</v>
      </c>
      <c r="L1402" s="18" t="s">
        <v>1103</v>
      </c>
      <c r="M1402" s="69" t="s">
        <v>1727</v>
      </c>
      <c r="N1402" s="9" t="s">
        <v>790</v>
      </c>
      <c r="O1402" s="18" t="str">
        <f>VLOOKUP(C1402,'11. Свод Перечней'!C:H,6,0)</f>
        <v>10.51.52.130-00000001</v>
      </c>
      <c r="P1402" s="18" t="s">
        <v>790</v>
      </c>
      <c r="Q1402" s="18" t="str">
        <f t="shared" si="23"/>
        <v>10.51.52.130-00000001</v>
      </c>
      <c r="R1402" s="14" t="s">
        <v>1105</v>
      </c>
      <c r="S1402" s="15">
        <v>43830</v>
      </c>
    </row>
    <row r="1403" spans="1:19" x14ac:dyDescent="0.25">
      <c r="A1403" s="69"/>
      <c r="B1403" s="69"/>
      <c r="C1403" s="69"/>
      <c r="D1403" s="69"/>
      <c r="E1403" s="69"/>
      <c r="F1403" s="69"/>
      <c r="G1403" s="14" t="s">
        <v>1728</v>
      </c>
      <c r="H1403" s="18"/>
      <c r="I1403" s="18"/>
      <c r="J1403" s="14" t="s">
        <v>1729</v>
      </c>
      <c r="K1403" s="14"/>
      <c r="L1403" s="18" t="s">
        <v>1103</v>
      </c>
      <c r="M1403" s="69"/>
      <c r="N1403" s="9"/>
      <c r="O1403" s="18" t="e">
        <f>VLOOKUP(C1403,'11. Свод Перечней'!C:H,6,0)</f>
        <v>#N/A</v>
      </c>
      <c r="P1403" s="18"/>
      <c r="Q1403" s="18" t="e">
        <f t="shared" si="23"/>
        <v>#N/A</v>
      </c>
      <c r="R1403" s="14" t="s">
        <v>1105</v>
      </c>
      <c r="S1403" s="15">
        <v>43830</v>
      </c>
    </row>
    <row r="1404" spans="1:19" x14ac:dyDescent="0.25">
      <c r="A1404" s="69"/>
      <c r="B1404" s="69"/>
      <c r="C1404" s="69"/>
      <c r="D1404" s="69"/>
      <c r="E1404" s="69"/>
      <c r="F1404" s="69"/>
      <c r="G1404" s="14" t="s">
        <v>1117</v>
      </c>
      <c r="H1404" s="18"/>
      <c r="I1404" s="18">
        <v>0.5</v>
      </c>
      <c r="J1404" s="14"/>
      <c r="K1404" s="14"/>
      <c r="L1404" s="18" t="s">
        <v>6</v>
      </c>
      <c r="M1404" s="69"/>
      <c r="N1404" s="9"/>
      <c r="O1404" s="18" t="e">
        <f>VLOOKUP(C1404,'11. Свод Перечней'!C:H,6,0)</f>
        <v>#N/A</v>
      </c>
      <c r="P1404" s="18"/>
      <c r="Q1404" s="18" t="e">
        <f t="shared" si="23"/>
        <v>#N/A</v>
      </c>
      <c r="R1404" s="14" t="s">
        <v>1105</v>
      </c>
      <c r="S1404" s="15">
        <v>43830</v>
      </c>
    </row>
    <row r="1405" spans="1:19" x14ac:dyDescent="0.25">
      <c r="A1405" s="69"/>
      <c r="B1405" s="69"/>
      <c r="C1405" s="69"/>
      <c r="D1405" s="69"/>
      <c r="E1405" s="69"/>
      <c r="F1405" s="69"/>
      <c r="G1405" s="14" t="s">
        <v>1674</v>
      </c>
      <c r="H1405" s="18"/>
      <c r="I1405" s="18"/>
      <c r="J1405" s="14"/>
      <c r="K1405" s="14">
        <v>4</v>
      </c>
      <c r="L1405" s="18" t="s">
        <v>1541</v>
      </c>
      <c r="M1405" s="69"/>
      <c r="N1405" s="9"/>
      <c r="O1405" s="18" t="e">
        <f>VLOOKUP(C1405,'11. Свод Перечней'!C:H,6,0)</f>
        <v>#N/A</v>
      </c>
      <c r="P1405" s="18"/>
      <c r="Q1405" s="18" t="e">
        <f t="shared" si="23"/>
        <v>#N/A</v>
      </c>
      <c r="R1405" s="14" t="s">
        <v>1105</v>
      </c>
      <c r="S1405" s="15">
        <v>43830</v>
      </c>
    </row>
    <row r="1406" spans="1:19" x14ac:dyDescent="0.25">
      <c r="A1406" s="69"/>
      <c r="B1406" s="69"/>
      <c r="C1406" s="69"/>
      <c r="D1406" s="69"/>
      <c r="E1406" s="69"/>
      <c r="F1406" s="69"/>
      <c r="G1406" s="14" t="s">
        <v>1118</v>
      </c>
      <c r="H1406" s="18"/>
      <c r="I1406" s="18"/>
      <c r="J1406" s="14"/>
      <c r="K1406" s="14" t="s">
        <v>1119</v>
      </c>
      <c r="L1406" s="18" t="s">
        <v>1103</v>
      </c>
      <c r="M1406" s="69"/>
      <c r="N1406" s="9"/>
      <c r="O1406" s="18" t="e">
        <f>VLOOKUP(C1406,'11. Свод Перечней'!C:H,6,0)</f>
        <v>#N/A</v>
      </c>
      <c r="P1406" s="18"/>
      <c r="Q1406" s="18" t="e">
        <f t="shared" si="23"/>
        <v>#N/A</v>
      </c>
      <c r="R1406" s="14" t="s">
        <v>1105</v>
      </c>
      <c r="S1406" s="15">
        <v>43830</v>
      </c>
    </row>
    <row r="1407" spans="1:19" x14ac:dyDescent="0.25">
      <c r="A1407" s="69"/>
      <c r="B1407" s="69"/>
      <c r="C1407" s="69"/>
      <c r="D1407" s="69"/>
      <c r="E1407" s="69"/>
      <c r="F1407" s="69"/>
      <c r="G1407" s="14" t="s">
        <v>1112</v>
      </c>
      <c r="H1407" s="18"/>
      <c r="I1407" s="18"/>
      <c r="J1407" s="14" t="s">
        <v>1730</v>
      </c>
      <c r="K1407" s="14"/>
      <c r="L1407" s="18" t="s">
        <v>1103</v>
      </c>
      <c r="M1407" s="69"/>
      <c r="N1407" s="9"/>
      <c r="O1407" s="18" t="e">
        <f>VLOOKUP(C1407,'11. Свод Перечней'!C:H,6,0)</f>
        <v>#N/A</v>
      </c>
      <c r="P1407" s="18"/>
      <c r="Q1407" s="18" t="e">
        <f t="shared" si="23"/>
        <v>#N/A</v>
      </c>
      <c r="R1407" s="14" t="s">
        <v>1105</v>
      </c>
      <c r="S1407" s="15">
        <v>43830</v>
      </c>
    </row>
    <row r="1408" spans="1:19" x14ac:dyDescent="0.25">
      <c r="A1408" s="69"/>
      <c r="B1408" s="69">
        <v>265</v>
      </c>
      <c r="C1408" s="69" t="s">
        <v>1731</v>
      </c>
      <c r="D1408" s="69" t="s">
        <v>476</v>
      </c>
      <c r="E1408" s="69" t="s">
        <v>57</v>
      </c>
      <c r="F1408" s="69" t="s">
        <v>6</v>
      </c>
      <c r="G1408" s="14" t="s">
        <v>1499</v>
      </c>
      <c r="H1408" s="18"/>
      <c r="I1408" s="18"/>
      <c r="J1408" s="14"/>
      <c r="K1408" s="14" t="s">
        <v>1191</v>
      </c>
      <c r="L1408" s="18" t="s">
        <v>1103</v>
      </c>
      <c r="M1408" s="69" t="s">
        <v>1727</v>
      </c>
      <c r="N1408" s="9" t="s">
        <v>790</v>
      </c>
      <c r="O1408" s="18" t="str">
        <f>VLOOKUP(C1408,'11. Свод Перечней'!C:H,6,0)</f>
        <v>10.51.52.130-00000001</v>
      </c>
      <c r="P1408" s="18"/>
      <c r="Q1408" s="18" t="str">
        <f t="shared" si="23"/>
        <v>10.51.52.130-00000001</v>
      </c>
      <c r="R1408" s="14" t="s">
        <v>1105</v>
      </c>
      <c r="S1408" s="15">
        <v>44012</v>
      </c>
    </row>
    <row r="1409" spans="1:19" x14ac:dyDescent="0.25">
      <c r="A1409" s="69"/>
      <c r="B1409" s="69"/>
      <c r="C1409" s="69"/>
      <c r="D1409" s="69"/>
      <c r="E1409" s="69"/>
      <c r="F1409" s="69"/>
      <c r="G1409" s="14" t="s">
        <v>1728</v>
      </c>
      <c r="H1409" s="18"/>
      <c r="I1409" s="18"/>
      <c r="J1409" s="14" t="s">
        <v>1729</v>
      </c>
      <c r="K1409" s="14"/>
      <c r="L1409" s="18" t="s">
        <v>1103</v>
      </c>
      <c r="M1409" s="69"/>
      <c r="N1409" s="9"/>
      <c r="O1409" s="18" t="e">
        <f>VLOOKUP(C1409,'11. Свод Перечней'!C:H,6,0)</f>
        <v>#N/A</v>
      </c>
      <c r="P1409" s="18"/>
      <c r="Q1409" s="18" t="e">
        <f t="shared" si="23"/>
        <v>#N/A</v>
      </c>
      <c r="R1409" s="14" t="s">
        <v>1105</v>
      </c>
      <c r="S1409" s="15">
        <v>44012</v>
      </c>
    </row>
    <row r="1410" spans="1:19" x14ac:dyDescent="0.25">
      <c r="A1410" s="69"/>
      <c r="B1410" s="69"/>
      <c r="C1410" s="69"/>
      <c r="D1410" s="69"/>
      <c r="E1410" s="69"/>
      <c r="F1410" s="69"/>
      <c r="G1410" s="14" t="s">
        <v>1117</v>
      </c>
      <c r="H1410" s="18"/>
      <c r="I1410" s="18">
        <v>0.5</v>
      </c>
      <c r="J1410" s="14"/>
      <c r="K1410" s="14"/>
      <c r="L1410" s="18" t="s">
        <v>6</v>
      </c>
      <c r="M1410" s="69"/>
      <c r="N1410" s="9"/>
      <c r="O1410" s="18" t="e">
        <f>VLOOKUP(C1410,'11. Свод Перечней'!C:H,6,0)</f>
        <v>#N/A</v>
      </c>
      <c r="P1410" s="18"/>
      <c r="Q1410" s="18" t="e">
        <f t="shared" si="23"/>
        <v>#N/A</v>
      </c>
      <c r="R1410" s="14" t="s">
        <v>1105</v>
      </c>
      <c r="S1410" s="15">
        <v>44012</v>
      </c>
    </row>
    <row r="1411" spans="1:19" x14ac:dyDescent="0.25">
      <c r="A1411" s="69"/>
      <c r="B1411" s="69"/>
      <c r="C1411" s="69"/>
      <c r="D1411" s="69"/>
      <c r="E1411" s="69"/>
      <c r="F1411" s="69"/>
      <c r="G1411" s="14" t="s">
        <v>1674</v>
      </c>
      <c r="H1411" s="18"/>
      <c r="I1411" s="18"/>
      <c r="J1411" s="14"/>
      <c r="K1411" s="14">
        <v>2.5</v>
      </c>
      <c r="L1411" s="18" t="s">
        <v>1541</v>
      </c>
      <c r="M1411" s="69"/>
      <c r="N1411" s="9"/>
      <c r="O1411" s="18" t="e">
        <f>VLOOKUP(C1411,'11. Свод Перечней'!C:H,6,0)</f>
        <v>#N/A</v>
      </c>
      <c r="P1411" s="18"/>
      <c r="Q1411" s="18" t="e">
        <f t="shared" si="23"/>
        <v>#N/A</v>
      </c>
      <c r="R1411" s="14" t="s">
        <v>1105</v>
      </c>
      <c r="S1411" s="15">
        <v>44012</v>
      </c>
    </row>
    <row r="1412" spans="1:19" x14ac:dyDescent="0.25">
      <c r="A1412" s="69"/>
      <c r="B1412" s="69"/>
      <c r="C1412" s="69"/>
      <c r="D1412" s="69"/>
      <c r="E1412" s="69"/>
      <c r="F1412" s="69"/>
      <c r="G1412" s="14" t="s">
        <v>1118</v>
      </c>
      <c r="H1412" s="18"/>
      <c r="I1412" s="18"/>
      <c r="J1412" s="14"/>
      <c r="K1412" s="14" t="s">
        <v>1119</v>
      </c>
      <c r="L1412" s="18" t="s">
        <v>1103</v>
      </c>
      <c r="M1412" s="69"/>
      <c r="N1412" s="9"/>
      <c r="O1412" s="18" t="e">
        <f>VLOOKUP(C1412,'11. Свод Перечней'!C:H,6,0)</f>
        <v>#N/A</v>
      </c>
      <c r="P1412" s="18"/>
      <c r="Q1412" s="18" t="e">
        <f t="shared" si="23"/>
        <v>#N/A</v>
      </c>
      <c r="R1412" s="14" t="s">
        <v>1105</v>
      </c>
      <c r="S1412" s="15">
        <v>44012</v>
      </c>
    </row>
    <row r="1413" spans="1:19" x14ac:dyDescent="0.25">
      <c r="A1413" s="69"/>
      <c r="B1413" s="69"/>
      <c r="C1413" s="69"/>
      <c r="D1413" s="69"/>
      <c r="E1413" s="69"/>
      <c r="F1413" s="69"/>
      <c r="G1413" s="14" t="s">
        <v>1112</v>
      </c>
      <c r="H1413" s="18"/>
      <c r="I1413" s="18"/>
      <c r="J1413" s="14" t="s">
        <v>1730</v>
      </c>
      <c r="K1413" s="14"/>
      <c r="L1413" s="18" t="s">
        <v>1103</v>
      </c>
      <c r="M1413" s="69"/>
      <c r="N1413" s="9"/>
      <c r="O1413" s="18" t="e">
        <f>VLOOKUP(C1413,'11. Свод Перечней'!C:H,6,0)</f>
        <v>#N/A</v>
      </c>
      <c r="P1413" s="18"/>
      <c r="Q1413" s="18" t="e">
        <f t="shared" si="23"/>
        <v>#N/A</v>
      </c>
      <c r="R1413" s="14" t="s">
        <v>1105</v>
      </c>
      <c r="S1413" s="15">
        <v>44012</v>
      </c>
    </row>
    <row r="1414" spans="1:19" x14ac:dyDescent="0.25">
      <c r="A1414" s="69"/>
      <c r="B1414" s="69">
        <v>266</v>
      </c>
      <c r="C1414" s="69" t="s">
        <v>477</v>
      </c>
      <c r="D1414" s="69" t="s">
        <v>476</v>
      </c>
      <c r="E1414" s="69" t="s">
        <v>9</v>
      </c>
      <c r="F1414" s="69" t="s">
        <v>6</v>
      </c>
      <c r="G1414" s="14" t="s">
        <v>1499</v>
      </c>
      <c r="H1414" s="18"/>
      <c r="I1414" s="18"/>
      <c r="J1414" s="14"/>
      <c r="K1414" s="14" t="s">
        <v>1191</v>
      </c>
      <c r="L1414" s="18" t="s">
        <v>1103</v>
      </c>
      <c r="M1414" s="69" t="s">
        <v>1727</v>
      </c>
      <c r="N1414" s="9" t="s">
        <v>790</v>
      </c>
      <c r="O1414" s="18" t="str">
        <f>VLOOKUP(C1414,'11. Свод Перечней'!C:H,6,0)</f>
        <v>10.51.52.130-00000001</v>
      </c>
      <c r="P1414" s="18" t="s">
        <v>790</v>
      </c>
      <c r="Q1414" s="18" t="str">
        <f t="shared" si="23"/>
        <v>10.51.52.130-00000001</v>
      </c>
      <c r="R1414" s="14" t="s">
        <v>1105</v>
      </c>
      <c r="S1414" s="15">
        <v>43830</v>
      </c>
    </row>
    <row r="1415" spans="1:19" x14ac:dyDescent="0.25">
      <c r="A1415" s="69"/>
      <c r="B1415" s="69"/>
      <c r="C1415" s="69"/>
      <c r="D1415" s="69"/>
      <c r="E1415" s="69"/>
      <c r="F1415" s="69"/>
      <c r="G1415" s="14" t="s">
        <v>1728</v>
      </c>
      <c r="H1415" s="18"/>
      <c r="I1415" s="18"/>
      <c r="J1415" s="14" t="s">
        <v>1729</v>
      </c>
      <c r="K1415" s="14"/>
      <c r="L1415" s="18" t="s">
        <v>1103</v>
      </c>
      <c r="M1415" s="69"/>
      <c r="N1415" s="9"/>
      <c r="O1415" s="18" t="e">
        <f>VLOOKUP(C1415,'11. Свод Перечней'!C:H,6,0)</f>
        <v>#N/A</v>
      </c>
      <c r="P1415" s="18"/>
      <c r="Q1415" s="18" t="e">
        <f t="shared" si="23"/>
        <v>#N/A</v>
      </c>
      <c r="R1415" s="14" t="s">
        <v>1105</v>
      </c>
      <c r="S1415" s="15">
        <v>43830</v>
      </c>
    </row>
    <row r="1416" spans="1:19" x14ac:dyDescent="0.25">
      <c r="A1416" s="69"/>
      <c r="B1416" s="69"/>
      <c r="C1416" s="69"/>
      <c r="D1416" s="69"/>
      <c r="E1416" s="69"/>
      <c r="F1416" s="69"/>
      <c r="G1416" s="14" t="s">
        <v>1117</v>
      </c>
      <c r="H1416" s="18">
        <v>0.6</v>
      </c>
      <c r="I1416" s="18">
        <v>1</v>
      </c>
      <c r="J1416" s="14"/>
      <c r="K1416" s="14"/>
      <c r="L1416" s="18" t="s">
        <v>6</v>
      </c>
      <c r="M1416" s="69"/>
      <c r="N1416" s="9"/>
      <c r="O1416" s="18" t="e">
        <f>VLOOKUP(C1416,'11. Свод Перечней'!C:H,6,0)</f>
        <v>#N/A</v>
      </c>
      <c r="P1416" s="18"/>
      <c r="Q1416" s="18" t="e">
        <f t="shared" si="23"/>
        <v>#N/A</v>
      </c>
      <c r="R1416" s="14" t="s">
        <v>1105</v>
      </c>
      <c r="S1416" s="15">
        <v>43830</v>
      </c>
    </row>
    <row r="1417" spans="1:19" x14ac:dyDescent="0.25">
      <c r="A1417" s="69"/>
      <c r="B1417" s="69"/>
      <c r="C1417" s="69"/>
      <c r="D1417" s="69"/>
      <c r="E1417" s="69"/>
      <c r="F1417" s="69"/>
      <c r="G1417" s="14" t="s">
        <v>1674</v>
      </c>
      <c r="H1417" s="18"/>
      <c r="I1417" s="18"/>
      <c r="J1417" s="14"/>
      <c r="K1417" s="14">
        <v>4</v>
      </c>
      <c r="L1417" s="18" t="s">
        <v>1541</v>
      </c>
      <c r="M1417" s="69"/>
      <c r="N1417" s="9"/>
      <c r="O1417" s="18" t="e">
        <f>VLOOKUP(C1417,'11. Свод Перечней'!C:H,6,0)</f>
        <v>#N/A</v>
      </c>
      <c r="P1417" s="18"/>
      <c r="Q1417" s="18" t="e">
        <f t="shared" si="23"/>
        <v>#N/A</v>
      </c>
      <c r="R1417" s="14" t="s">
        <v>1105</v>
      </c>
      <c r="S1417" s="15">
        <v>43830</v>
      </c>
    </row>
    <row r="1418" spans="1:19" x14ac:dyDescent="0.25">
      <c r="A1418" s="69"/>
      <c r="B1418" s="69"/>
      <c r="C1418" s="69"/>
      <c r="D1418" s="69"/>
      <c r="E1418" s="69"/>
      <c r="F1418" s="69"/>
      <c r="G1418" s="14" t="s">
        <v>1118</v>
      </c>
      <c r="H1418" s="18"/>
      <c r="I1418" s="18"/>
      <c r="J1418" s="14"/>
      <c r="K1418" s="14" t="s">
        <v>1119</v>
      </c>
      <c r="L1418" s="18" t="s">
        <v>1103</v>
      </c>
      <c r="M1418" s="69"/>
      <c r="N1418" s="9"/>
      <c r="O1418" s="18" t="e">
        <f>VLOOKUP(C1418,'11. Свод Перечней'!C:H,6,0)</f>
        <v>#N/A</v>
      </c>
      <c r="P1418" s="18"/>
      <c r="Q1418" s="18" t="e">
        <f t="shared" si="23"/>
        <v>#N/A</v>
      </c>
      <c r="R1418" s="14" t="s">
        <v>1105</v>
      </c>
      <c r="S1418" s="15">
        <v>43830</v>
      </c>
    </row>
    <row r="1419" spans="1:19" x14ac:dyDescent="0.25">
      <c r="A1419" s="69"/>
      <c r="B1419" s="69"/>
      <c r="C1419" s="69"/>
      <c r="D1419" s="69"/>
      <c r="E1419" s="69"/>
      <c r="F1419" s="69"/>
      <c r="G1419" s="14" t="s">
        <v>1112</v>
      </c>
      <c r="H1419" s="18"/>
      <c r="I1419" s="18"/>
      <c r="J1419" s="14" t="s">
        <v>1730</v>
      </c>
      <c r="K1419" s="14"/>
      <c r="L1419" s="18" t="s">
        <v>1103</v>
      </c>
      <c r="M1419" s="69"/>
      <c r="N1419" s="9"/>
      <c r="O1419" s="18" t="e">
        <f>VLOOKUP(C1419,'11. Свод Перечней'!C:H,6,0)</f>
        <v>#N/A</v>
      </c>
      <c r="P1419" s="18"/>
      <c r="Q1419" s="18" t="e">
        <f t="shared" ref="Q1419:Q1482" si="24">IF(N1419=O1419,N1419,"НЕ СОВПАДАЕТ АХТУНГ!!!!!!!!!!!!!!!!!!!!!!!!!!!!!!!!!!!!!!!!!!!!!!!!!!!!!!!!!!!!!!!!!!!!!!!!!!!!!!!!!!!!!!!!!!!!!!!!!!!!!!!!!!!!!!!!!!!!!!!!!!!!!!!!!!")</f>
        <v>#N/A</v>
      </c>
      <c r="R1419" s="14" t="s">
        <v>1105</v>
      </c>
      <c r="S1419" s="15">
        <v>43830</v>
      </c>
    </row>
    <row r="1420" spans="1:19" x14ac:dyDescent="0.25">
      <c r="A1420" s="69"/>
      <c r="B1420" s="69">
        <v>267</v>
      </c>
      <c r="C1420" s="69" t="s">
        <v>1732</v>
      </c>
      <c r="D1420" s="69" t="s">
        <v>476</v>
      </c>
      <c r="E1420" s="69" t="s">
        <v>239</v>
      </c>
      <c r="F1420" s="69" t="s">
        <v>6</v>
      </c>
      <c r="G1420" s="14" t="s">
        <v>1499</v>
      </c>
      <c r="H1420" s="18"/>
      <c r="I1420" s="18"/>
      <c r="J1420" s="14"/>
      <c r="K1420" s="14" t="s">
        <v>1191</v>
      </c>
      <c r="L1420" s="18" t="s">
        <v>1103</v>
      </c>
      <c r="M1420" s="69" t="s">
        <v>1727</v>
      </c>
      <c r="N1420" s="9" t="s">
        <v>790</v>
      </c>
      <c r="O1420" s="18" t="str">
        <f>VLOOKUP(C1420,'11. Свод Перечней'!C:H,6,0)</f>
        <v>10.51.52.130-00000001</v>
      </c>
      <c r="P1420" s="18"/>
      <c r="Q1420" s="18" t="str">
        <f t="shared" si="24"/>
        <v>10.51.52.130-00000001</v>
      </c>
      <c r="R1420" s="14" t="s">
        <v>1105</v>
      </c>
      <c r="S1420" s="15">
        <v>44012</v>
      </c>
    </row>
    <row r="1421" spans="1:19" x14ac:dyDescent="0.25">
      <c r="A1421" s="69"/>
      <c r="B1421" s="69"/>
      <c r="C1421" s="69"/>
      <c r="D1421" s="69"/>
      <c r="E1421" s="69"/>
      <c r="F1421" s="69"/>
      <c r="G1421" s="14" t="s">
        <v>1728</v>
      </c>
      <c r="H1421" s="18"/>
      <c r="I1421" s="18"/>
      <c r="J1421" s="14" t="s">
        <v>1729</v>
      </c>
      <c r="K1421" s="14"/>
      <c r="L1421" s="18" t="s">
        <v>1103</v>
      </c>
      <c r="M1421" s="69"/>
      <c r="N1421" s="9"/>
      <c r="O1421" s="18" t="e">
        <f>VLOOKUP(C1421,'11. Свод Перечней'!C:H,6,0)</f>
        <v>#N/A</v>
      </c>
      <c r="P1421" s="18"/>
      <c r="Q1421" s="18" t="e">
        <f t="shared" si="24"/>
        <v>#N/A</v>
      </c>
      <c r="R1421" s="14" t="s">
        <v>1105</v>
      </c>
      <c r="S1421" s="15">
        <v>44012</v>
      </c>
    </row>
    <row r="1422" spans="1:19" x14ac:dyDescent="0.25">
      <c r="A1422" s="69"/>
      <c r="B1422" s="69"/>
      <c r="C1422" s="69"/>
      <c r="D1422" s="69"/>
      <c r="E1422" s="69"/>
      <c r="F1422" s="69"/>
      <c r="G1422" s="14" t="s">
        <v>1117</v>
      </c>
      <c r="H1422" s="18">
        <v>0.6</v>
      </c>
      <c r="I1422" s="18">
        <v>1</v>
      </c>
      <c r="J1422" s="14"/>
      <c r="K1422" s="14"/>
      <c r="L1422" s="18" t="s">
        <v>6</v>
      </c>
      <c r="M1422" s="69"/>
      <c r="N1422" s="9"/>
      <c r="O1422" s="18" t="e">
        <f>VLOOKUP(C1422,'11. Свод Перечней'!C:H,6,0)</f>
        <v>#N/A</v>
      </c>
      <c r="P1422" s="18"/>
      <c r="Q1422" s="18" t="e">
        <f t="shared" si="24"/>
        <v>#N/A</v>
      </c>
      <c r="R1422" s="14" t="s">
        <v>1105</v>
      </c>
      <c r="S1422" s="15">
        <v>44012</v>
      </c>
    </row>
    <row r="1423" spans="1:19" x14ac:dyDescent="0.25">
      <c r="A1423" s="69"/>
      <c r="B1423" s="69"/>
      <c r="C1423" s="69"/>
      <c r="D1423" s="69"/>
      <c r="E1423" s="69"/>
      <c r="F1423" s="69"/>
      <c r="G1423" s="14" t="s">
        <v>1674</v>
      </c>
      <c r="H1423" s="18"/>
      <c r="I1423" s="18"/>
      <c r="J1423" s="14"/>
      <c r="K1423" s="14">
        <v>2.5</v>
      </c>
      <c r="L1423" s="18" t="s">
        <v>1541</v>
      </c>
      <c r="M1423" s="69"/>
      <c r="N1423" s="9"/>
      <c r="O1423" s="18" t="e">
        <f>VLOOKUP(C1423,'11. Свод Перечней'!C:H,6,0)</f>
        <v>#N/A</v>
      </c>
      <c r="P1423" s="18"/>
      <c r="Q1423" s="18" t="e">
        <f t="shared" si="24"/>
        <v>#N/A</v>
      </c>
      <c r="R1423" s="14" t="s">
        <v>1105</v>
      </c>
      <c r="S1423" s="15">
        <v>44012</v>
      </c>
    </row>
    <row r="1424" spans="1:19" x14ac:dyDescent="0.25">
      <c r="A1424" s="69"/>
      <c r="B1424" s="69"/>
      <c r="C1424" s="69"/>
      <c r="D1424" s="69"/>
      <c r="E1424" s="69"/>
      <c r="F1424" s="69"/>
      <c r="G1424" s="14" t="s">
        <v>1118</v>
      </c>
      <c r="H1424" s="18"/>
      <c r="I1424" s="18"/>
      <c r="J1424" s="14"/>
      <c r="K1424" s="14" t="s">
        <v>1119</v>
      </c>
      <c r="L1424" s="18" t="s">
        <v>1103</v>
      </c>
      <c r="M1424" s="69"/>
      <c r="N1424" s="9"/>
      <c r="O1424" s="18" t="e">
        <f>VLOOKUP(C1424,'11. Свод Перечней'!C:H,6,0)</f>
        <v>#N/A</v>
      </c>
      <c r="P1424" s="18"/>
      <c r="Q1424" s="18" t="e">
        <f t="shared" si="24"/>
        <v>#N/A</v>
      </c>
      <c r="R1424" s="14" t="s">
        <v>1105</v>
      </c>
      <c r="S1424" s="15">
        <v>44012</v>
      </c>
    </row>
    <row r="1425" spans="1:19" x14ac:dyDescent="0.25">
      <c r="A1425" s="69"/>
      <c r="B1425" s="69"/>
      <c r="C1425" s="69"/>
      <c r="D1425" s="69"/>
      <c r="E1425" s="69"/>
      <c r="F1425" s="69"/>
      <c r="G1425" s="14" t="s">
        <v>1112</v>
      </c>
      <c r="H1425" s="18"/>
      <c r="I1425" s="18"/>
      <c r="J1425" s="14" t="s">
        <v>1730</v>
      </c>
      <c r="K1425" s="14"/>
      <c r="L1425" s="18" t="s">
        <v>1103</v>
      </c>
      <c r="M1425" s="69"/>
      <c r="N1425" s="9"/>
      <c r="O1425" s="18" t="e">
        <f>VLOOKUP(C1425,'11. Свод Перечней'!C:H,6,0)</f>
        <v>#N/A</v>
      </c>
      <c r="P1425" s="18"/>
      <c r="Q1425" s="18" t="e">
        <f t="shared" si="24"/>
        <v>#N/A</v>
      </c>
      <c r="R1425" s="14" t="s">
        <v>1105</v>
      </c>
      <c r="S1425" s="15">
        <v>44012</v>
      </c>
    </row>
    <row r="1426" spans="1:19" ht="38.25" customHeight="1" x14ac:dyDescent="0.25">
      <c r="A1426" s="69"/>
      <c r="B1426" s="69">
        <v>268</v>
      </c>
      <c r="C1426" s="69" t="s">
        <v>1733</v>
      </c>
      <c r="D1426" s="69" t="s">
        <v>478</v>
      </c>
      <c r="E1426" s="69" t="s">
        <v>5</v>
      </c>
      <c r="F1426" s="69" t="s">
        <v>325</v>
      </c>
      <c r="G1426" s="14" t="s">
        <v>1504</v>
      </c>
      <c r="H1426" s="18">
        <v>0.6</v>
      </c>
      <c r="I1426" s="18">
        <v>1</v>
      </c>
      <c r="J1426" s="14"/>
      <c r="K1426" s="14"/>
      <c r="L1426" s="18" t="s">
        <v>325</v>
      </c>
      <c r="M1426" s="69" t="s">
        <v>1734</v>
      </c>
      <c r="N1426" s="9" t="s">
        <v>776</v>
      </c>
      <c r="O1426" s="18" t="e">
        <f>VLOOKUP(C1426,'11. Свод Перечней'!C:H,6,0)</f>
        <v>#N/A</v>
      </c>
      <c r="P1426" s="18"/>
      <c r="Q1426" s="18" t="e">
        <f t="shared" si="24"/>
        <v>#N/A</v>
      </c>
      <c r="R1426" s="14" t="s">
        <v>1105</v>
      </c>
      <c r="S1426" s="15">
        <v>43677</v>
      </c>
    </row>
    <row r="1427" spans="1:19" x14ac:dyDescent="0.25">
      <c r="A1427" s="69"/>
      <c r="B1427" s="69"/>
      <c r="C1427" s="69"/>
      <c r="D1427" s="69"/>
      <c r="E1427" s="69"/>
      <c r="F1427" s="69"/>
      <c r="G1427" s="14" t="s">
        <v>1660</v>
      </c>
      <c r="H1427" s="18"/>
      <c r="I1427" s="18"/>
      <c r="J1427" s="14"/>
      <c r="K1427" s="14">
        <v>2.5</v>
      </c>
      <c r="L1427" s="18" t="s">
        <v>1541</v>
      </c>
      <c r="M1427" s="69"/>
      <c r="N1427" s="9"/>
      <c r="O1427" s="18" t="e">
        <f>VLOOKUP(C1427,'11. Свод Перечней'!C:H,6,0)</f>
        <v>#N/A</v>
      </c>
      <c r="P1427" s="18"/>
      <c r="Q1427" s="18" t="e">
        <f t="shared" si="24"/>
        <v>#N/A</v>
      </c>
      <c r="R1427" s="14" t="s">
        <v>1105</v>
      </c>
      <c r="S1427" s="15">
        <v>43677</v>
      </c>
    </row>
    <row r="1428" spans="1:19" x14ac:dyDescent="0.25">
      <c r="A1428" s="69"/>
      <c r="B1428" s="69"/>
      <c r="C1428" s="69"/>
      <c r="D1428" s="69"/>
      <c r="E1428" s="69"/>
      <c r="F1428" s="69"/>
      <c r="G1428" s="14" t="s">
        <v>1499</v>
      </c>
      <c r="H1428" s="18"/>
      <c r="I1428" s="18"/>
      <c r="J1428" s="14" t="s">
        <v>1329</v>
      </c>
      <c r="K1428" s="14"/>
      <c r="L1428" s="18" t="s">
        <v>1103</v>
      </c>
      <c r="M1428" s="69"/>
      <c r="N1428" s="9"/>
      <c r="O1428" s="18" t="e">
        <f>VLOOKUP(C1428,'11. Свод Перечней'!C:H,6,0)</f>
        <v>#N/A</v>
      </c>
      <c r="P1428" s="18"/>
      <c r="Q1428" s="18" t="e">
        <f t="shared" si="24"/>
        <v>#N/A</v>
      </c>
      <c r="R1428" s="14" t="s">
        <v>1105</v>
      </c>
      <c r="S1428" s="15">
        <v>43677</v>
      </c>
    </row>
    <row r="1429" spans="1:19" x14ac:dyDescent="0.25">
      <c r="A1429" s="69"/>
      <c r="B1429" s="69"/>
      <c r="C1429" s="69"/>
      <c r="D1429" s="69"/>
      <c r="E1429" s="69"/>
      <c r="F1429" s="69"/>
      <c r="G1429" s="14" t="s">
        <v>1633</v>
      </c>
      <c r="H1429" s="18"/>
      <c r="I1429" s="18"/>
      <c r="J1429" s="14" t="s">
        <v>1704</v>
      </c>
      <c r="K1429" s="14"/>
      <c r="L1429" s="18" t="s">
        <v>1103</v>
      </c>
      <c r="M1429" s="69"/>
      <c r="N1429" s="9"/>
      <c r="O1429" s="18" t="e">
        <f>VLOOKUP(C1429,'11. Свод Перечней'!C:H,6,0)</f>
        <v>#N/A</v>
      </c>
      <c r="P1429" s="18"/>
      <c r="Q1429" s="18" t="e">
        <f t="shared" si="24"/>
        <v>#N/A</v>
      </c>
      <c r="R1429" s="14" t="s">
        <v>1105</v>
      </c>
      <c r="S1429" s="15">
        <v>43677</v>
      </c>
    </row>
    <row r="1430" spans="1:19" x14ac:dyDescent="0.25">
      <c r="A1430" s="69"/>
      <c r="B1430" s="69"/>
      <c r="C1430" s="69"/>
      <c r="D1430" s="69"/>
      <c r="E1430" s="69"/>
      <c r="F1430" s="69"/>
      <c r="G1430" s="14" t="s">
        <v>1118</v>
      </c>
      <c r="H1430" s="18"/>
      <c r="I1430" s="18"/>
      <c r="J1430" s="14"/>
      <c r="K1430" s="14" t="s">
        <v>1119</v>
      </c>
      <c r="L1430" s="18" t="s">
        <v>1103</v>
      </c>
      <c r="M1430" s="69"/>
      <c r="N1430" s="9"/>
      <c r="O1430" s="18" t="e">
        <f>VLOOKUP(C1430,'11. Свод Перечней'!C:H,6,0)</f>
        <v>#N/A</v>
      </c>
      <c r="P1430" s="18"/>
      <c r="Q1430" s="18" t="e">
        <f t="shared" si="24"/>
        <v>#N/A</v>
      </c>
      <c r="R1430" s="14" t="s">
        <v>1105</v>
      </c>
      <c r="S1430" s="15">
        <v>43677</v>
      </c>
    </row>
    <row r="1431" spans="1:19" x14ac:dyDescent="0.25">
      <c r="A1431" s="69"/>
      <c r="B1431" s="69"/>
      <c r="C1431" s="69"/>
      <c r="D1431" s="69"/>
      <c r="E1431" s="69"/>
      <c r="F1431" s="69"/>
      <c r="G1431" s="14" t="s">
        <v>1112</v>
      </c>
      <c r="H1431" s="18"/>
      <c r="I1431" s="18"/>
      <c r="J1431" s="14" t="s">
        <v>1735</v>
      </c>
      <c r="K1431" s="14"/>
      <c r="L1431" s="18" t="s">
        <v>1103</v>
      </c>
      <c r="M1431" s="69"/>
      <c r="N1431" s="9"/>
      <c r="O1431" s="18" t="e">
        <f>VLOOKUP(C1431,'11. Свод Перечней'!C:H,6,0)</f>
        <v>#N/A</v>
      </c>
      <c r="P1431" s="18"/>
      <c r="Q1431" s="18" t="e">
        <f t="shared" si="24"/>
        <v>#N/A</v>
      </c>
      <c r="R1431" s="14" t="s">
        <v>1105</v>
      </c>
      <c r="S1431" s="15">
        <v>43677</v>
      </c>
    </row>
    <row r="1432" spans="1:19" ht="38.25" x14ac:dyDescent="0.25">
      <c r="A1432" s="69"/>
      <c r="B1432" s="69">
        <v>269</v>
      </c>
      <c r="C1432" s="69" t="s">
        <v>479</v>
      </c>
      <c r="D1432" s="69" t="s">
        <v>478</v>
      </c>
      <c r="E1432" s="69" t="s">
        <v>43</v>
      </c>
      <c r="F1432" s="69" t="s">
        <v>325</v>
      </c>
      <c r="G1432" s="14" t="s">
        <v>1504</v>
      </c>
      <c r="H1432" s="18"/>
      <c r="I1432" s="18">
        <v>0.5</v>
      </c>
      <c r="J1432" s="14"/>
      <c r="K1432" s="14"/>
      <c r="L1432" s="18" t="s">
        <v>325</v>
      </c>
      <c r="M1432" s="69" t="s">
        <v>1734</v>
      </c>
      <c r="N1432" s="9" t="s">
        <v>776</v>
      </c>
      <c r="O1432" s="18" t="e">
        <f>VLOOKUP(C1432,'11. Свод Перечней'!C:H,6,0)</f>
        <v>#N/A</v>
      </c>
      <c r="P1432" s="18" t="s">
        <v>776</v>
      </c>
      <c r="Q1432" s="18" t="e">
        <f t="shared" si="24"/>
        <v>#N/A</v>
      </c>
      <c r="R1432" s="14" t="s">
        <v>1105</v>
      </c>
      <c r="S1432" s="15">
        <v>43677</v>
      </c>
    </row>
    <row r="1433" spans="1:19" x14ac:dyDescent="0.25">
      <c r="A1433" s="69"/>
      <c r="B1433" s="69"/>
      <c r="C1433" s="69"/>
      <c r="D1433" s="69"/>
      <c r="E1433" s="69"/>
      <c r="F1433" s="69"/>
      <c r="G1433" s="14" t="s">
        <v>1660</v>
      </c>
      <c r="H1433" s="18"/>
      <c r="I1433" s="18"/>
      <c r="J1433" s="14"/>
      <c r="K1433" s="14">
        <v>2.5</v>
      </c>
      <c r="L1433" s="18" t="s">
        <v>1541</v>
      </c>
      <c r="M1433" s="69"/>
      <c r="N1433" s="9"/>
      <c r="O1433" s="18" t="e">
        <f>VLOOKUP(C1433,'11. Свод Перечней'!C:H,6,0)</f>
        <v>#N/A</v>
      </c>
      <c r="P1433" s="18"/>
      <c r="Q1433" s="18" t="e">
        <f t="shared" si="24"/>
        <v>#N/A</v>
      </c>
      <c r="R1433" s="14" t="s">
        <v>1105</v>
      </c>
      <c r="S1433" s="15">
        <v>43677</v>
      </c>
    </row>
    <row r="1434" spans="1:19" x14ac:dyDescent="0.25">
      <c r="A1434" s="69"/>
      <c r="B1434" s="69"/>
      <c r="C1434" s="69"/>
      <c r="D1434" s="69"/>
      <c r="E1434" s="69"/>
      <c r="F1434" s="69"/>
      <c r="G1434" s="14" t="s">
        <v>1499</v>
      </c>
      <c r="H1434" s="18"/>
      <c r="I1434" s="18"/>
      <c r="J1434" s="14" t="s">
        <v>1329</v>
      </c>
      <c r="K1434" s="14"/>
      <c r="L1434" s="18" t="s">
        <v>1103</v>
      </c>
      <c r="M1434" s="69"/>
      <c r="N1434" s="9"/>
      <c r="O1434" s="18" t="e">
        <f>VLOOKUP(C1434,'11. Свод Перечней'!C:H,6,0)</f>
        <v>#N/A</v>
      </c>
      <c r="P1434" s="18"/>
      <c r="Q1434" s="18" t="e">
        <f t="shared" si="24"/>
        <v>#N/A</v>
      </c>
      <c r="R1434" s="14" t="s">
        <v>1105</v>
      </c>
      <c r="S1434" s="15">
        <v>43677</v>
      </c>
    </row>
    <row r="1435" spans="1:19" x14ac:dyDescent="0.25">
      <c r="A1435" s="69"/>
      <c r="B1435" s="69"/>
      <c r="C1435" s="69"/>
      <c r="D1435" s="69"/>
      <c r="E1435" s="69"/>
      <c r="F1435" s="69"/>
      <c r="G1435" s="14" t="s">
        <v>1633</v>
      </c>
      <c r="H1435" s="18"/>
      <c r="I1435" s="18"/>
      <c r="J1435" s="14" t="s">
        <v>1704</v>
      </c>
      <c r="K1435" s="14"/>
      <c r="L1435" s="18" t="s">
        <v>1103</v>
      </c>
      <c r="M1435" s="69"/>
      <c r="N1435" s="9"/>
      <c r="O1435" s="18" t="e">
        <f>VLOOKUP(C1435,'11. Свод Перечней'!C:H,6,0)</f>
        <v>#N/A</v>
      </c>
      <c r="P1435" s="18"/>
      <c r="Q1435" s="18" t="e">
        <f t="shared" si="24"/>
        <v>#N/A</v>
      </c>
      <c r="R1435" s="14" t="s">
        <v>1105</v>
      </c>
      <c r="S1435" s="15">
        <v>43677</v>
      </c>
    </row>
    <row r="1436" spans="1:19" x14ac:dyDescent="0.25">
      <c r="A1436" s="69"/>
      <c r="B1436" s="69"/>
      <c r="C1436" s="69"/>
      <c r="D1436" s="69"/>
      <c r="E1436" s="69"/>
      <c r="F1436" s="69"/>
      <c r="G1436" s="14" t="s">
        <v>1118</v>
      </c>
      <c r="H1436" s="18"/>
      <c r="I1436" s="18"/>
      <c r="J1436" s="14"/>
      <c r="K1436" s="14" t="s">
        <v>1119</v>
      </c>
      <c r="L1436" s="18" t="s">
        <v>1103</v>
      </c>
      <c r="M1436" s="69"/>
      <c r="N1436" s="9"/>
      <c r="O1436" s="18" t="e">
        <f>VLOOKUP(C1436,'11. Свод Перечней'!C:H,6,0)</f>
        <v>#N/A</v>
      </c>
      <c r="P1436" s="18"/>
      <c r="Q1436" s="18" t="e">
        <f t="shared" si="24"/>
        <v>#N/A</v>
      </c>
      <c r="R1436" s="14" t="s">
        <v>1105</v>
      </c>
      <c r="S1436" s="15">
        <v>43677</v>
      </c>
    </row>
    <row r="1437" spans="1:19" x14ac:dyDescent="0.25">
      <c r="A1437" s="69"/>
      <c r="B1437" s="69"/>
      <c r="C1437" s="69"/>
      <c r="D1437" s="69"/>
      <c r="E1437" s="69"/>
      <c r="F1437" s="69"/>
      <c r="G1437" s="14" t="s">
        <v>1112</v>
      </c>
      <c r="H1437" s="18"/>
      <c r="I1437" s="18"/>
      <c r="J1437" s="14" t="s">
        <v>1735</v>
      </c>
      <c r="K1437" s="14"/>
      <c r="L1437" s="18" t="s">
        <v>1103</v>
      </c>
      <c r="M1437" s="69"/>
      <c r="N1437" s="9"/>
      <c r="O1437" s="18" t="e">
        <f>VLOOKUP(C1437,'11. Свод Перечней'!C:H,6,0)</f>
        <v>#N/A</v>
      </c>
      <c r="P1437" s="18"/>
      <c r="Q1437" s="18" t="e">
        <f t="shared" si="24"/>
        <v>#N/A</v>
      </c>
      <c r="R1437" s="14" t="s">
        <v>1105</v>
      </c>
      <c r="S1437" s="15">
        <v>43677</v>
      </c>
    </row>
    <row r="1438" spans="1:19" ht="38.25" x14ac:dyDescent="0.25">
      <c r="A1438" s="69"/>
      <c r="B1438" s="69">
        <v>270</v>
      </c>
      <c r="C1438" s="69" t="s">
        <v>480</v>
      </c>
      <c r="D1438" s="69" t="s">
        <v>478</v>
      </c>
      <c r="E1438" s="69" t="s">
        <v>57</v>
      </c>
      <c r="F1438" s="69" t="s">
        <v>325</v>
      </c>
      <c r="G1438" s="14" t="s">
        <v>1426</v>
      </c>
      <c r="H1438" s="18"/>
      <c r="I1438" s="18"/>
      <c r="J1438" s="14"/>
      <c r="K1438" s="14" t="s">
        <v>1368</v>
      </c>
      <c r="L1438" s="18" t="s">
        <v>1103</v>
      </c>
      <c r="M1438" s="69" t="s">
        <v>1734</v>
      </c>
      <c r="N1438" s="9" t="s">
        <v>776</v>
      </c>
      <c r="O1438" s="18" t="e">
        <f>VLOOKUP(C1438,'11. Свод Перечней'!C:H,6,0)</f>
        <v>#N/A</v>
      </c>
      <c r="P1438" s="18" t="s">
        <v>776</v>
      </c>
      <c r="Q1438" s="18" t="e">
        <f t="shared" si="24"/>
        <v>#N/A</v>
      </c>
      <c r="R1438" s="14" t="s">
        <v>1105</v>
      </c>
      <c r="S1438" s="15">
        <v>43738</v>
      </c>
    </row>
    <row r="1439" spans="1:19" x14ac:dyDescent="0.25">
      <c r="A1439" s="69"/>
      <c r="B1439" s="69"/>
      <c r="C1439" s="69"/>
      <c r="D1439" s="69"/>
      <c r="E1439" s="69"/>
      <c r="F1439" s="69"/>
      <c r="G1439" s="14" t="s">
        <v>1504</v>
      </c>
      <c r="H1439" s="18"/>
      <c r="I1439" s="18">
        <v>0.3</v>
      </c>
      <c r="J1439" s="14"/>
      <c r="K1439" s="14"/>
      <c r="L1439" s="18" t="s">
        <v>325</v>
      </c>
      <c r="M1439" s="69"/>
      <c r="N1439" s="9"/>
      <c r="O1439" s="18" t="e">
        <f>VLOOKUP(C1439,'11. Свод Перечней'!C:H,6,0)</f>
        <v>#N/A</v>
      </c>
      <c r="P1439" s="18"/>
      <c r="Q1439" s="18" t="e">
        <f t="shared" si="24"/>
        <v>#N/A</v>
      </c>
      <c r="R1439" s="14" t="s">
        <v>1105</v>
      </c>
      <c r="S1439" s="15">
        <v>43738</v>
      </c>
    </row>
    <row r="1440" spans="1:19" x14ac:dyDescent="0.25">
      <c r="A1440" s="69"/>
      <c r="B1440" s="69"/>
      <c r="C1440" s="69"/>
      <c r="D1440" s="69"/>
      <c r="E1440" s="69"/>
      <c r="F1440" s="69"/>
      <c r="G1440" s="14" t="s">
        <v>1660</v>
      </c>
      <c r="H1440" s="18"/>
      <c r="I1440" s="18"/>
      <c r="J1440" s="14"/>
      <c r="K1440" s="14">
        <v>3.2</v>
      </c>
      <c r="L1440" s="18" t="s">
        <v>1541</v>
      </c>
      <c r="M1440" s="69"/>
      <c r="N1440" s="9"/>
      <c r="O1440" s="18" t="e">
        <f>VLOOKUP(C1440,'11. Свод Перечней'!C:H,6,0)</f>
        <v>#N/A</v>
      </c>
      <c r="P1440" s="18"/>
      <c r="Q1440" s="18" t="e">
        <f t="shared" si="24"/>
        <v>#N/A</v>
      </c>
      <c r="R1440" s="14" t="s">
        <v>1105</v>
      </c>
      <c r="S1440" s="15">
        <v>43738</v>
      </c>
    </row>
    <row r="1441" spans="1:19" x14ac:dyDescent="0.25">
      <c r="A1441" s="69"/>
      <c r="B1441" s="69"/>
      <c r="C1441" s="69"/>
      <c r="D1441" s="69"/>
      <c r="E1441" s="69"/>
      <c r="F1441" s="69"/>
      <c r="G1441" s="14" t="s">
        <v>1499</v>
      </c>
      <c r="H1441" s="18"/>
      <c r="I1441" s="18"/>
      <c r="J1441" s="14" t="s">
        <v>1329</v>
      </c>
      <c r="K1441" s="14"/>
      <c r="L1441" s="18" t="s">
        <v>1103</v>
      </c>
      <c r="M1441" s="69"/>
      <c r="N1441" s="9"/>
      <c r="O1441" s="18" t="e">
        <f>VLOOKUP(C1441,'11. Свод Перечней'!C:H,6,0)</f>
        <v>#N/A</v>
      </c>
      <c r="P1441" s="18"/>
      <c r="Q1441" s="18" t="e">
        <f t="shared" si="24"/>
        <v>#N/A</v>
      </c>
      <c r="R1441" s="14" t="s">
        <v>1105</v>
      </c>
      <c r="S1441" s="15">
        <v>43738</v>
      </c>
    </row>
    <row r="1442" spans="1:19" x14ac:dyDescent="0.25">
      <c r="A1442" s="69"/>
      <c r="B1442" s="69"/>
      <c r="C1442" s="69"/>
      <c r="D1442" s="69"/>
      <c r="E1442" s="69"/>
      <c r="F1442" s="69"/>
      <c r="G1442" s="14" t="s">
        <v>1633</v>
      </c>
      <c r="H1442" s="18"/>
      <c r="I1442" s="18"/>
      <c r="J1442" s="14" t="s">
        <v>1704</v>
      </c>
      <c r="K1442" s="14"/>
      <c r="L1442" s="18" t="s">
        <v>1103</v>
      </c>
      <c r="M1442" s="69"/>
      <c r="N1442" s="9"/>
      <c r="O1442" s="18" t="e">
        <f>VLOOKUP(C1442,'11. Свод Перечней'!C:H,6,0)</f>
        <v>#N/A</v>
      </c>
      <c r="P1442" s="18"/>
      <c r="Q1442" s="18" t="e">
        <f t="shared" si="24"/>
        <v>#N/A</v>
      </c>
      <c r="R1442" s="14" t="s">
        <v>1105</v>
      </c>
      <c r="S1442" s="15">
        <v>43738</v>
      </c>
    </row>
    <row r="1443" spans="1:19" x14ac:dyDescent="0.25">
      <c r="A1443" s="69"/>
      <c r="B1443" s="69"/>
      <c r="C1443" s="69"/>
      <c r="D1443" s="69"/>
      <c r="E1443" s="69"/>
      <c r="F1443" s="69"/>
      <c r="G1443" s="14" t="s">
        <v>1112</v>
      </c>
      <c r="H1443" s="18"/>
      <c r="I1443" s="18"/>
      <c r="J1443" s="14"/>
      <c r="K1443" s="14" t="s">
        <v>1666</v>
      </c>
      <c r="L1443" s="18" t="s">
        <v>1103</v>
      </c>
      <c r="M1443" s="69"/>
      <c r="N1443" s="9"/>
      <c r="O1443" s="18" t="e">
        <f>VLOOKUP(C1443,'11. Свод Перечней'!C:H,6,0)</f>
        <v>#N/A</v>
      </c>
      <c r="P1443" s="18"/>
      <c r="Q1443" s="18" t="e">
        <f t="shared" si="24"/>
        <v>#N/A</v>
      </c>
      <c r="R1443" s="14" t="s">
        <v>1105</v>
      </c>
      <c r="S1443" s="15">
        <v>43738</v>
      </c>
    </row>
    <row r="1444" spans="1:19" x14ac:dyDescent="0.25">
      <c r="A1444" s="69"/>
      <c r="B1444" s="69">
        <v>271</v>
      </c>
      <c r="C1444" s="69" t="s">
        <v>481</v>
      </c>
      <c r="D1444" s="69" t="s">
        <v>482</v>
      </c>
      <c r="E1444" s="69" t="s">
        <v>5</v>
      </c>
      <c r="F1444" s="69" t="s">
        <v>6</v>
      </c>
      <c r="G1444" s="14" t="s">
        <v>1736</v>
      </c>
      <c r="H1444" s="18"/>
      <c r="I1444" s="18"/>
      <c r="J1444" s="14"/>
      <c r="K1444" s="14" t="s">
        <v>1119</v>
      </c>
      <c r="L1444" s="18" t="s">
        <v>1103</v>
      </c>
      <c r="M1444" s="69" t="s">
        <v>1737</v>
      </c>
      <c r="N1444" s="9"/>
      <c r="O1444" s="18" t="str">
        <f>VLOOKUP(C1444,'11. Свод Перечней'!C:H,6,0)</f>
        <v/>
      </c>
      <c r="P1444" s="18">
        <v>0</v>
      </c>
      <c r="Q1444" s="18">
        <f t="shared" si="24"/>
        <v>0</v>
      </c>
      <c r="R1444" s="14" t="s">
        <v>1105</v>
      </c>
      <c r="S1444" s="15">
        <v>43677</v>
      </c>
    </row>
    <row r="1445" spans="1:19" x14ac:dyDescent="0.25">
      <c r="A1445" s="69"/>
      <c r="B1445" s="69"/>
      <c r="C1445" s="69"/>
      <c r="D1445" s="69"/>
      <c r="E1445" s="69"/>
      <c r="F1445" s="69"/>
      <c r="G1445" s="14" t="s">
        <v>1117</v>
      </c>
      <c r="H1445" s="18">
        <v>0.4</v>
      </c>
      <c r="I1445" s="18">
        <v>0.5</v>
      </c>
      <c r="J1445" s="14"/>
      <c r="K1445" s="14"/>
      <c r="L1445" s="18" t="s">
        <v>6</v>
      </c>
      <c r="M1445" s="69"/>
      <c r="N1445" s="9"/>
      <c r="O1445" s="18" t="e">
        <f>VLOOKUP(C1445,'11. Свод Перечней'!C:H,6,0)</f>
        <v>#N/A</v>
      </c>
      <c r="P1445" s="18"/>
      <c r="Q1445" s="18" t="e">
        <f t="shared" si="24"/>
        <v>#N/A</v>
      </c>
      <c r="R1445" s="14" t="s">
        <v>1105</v>
      </c>
      <c r="S1445" s="15">
        <v>43677</v>
      </c>
    </row>
    <row r="1446" spans="1:19" x14ac:dyDescent="0.25">
      <c r="A1446" s="69"/>
      <c r="B1446" s="69"/>
      <c r="C1446" s="69"/>
      <c r="D1446" s="69"/>
      <c r="E1446" s="69"/>
      <c r="F1446" s="69"/>
      <c r="G1446" s="14" t="s">
        <v>1674</v>
      </c>
      <c r="H1446" s="18"/>
      <c r="I1446" s="18"/>
      <c r="J1446" s="14"/>
      <c r="K1446" s="14">
        <v>2.5</v>
      </c>
      <c r="L1446" s="18" t="s">
        <v>1541</v>
      </c>
      <c r="M1446" s="69"/>
      <c r="N1446" s="9"/>
      <c r="O1446" s="18" t="e">
        <f>VLOOKUP(C1446,'11. Свод Перечней'!C:H,6,0)</f>
        <v>#N/A</v>
      </c>
      <c r="P1446" s="18"/>
      <c r="Q1446" s="18" t="e">
        <f t="shared" si="24"/>
        <v>#N/A</v>
      </c>
      <c r="R1446" s="14" t="s">
        <v>1105</v>
      </c>
      <c r="S1446" s="15">
        <v>43677</v>
      </c>
    </row>
    <row r="1447" spans="1:19" x14ac:dyDescent="0.25">
      <c r="A1447" s="69"/>
      <c r="B1447" s="69"/>
      <c r="C1447" s="69"/>
      <c r="D1447" s="69"/>
      <c r="E1447" s="69"/>
      <c r="F1447" s="69"/>
      <c r="G1447" s="14" t="s">
        <v>1118</v>
      </c>
      <c r="H1447" s="18"/>
      <c r="I1447" s="18"/>
      <c r="J1447" s="14"/>
      <c r="K1447" s="14" t="s">
        <v>1119</v>
      </c>
      <c r="L1447" s="18" t="s">
        <v>1103</v>
      </c>
      <c r="M1447" s="69"/>
      <c r="N1447" s="9"/>
      <c r="O1447" s="18" t="e">
        <f>VLOOKUP(C1447,'11. Свод Перечней'!C:H,6,0)</f>
        <v>#N/A</v>
      </c>
      <c r="P1447" s="18"/>
      <c r="Q1447" s="18" t="e">
        <f t="shared" si="24"/>
        <v>#N/A</v>
      </c>
      <c r="R1447" s="14" t="s">
        <v>1105</v>
      </c>
      <c r="S1447" s="15">
        <v>43677</v>
      </c>
    </row>
    <row r="1448" spans="1:19" x14ac:dyDescent="0.25">
      <c r="A1448" s="69"/>
      <c r="B1448" s="69"/>
      <c r="C1448" s="69"/>
      <c r="D1448" s="69"/>
      <c r="E1448" s="69"/>
      <c r="F1448" s="69"/>
      <c r="G1448" s="14" t="s">
        <v>1112</v>
      </c>
      <c r="H1448" s="18"/>
      <c r="I1448" s="18"/>
      <c r="J1448" s="14" t="s">
        <v>1738</v>
      </c>
      <c r="K1448" s="14"/>
      <c r="L1448" s="18" t="s">
        <v>1103</v>
      </c>
      <c r="M1448" s="69"/>
      <c r="N1448" s="9"/>
      <c r="O1448" s="18" t="e">
        <f>VLOOKUP(C1448,'11. Свод Перечней'!C:H,6,0)</f>
        <v>#N/A</v>
      </c>
      <c r="P1448" s="18"/>
      <c r="Q1448" s="18" t="e">
        <f t="shared" si="24"/>
        <v>#N/A</v>
      </c>
      <c r="R1448" s="14" t="s">
        <v>1105</v>
      </c>
      <c r="S1448" s="15">
        <v>43677</v>
      </c>
    </row>
    <row r="1449" spans="1:19" x14ac:dyDescent="0.25">
      <c r="A1449" s="69"/>
      <c r="B1449" s="69">
        <v>272</v>
      </c>
      <c r="C1449" s="69" t="s">
        <v>483</v>
      </c>
      <c r="D1449" s="69" t="s">
        <v>482</v>
      </c>
      <c r="E1449" s="69" t="s">
        <v>152</v>
      </c>
      <c r="F1449" s="69" t="s">
        <v>6</v>
      </c>
      <c r="G1449" s="14" t="s">
        <v>1736</v>
      </c>
      <c r="H1449" s="18"/>
      <c r="I1449" s="18"/>
      <c r="J1449" s="14"/>
      <c r="K1449" s="14" t="s">
        <v>1119</v>
      </c>
      <c r="L1449" s="18" t="s">
        <v>1103</v>
      </c>
      <c r="M1449" s="69" t="s">
        <v>1737</v>
      </c>
      <c r="N1449" s="9"/>
      <c r="O1449" s="18" t="str">
        <f>VLOOKUP(C1449,'11. Свод Перечней'!C:H,6,0)</f>
        <v/>
      </c>
      <c r="P1449" s="18">
        <v>0</v>
      </c>
      <c r="Q1449" s="18">
        <f t="shared" si="24"/>
        <v>0</v>
      </c>
      <c r="R1449" s="14" t="s">
        <v>1105</v>
      </c>
      <c r="S1449" s="15">
        <v>43677</v>
      </c>
    </row>
    <row r="1450" spans="1:19" x14ac:dyDescent="0.25">
      <c r="A1450" s="69"/>
      <c r="B1450" s="69"/>
      <c r="C1450" s="69"/>
      <c r="D1450" s="69"/>
      <c r="E1450" s="69"/>
      <c r="F1450" s="69"/>
      <c r="G1450" s="14" t="s">
        <v>1117</v>
      </c>
      <c r="H1450" s="18"/>
      <c r="I1450" s="18">
        <v>0.3</v>
      </c>
      <c r="J1450" s="14"/>
      <c r="K1450" s="14"/>
      <c r="L1450" s="18" t="s">
        <v>6</v>
      </c>
      <c r="M1450" s="69"/>
      <c r="N1450" s="9"/>
      <c r="O1450" s="18" t="e">
        <f>VLOOKUP(C1450,'11. Свод Перечней'!C:H,6,0)</f>
        <v>#N/A</v>
      </c>
      <c r="P1450" s="18"/>
      <c r="Q1450" s="18" t="e">
        <f t="shared" si="24"/>
        <v>#N/A</v>
      </c>
      <c r="R1450" s="14" t="s">
        <v>1105</v>
      </c>
      <c r="S1450" s="15">
        <v>43677</v>
      </c>
    </row>
    <row r="1451" spans="1:19" x14ac:dyDescent="0.25">
      <c r="A1451" s="69"/>
      <c r="B1451" s="69"/>
      <c r="C1451" s="69"/>
      <c r="D1451" s="69"/>
      <c r="E1451" s="69"/>
      <c r="F1451" s="69"/>
      <c r="G1451" s="14" t="s">
        <v>1674</v>
      </c>
      <c r="H1451" s="18"/>
      <c r="I1451" s="18"/>
      <c r="J1451" s="14"/>
      <c r="K1451" s="14">
        <v>2.5</v>
      </c>
      <c r="L1451" s="18" t="s">
        <v>1541</v>
      </c>
      <c r="M1451" s="69"/>
      <c r="N1451" s="9"/>
      <c r="O1451" s="18" t="e">
        <f>VLOOKUP(C1451,'11. Свод Перечней'!C:H,6,0)</f>
        <v>#N/A</v>
      </c>
      <c r="P1451" s="18"/>
      <c r="Q1451" s="18" t="e">
        <f t="shared" si="24"/>
        <v>#N/A</v>
      </c>
      <c r="R1451" s="14" t="s">
        <v>1105</v>
      </c>
      <c r="S1451" s="15">
        <v>43677</v>
      </c>
    </row>
    <row r="1452" spans="1:19" x14ac:dyDescent="0.25">
      <c r="A1452" s="69"/>
      <c r="B1452" s="69"/>
      <c r="C1452" s="69"/>
      <c r="D1452" s="69"/>
      <c r="E1452" s="69"/>
      <c r="F1452" s="69"/>
      <c r="G1452" s="14" t="s">
        <v>1118</v>
      </c>
      <c r="H1452" s="18"/>
      <c r="I1452" s="18"/>
      <c r="J1452" s="14"/>
      <c r="K1452" s="14" t="s">
        <v>1119</v>
      </c>
      <c r="L1452" s="18" t="s">
        <v>1103</v>
      </c>
      <c r="M1452" s="69"/>
      <c r="N1452" s="9"/>
      <c r="O1452" s="18" t="e">
        <f>VLOOKUP(C1452,'11. Свод Перечней'!C:H,6,0)</f>
        <v>#N/A</v>
      </c>
      <c r="P1452" s="18"/>
      <c r="Q1452" s="18" t="e">
        <f t="shared" si="24"/>
        <v>#N/A</v>
      </c>
      <c r="R1452" s="14" t="s">
        <v>1105</v>
      </c>
      <c r="S1452" s="15">
        <v>43677</v>
      </c>
    </row>
    <row r="1453" spans="1:19" x14ac:dyDescent="0.25">
      <c r="A1453" s="69"/>
      <c r="B1453" s="69"/>
      <c r="C1453" s="69"/>
      <c r="D1453" s="69"/>
      <c r="E1453" s="69"/>
      <c r="F1453" s="69"/>
      <c r="G1453" s="14" t="s">
        <v>1112</v>
      </c>
      <c r="H1453" s="18"/>
      <c r="I1453" s="18"/>
      <c r="J1453" s="14" t="s">
        <v>1738</v>
      </c>
      <c r="K1453" s="14"/>
      <c r="L1453" s="18" t="s">
        <v>1103</v>
      </c>
      <c r="M1453" s="69"/>
      <c r="N1453" s="9"/>
      <c r="O1453" s="18" t="e">
        <f>VLOOKUP(C1453,'11. Свод Перечней'!C:H,6,0)</f>
        <v>#N/A</v>
      </c>
      <c r="P1453" s="18"/>
      <c r="Q1453" s="18" t="e">
        <f t="shared" si="24"/>
        <v>#N/A</v>
      </c>
      <c r="R1453" s="14" t="s">
        <v>1105</v>
      </c>
      <c r="S1453" s="15">
        <v>43677</v>
      </c>
    </row>
    <row r="1454" spans="1:19" x14ac:dyDescent="0.25">
      <c r="A1454" s="69"/>
      <c r="B1454" s="69">
        <v>273</v>
      </c>
      <c r="C1454" s="69" t="s">
        <v>484</v>
      </c>
      <c r="D1454" s="69" t="s">
        <v>482</v>
      </c>
      <c r="E1454" s="69" t="s">
        <v>377</v>
      </c>
      <c r="F1454" s="69" t="s">
        <v>6</v>
      </c>
      <c r="G1454" s="14" t="s">
        <v>1736</v>
      </c>
      <c r="H1454" s="18"/>
      <c r="I1454" s="18"/>
      <c r="J1454" s="14"/>
      <c r="K1454" s="14" t="s">
        <v>1119</v>
      </c>
      <c r="L1454" s="18" t="s">
        <v>1103</v>
      </c>
      <c r="M1454" s="69" t="s">
        <v>1737</v>
      </c>
      <c r="N1454" s="9"/>
      <c r="O1454" s="18" t="str">
        <f>VLOOKUP(C1454,'11. Свод Перечней'!C:H,6,0)</f>
        <v/>
      </c>
      <c r="P1454" s="18">
        <v>0</v>
      </c>
      <c r="Q1454" s="18">
        <f t="shared" si="24"/>
        <v>0</v>
      </c>
      <c r="R1454" s="14" t="s">
        <v>1105</v>
      </c>
      <c r="S1454" s="15">
        <v>43677</v>
      </c>
    </row>
    <row r="1455" spans="1:19" x14ac:dyDescent="0.25">
      <c r="A1455" s="69"/>
      <c r="B1455" s="69"/>
      <c r="C1455" s="69"/>
      <c r="D1455" s="69"/>
      <c r="E1455" s="69"/>
      <c r="F1455" s="69"/>
      <c r="G1455" s="14" t="s">
        <v>1117</v>
      </c>
      <c r="H1455" s="18">
        <v>0.6</v>
      </c>
      <c r="I1455" s="18">
        <v>1</v>
      </c>
      <c r="J1455" s="14"/>
      <c r="K1455" s="14"/>
      <c r="L1455" s="18" t="s">
        <v>6</v>
      </c>
      <c r="M1455" s="69"/>
      <c r="N1455" s="9"/>
      <c r="O1455" s="18" t="e">
        <f>VLOOKUP(C1455,'11. Свод Перечней'!C:H,6,0)</f>
        <v>#N/A</v>
      </c>
      <c r="P1455" s="18"/>
      <c r="Q1455" s="18" t="e">
        <f t="shared" si="24"/>
        <v>#N/A</v>
      </c>
      <c r="R1455" s="14" t="s">
        <v>1105</v>
      </c>
      <c r="S1455" s="15">
        <v>43677</v>
      </c>
    </row>
    <row r="1456" spans="1:19" x14ac:dyDescent="0.25">
      <c r="A1456" s="69"/>
      <c r="B1456" s="69"/>
      <c r="C1456" s="69"/>
      <c r="D1456" s="69"/>
      <c r="E1456" s="69"/>
      <c r="F1456" s="69"/>
      <c r="G1456" s="14" t="s">
        <v>1674</v>
      </c>
      <c r="H1456" s="18"/>
      <c r="I1456" s="18"/>
      <c r="J1456" s="14"/>
      <c r="K1456" s="14">
        <v>2.5</v>
      </c>
      <c r="L1456" s="18" t="s">
        <v>1541</v>
      </c>
      <c r="M1456" s="69"/>
      <c r="N1456" s="9"/>
      <c r="O1456" s="18" t="e">
        <f>VLOOKUP(C1456,'11. Свод Перечней'!C:H,6,0)</f>
        <v>#N/A</v>
      </c>
      <c r="P1456" s="18"/>
      <c r="Q1456" s="18" t="e">
        <f t="shared" si="24"/>
        <v>#N/A</v>
      </c>
      <c r="R1456" s="14" t="s">
        <v>1105</v>
      </c>
      <c r="S1456" s="15">
        <v>43677</v>
      </c>
    </row>
    <row r="1457" spans="1:19" x14ac:dyDescent="0.25">
      <c r="A1457" s="69"/>
      <c r="B1457" s="69"/>
      <c r="C1457" s="69"/>
      <c r="D1457" s="69"/>
      <c r="E1457" s="69"/>
      <c r="F1457" s="69"/>
      <c r="G1457" s="14" t="s">
        <v>1118</v>
      </c>
      <c r="H1457" s="18"/>
      <c r="I1457" s="18"/>
      <c r="J1457" s="14"/>
      <c r="K1457" s="14" t="s">
        <v>1119</v>
      </c>
      <c r="L1457" s="18" t="s">
        <v>1103</v>
      </c>
      <c r="M1457" s="69"/>
      <c r="N1457" s="9"/>
      <c r="O1457" s="18" t="e">
        <f>VLOOKUP(C1457,'11. Свод Перечней'!C:H,6,0)</f>
        <v>#N/A</v>
      </c>
      <c r="P1457" s="18"/>
      <c r="Q1457" s="18" t="e">
        <f t="shared" si="24"/>
        <v>#N/A</v>
      </c>
      <c r="R1457" s="14" t="s">
        <v>1105</v>
      </c>
      <c r="S1457" s="15">
        <v>43677</v>
      </c>
    </row>
    <row r="1458" spans="1:19" x14ac:dyDescent="0.25">
      <c r="A1458" s="69"/>
      <c r="B1458" s="69"/>
      <c r="C1458" s="69"/>
      <c r="D1458" s="69"/>
      <c r="E1458" s="69"/>
      <c r="F1458" s="69"/>
      <c r="G1458" s="14" t="s">
        <v>1112</v>
      </c>
      <c r="H1458" s="18"/>
      <c r="I1458" s="18"/>
      <c r="J1458" s="14" t="s">
        <v>1738</v>
      </c>
      <c r="K1458" s="14"/>
      <c r="L1458" s="18" t="s">
        <v>1103</v>
      </c>
      <c r="M1458" s="69"/>
      <c r="N1458" s="9"/>
      <c r="O1458" s="18" t="e">
        <f>VLOOKUP(C1458,'11. Свод Перечней'!C:H,6,0)</f>
        <v>#N/A</v>
      </c>
      <c r="P1458" s="18"/>
      <c r="Q1458" s="18" t="e">
        <f t="shared" si="24"/>
        <v>#N/A</v>
      </c>
      <c r="R1458" s="14" t="s">
        <v>1105</v>
      </c>
      <c r="S1458" s="15">
        <v>43677</v>
      </c>
    </row>
    <row r="1459" spans="1:19" x14ac:dyDescent="0.25">
      <c r="A1459" s="69"/>
      <c r="B1459" s="69">
        <v>274</v>
      </c>
      <c r="C1459" s="69" t="s">
        <v>485</v>
      </c>
      <c r="D1459" s="69" t="s">
        <v>482</v>
      </c>
      <c r="E1459" s="69" t="s">
        <v>57</v>
      </c>
      <c r="F1459" s="69" t="s">
        <v>6</v>
      </c>
      <c r="G1459" s="14" t="s">
        <v>1736</v>
      </c>
      <c r="H1459" s="18"/>
      <c r="I1459" s="18"/>
      <c r="J1459" s="14"/>
      <c r="K1459" s="14" t="s">
        <v>1119</v>
      </c>
      <c r="L1459" s="18" t="s">
        <v>1103</v>
      </c>
      <c r="M1459" s="69" t="s">
        <v>1737</v>
      </c>
      <c r="N1459" s="9"/>
      <c r="O1459" s="18" t="str">
        <f>VLOOKUP(C1459,'11. Свод Перечней'!C:H,6,0)</f>
        <v/>
      </c>
      <c r="P1459" s="18">
        <v>0</v>
      </c>
      <c r="Q1459" s="18">
        <f t="shared" si="24"/>
        <v>0</v>
      </c>
      <c r="R1459" s="14" t="s">
        <v>1105</v>
      </c>
      <c r="S1459" s="15">
        <v>43738</v>
      </c>
    </row>
    <row r="1460" spans="1:19" x14ac:dyDescent="0.25">
      <c r="A1460" s="69"/>
      <c r="B1460" s="69"/>
      <c r="C1460" s="69"/>
      <c r="D1460" s="69"/>
      <c r="E1460" s="69"/>
      <c r="F1460" s="69"/>
      <c r="G1460" s="14" t="s">
        <v>1426</v>
      </c>
      <c r="H1460" s="18"/>
      <c r="I1460" s="18"/>
      <c r="J1460" s="14"/>
      <c r="K1460" s="14" t="s">
        <v>1368</v>
      </c>
      <c r="L1460" s="18" t="s">
        <v>1103</v>
      </c>
      <c r="M1460" s="69"/>
      <c r="N1460" s="9"/>
      <c r="O1460" s="18" t="e">
        <f>VLOOKUP(C1460,'11. Свод Перечней'!C:H,6,0)</f>
        <v>#N/A</v>
      </c>
      <c r="P1460" s="18"/>
      <c r="Q1460" s="18" t="e">
        <f t="shared" si="24"/>
        <v>#N/A</v>
      </c>
      <c r="R1460" s="14" t="s">
        <v>1105</v>
      </c>
      <c r="S1460" s="15">
        <v>43738</v>
      </c>
    </row>
    <row r="1461" spans="1:19" x14ac:dyDescent="0.25">
      <c r="A1461" s="69"/>
      <c r="B1461" s="69"/>
      <c r="C1461" s="69"/>
      <c r="D1461" s="69"/>
      <c r="E1461" s="69"/>
      <c r="F1461" s="69"/>
      <c r="G1461" s="14" t="s">
        <v>1117</v>
      </c>
      <c r="H1461" s="18"/>
      <c r="I1461" s="18">
        <v>0.3</v>
      </c>
      <c r="J1461" s="14"/>
      <c r="K1461" s="14"/>
      <c r="L1461" s="18" t="s">
        <v>6</v>
      </c>
      <c r="M1461" s="69"/>
      <c r="N1461" s="9"/>
      <c r="O1461" s="18" t="e">
        <f>VLOOKUP(C1461,'11. Свод Перечней'!C:H,6,0)</f>
        <v>#N/A</v>
      </c>
      <c r="P1461" s="18"/>
      <c r="Q1461" s="18" t="e">
        <f t="shared" si="24"/>
        <v>#N/A</v>
      </c>
      <c r="R1461" s="14" t="s">
        <v>1105</v>
      </c>
      <c r="S1461" s="15">
        <v>43738</v>
      </c>
    </row>
    <row r="1462" spans="1:19" x14ac:dyDescent="0.25">
      <c r="A1462" s="69"/>
      <c r="B1462" s="69"/>
      <c r="C1462" s="69"/>
      <c r="D1462" s="69"/>
      <c r="E1462" s="69"/>
      <c r="F1462" s="69"/>
      <c r="G1462" s="14" t="s">
        <v>1674</v>
      </c>
      <c r="H1462" s="18">
        <v>2.5</v>
      </c>
      <c r="I1462" s="18">
        <v>3.2</v>
      </c>
      <c r="J1462" s="14"/>
      <c r="K1462" s="14"/>
      <c r="L1462" s="18" t="s">
        <v>1541</v>
      </c>
      <c r="M1462" s="69"/>
      <c r="N1462" s="9"/>
      <c r="O1462" s="18" t="e">
        <f>VLOOKUP(C1462,'11. Свод Перечней'!C:H,6,0)</f>
        <v>#N/A</v>
      </c>
      <c r="P1462" s="18"/>
      <c r="Q1462" s="18" t="e">
        <f t="shared" si="24"/>
        <v>#N/A</v>
      </c>
      <c r="R1462" s="14" t="s">
        <v>1105</v>
      </c>
      <c r="S1462" s="15">
        <v>43738</v>
      </c>
    </row>
    <row r="1463" spans="1:19" x14ac:dyDescent="0.25">
      <c r="A1463" s="69"/>
      <c r="B1463" s="69"/>
      <c r="C1463" s="69"/>
      <c r="D1463" s="69"/>
      <c r="E1463" s="69"/>
      <c r="F1463" s="69"/>
      <c r="G1463" s="14" t="s">
        <v>1112</v>
      </c>
      <c r="H1463" s="18"/>
      <c r="I1463" s="18"/>
      <c r="J1463" s="14" t="s">
        <v>1738</v>
      </c>
      <c r="K1463" s="14"/>
      <c r="L1463" s="18" t="s">
        <v>1103</v>
      </c>
      <c r="M1463" s="69"/>
      <c r="N1463" s="9"/>
      <c r="O1463" s="18" t="e">
        <f>VLOOKUP(C1463,'11. Свод Перечней'!C:H,6,0)</f>
        <v>#N/A</v>
      </c>
      <c r="P1463" s="18"/>
      <c r="Q1463" s="18" t="e">
        <f t="shared" si="24"/>
        <v>#N/A</v>
      </c>
      <c r="R1463" s="14" t="s">
        <v>1105</v>
      </c>
      <c r="S1463" s="15">
        <v>43738</v>
      </c>
    </row>
    <row r="1464" spans="1:19" ht="63.75" x14ac:dyDescent="0.25">
      <c r="A1464" s="69"/>
      <c r="B1464" s="69">
        <v>275</v>
      </c>
      <c r="C1464" s="69" t="s">
        <v>486</v>
      </c>
      <c r="D1464" s="69" t="s">
        <v>487</v>
      </c>
      <c r="E1464" s="69" t="s">
        <v>5</v>
      </c>
      <c r="F1464" s="69" t="s">
        <v>6</v>
      </c>
      <c r="G1464" s="14" t="s">
        <v>1117</v>
      </c>
      <c r="H1464" s="18"/>
      <c r="I1464" s="18">
        <v>0.5</v>
      </c>
      <c r="J1464" s="14"/>
      <c r="K1464" s="14"/>
      <c r="L1464" s="18" t="s">
        <v>6</v>
      </c>
      <c r="M1464" s="69" t="s">
        <v>1739</v>
      </c>
      <c r="N1464" s="9" t="s">
        <v>777</v>
      </c>
      <c r="O1464" s="18" t="str">
        <f>VLOOKUP(C1464,'11. Свод Перечней'!C:H,6,0)</f>
        <v>10.51.52.200-00000002</v>
      </c>
      <c r="P1464" s="18" t="s">
        <v>777</v>
      </c>
      <c r="Q1464" s="18" t="str">
        <f t="shared" si="24"/>
        <v>НЕ СОВПАДАЕТ АХТУНГ!!!!!!!!!!!!!!!!!!!!!!!!!!!!!!!!!!!!!!!!!!!!!!!!!!!!!!!!!!!!!!!!!!!!!!!!!!!!!!!!!!!!!!!!!!!!!!!!!!!!!!!!!!!!!!!!!!!!!!!!!!!!!!!!!!</v>
      </c>
      <c r="R1464" s="14" t="s">
        <v>1105</v>
      </c>
      <c r="S1464" s="15">
        <v>43677</v>
      </c>
    </row>
    <row r="1465" spans="1:19" x14ac:dyDescent="0.25">
      <c r="A1465" s="69"/>
      <c r="B1465" s="69"/>
      <c r="C1465" s="69"/>
      <c r="D1465" s="69"/>
      <c r="E1465" s="69"/>
      <c r="F1465" s="69"/>
      <c r="G1465" s="14" t="s">
        <v>1660</v>
      </c>
      <c r="H1465" s="18"/>
      <c r="I1465" s="18"/>
      <c r="J1465" s="14"/>
      <c r="K1465" s="14">
        <v>15</v>
      </c>
      <c r="L1465" s="18" t="s">
        <v>1541</v>
      </c>
      <c r="M1465" s="69"/>
      <c r="N1465" s="9"/>
      <c r="O1465" s="18" t="e">
        <f>VLOOKUP(C1465,'11. Свод Перечней'!C:H,6,0)</f>
        <v>#N/A</v>
      </c>
      <c r="P1465" s="18"/>
      <c r="Q1465" s="18" t="e">
        <f t="shared" si="24"/>
        <v>#N/A</v>
      </c>
      <c r="R1465" s="14" t="s">
        <v>1105</v>
      </c>
      <c r="S1465" s="15">
        <v>43677</v>
      </c>
    </row>
    <row r="1466" spans="1:19" x14ac:dyDescent="0.25">
      <c r="A1466" s="69"/>
      <c r="B1466" s="69"/>
      <c r="C1466" s="69"/>
      <c r="D1466" s="69"/>
      <c r="E1466" s="69"/>
      <c r="F1466" s="69"/>
      <c r="G1466" s="14" t="s">
        <v>1633</v>
      </c>
      <c r="H1466" s="18"/>
      <c r="I1466" s="18"/>
      <c r="J1466" s="14" t="s">
        <v>1740</v>
      </c>
      <c r="K1466" s="14"/>
      <c r="L1466" s="18" t="s">
        <v>1103</v>
      </c>
      <c r="M1466" s="69"/>
      <c r="N1466" s="9"/>
      <c r="O1466" s="18" t="e">
        <f>VLOOKUP(C1466,'11. Свод Перечней'!C:H,6,0)</f>
        <v>#N/A</v>
      </c>
      <c r="P1466" s="18"/>
      <c r="Q1466" s="18" t="e">
        <f t="shared" si="24"/>
        <v>#N/A</v>
      </c>
      <c r="R1466" s="14" t="s">
        <v>1105</v>
      </c>
      <c r="S1466" s="15">
        <v>43677</v>
      </c>
    </row>
    <row r="1467" spans="1:19" x14ac:dyDescent="0.25">
      <c r="A1467" s="69"/>
      <c r="B1467" s="69"/>
      <c r="C1467" s="69"/>
      <c r="D1467" s="69"/>
      <c r="E1467" s="69"/>
      <c r="F1467" s="69"/>
      <c r="G1467" s="14" t="s">
        <v>1301</v>
      </c>
      <c r="H1467" s="18"/>
      <c r="I1467" s="18"/>
      <c r="J1467" s="14"/>
      <c r="K1467" s="14" t="s">
        <v>1741</v>
      </c>
      <c r="L1467" s="18" t="s">
        <v>1103</v>
      </c>
      <c r="M1467" s="69"/>
      <c r="N1467" s="9"/>
      <c r="O1467" s="18" t="e">
        <f>VLOOKUP(C1467,'11. Свод Перечней'!C:H,6,0)</f>
        <v>#N/A</v>
      </c>
      <c r="P1467" s="18"/>
      <c r="Q1467" s="18" t="e">
        <f t="shared" si="24"/>
        <v>#N/A</v>
      </c>
      <c r="R1467" s="14" t="s">
        <v>1105</v>
      </c>
      <c r="S1467" s="15">
        <v>43677</v>
      </c>
    </row>
    <row r="1468" spans="1:19" x14ac:dyDescent="0.25">
      <c r="A1468" s="69"/>
      <c r="B1468" s="69"/>
      <c r="C1468" s="69"/>
      <c r="D1468" s="69"/>
      <c r="E1468" s="69"/>
      <c r="F1468" s="69"/>
      <c r="G1468" s="14" t="s">
        <v>1118</v>
      </c>
      <c r="H1468" s="18"/>
      <c r="I1468" s="18"/>
      <c r="J1468" s="14"/>
      <c r="K1468" s="14" t="s">
        <v>1119</v>
      </c>
      <c r="L1468" s="18" t="s">
        <v>1103</v>
      </c>
      <c r="M1468" s="69"/>
      <c r="N1468" s="9"/>
      <c r="O1468" s="18" t="e">
        <f>VLOOKUP(C1468,'11. Свод Перечней'!C:H,6,0)</f>
        <v>#N/A</v>
      </c>
      <c r="P1468" s="18"/>
      <c r="Q1468" s="18" t="e">
        <f t="shared" si="24"/>
        <v>#N/A</v>
      </c>
      <c r="R1468" s="14" t="s">
        <v>1105</v>
      </c>
      <c r="S1468" s="15">
        <v>43677</v>
      </c>
    </row>
    <row r="1469" spans="1:19" x14ac:dyDescent="0.25">
      <c r="A1469" s="69"/>
      <c r="B1469" s="69"/>
      <c r="C1469" s="69"/>
      <c r="D1469" s="69"/>
      <c r="E1469" s="69"/>
      <c r="F1469" s="69"/>
      <c r="G1469" s="14" t="s">
        <v>1112</v>
      </c>
      <c r="H1469" s="18"/>
      <c r="I1469" s="18"/>
      <c r="J1469" s="14" t="s">
        <v>1742</v>
      </c>
      <c r="K1469" s="14"/>
      <c r="L1469" s="18" t="s">
        <v>1103</v>
      </c>
      <c r="M1469" s="69"/>
      <c r="N1469" s="9"/>
      <c r="O1469" s="18" t="e">
        <f>VLOOKUP(C1469,'11. Свод Перечней'!C:H,6,0)</f>
        <v>#N/A</v>
      </c>
      <c r="P1469" s="18"/>
      <c r="Q1469" s="18" t="e">
        <f t="shared" si="24"/>
        <v>#N/A</v>
      </c>
      <c r="R1469" s="14" t="s">
        <v>1105</v>
      </c>
      <c r="S1469" s="15">
        <v>43677</v>
      </c>
    </row>
    <row r="1470" spans="1:19" ht="63.75" x14ac:dyDescent="0.25">
      <c r="A1470" s="69"/>
      <c r="B1470" s="69">
        <v>276</v>
      </c>
      <c r="C1470" s="69" t="s">
        <v>488</v>
      </c>
      <c r="D1470" s="69" t="s">
        <v>489</v>
      </c>
      <c r="E1470" s="69" t="s">
        <v>5</v>
      </c>
      <c r="F1470" s="69" t="s">
        <v>6</v>
      </c>
      <c r="G1470" s="14" t="s">
        <v>1117</v>
      </c>
      <c r="H1470" s="18"/>
      <c r="I1470" s="18">
        <v>0.5</v>
      </c>
      <c r="J1470" s="14"/>
      <c r="K1470" s="14"/>
      <c r="L1470" s="18" t="s">
        <v>6</v>
      </c>
      <c r="M1470" s="69" t="s">
        <v>1743</v>
      </c>
      <c r="N1470" s="9" t="s">
        <v>777</v>
      </c>
      <c r="O1470" s="18" t="str">
        <f>VLOOKUP(C1470,'11. Свод Перечней'!C:H,6,0)</f>
        <v>10.51.52.200-00000002</v>
      </c>
      <c r="P1470" s="18" t="s">
        <v>777</v>
      </c>
      <c r="Q1470" s="18" t="str">
        <f t="shared" si="24"/>
        <v>НЕ СОВПАДАЕТ АХТУНГ!!!!!!!!!!!!!!!!!!!!!!!!!!!!!!!!!!!!!!!!!!!!!!!!!!!!!!!!!!!!!!!!!!!!!!!!!!!!!!!!!!!!!!!!!!!!!!!!!!!!!!!!!!!!!!!!!!!!!!!!!!!!!!!!!!</v>
      </c>
      <c r="R1470" s="14" t="s">
        <v>1105</v>
      </c>
      <c r="S1470" s="15">
        <v>43677</v>
      </c>
    </row>
    <row r="1471" spans="1:19" x14ac:dyDescent="0.25">
      <c r="A1471" s="69"/>
      <c r="B1471" s="69"/>
      <c r="C1471" s="69"/>
      <c r="D1471" s="69"/>
      <c r="E1471" s="69"/>
      <c r="F1471" s="69"/>
      <c r="G1471" s="14" t="s">
        <v>1660</v>
      </c>
      <c r="H1471" s="18"/>
      <c r="I1471" s="18"/>
      <c r="J1471" s="14"/>
      <c r="K1471" s="14">
        <v>20</v>
      </c>
      <c r="L1471" s="18" t="s">
        <v>1541</v>
      </c>
      <c r="M1471" s="69"/>
      <c r="N1471" s="9"/>
      <c r="O1471" s="18" t="e">
        <f>VLOOKUP(C1471,'11. Свод Перечней'!C:H,6,0)</f>
        <v>#N/A</v>
      </c>
      <c r="P1471" s="18"/>
      <c r="Q1471" s="18" t="e">
        <f t="shared" si="24"/>
        <v>#N/A</v>
      </c>
      <c r="R1471" s="14" t="s">
        <v>1105</v>
      </c>
      <c r="S1471" s="15">
        <v>43677</v>
      </c>
    </row>
    <row r="1472" spans="1:19" x14ac:dyDescent="0.25">
      <c r="A1472" s="69"/>
      <c r="B1472" s="69"/>
      <c r="C1472" s="69"/>
      <c r="D1472" s="69"/>
      <c r="E1472" s="69"/>
      <c r="F1472" s="69"/>
      <c r="G1472" s="14" t="s">
        <v>1633</v>
      </c>
      <c r="H1472" s="18"/>
      <c r="I1472" s="18"/>
      <c r="J1472" s="14" t="s">
        <v>1740</v>
      </c>
      <c r="K1472" s="14"/>
      <c r="L1472" s="18" t="s">
        <v>1103</v>
      </c>
      <c r="M1472" s="69"/>
      <c r="N1472" s="9"/>
      <c r="O1472" s="18" t="e">
        <f>VLOOKUP(C1472,'11. Свод Перечней'!C:H,6,0)</f>
        <v>#N/A</v>
      </c>
      <c r="P1472" s="18"/>
      <c r="Q1472" s="18" t="e">
        <f t="shared" si="24"/>
        <v>#N/A</v>
      </c>
      <c r="R1472" s="14" t="s">
        <v>1105</v>
      </c>
      <c r="S1472" s="15">
        <v>43677</v>
      </c>
    </row>
    <row r="1473" spans="1:19" x14ac:dyDescent="0.25">
      <c r="A1473" s="69"/>
      <c r="B1473" s="69"/>
      <c r="C1473" s="69"/>
      <c r="D1473" s="69"/>
      <c r="E1473" s="69"/>
      <c r="F1473" s="69"/>
      <c r="G1473" s="14" t="s">
        <v>1301</v>
      </c>
      <c r="H1473" s="18"/>
      <c r="I1473" s="18"/>
      <c r="J1473" s="14"/>
      <c r="K1473" s="14" t="s">
        <v>1741</v>
      </c>
      <c r="L1473" s="18" t="s">
        <v>1103</v>
      </c>
      <c r="M1473" s="69"/>
      <c r="N1473" s="9"/>
      <c r="O1473" s="18" t="e">
        <f>VLOOKUP(C1473,'11. Свод Перечней'!C:H,6,0)</f>
        <v>#N/A</v>
      </c>
      <c r="P1473" s="18"/>
      <c r="Q1473" s="18" t="e">
        <f t="shared" si="24"/>
        <v>#N/A</v>
      </c>
      <c r="R1473" s="14" t="s">
        <v>1105</v>
      </c>
      <c r="S1473" s="15">
        <v>43677</v>
      </c>
    </row>
    <row r="1474" spans="1:19" x14ac:dyDescent="0.25">
      <c r="A1474" s="69"/>
      <c r="B1474" s="69"/>
      <c r="C1474" s="69"/>
      <c r="D1474" s="69"/>
      <c r="E1474" s="69"/>
      <c r="F1474" s="69"/>
      <c r="G1474" s="14" t="s">
        <v>1118</v>
      </c>
      <c r="H1474" s="18"/>
      <c r="I1474" s="18"/>
      <c r="J1474" s="14"/>
      <c r="K1474" s="14" t="s">
        <v>1119</v>
      </c>
      <c r="L1474" s="18" t="s">
        <v>1103</v>
      </c>
      <c r="M1474" s="69"/>
      <c r="N1474" s="9"/>
      <c r="O1474" s="18" t="e">
        <f>VLOOKUP(C1474,'11. Свод Перечней'!C:H,6,0)</f>
        <v>#N/A</v>
      </c>
      <c r="P1474" s="18"/>
      <c r="Q1474" s="18" t="e">
        <f t="shared" si="24"/>
        <v>#N/A</v>
      </c>
      <c r="R1474" s="14" t="s">
        <v>1105</v>
      </c>
      <c r="S1474" s="15">
        <v>43677</v>
      </c>
    </row>
    <row r="1475" spans="1:19" x14ac:dyDescent="0.25">
      <c r="A1475" s="69"/>
      <c r="B1475" s="69"/>
      <c r="C1475" s="69"/>
      <c r="D1475" s="69"/>
      <c r="E1475" s="69"/>
      <c r="F1475" s="69"/>
      <c r="G1475" s="14" t="s">
        <v>1112</v>
      </c>
      <c r="H1475" s="18"/>
      <c r="I1475" s="18"/>
      <c r="J1475" s="14" t="s">
        <v>1742</v>
      </c>
      <c r="K1475" s="14"/>
      <c r="L1475" s="18" t="s">
        <v>1103</v>
      </c>
      <c r="M1475" s="69"/>
      <c r="N1475" s="9"/>
      <c r="O1475" s="18" t="e">
        <f>VLOOKUP(C1475,'11. Свод Перечней'!C:H,6,0)</f>
        <v>#N/A</v>
      </c>
      <c r="P1475" s="18"/>
      <c r="Q1475" s="18" t="e">
        <f t="shared" si="24"/>
        <v>#N/A</v>
      </c>
      <c r="R1475" s="14" t="s">
        <v>1105</v>
      </c>
      <c r="S1475" s="15">
        <v>43677</v>
      </c>
    </row>
    <row r="1476" spans="1:19" x14ac:dyDescent="0.25">
      <c r="A1476" s="69"/>
      <c r="B1476" s="69">
        <v>277</v>
      </c>
      <c r="C1476" s="69" t="s">
        <v>490</v>
      </c>
      <c r="D1476" s="69" t="s">
        <v>491</v>
      </c>
      <c r="E1476" s="69" t="s">
        <v>492</v>
      </c>
      <c r="F1476" s="69" t="s">
        <v>6</v>
      </c>
      <c r="G1476" s="14" t="s">
        <v>1117</v>
      </c>
      <c r="H1476" s="18"/>
      <c r="I1476" s="18">
        <v>0.1</v>
      </c>
      <c r="J1476" s="14"/>
      <c r="K1476" s="14"/>
      <c r="L1476" s="18" t="s">
        <v>6</v>
      </c>
      <c r="M1476" s="69" t="s">
        <v>1744</v>
      </c>
      <c r="N1476" s="9" t="s">
        <v>493</v>
      </c>
      <c r="O1476" s="18" t="str">
        <f>VLOOKUP(C1476,'11. Свод Перечней'!C:H,6,0)</f>
        <v>10.51.56.152-00000003</v>
      </c>
      <c r="P1476" s="18" t="s">
        <v>493</v>
      </c>
      <c r="Q1476" s="18" t="str">
        <f t="shared" si="24"/>
        <v>10.51.56.152-00000003</v>
      </c>
      <c r="R1476" s="14" t="s">
        <v>1105</v>
      </c>
      <c r="S1476" s="15">
        <v>43677</v>
      </c>
    </row>
    <row r="1477" spans="1:19" x14ac:dyDescent="0.25">
      <c r="A1477" s="69"/>
      <c r="B1477" s="69"/>
      <c r="C1477" s="69"/>
      <c r="D1477" s="69"/>
      <c r="E1477" s="69"/>
      <c r="F1477" s="69"/>
      <c r="G1477" s="14" t="s">
        <v>1745</v>
      </c>
      <c r="H1477" s="18"/>
      <c r="I1477" s="18"/>
      <c r="J1477" s="14"/>
      <c r="K1477" s="14" t="s">
        <v>1746</v>
      </c>
      <c r="L1477" s="18" t="s">
        <v>1103</v>
      </c>
      <c r="M1477" s="69"/>
      <c r="N1477" s="9"/>
      <c r="O1477" s="18" t="e">
        <f>VLOOKUP(C1477,'11. Свод Перечней'!C:H,6,0)</f>
        <v>#N/A</v>
      </c>
      <c r="P1477" s="18"/>
      <c r="Q1477" s="18" t="e">
        <f t="shared" si="24"/>
        <v>#N/A</v>
      </c>
      <c r="R1477" s="14" t="s">
        <v>1105</v>
      </c>
      <c r="S1477" s="15">
        <v>43677</v>
      </c>
    </row>
    <row r="1478" spans="1:19" x14ac:dyDescent="0.25">
      <c r="A1478" s="69"/>
      <c r="B1478" s="69"/>
      <c r="C1478" s="69"/>
      <c r="D1478" s="69"/>
      <c r="E1478" s="69"/>
      <c r="F1478" s="69"/>
      <c r="G1478" s="14" t="s">
        <v>1747</v>
      </c>
      <c r="H1478" s="18"/>
      <c r="I1478" s="18"/>
      <c r="J1478" s="14"/>
      <c r="K1478" s="14" t="s">
        <v>1191</v>
      </c>
      <c r="L1478" s="18" t="s">
        <v>1103</v>
      </c>
      <c r="M1478" s="69"/>
      <c r="N1478" s="9"/>
      <c r="O1478" s="18" t="e">
        <f>VLOOKUP(C1478,'11. Свод Перечней'!C:H,6,0)</f>
        <v>#N/A</v>
      </c>
      <c r="P1478" s="18"/>
      <c r="Q1478" s="18" t="e">
        <f t="shared" si="24"/>
        <v>#N/A</v>
      </c>
      <c r="R1478" s="14" t="s">
        <v>1105</v>
      </c>
      <c r="S1478" s="15">
        <v>43677</v>
      </c>
    </row>
    <row r="1479" spans="1:19" x14ac:dyDescent="0.25">
      <c r="A1479" s="69"/>
      <c r="B1479" s="69"/>
      <c r="C1479" s="69"/>
      <c r="D1479" s="69"/>
      <c r="E1479" s="69"/>
      <c r="F1479" s="69"/>
      <c r="G1479" s="14" t="s">
        <v>1748</v>
      </c>
      <c r="H1479" s="18"/>
      <c r="I1479" s="18"/>
      <c r="J1479" s="14" t="s">
        <v>1329</v>
      </c>
      <c r="K1479" s="14"/>
      <c r="L1479" s="18" t="s">
        <v>1103</v>
      </c>
      <c r="M1479" s="69"/>
      <c r="N1479" s="9"/>
      <c r="O1479" s="18" t="e">
        <f>VLOOKUP(C1479,'11. Свод Перечней'!C:H,6,0)</f>
        <v>#N/A</v>
      </c>
      <c r="P1479" s="18"/>
      <c r="Q1479" s="18" t="e">
        <f t="shared" si="24"/>
        <v>#N/A</v>
      </c>
      <c r="R1479" s="14" t="s">
        <v>1105</v>
      </c>
      <c r="S1479" s="15">
        <v>43677</v>
      </c>
    </row>
    <row r="1480" spans="1:19" x14ac:dyDescent="0.25">
      <c r="A1480" s="69"/>
      <c r="B1480" s="69"/>
      <c r="C1480" s="69"/>
      <c r="D1480" s="69"/>
      <c r="E1480" s="69"/>
      <c r="F1480" s="69"/>
      <c r="G1480" s="14" t="s">
        <v>1683</v>
      </c>
      <c r="H1480" s="18"/>
      <c r="I1480" s="18"/>
      <c r="J1480" s="14" t="s">
        <v>1329</v>
      </c>
      <c r="K1480" s="14"/>
      <c r="L1480" s="18" t="s">
        <v>1103</v>
      </c>
      <c r="M1480" s="69"/>
      <c r="N1480" s="9"/>
      <c r="O1480" s="18" t="e">
        <f>VLOOKUP(C1480,'11. Свод Перечней'!C:H,6,0)</f>
        <v>#N/A</v>
      </c>
      <c r="P1480" s="18"/>
      <c r="Q1480" s="18" t="e">
        <f t="shared" si="24"/>
        <v>#N/A</v>
      </c>
      <c r="R1480" s="14" t="s">
        <v>1105</v>
      </c>
      <c r="S1480" s="15">
        <v>43677</v>
      </c>
    </row>
    <row r="1481" spans="1:19" x14ac:dyDescent="0.25">
      <c r="A1481" s="69"/>
      <c r="B1481" s="69"/>
      <c r="C1481" s="69"/>
      <c r="D1481" s="69"/>
      <c r="E1481" s="69"/>
      <c r="F1481" s="69"/>
      <c r="G1481" s="14" t="s">
        <v>1674</v>
      </c>
      <c r="H1481" s="18"/>
      <c r="I1481" s="18">
        <v>9</v>
      </c>
      <c r="J1481" s="14"/>
      <c r="K1481" s="14"/>
      <c r="L1481" s="18" t="s">
        <v>1541</v>
      </c>
      <c r="M1481" s="69"/>
      <c r="N1481" s="9"/>
      <c r="O1481" s="18" t="e">
        <f>VLOOKUP(C1481,'11. Свод Перечней'!C:H,6,0)</f>
        <v>#N/A</v>
      </c>
      <c r="P1481" s="18"/>
      <c r="Q1481" s="18" t="e">
        <f t="shared" si="24"/>
        <v>#N/A</v>
      </c>
      <c r="R1481" s="14" t="s">
        <v>1105</v>
      </c>
      <c r="S1481" s="15">
        <v>43677</v>
      </c>
    </row>
    <row r="1482" spans="1:19" x14ac:dyDescent="0.25">
      <c r="A1482" s="69"/>
      <c r="B1482" s="69"/>
      <c r="C1482" s="69"/>
      <c r="D1482" s="69"/>
      <c r="E1482" s="69"/>
      <c r="F1482" s="69"/>
      <c r="G1482" s="14" t="s">
        <v>1301</v>
      </c>
      <c r="H1482" s="18"/>
      <c r="I1482" s="18"/>
      <c r="J1482" s="14"/>
      <c r="K1482" s="14" t="s">
        <v>1749</v>
      </c>
      <c r="L1482" s="18" t="s">
        <v>1103</v>
      </c>
      <c r="M1482" s="69"/>
      <c r="N1482" s="9"/>
      <c r="O1482" s="18" t="e">
        <f>VLOOKUP(C1482,'11. Свод Перечней'!C:H,6,0)</f>
        <v>#N/A</v>
      </c>
      <c r="P1482" s="18"/>
      <c r="Q1482" s="18" t="e">
        <f t="shared" si="24"/>
        <v>#N/A</v>
      </c>
      <c r="R1482" s="14" t="s">
        <v>1105</v>
      </c>
      <c r="S1482" s="15">
        <v>43677</v>
      </c>
    </row>
    <row r="1483" spans="1:19" x14ac:dyDescent="0.25">
      <c r="A1483" s="69"/>
      <c r="B1483" s="69"/>
      <c r="C1483" s="69"/>
      <c r="D1483" s="69"/>
      <c r="E1483" s="69"/>
      <c r="F1483" s="69"/>
      <c r="G1483" s="14" t="s">
        <v>1118</v>
      </c>
      <c r="H1483" s="18"/>
      <c r="I1483" s="18"/>
      <c r="J1483" s="14"/>
      <c r="K1483" s="14" t="s">
        <v>1119</v>
      </c>
      <c r="L1483" s="18" t="s">
        <v>1103</v>
      </c>
      <c r="M1483" s="69"/>
      <c r="N1483" s="9"/>
      <c r="O1483" s="18" t="e">
        <f>VLOOKUP(C1483,'11. Свод Перечней'!C:H,6,0)</f>
        <v>#N/A</v>
      </c>
      <c r="P1483" s="18"/>
      <c r="Q1483" s="18" t="e">
        <f t="shared" ref="Q1483:Q1546" si="25">IF(N1483=O1483,N1483,"НЕ СОВПАДАЕТ АХТУНГ!!!!!!!!!!!!!!!!!!!!!!!!!!!!!!!!!!!!!!!!!!!!!!!!!!!!!!!!!!!!!!!!!!!!!!!!!!!!!!!!!!!!!!!!!!!!!!!!!!!!!!!!!!!!!!!!!!!!!!!!!!!!!!!!!!")</f>
        <v>#N/A</v>
      </c>
      <c r="R1483" s="14" t="s">
        <v>1105</v>
      </c>
      <c r="S1483" s="15">
        <v>43677</v>
      </c>
    </row>
    <row r="1484" spans="1:19" x14ac:dyDescent="0.25">
      <c r="A1484" s="69"/>
      <c r="B1484" s="69"/>
      <c r="C1484" s="69"/>
      <c r="D1484" s="69"/>
      <c r="E1484" s="69"/>
      <c r="F1484" s="69"/>
      <c r="G1484" s="14" t="s">
        <v>1112</v>
      </c>
      <c r="H1484" s="18"/>
      <c r="I1484" s="18"/>
      <c r="J1484" s="14" t="s">
        <v>1750</v>
      </c>
      <c r="K1484" s="14"/>
      <c r="L1484" s="18" t="s">
        <v>1103</v>
      </c>
      <c r="M1484" s="69"/>
      <c r="N1484" s="9"/>
      <c r="O1484" s="18" t="e">
        <f>VLOOKUP(C1484,'11. Свод Перечней'!C:H,6,0)</f>
        <v>#N/A</v>
      </c>
      <c r="P1484" s="18"/>
      <c r="Q1484" s="18" t="e">
        <f t="shared" si="25"/>
        <v>#N/A</v>
      </c>
      <c r="R1484" s="14" t="s">
        <v>1105</v>
      </c>
      <c r="S1484" s="15">
        <v>43677</v>
      </c>
    </row>
    <row r="1485" spans="1:19" ht="63.75" x14ac:dyDescent="0.25">
      <c r="A1485" s="69"/>
      <c r="B1485" s="69">
        <v>278</v>
      </c>
      <c r="C1485" s="69" t="s">
        <v>494</v>
      </c>
      <c r="D1485" s="69" t="s">
        <v>495</v>
      </c>
      <c r="E1485" s="69" t="s">
        <v>5</v>
      </c>
      <c r="F1485" s="69" t="s">
        <v>6</v>
      </c>
      <c r="G1485" s="14" t="s">
        <v>1117</v>
      </c>
      <c r="H1485" s="18"/>
      <c r="I1485" s="18">
        <v>0.1</v>
      </c>
      <c r="J1485" s="14"/>
      <c r="K1485" s="14"/>
      <c r="L1485" s="18" t="s">
        <v>6</v>
      </c>
      <c r="M1485" s="69" t="s">
        <v>1751</v>
      </c>
      <c r="N1485" s="9" t="s">
        <v>496</v>
      </c>
      <c r="O1485" s="18" t="str">
        <f>VLOOKUP(C1485,'11. Свод Перечней'!C:H,6,0)</f>
        <v>10.52.10.000-00000010</v>
      </c>
      <c r="P1485" s="18" t="s">
        <v>496</v>
      </c>
      <c r="Q1485" s="18" t="str">
        <f t="shared" si="25"/>
        <v>НЕ СОВПАДАЕТ АХТУНГ!!!!!!!!!!!!!!!!!!!!!!!!!!!!!!!!!!!!!!!!!!!!!!!!!!!!!!!!!!!!!!!!!!!!!!!!!!!!!!!!!!!!!!!!!!!!!!!!!!!!!!!!!!!!!!!!!!!!!!!!!!!!!!!!!!</v>
      </c>
      <c r="R1485" s="14" t="s">
        <v>1105</v>
      </c>
      <c r="S1485" s="15">
        <v>43677</v>
      </c>
    </row>
    <row r="1486" spans="1:19" x14ac:dyDescent="0.25">
      <c r="A1486" s="69"/>
      <c r="B1486" s="69"/>
      <c r="C1486" s="69"/>
      <c r="D1486" s="69"/>
      <c r="E1486" s="69"/>
      <c r="F1486" s="69"/>
      <c r="G1486" s="14" t="s">
        <v>1301</v>
      </c>
      <c r="H1486" s="18"/>
      <c r="I1486" s="18"/>
      <c r="J1486" s="14"/>
      <c r="K1486" s="14" t="s">
        <v>1503</v>
      </c>
      <c r="L1486" s="18" t="s">
        <v>1103</v>
      </c>
      <c r="M1486" s="69"/>
      <c r="N1486" s="9"/>
      <c r="O1486" s="18" t="e">
        <f>VLOOKUP(C1486,'11. Свод Перечней'!C:H,6,0)</f>
        <v>#N/A</v>
      </c>
      <c r="P1486" s="18"/>
      <c r="Q1486" s="18" t="e">
        <f t="shared" si="25"/>
        <v>#N/A</v>
      </c>
      <c r="R1486" s="14" t="s">
        <v>1105</v>
      </c>
      <c r="S1486" s="15">
        <v>43677</v>
      </c>
    </row>
    <row r="1487" spans="1:19" x14ac:dyDescent="0.25">
      <c r="A1487" s="69"/>
      <c r="B1487" s="69"/>
      <c r="C1487" s="69"/>
      <c r="D1487" s="69"/>
      <c r="E1487" s="69"/>
      <c r="F1487" s="69"/>
      <c r="G1487" s="14" t="s">
        <v>1118</v>
      </c>
      <c r="H1487" s="18"/>
      <c r="I1487" s="18"/>
      <c r="J1487" s="14"/>
      <c r="K1487" s="14" t="s">
        <v>1119</v>
      </c>
      <c r="L1487" s="18" t="s">
        <v>1103</v>
      </c>
      <c r="M1487" s="69"/>
      <c r="N1487" s="9"/>
      <c r="O1487" s="18" t="e">
        <f>VLOOKUP(C1487,'11. Свод Перечней'!C:H,6,0)</f>
        <v>#N/A</v>
      </c>
      <c r="P1487" s="18"/>
      <c r="Q1487" s="18" t="e">
        <f t="shared" si="25"/>
        <v>#N/A</v>
      </c>
      <c r="R1487" s="14" t="s">
        <v>1105</v>
      </c>
      <c r="S1487" s="15">
        <v>43677</v>
      </c>
    </row>
    <row r="1488" spans="1:19" x14ac:dyDescent="0.25">
      <c r="A1488" s="69"/>
      <c r="B1488" s="69"/>
      <c r="C1488" s="69"/>
      <c r="D1488" s="69"/>
      <c r="E1488" s="69"/>
      <c r="F1488" s="69"/>
      <c r="G1488" s="14" t="s">
        <v>1112</v>
      </c>
      <c r="H1488" s="18"/>
      <c r="I1488" s="18"/>
      <c r="J1488" s="14" t="s">
        <v>1752</v>
      </c>
      <c r="K1488" s="14"/>
      <c r="L1488" s="18" t="s">
        <v>1103</v>
      </c>
      <c r="M1488" s="69"/>
      <c r="N1488" s="9"/>
      <c r="O1488" s="18" t="e">
        <f>VLOOKUP(C1488,'11. Свод Перечней'!C:H,6,0)</f>
        <v>#N/A</v>
      </c>
      <c r="P1488" s="18"/>
      <c r="Q1488" s="18" t="e">
        <f t="shared" si="25"/>
        <v>#N/A</v>
      </c>
      <c r="R1488" s="14" t="s">
        <v>1105</v>
      </c>
      <c r="S1488" s="15">
        <v>43677</v>
      </c>
    </row>
    <row r="1489" spans="1:19" ht="63.75" x14ac:dyDescent="0.25">
      <c r="A1489" s="69"/>
      <c r="B1489" s="69">
        <v>279</v>
      </c>
      <c r="C1489" s="69" t="s">
        <v>497</v>
      </c>
      <c r="D1489" s="69" t="s">
        <v>498</v>
      </c>
      <c r="E1489" s="69" t="s">
        <v>5</v>
      </c>
      <c r="F1489" s="69" t="s">
        <v>6</v>
      </c>
      <c r="G1489" s="14" t="s">
        <v>1101</v>
      </c>
      <c r="H1489" s="18"/>
      <c r="I1489" s="18"/>
      <c r="J1489" s="14"/>
      <c r="K1489" s="14" t="s">
        <v>1753</v>
      </c>
      <c r="L1489" s="18" t="s">
        <v>1103</v>
      </c>
      <c r="M1489" s="69" t="s">
        <v>1754</v>
      </c>
      <c r="N1489" s="9"/>
      <c r="O1489" s="18" t="str">
        <f>VLOOKUP(C1489,'11. Свод Перечней'!C:H,6,0)</f>
        <v>10.61.10.000-00000003</v>
      </c>
      <c r="P1489" s="18">
        <v>0</v>
      </c>
      <c r="Q1489" s="18" t="str">
        <f t="shared" si="25"/>
        <v>НЕ СОВПАДАЕТ АХТУНГ!!!!!!!!!!!!!!!!!!!!!!!!!!!!!!!!!!!!!!!!!!!!!!!!!!!!!!!!!!!!!!!!!!!!!!!!!!!!!!!!!!!!!!!!!!!!!!!!!!!!!!!!!!!!!!!!!!!!!!!!!!!!!!!!!!</v>
      </c>
      <c r="R1489" s="14" t="s">
        <v>1105</v>
      </c>
      <c r="S1489" s="15">
        <v>43218</v>
      </c>
    </row>
    <row r="1490" spans="1:19" x14ac:dyDescent="0.25">
      <c r="A1490" s="69"/>
      <c r="B1490" s="69"/>
      <c r="C1490" s="69"/>
      <c r="D1490" s="69"/>
      <c r="E1490" s="69"/>
      <c r="F1490" s="69"/>
      <c r="G1490" s="14" t="s">
        <v>1117</v>
      </c>
      <c r="H1490" s="18"/>
      <c r="I1490" s="18">
        <v>1</v>
      </c>
      <c r="J1490" s="14"/>
      <c r="K1490" s="14"/>
      <c r="L1490" s="18" t="s">
        <v>6</v>
      </c>
      <c r="M1490" s="69"/>
      <c r="N1490" s="9"/>
      <c r="O1490" s="18" t="e">
        <f>VLOOKUP(C1490,'11. Свод Перечней'!C:H,6,0)</f>
        <v>#N/A</v>
      </c>
      <c r="P1490" s="18"/>
      <c r="Q1490" s="18" t="e">
        <f t="shared" si="25"/>
        <v>#N/A</v>
      </c>
      <c r="R1490" s="14" t="s">
        <v>1105</v>
      </c>
      <c r="S1490" s="15">
        <v>43218</v>
      </c>
    </row>
    <row r="1491" spans="1:19" x14ac:dyDescent="0.25">
      <c r="A1491" s="69"/>
      <c r="B1491" s="69"/>
      <c r="C1491" s="69"/>
      <c r="D1491" s="69"/>
      <c r="E1491" s="69"/>
      <c r="F1491" s="69"/>
      <c r="G1491" s="14" t="s">
        <v>1108</v>
      </c>
      <c r="H1491" s="18"/>
      <c r="I1491" s="18"/>
      <c r="J1491" s="14"/>
      <c r="K1491" s="14" t="s">
        <v>1127</v>
      </c>
      <c r="L1491" s="18" t="s">
        <v>1103</v>
      </c>
      <c r="M1491" s="69"/>
      <c r="N1491" s="9"/>
      <c r="O1491" s="18" t="e">
        <f>VLOOKUP(C1491,'11. Свод Перечней'!C:H,6,0)</f>
        <v>#N/A</v>
      </c>
      <c r="P1491" s="18"/>
      <c r="Q1491" s="18" t="e">
        <f t="shared" si="25"/>
        <v>#N/A</v>
      </c>
      <c r="R1491" s="14" t="s">
        <v>1105</v>
      </c>
      <c r="S1491" s="15">
        <v>43218</v>
      </c>
    </row>
    <row r="1492" spans="1:19" x14ac:dyDescent="0.25">
      <c r="A1492" s="69"/>
      <c r="B1492" s="69"/>
      <c r="C1492" s="69"/>
      <c r="D1492" s="69"/>
      <c r="E1492" s="69"/>
      <c r="F1492" s="69"/>
      <c r="G1492" s="14" t="s">
        <v>1118</v>
      </c>
      <c r="H1492" s="18"/>
      <c r="I1492" s="18"/>
      <c r="J1492" s="14"/>
      <c r="K1492" s="14" t="s">
        <v>1119</v>
      </c>
      <c r="L1492" s="18" t="s">
        <v>1103</v>
      </c>
      <c r="M1492" s="69"/>
      <c r="N1492" s="9"/>
      <c r="O1492" s="18" t="e">
        <f>VLOOKUP(C1492,'11. Свод Перечней'!C:H,6,0)</f>
        <v>#N/A</v>
      </c>
      <c r="P1492" s="18"/>
      <c r="Q1492" s="18" t="e">
        <f t="shared" si="25"/>
        <v>#N/A</v>
      </c>
      <c r="R1492" s="14" t="s">
        <v>1105</v>
      </c>
      <c r="S1492" s="15">
        <v>43218</v>
      </c>
    </row>
    <row r="1493" spans="1:19" x14ac:dyDescent="0.25">
      <c r="A1493" s="69"/>
      <c r="B1493" s="69"/>
      <c r="C1493" s="69"/>
      <c r="D1493" s="69"/>
      <c r="E1493" s="69"/>
      <c r="F1493" s="69"/>
      <c r="G1493" s="14" t="s">
        <v>1112</v>
      </c>
      <c r="H1493" s="18"/>
      <c r="I1493" s="18"/>
      <c r="J1493" s="14" t="s">
        <v>1755</v>
      </c>
      <c r="K1493" s="14"/>
      <c r="L1493" s="18" t="s">
        <v>1103</v>
      </c>
      <c r="M1493" s="69"/>
      <c r="N1493" s="9"/>
      <c r="O1493" s="18" t="e">
        <f>VLOOKUP(C1493,'11. Свод Перечней'!C:H,6,0)</f>
        <v>#N/A</v>
      </c>
      <c r="P1493" s="18"/>
      <c r="Q1493" s="18" t="e">
        <f t="shared" si="25"/>
        <v>#N/A</v>
      </c>
      <c r="R1493" s="14" t="s">
        <v>1105</v>
      </c>
      <c r="S1493" s="15">
        <v>43218</v>
      </c>
    </row>
    <row r="1494" spans="1:19" x14ac:dyDescent="0.25">
      <c r="A1494" s="69"/>
      <c r="B1494" s="69">
        <v>280</v>
      </c>
      <c r="C1494" s="69" t="s">
        <v>499</v>
      </c>
      <c r="D1494" s="69" t="s">
        <v>498</v>
      </c>
      <c r="E1494" s="69" t="s">
        <v>43</v>
      </c>
      <c r="F1494" s="69" t="s">
        <v>6</v>
      </c>
      <c r="G1494" s="14" t="s">
        <v>1106</v>
      </c>
      <c r="H1494" s="18"/>
      <c r="I1494" s="18"/>
      <c r="J1494" s="14"/>
      <c r="K1494" s="14" t="s">
        <v>1756</v>
      </c>
      <c r="L1494" s="18" t="s">
        <v>1103</v>
      </c>
      <c r="M1494" s="69" t="s">
        <v>1757</v>
      </c>
      <c r="N1494" s="9" t="s">
        <v>500</v>
      </c>
      <c r="O1494" s="18" t="str">
        <f>VLOOKUP(C1494,'11. Свод Перечней'!C:H,6,0)</f>
        <v>10.61.10.000-00000002</v>
      </c>
      <c r="P1494" s="18" t="s">
        <v>500</v>
      </c>
      <c r="Q1494" s="18" t="str">
        <f t="shared" si="25"/>
        <v>10.61.10.000-00000002</v>
      </c>
      <c r="R1494" s="14" t="s">
        <v>1105</v>
      </c>
      <c r="S1494" s="15">
        <v>43615</v>
      </c>
    </row>
    <row r="1495" spans="1:19" x14ac:dyDescent="0.25">
      <c r="A1495" s="69"/>
      <c r="B1495" s="69"/>
      <c r="C1495" s="69"/>
      <c r="D1495" s="69"/>
      <c r="E1495" s="69"/>
      <c r="F1495" s="69"/>
      <c r="G1495" s="14" t="s">
        <v>1758</v>
      </c>
      <c r="H1495" s="18"/>
      <c r="I1495" s="18"/>
      <c r="J1495" s="14" t="s">
        <v>1255</v>
      </c>
      <c r="K1495" s="14"/>
      <c r="L1495" s="18" t="s">
        <v>1103</v>
      </c>
      <c r="M1495" s="69"/>
      <c r="N1495" s="9"/>
      <c r="O1495" s="18" t="e">
        <f>VLOOKUP(C1495,'11. Свод Перечней'!C:H,6,0)</f>
        <v>#N/A</v>
      </c>
      <c r="P1495" s="18"/>
      <c r="Q1495" s="18" t="e">
        <f t="shared" si="25"/>
        <v>#N/A</v>
      </c>
      <c r="R1495" s="14" t="s">
        <v>1105</v>
      </c>
      <c r="S1495" s="15">
        <v>43615</v>
      </c>
    </row>
    <row r="1496" spans="1:19" x14ac:dyDescent="0.25">
      <c r="A1496" s="69"/>
      <c r="B1496" s="69"/>
      <c r="C1496" s="69"/>
      <c r="D1496" s="69"/>
      <c r="E1496" s="69"/>
      <c r="F1496" s="69"/>
      <c r="G1496" s="14" t="s">
        <v>1482</v>
      </c>
      <c r="H1496" s="18"/>
      <c r="I1496" s="18"/>
      <c r="J1496" s="14"/>
      <c r="K1496" s="14" t="s">
        <v>1753</v>
      </c>
      <c r="L1496" s="18" t="s">
        <v>1103</v>
      </c>
      <c r="M1496" s="69"/>
      <c r="N1496" s="9"/>
      <c r="O1496" s="18" t="e">
        <f>VLOOKUP(C1496,'11. Свод Перечней'!C:H,6,0)</f>
        <v>#N/A</v>
      </c>
      <c r="P1496" s="18"/>
      <c r="Q1496" s="18" t="e">
        <f t="shared" si="25"/>
        <v>#N/A</v>
      </c>
      <c r="R1496" s="14" t="s">
        <v>1105</v>
      </c>
      <c r="S1496" s="15">
        <v>43615</v>
      </c>
    </row>
    <row r="1497" spans="1:19" x14ac:dyDescent="0.25">
      <c r="A1497" s="69"/>
      <c r="B1497" s="69"/>
      <c r="C1497" s="69"/>
      <c r="D1497" s="69"/>
      <c r="E1497" s="69"/>
      <c r="F1497" s="69"/>
      <c r="G1497" s="14" t="s">
        <v>1117</v>
      </c>
      <c r="H1497" s="18"/>
      <c r="I1497" s="18">
        <v>1</v>
      </c>
      <c r="J1497" s="14"/>
      <c r="K1497" s="14"/>
      <c r="L1497" s="18" t="s">
        <v>6</v>
      </c>
      <c r="M1497" s="69"/>
      <c r="N1497" s="9"/>
      <c r="O1497" s="18" t="e">
        <f>VLOOKUP(C1497,'11. Свод Перечней'!C:H,6,0)</f>
        <v>#N/A</v>
      </c>
      <c r="P1497" s="18"/>
      <c r="Q1497" s="18" t="e">
        <f t="shared" si="25"/>
        <v>#N/A</v>
      </c>
      <c r="R1497" s="14" t="s">
        <v>1105</v>
      </c>
      <c r="S1497" s="15">
        <v>43615</v>
      </c>
    </row>
    <row r="1498" spans="1:19" x14ac:dyDescent="0.25">
      <c r="A1498" s="69"/>
      <c r="B1498" s="69"/>
      <c r="C1498" s="69"/>
      <c r="D1498" s="69"/>
      <c r="E1498" s="69"/>
      <c r="F1498" s="69"/>
      <c r="G1498" s="14" t="s">
        <v>1118</v>
      </c>
      <c r="H1498" s="18"/>
      <c r="I1498" s="18"/>
      <c r="J1498" s="14"/>
      <c r="K1498" s="14" t="s">
        <v>1119</v>
      </c>
      <c r="L1498" s="18" t="s">
        <v>1103</v>
      </c>
      <c r="M1498" s="69"/>
      <c r="N1498" s="9"/>
      <c r="O1498" s="18" t="e">
        <f>VLOOKUP(C1498,'11. Свод Перечней'!C:H,6,0)</f>
        <v>#N/A</v>
      </c>
      <c r="P1498" s="18"/>
      <c r="Q1498" s="18" t="e">
        <f t="shared" si="25"/>
        <v>#N/A</v>
      </c>
      <c r="R1498" s="14" t="s">
        <v>1105</v>
      </c>
      <c r="S1498" s="15">
        <v>43615</v>
      </c>
    </row>
    <row r="1499" spans="1:19" x14ac:dyDescent="0.25">
      <c r="A1499" s="69"/>
      <c r="B1499" s="69"/>
      <c r="C1499" s="69"/>
      <c r="D1499" s="69"/>
      <c r="E1499" s="69"/>
      <c r="F1499" s="69"/>
      <c r="G1499" s="14" t="s">
        <v>1112</v>
      </c>
      <c r="H1499" s="18"/>
      <c r="I1499" s="18"/>
      <c r="J1499" s="14" t="s">
        <v>1759</v>
      </c>
      <c r="K1499" s="14"/>
      <c r="L1499" s="18" t="s">
        <v>1103</v>
      </c>
      <c r="M1499" s="69"/>
      <c r="N1499" s="9"/>
      <c r="O1499" s="18" t="e">
        <f>VLOOKUP(C1499,'11. Свод Перечней'!C:H,6,0)</f>
        <v>#N/A</v>
      </c>
      <c r="P1499" s="18"/>
      <c r="Q1499" s="18" t="e">
        <f t="shared" si="25"/>
        <v>#N/A</v>
      </c>
      <c r="R1499" s="14" t="s">
        <v>1105</v>
      </c>
      <c r="S1499" s="15">
        <v>43615</v>
      </c>
    </row>
    <row r="1500" spans="1:19" x14ac:dyDescent="0.25">
      <c r="A1500" s="69"/>
      <c r="B1500" s="69">
        <v>281</v>
      </c>
      <c r="C1500" s="69" t="s">
        <v>501</v>
      </c>
      <c r="D1500" s="69" t="s">
        <v>498</v>
      </c>
      <c r="E1500" s="69" t="s">
        <v>152</v>
      </c>
      <c r="F1500" s="69" t="s">
        <v>6</v>
      </c>
      <c r="G1500" s="14" t="s">
        <v>1106</v>
      </c>
      <c r="H1500" s="18"/>
      <c r="I1500" s="18"/>
      <c r="J1500" s="14"/>
      <c r="K1500" s="14" t="s">
        <v>1756</v>
      </c>
      <c r="L1500" s="18" t="s">
        <v>1103</v>
      </c>
      <c r="M1500" s="69" t="s">
        <v>1757</v>
      </c>
      <c r="N1500" s="9" t="s">
        <v>500</v>
      </c>
      <c r="O1500" s="18" t="str">
        <f>VLOOKUP(C1500,'11. Свод Перечней'!C:H,6,0)</f>
        <v>10.61.10.000-00000002</v>
      </c>
      <c r="P1500" s="18" t="s">
        <v>500</v>
      </c>
      <c r="Q1500" s="18" t="str">
        <f t="shared" si="25"/>
        <v>10.61.10.000-00000002</v>
      </c>
      <c r="R1500" s="14" t="s">
        <v>1105</v>
      </c>
      <c r="S1500" s="15">
        <v>43615</v>
      </c>
    </row>
    <row r="1501" spans="1:19" x14ac:dyDescent="0.25">
      <c r="A1501" s="69"/>
      <c r="B1501" s="69"/>
      <c r="C1501" s="69"/>
      <c r="D1501" s="69"/>
      <c r="E1501" s="69"/>
      <c r="F1501" s="69"/>
      <c r="G1501" s="14" t="s">
        <v>1758</v>
      </c>
      <c r="H1501" s="18"/>
      <c r="I1501" s="18"/>
      <c r="J1501" s="14" t="s">
        <v>1255</v>
      </c>
      <c r="K1501" s="14"/>
      <c r="L1501" s="18" t="s">
        <v>1103</v>
      </c>
      <c r="M1501" s="69"/>
      <c r="N1501" s="9"/>
      <c r="O1501" s="18" t="e">
        <f>VLOOKUP(C1501,'11. Свод Перечней'!C:H,6,0)</f>
        <v>#N/A</v>
      </c>
      <c r="P1501" s="18"/>
      <c r="Q1501" s="18" t="e">
        <f t="shared" si="25"/>
        <v>#N/A</v>
      </c>
      <c r="R1501" s="14" t="s">
        <v>1105</v>
      </c>
      <c r="S1501" s="15">
        <v>43615</v>
      </c>
    </row>
    <row r="1502" spans="1:19" x14ac:dyDescent="0.25">
      <c r="A1502" s="69"/>
      <c r="B1502" s="69"/>
      <c r="C1502" s="69"/>
      <c r="D1502" s="69"/>
      <c r="E1502" s="69"/>
      <c r="F1502" s="69"/>
      <c r="G1502" s="14" t="s">
        <v>1482</v>
      </c>
      <c r="H1502" s="18"/>
      <c r="I1502" s="18"/>
      <c r="J1502" s="14"/>
      <c r="K1502" s="14" t="s">
        <v>1753</v>
      </c>
      <c r="L1502" s="18" t="s">
        <v>1103</v>
      </c>
      <c r="M1502" s="69"/>
      <c r="N1502" s="9"/>
      <c r="O1502" s="18" t="e">
        <f>VLOOKUP(C1502,'11. Свод Перечней'!C:H,6,0)</f>
        <v>#N/A</v>
      </c>
      <c r="P1502" s="18"/>
      <c r="Q1502" s="18" t="e">
        <f t="shared" si="25"/>
        <v>#N/A</v>
      </c>
      <c r="R1502" s="14" t="s">
        <v>1105</v>
      </c>
      <c r="S1502" s="15">
        <v>43615</v>
      </c>
    </row>
    <row r="1503" spans="1:19" x14ac:dyDescent="0.25">
      <c r="A1503" s="69"/>
      <c r="B1503" s="69"/>
      <c r="C1503" s="69"/>
      <c r="D1503" s="69"/>
      <c r="E1503" s="69"/>
      <c r="F1503" s="69"/>
      <c r="G1503" s="14" t="s">
        <v>1110</v>
      </c>
      <c r="H1503" s="18"/>
      <c r="I1503" s="18"/>
      <c r="J1503" s="14"/>
      <c r="K1503" s="14" t="s">
        <v>1111</v>
      </c>
      <c r="L1503" s="18" t="s">
        <v>1103</v>
      </c>
      <c r="M1503" s="69"/>
      <c r="N1503" s="9"/>
      <c r="O1503" s="18" t="e">
        <f>VLOOKUP(C1503,'11. Свод Перечней'!C:H,6,0)</f>
        <v>#N/A</v>
      </c>
      <c r="P1503" s="18"/>
      <c r="Q1503" s="18" t="e">
        <f t="shared" si="25"/>
        <v>#N/A</v>
      </c>
      <c r="R1503" s="14" t="s">
        <v>1105</v>
      </c>
      <c r="S1503" s="15">
        <v>43615</v>
      </c>
    </row>
    <row r="1504" spans="1:19" x14ac:dyDescent="0.25">
      <c r="A1504" s="69"/>
      <c r="B1504" s="69"/>
      <c r="C1504" s="69"/>
      <c r="D1504" s="69"/>
      <c r="E1504" s="69"/>
      <c r="F1504" s="69"/>
      <c r="G1504" s="14" t="s">
        <v>1112</v>
      </c>
      <c r="H1504" s="18"/>
      <c r="I1504" s="18"/>
      <c r="J1504" s="14" t="s">
        <v>1759</v>
      </c>
      <c r="K1504" s="14"/>
      <c r="L1504" s="18" t="s">
        <v>1103</v>
      </c>
      <c r="M1504" s="69"/>
      <c r="N1504" s="9"/>
      <c r="O1504" s="18" t="e">
        <f>VLOOKUP(C1504,'11. Свод Перечней'!C:H,6,0)</f>
        <v>#N/A</v>
      </c>
      <c r="P1504" s="18"/>
      <c r="Q1504" s="18" t="e">
        <f t="shared" si="25"/>
        <v>#N/A</v>
      </c>
      <c r="R1504" s="14" t="s">
        <v>1105</v>
      </c>
      <c r="S1504" s="15">
        <v>43615</v>
      </c>
    </row>
    <row r="1505" spans="1:19" ht="63.75" x14ac:dyDescent="0.25">
      <c r="A1505" s="69"/>
      <c r="B1505" s="69">
        <v>282</v>
      </c>
      <c r="C1505" s="69" t="s">
        <v>502</v>
      </c>
      <c r="D1505" s="69" t="s">
        <v>498</v>
      </c>
      <c r="E1505" s="69" t="s">
        <v>9</v>
      </c>
      <c r="F1505" s="69" t="s">
        <v>6</v>
      </c>
      <c r="G1505" s="14" t="s">
        <v>1101</v>
      </c>
      <c r="H1505" s="18"/>
      <c r="I1505" s="18"/>
      <c r="J1505" s="14"/>
      <c r="K1505" s="14" t="s">
        <v>1753</v>
      </c>
      <c r="L1505" s="18" t="s">
        <v>1103</v>
      </c>
      <c r="M1505" s="69" t="s">
        <v>1754</v>
      </c>
      <c r="N1505" s="9"/>
      <c r="O1505" s="18" t="str">
        <f>VLOOKUP(C1505,'11. Свод Перечней'!C:H,6,0)</f>
        <v>10.61.10.000-00000003</v>
      </c>
      <c r="P1505" s="18">
        <v>0</v>
      </c>
      <c r="Q1505" s="18" t="str">
        <f t="shared" si="25"/>
        <v>НЕ СОВПАДАЕТ АХТУНГ!!!!!!!!!!!!!!!!!!!!!!!!!!!!!!!!!!!!!!!!!!!!!!!!!!!!!!!!!!!!!!!!!!!!!!!!!!!!!!!!!!!!!!!!!!!!!!!!!!!!!!!!!!!!!!!!!!!!!!!!!!!!!!!!!!</v>
      </c>
      <c r="R1505" s="14" t="s">
        <v>1105</v>
      </c>
      <c r="S1505" s="15">
        <v>43189</v>
      </c>
    </row>
    <row r="1506" spans="1:19" x14ac:dyDescent="0.25">
      <c r="A1506" s="69"/>
      <c r="B1506" s="69"/>
      <c r="C1506" s="69"/>
      <c r="D1506" s="69"/>
      <c r="E1506" s="69"/>
      <c r="F1506" s="69"/>
      <c r="G1506" s="14" t="s">
        <v>1108</v>
      </c>
      <c r="H1506" s="18"/>
      <c r="I1506" s="18"/>
      <c r="J1506" s="14"/>
      <c r="K1506" s="14" t="s">
        <v>1127</v>
      </c>
      <c r="L1506" s="18" t="s">
        <v>1103</v>
      </c>
      <c r="M1506" s="69"/>
      <c r="N1506" s="9"/>
      <c r="O1506" s="18" t="e">
        <f>VLOOKUP(C1506,'11. Свод Перечней'!C:H,6,0)</f>
        <v>#N/A</v>
      </c>
      <c r="P1506" s="18"/>
      <c r="Q1506" s="18" t="e">
        <f t="shared" si="25"/>
        <v>#N/A</v>
      </c>
      <c r="R1506" s="14" t="s">
        <v>1105</v>
      </c>
      <c r="S1506" s="15">
        <v>43189</v>
      </c>
    </row>
    <row r="1507" spans="1:19" x14ac:dyDescent="0.25">
      <c r="A1507" s="69"/>
      <c r="B1507" s="69"/>
      <c r="C1507" s="69"/>
      <c r="D1507" s="69"/>
      <c r="E1507" s="69"/>
      <c r="F1507" s="69"/>
      <c r="G1507" s="14" t="s">
        <v>1110</v>
      </c>
      <c r="H1507" s="18"/>
      <c r="I1507" s="18"/>
      <c r="J1507" s="14"/>
      <c r="K1507" s="14" t="s">
        <v>1111</v>
      </c>
      <c r="L1507" s="18" t="s">
        <v>1103</v>
      </c>
      <c r="M1507" s="69"/>
      <c r="N1507" s="9"/>
      <c r="O1507" s="18" t="e">
        <f>VLOOKUP(C1507,'11. Свод Перечней'!C:H,6,0)</f>
        <v>#N/A</v>
      </c>
      <c r="P1507" s="18"/>
      <c r="Q1507" s="18" t="e">
        <f t="shared" si="25"/>
        <v>#N/A</v>
      </c>
      <c r="R1507" s="14" t="s">
        <v>1105</v>
      </c>
      <c r="S1507" s="15">
        <v>43189</v>
      </c>
    </row>
    <row r="1508" spans="1:19" x14ac:dyDescent="0.25">
      <c r="A1508" s="69"/>
      <c r="B1508" s="69"/>
      <c r="C1508" s="69"/>
      <c r="D1508" s="69"/>
      <c r="E1508" s="69"/>
      <c r="F1508" s="69"/>
      <c r="G1508" s="14" t="s">
        <v>1112</v>
      </c>
      <c r="H1508" s="18"/>
      <c r="I1508" s="18"/>
      <c r="J1508" s="14" t="s">
        <v>1759</v>
      </c>
      <c r="K1508" s="14"/>
      <c r="L1508" s="18" t="s">
        <v>1103</v>
      </c>
      <c r="M1508" s="69"/>
      <c r="N1508" s="9"/>
      <c r="O1508" s="18" t="e">
        <f>VLOOKUP(C1508,'11. Свод Перечней'!C:H,6,0)</f>
        <v>#N/A</v>
      </c>
      <c r="P1508" s="18"/>
      <c r="Q1508" s="18" t="e">
        <f t="shared" si="25"/>
        <v>#N/A</v>
      </c>
      <c r="R1508" s="14" t="s">
        <v>1105</v>
      </c>
      <c r="S1508" s="15">
        <v>43189</v>
      </c>
    </row>
    <row r="1509" spans="1:19" x14ac:dyDescent="0.25">
      <c r="A1509" s="69"/>
      <c r="B1509" s="69">
        <v>283</v>
      </c>
      <c r="C1509" s="69" t="s">
        <v>503</v>
      </c>
      <c r="D1509" s="69" t="s">
        <v>498</v>
      </c>
      <c r="E1509" s="69" t="s">
        <v>57</v>
      </c>
      <c r="F1509" s="69" t="s">
        <v>6</v>
      </c>
      <c r="G1509" s="14" t="s">
        <v>1101</v>
      </c>
      <c r="H1509" s="18"/>
      <c r="I1509" s="18"/>
      <c r="J1509" s="14"/>
      <c r="K1509" s="14" t="s">
        <v>1753</v>
      </c>
      <c r="L1509" s="18" t="s">
        <v>1103</v>
      </c>
      <c r="M1509" s="69" t="s">
        <v>1754</v>
      </c>
      <c r="N1509" s="9"/>
      <c r="O1509" s="18" t="str">
        <f>VLOOKUP(C1509,'11. Свод Перечней'!C:H,6,0)</f>
        <v/>
      </c>
      <c r="P1509" s="18">
        <v>0</v>
      </c>
      <c r="Q1509" s="18">
        <f t="shared" si="25"/>
        <v>0</v>
      </c>
      <c r="R1509" s="14" t="s">
        <v>1105</v>
      </c>
      <c r="S1509" s="15">
        <v>43218</v>
      </c>
    </row>
    <row r="1510" spans="1:19" x14ac:dyDescent="0.25">
      <c r="A1510" s="69"/>
      <c r="B1510" s="69"/>
      <c r="C1510" s="69"/>
      <c r="D1510" s="69"/>
      <c r="E1510" s="69"/>
      <c r="F1510" s="69"/>
      <c r="G1510" s="14" t="s">
        <v>1117</v>
      </c>
      <c r="H1510" s="18"/>
      <c r="I1510" s="18">
        <v>1</v>
      </c>
      <c r="J1510" s="14"/>
      <c r="K1510" s="14"/>
      <c r="L1510" s="18" t="s">
        <v>6</v>
      </c>
      <c r="M1510" s="69"/>
      <c r="N1510" s="9"/>
      <c r="O1510" s="18" t="e">
        <f>VLOOKUP(C1510,'11. Свод Перечней'!C:H,6,0)</f>
        <v>#N/A</v>
      </c>
      <c r="P1510" s="18"/>
      <c r="Q1510" s="18" t="e">
        <f t="shared" si="25"/>
        <v>#N/A</v>
      </c>
      <c r="R1510" s="14" t="s">
        <v>1105</v>
      </c>
      <c r="S1510" s="15">
        <v>43218</v>
      </c>
    </row>
    <row r="1511" spans="1:19" x14ac:dyDescent="0.25">
      <c r="A1511" s="69"/>
      <c r="B1511" s="69"/>
      <c r="C1511" s="69"/>
      <c r="D1511" s="69"/>
      <c r="E1511" s="69"/>
      <c r="F1511" s="69"/>
      <c r="G1511" s="14" t="s">
        <v>1118</v>
      </c>
      <c r="H1511" s="18"/>
      <c r="I1511" s="18"/>
      <c r="J1511" s="14"/>
      <c r="K1511" s="14" t="s">
        <v>1119</v>
      </c>
      <c r="L1511" s="18" t="s">
        <v>1103</v>
      </c>
      <c r="M1511" s="69"/>
      <c r="N1511" s="9"/>
      <c r="O1511" s="18" t="e">
        <f>VLOOKUP(C1511,'11. Свод Перечней'!C:H,6,0)</f>
        <v>#N/A</v>
      </c>
      <c r="P1511" s="18"/>
      <c r="Q1511" s="18" t="e">
        <f t="shared" si="25"/>
        <v>#N/A</v>
      </c>
      <c r="R1511" s="14" t="s">
        <v>1105</v>
      </c>
      <c r="S1511" s="15">
        <v>43218</v>
      </c>
    </row>
    <row r="1512" spans="1:19" x14ac:dyDescent="0.25">
      <c r="A1512" s="69"/>
      <c r="B1512" s="69"/>
      <c r="C1512" s="69"/>
      <c r="D1512" s="69"/>
      <c r="E1512" s="69"/>
      <c r="F1512" s="69"/>
      <c r="G1512" s="14" t="s">
        <v>1112</v>
      </c>
      <c r="H1512" s="18"/>
      <c r="I1512" s="18"/>
      <c r="J1512" s="14"/>
      <c r="K1512" s="14" t="s">
        <v>1760</v>
      </c>
      <c r="L1512" s="18" t="s">
        <v>1103</v>
      </c>
      <c r="M1512" s="69"/>
      <c r="N1512" s="9"/>
      <c r="O1512" s="18" t="e">
        <f>VLOOKUP(C1512,'11. Свод Перечней'!C:H,6,0)</f>
        <v>#N/A</v>
      </c>
      <c r="P1512" s="18"/>
      <c r="Q1512" s="18" t="e">
        <f t="shared" si="25"/>
        <v>#N/A</v>
      </c>
      <c r="R1512" s="14" t="s">
        <v>1105</v>
      </c>
      <c r="S1512" s="15">
        <v>43218</v>
      </c>
    </row>
    <row r="1513" spans="1:19" x14ac:dyDescent="0.25">
      <c r="A1513" s="69"/>
      <c r="B1513" s="69">
        <v>284</v>
      </c>
      <c r="C1513" s="69" t="s">
        <v>504</v>
      </c>
      <c r="D1513" s="69" t="s">
        <v>505</v>
      </c>
      <c r="E1513" s="69" t="s">
        <v>5</v>
      </c>
      <c r="F1513" s="69" t="s">
        <v>6</v>
      </c>
      <c r="G1513" s="14" t="s">
        <v>1761</v>
      </c>
      <c r="H1513" s="18"/>
      <c r="I1513" s="18"/>
      <c r="J1513" s="14"/>
      <c r="K1513" s="14" t="s">
        <v>1762</v>
      </c>
      <c r="L1513" s="18" t="s">
        <v>1103</v>
      </c>
      <c r="M1513" s="69" t="s">
        <v>1763</v>
      </c>
      <c r="N1513" s="9" t="s">
        <v>506</v>
      </c>
      <c r="O1513" s="18" t="e">
        <f>VLOOKUP(C1513,'11. Свод Перечней'!C:H,6,0)</f>
        <v>#N/A</v>
      </c>
      <c r="P1513" s="18" t="s">
        <v>506</v>
      </c>
      <c r="Q1513" s="18" t="e">
        <f t="shared" si="25"/>
        <v>#N/A</v>
      </c>
      <c r="R1513" s="14" t="s">
        <v>1105</v>
      </c>
      <c r="S1513" s="15">
        <v>43615</v>
      </c>
    </row>
    <row r="1514" spans="1:19" x14ac:dyDescent="0.25">
      <c r="A1514" s="69"/>
      <c r="B1514" s="69"/>
      <c r="C1514" s="69"/>
      <c r="D1514" s="69"/>
      <c r="E1514" s="69"/>
      <c r="F1514" s="69"/>
      <c r="G1514" s="14" t="s">
        <v>1764</v>
      </c>
      <c r="H1514" s="18"/>
      <c r="I1514" s="18"/>
      <c r="J1514" s="14"/>
      <c r="K1514" s="14" t="s">
        <v>1154</v>
      </c>
      <c r="L1514" s="18" t="s">
        <v>1103</v>
      </c>
      <c r="M1514" s="69"/>
      <c r="N1514" s="9"/>
      <c r="O1514" s="18" t="e">
        <f>VLOOKUP(C1514,'11. Свод Перечней'!C:H,6,0)</f>
        <v>#N/A</v>
      </c>
      <c r="P1514" s="18"/>
      <c r="Q1514" s="18" t="e">
        <f t="shared" si="25"/>
        <v>#N/A</v>
      </c>
      <c r="R1514" s="14" t="s">
        <v>1105</v>
      </c>
      <c r="S1514" s="15">
        <v>43615</v>
      </c>
    </row>
    <row r="1515" spans="1:19" x14ac:dyDescent="0.25">
      <c r="A1515" s="69"/>
      <c r="B1515" s="69"/>
      <c r="C1515" s="69"/>
      <c r="D1515" s="69"/>
      <c r="E1515" s="69"/>
      <c r="F1515" s="69"/>
      <c r="G1515" s="14" t="s">
        <v>1117</v>
      </c>
      <c r="H1515" s="18"/>
      <c r="I1515" s="18">
        <v>2</v>
      </c>
      <c r="J1515" s="14"/>
      <c r="K1515" s="14"/>
      <c r="L1515" s="18" t="s">
        <v>6</v>
      </c>
      <c r="M1515" s="69"/>
      <c r="N1515" s="9"/>
      <c r="O1515" s="18" t="e">
        <f>VLOOKUP(C1515,'11. Свод Перечней'!C:H,6,0)</f>
        <v>#N/A</v>
      </c>
      <c r="P1515" s="18"/>
      <c r="Q1515" s="18" t="e">
        <f t="shared" si="25"/>
        <v>#N/A</v>
      </c>
      <c r="R1515" s="14" t="s">
        <v>1105</v>
      </c>
      <c r="S1515" s="15">
        <v>43615</v>
      </c>
    </row>
    <row r="1516" spans="1:19" x14ac:dyDescent="0.25">
      <c r="A1516" s="69"/>
      <c r="B1516" s="69"/>
      <c r="C1516" s="69"/>
      <c r="D1516" s="69"/>
      <c r="E1516" s="69"/>
      <c r="F1516" s="69"/>
      <c r="G1516" s="14" t="s">
        <v>1118</v>
      </c>
      <c r="H1516" s="18"/>
      <c r="I1516" s="18"/>
      <c r="J1516" s="14"/>
      <c r="K1516" s="14" t="s">
        <v>1119</v>
      </c>
      <c r="L1516" s="18" t="s">
        <v>1103</v>
      </c>
      <c r="M1516" s="69"/>
      <c r="N1516" s="9"/>
      <c r="O1516" s="18" t="e">
        <f>VLOOKUP(C1516,'11. Свод Перечней'!C:H,6,0)</f>
        <v>#N/A</v>
      </c>
      <c r="P1516" s="18"/>
      <c r="Q1516" s="18" t="e">
        <f t="shared" si="25"/>
        <v>#N/A</v>
      </c>
      <c r="R1516" s="14" t="s">
        <v>1105</v>
      </c>
      <c r="S1516" s="15">
        <v>43615</v>
      </c>
    </row>
    <row r="1517" spans="1:19" x14ac:dyDescent="0.25">
      <c r="A1517" s="69"/>
      <c r="B1517" s="69"/>
      <c r="C1517" s="69"/>
      <c r="D1517" s="69"/>
      <c r="E1517" s="69"/>
      <c r="F1517" s="69"/>
      <c r="G1517" s="14" t="s">
        <v>1112</v>
      </c>
      <c r="H1517" s="18"/>
      <c r="I1517" s="18"/>
      <c r="J1517" s="14"/>
      <c r="K1517" s="14" t="s">
        <v>1765</v>
      </c>
      <c r="L1517" s="18" t="s">
        <v>1103</v>
      </c>
      <c r="M1517" s="69"/>
      <c r="N1517" s="9"/>
      <c r="O1517" s="18" t="e">
        <f>VLOOKUP(C1517,'11. Свод Перечней'!C:H,6,0)</f>
        <v>#N/A</v>
      </c>
      <c r="P1517" s="18"/>
      <c r="Q1517" s="18" t="e">
        <f t="shared" si="25"/>
        <v>#N/A</v>
      </c>
      <c r="R1517" s="14" t="s">
        <v>1105</v>
      </c>
      <c r="S1517" s="15">
        <v>43615</v>
      </c>
    </row>
    <row r="1518" spans="1:19" x14ac:dyDescent="0.25">
      <c r="A1518" s="69"/>
      <c r="B1518" s="69">
        <v>285</v>
      </c>
      <c r="C1518" s="69" t="s">
        <v>507</v>
      </c>
      <c r="D1518" s="69" t="s">
        <v>505</v>
      </c>
      <c r="E1518" s="69" t="s">
        <v>9</v>
      </c>
      <c r="F1518" s="69" t="s">
        <v>6</v>
      </c>
      <c r="G1518" s="14" t="s">
        <v>1761</v>
      </c>
      <c r="H1518" s="18"/>
      <c r="I1518" s="18"/>
      <c r="J1518" s="14"/>
      <c r="K1518" s="14" t="s">
        <v>1762</v>
      </c>
      <c r="L1518" s="18" t="s">
        <v>1103</v>
      </c>
      <c r="M1518" s="69" t="s">
        <v>1763</v>
      </c>
      <c r="N1518" s="9" t="s">
        <v>506</v>
      </c>
      <c r="O1518" s="18" t="e">
        <f>VLOOKUP(C1518,'11. Свод Перечней'!C:H,6,0)</f>
        <v>#N/A</v>
      </c>
      <c r="P1518" s="18" t="s">
        <v>506</v>
      </c>
      <c r="Q1518" s="18" t="e">
        <f t="shared" si="25"/>
        <v>#N/A</v>
      </c>
      <c r="R1518" s="14" t="s">
        <v>1105</v>
      </c>
      <c r="S1518" s="15">
        <v>43615</v>
      </c>
    </row>
    <row r="1519" spans="1:19" x14ac:dyDescent="0.25">
      <c r="A1519" s="69"/>
      <c r="B1519" s="69"/>
      <c r="C1519" s="69"/>
      <c r="D1519" s="69"/>
      <c r="E1519" s="69"/>
      <c r="F1519" s="69"/>
      <c r="G1519" s="14" t="s">
        <v>1764</v>
      </c>
      <c r="H1519" s="18"/>
      <c r="I1519" s="18"/>
      <c r="J1519" s="14"/>
      <c r="K1519" s="14" t="s">
        <v>1154</v>
      </c>
      <c r="L1519" s="18" t="s">
        <v>1103</v>
      </c>
      <c r="M1519" s="69"/>
      <c r="N1519" s="9"/>
      <c r="O1519" s="18" t="e">
        <f>VLOOKUP(C1519,'11. Свод Перечней'!C:H,6,0)</f>
        <v>#N/A</v>
      </c>
      <c r="P1519" s="18"/>
      <c r="Q1519" s="18" t="e">
        <f t="shared" si="25"/>
        <v>#N/A</v>
      </c>
      <c r="R1519" s="14" t="s">
        <v>1105</v>
      </c>
      <c r="S1519" s="15">
        <v>43615</v>
      </c>
    </row>
    <row r="1520" spans="1:19" x14ac:dyDescent="0.25">
      <c r="A1520" s="69"/>
      <c r="B1520" s="69"/>
      <c r="C1520" s="69"/>
      <c r="D1520" s="69"/>
      <c r="E1520" s="69"/>
      <c r="F1520" s="69"/>
      <c r="G1520" s="14" t="s">
        <v>1110</v>
      </c>
      <c r="H1520" s="18"/>
      <c r="I1520" s="18"/>
      <c r="J1520" s="14"/>
      <c r="K1520" s="14" t="s">
        <v>1111</v>
      </c>
      <c r="L1520" s="18" t="s">
        <v>1103</v>
      </c>
      <c r="M1520" s="69"/>
      <c r="N1520" s="9"/>
      <c r="O1520" s="18" t="e">
        <f>VLOOKUP(C1520,'11. Свод Перечней'!C:H,6,0)</f>
        <v>#N/A</v>
      </c>
      <c r="P1520" s="18"/>
      <c r="Q1520" s="18" t="e">
        <f t="shared" si="25"/>
        <v>#N/A</v>
      </c>
      <c r="R1520" s="14" t="s">
        <v>1105</v>
      </c>
      <c r="S1520" s="15">
        <v>43615</v>
      </c>
    </row>
    <row r="1521" spans="1:19" x14ac:dyDescent="0.25">
      <c r="A1521" s="69"/>
      <c r="B1521" s="69"/>
      <c r="C1521" s="69"/>
      <c r="D1521" s="69"/>
      <c r="E1521" s="69"/>
      <c r="F1521" s="69"/>
      <c r="G1521" s="14" t="s">
        <v>1112</v>
      </c>
      <c r="H1521" s="18"/>
      <c r="I1521" s="18"/>
      <c r="J1521" s="14"/>
      <c r="K1521" s="14" t="s">
        <v>1765</v>
      </c>
      <c r="L1521" s="18" t="s">
        <v>1103</v>
      </c>
      <c r="M1521" s="69"/>
      <c r="N1521" s="9"/>
      <c r="O1521" s="18" t="e">
        <f>VLOOKUP(C1521,'11. Свод Перечней'!C:H,6,0)</f>
        <v>#N/A</v>
      </c>
      <c r="P1521" s="18"/>
      <c r="Q1521" s="18" t="e">
        <f t="shared" si="25"/>
        <v>#N/A</v>
      </c>
      <c r="R1521" s="14" t="s">
        <v>1105</v>
      </c>
      <c r="S1521" s="15">
        <v>43615</v>
      </c>
    </row>
    <row r="1522" spans="1:19" ht="63.75" x14ac:dyDescent="0.25">
      <c r="A1522" s="69"/>
      <c r="B1522" s="69">
        <v>286</v>
      </c>
      <c r="C1522" s="69" t="s">
        <v>508</v>
      </c>
      <c r="D1522" s="69" t="s">
        <v>509</v>
      </c>
      <c r="E1522" s="69" t="s">
        <v>5</v>
      </c>
      <c r="F1522" s="69" t="s">
        <v>6</v>
      </c>
      <c r="G1522" s="14" t="s">
        <v>1766</v>
      </c>
      <c r="H1522" s="18"/>
      <c r="I1522" s="18"/>
      <c r="J1522" s="14" t="s">
        <v>1767</v>
      </c>
      <c r="K1522" s="14"/>
      <c r="L1522" s="18" t="s">
        <v>1103</v>
      </c>
      <c r="M1522" s="69" t="s">
        <v>1768</v>
      </c>
      <c r="N1522" s="9" t="s">
        <v>510</v>
      </c>
      <c r="O1522" s="18" t="str">
        <f>VLOOKUP(C1522,'11. Свод Перечней'!C:H,6,0)</f>
        <v>10.61.22.110-00000002</v>
      </c>
      <c r="P1522" s="18" t="s">
        <v>510</v>
      </c>
      <c r="Q1522" s="18" t="str">
        <f t="shared" si="25"/>
        <v>НЕ СОВПАДАЕТ АХТУНГ!!!!!!!!!!!!!!!!!!!!!!!!!!!!!!!!!!!!!!!!!!!!!!!!!!!!!!!!!!!!!!!!!!!!!!!!!!!!!!!!!!!!!!!!!!!!!!!!!!!!!!!!!!!!!!!!!!!!!!!!!!!!!!!!!!</v>
      </c>
      <c r="R1522" s="14" t="s">
        <v>1105</v>
      </c>
      <c r="S1522" s="15">
        <v>43615</v>
      </c>
    </row>
    <row r="1523" spans="1:19" x14ac:dyDescent="0.25">
      <c r="A1523" s="69"/>
      <c r="B1523" s="69"/>
      <c r="C1523" s="69"/>
      <c r="D1523" s="69"/>
      <c r="E1523" s="69"/>
      <c r="F1523" s="69"/>
      <c r="G1523" s="14" t="s">
        <v>1101</v>
      </c>
      <c r="H1523" s="18"/>
      <c r="I1523" s="18"/>
      <c r="J1523" s="14"/>
      <c r="K1523" s="14" t="s">
        <v>1762</v>
      </c>
      <c r="L1523" s="18" t="s">
        <v>1103</v>
      </c>
      <c r="M1523" s="69"/>
      <c r="N1523" s="9"/>
      <c r="O1523" s="18" t="e">
        <f>VLOOKUP(C1523,'11. Свод Перечней'!C:H,6,0)</f>
        <v>#N/A</v>
      </c>
      <c r="P1523" s="18"/>
      <c r="Q1523" s="18" t="e">
        <f t="shared" si="25"/>
        <v>#N/A</v>
      </c>
      <c r="R1523" s="14" t="s">
        <v>1105</v>
      </c>
      <c r="S1523" s="15">
        <v>43615</v>
      </c>
    </row>
    <row r="1524" spans="1:19" x14ac:dyDescent="0.25">
      <c r="A1524" s="69"/>
      <c r="B1524" s="69"/>
      <c r="C1524" s="69"/>
      <c r="D1524" s="69"/>
      <c r="E1524" s="69"/>
      <c r="F1524" s="69"/>
      <c r="G1524" s="14" t="s">
        <v>1117</v>
      </c>
      <c r="H1524" s="18"/>
      <c r="I1524" s="18">
        <v>2</v>
      </c>
      <c r="J1524" s="14"/>
      <c r="K1524" s="14"/>
      <c r="L1524" s="18" t="s">
        <v>6</v>
      </c>
      <c r="M1524" s="69"/>
      <c r="N1524" s="9"/>
      <c r="O1524" s="18" t="e">
        <f>VLOOKUP(C1524,'11. Свод Перечней'!C:H,6,0)</f>
        <v>#N/A</v>
      </c>
      <c r="P1524" s="18"/>
      <c r="Q1524" s="18" t="e">
        <f t="shared" si="25"/>
        <v>#N/A</v>
      </c>
      <c r="R1524" s="14" t="s">
        <v>1105</v>
      </c>
      <c r="S1524" s="15">
        <v>43615</v>
      </c>
    </row>
    <row r="1525" spans="1:19" x14ac:dyDescent="0.25">
      <c r="A1525" s="69"/>
      <c r="B1525" s="69"/>
      <c r="C1525" s="69"/>
      <c r="D1525" s="69"/>
      <c r="E1525" s="69"/>
      <c r="F1525" s="69"/>
      <c r="G1525" s="14" t="s">
        <v>1118</v>
      </c>
      <c r="H1525" s="18"/>
      <c r="I1525" s="18"/>
      <c r="J1525" s="14"/>
      <c r="K1525" s="14" t="s">
        <v>1119</v>
      </c>
      <c r="L1525" s="18" t="s">
        <v>1103</v>
      </c>
      <c r="M1525" s="69"/>
      <c r="N1525" s="9"/>
      <c r="O1525" s="18" t="e">
        <f>VLOOKUP(C1525,'11. Свод Перечней'!C:H,6,0)</f>
        <v>#N/A</v>
      </c>
      <c r="P1525" s="18"/>
      <c r="Q1525" s="18" t="e">
        <f t="shared" si="25"/>
        <v>#N/A</v>
      </c>
      <c r="R1525" s="14" t="s">
        <v>1105</v>
      </c>
      <c r="S1525" s="15">
        <v>43615</v>
      </c>
    </row>
    <row r="1526" spans="1:19" x14ac:dyDescent="0.25">
      <c r="A1526" s="69"/>
      <c r="B1526" s="69"/>
      <c r="C1526" s="69"/>
      <c r="D1526" s="69"/>
      <c r="E1526" s="69"/>
      <c r="F1526" s="69"/>
      <c r="G1526" s="14" t="s">
        <v>1112</v>
      </c>
      <c r="H1526" s="18"/>
      <c r="I1526" s="18"/>
      <c r="J1526" s="14"/>
      <c r="K1526" s="14" t="s">
        <v>1769</v>
      </c>
      <c r="L1526" s="18" t="s">
        <v>1103</v>
      </c>
      <c r="M1526" s="69"/>
      <c r="N1526" s="9"/>
      <c r="O1526" s="18" t="e">
        <f>VLOOKUP(C1526,'11. Свод Перечней'!C:H,6,0)</f>
        <v>#N/A</v>
      </c>
      <c r="P1526" s="18"/>
      <c r="Q1526" s="18" t="e">
        <f t="shared" si="25"/>
        <v>#N/A</v>
      </c>
      <c r="R1526" s="14" t="s">
        <v>1105</v>
      </c>
      <c r="S1526" s="15">
        <v>43615</v>
      </c>
    </row>
    <row r="1527" spans="1:19" ht="63.75" x14ac:dyDescent="0.25">
      <c r="A1527" s="69"/>
      <c r="B1527" s="69">
        <v>287</v>
      </c>
      <c r="C1527" s="69" t="s">
        <v>511</v>
      </c>
      <c r="D1527" s="69" t="s">
        <v>512</v>
      </c>
      <c r="E1527" s="69" t="s">
        <v>5</v>
      </c>
      <c r="F1527" s="69" t="s">
        <v>6</v>
      </c>
      <c r="G1527" s="14" t="s">
        <v>1761</v>
      </c>
      <c r="H1527" s="18"/>
      <c r="I1527" s="18"/>
      <c r="J1527" s="14" t="s">
        <v>1770</v>
      </c>
      <c r="K1527" s="14"/>
      <c r="L1527" s="18" t="s">
        <v>1103</v>
      </c>
      <c r="M1527" s="69" t="s">
        <v>1771</v>
      </c>
      <c r="N1527" s="9" t="s">
        <v>513</v>
      </c>
      <c r="O1527" s="18" t="str">
        <f>VLOOKUP(C1527,'11. Свод Перечней'!C:H,6,0)</f>
        <v>10.61.22.120-00000002</v>
      </c>
      <c r="P1527" s="18" t="s">
        <v>513</v>
      </c>
      <c r="Q1527" s="18" t="str">
        <f t="shared" si="25"/>
        <v>НЕ СОВПАДАЕТ АХТУНГ!!!!!!!!!!!!!!!!!!!!!!!!!!!!!!!!!!!!!!!!!!!!!!!!!!!!!!!!!!!!!!!!!!!!!!!!!!!!!!!!!!!!!!!!!!!!!!!!!!!!!!!!!!!!!!!!!!!!!!!!!!!!!!!!!!</v>
      </c>
      <c r="R1527" s="14" t="s">
        <v>1105</v>
      </c>
      <c r="S1527" s="15">
        <v>43615</v>
      </c>
    </row>
    <row r="1528" spans="1:19" x14ac:dyDescent="0.25">
      <c r="A1528" s="69"/>
      <c r="B1528" s="69"/>
      <c r="C1528" s="69"/>
      <c r="D1528" s="69"/>
      <c r="E1528" s="69"/>
      <c r="F1528" s="69"/>
      <c r="G1528" s="14" t="s">
        <v>1117</v>
      </c>
      <c r="H1528" s="18"/>
      <c r="I1528" s="18">
        <v>2</v>
      </c>
      <c r="J1528" s="14"/>
      <c r="K1528" s="14"/>
      <c r="L1528" s="18" t="s">
        <v>6</v>
      </c>
      <c r="M1528" s="69"/>
      <c r="N1528" s="9"/>
      <c r="O1528" s="18" t="e">
        <f>VLOOKUP(C1528,'11. Свод Перечней'!C:H,6,0)</f>
        <v>#N/A</v>
      </c>
      <c r="P1528" s="18"/>
      <c r="Q1528" s="18" t="e">
        <f t="shared" si="25"/>
        <v>#N/A</v>
      </c>
      <c r="R1528" s="14" t="s">
        <v>1105</v>
      </c>
      <c r="S1528" s="15">
        <v>43615</v>
      </c>
    </row>
    <row r="1529" spans="1:19" x14ac:dyDescent="0.25">
      <c r="A1529" s="69"/>
      <c r="B1529" s="69"/>
      <c r="C1529" s="69"/>
      <c r="D1529" s="69"/>
      <c r="E1529" s="69"/>
      <c r="F1529" s="69"/>
      <c r="G1529" s="14" t="s">
        <v>1118</v>
      </c>
      <c r="H1529" s="18"/>
      <c r="I1529" s="18"/>
      <c r="J1529" s="14"/>
      <c r="K1529" s="14" t="s">
        <v>1119</v>
      </c>
      <c r="L1529" s="18" t="s">
        <v>1103</v>
      </c>
      <c r="M1529" s="69"/>
      <c r="N1529" s="9"/>
      <c r="O1529" s="18" t="e">
        <f>VLOOKUP(C1529,'11. Свод Перечней'!C:H,6,0)</f>
        <v>#N/A</v>
      </c>
      <c r="P1529" s="18"/>
      <c r="Q1529" s="18" t="e">
        <f t="shared" si="25"/>
        <v>#N/A</v>
      </c>
      <c r="R1529" s="14" t="s">
        <v>1105</v>
      </c>
      <c r="S1529" s="15">
        <v>43615</v>
      </c>
    </row>
    <row r="1530" spans="1:19" x14ac:dyDescent="0.25">
      <c r="A1530" s="69"/>
      <c r="B1530" s="69"/>
      <c r="C1530" s="69"/>
      <c r="D1530" s="69"/>
      <c r="E1530" s="69"/>
      <c r="F1530" s="69"/>
      <c r="G1530" s="14" t="s">
        <v>1112</v>
      </c>
      <c r="H1530" s="18"/>
      <c r="I1530" s="18"/>
      <c r="J1530" s="14"/>
      <c r="K1530" s="14" t="s">
        <v>1214</v>
      </c>
      <c r="L1530" s="18" t="s">
        <v>1103</v>
      </c>
      <c r="M1530" s="69"/>
      <c r="N1530" s="9"/>
      <c r="O1530" s="18" t="e">
        <f>VLOOKUP(C1530,'11. Свод Перечней'!C:H,6,0)</f>
        <v>#N/A</v>
      </c>
      <c r="P1530" s="18"/>
      <c r="Q1530" s="18" t="e">
        <f t="shared" si="25"/>
        <v>#N/A</v>
      </c>
      <c r="R1530" s="14" t="s">
        <v>1105</v>
      </c>
      <c r="S1530" s="15">
        <v>43615</v>
      </c>
    </row>
    <row r="1531" spans="1:19" x14ac:dyDescent="0.25">
      <c r="A1531" s="69"/>
      <c r="B1531" s="69">
        <v>288</v>
      </c>
      <c r="C1531" s="69" t="s">
        <v>514</v>
      </c>
      <c r="D1531" s="69" t="s">
        <v>515</v>
      </c>
      <c r="E1531" s="69" t="s">
        <v>5</v>
      </c>
      <c r="F1531" s="69" t="s">
        <v>6</v>
      </c>
      <c r="G1531" s="14" t="s">
        <v>1110</v>
      </c>
      <c r="H1531" s="18"/>
      <c r="I1531" s="18"/>
      <c r="J1531" s="14"/>
      <c r="K1531" s="14" t="s">
        <v>1111</v>
      </c>
      <c r="L1531" s="18" t="s">
        <v>1103</v>
      </c>
      <c r="M1531" s="69" t="s">
        <v>1772</v>
      </c>
      <c r="N1531" s="9" t="s">
        <v>878</v>
      </c>
      <c r="O1531" s="18" t="str">
        <f>VLOOKUP(C1531,'11. Свод Перечней'!C:H,6,0)</f>
        <v>10.61.22.130-00000001</v>
      </c>
      <c r="P1531" s="18" t="s">
        <v>878</v>
      </c>
      <c r="Q1531" s="18" t="str">
        <f t="shared" si="25"/>
        <v>10.61.22.130-00000001</v>
      </c>
      <c r="R1531" s="14" t="s">
        <v>1105</v>
      </c>
      <c r="S1531" s="15">
        <v>43921</v>
      </c>
    </row>
    <row r="1532" spans="1:19" x14ac:dyDescent="0.25">
      <c r="A1532" s="69"/>
      <c r="B1532" s="69"/>
      <c r="C1532" s="69"/>
      <c r="D1532" s="69"/>
      <c r="E1532" s="69"/>
      <c r="F1532" s="69"/>
      <c r="G1532" s="14" t="s">
        <v>1112</v>
      </c>
      <c r="H1532" s="18"/>
      <c r="I1532" s="18"/>
      <c r="J1532" s="14"/>
      <c r="K1532" s="14" t="s">
        <v>1214</v>
      </c>
      <c r="L1532" s="18" t="s">
        <v>1103</v>
      </c>
      <c r="M1532" s="69"/>
      <c r="N1532" s="9"/>
      <c r="O1532" s="18" t="e">
        <f>VLOOKUP(C1532,'11. Свод Перечней'!C:H,6,0)</f>
        <v>#N/A</v>
      </c>
      <c r="P1532" s="18"/>
      <c r="Q1532" s="18" t="e">
        <f t="shared" si="25"/>
        <v>#N/A</v>
      </c>
      <c r="R1532" s="14" t="s">
        <v>1105</v>
      </c>
      <c r="S1532" s="15">
        <v>43921</v>
      </c>
    </row>
    <row r="1533" spans="1:19" x14ac:dyDescent="0.25">
      <c r="A1533" s="69"/>
      <c r="B1533" s="69">
        <v>289</v>
      </c>
      <c r="C1533" s="69" t="s">
        <v>516</v>
      </c>
      <c r="D1533" s="69" t="s">
        <v>517</v>
      </c>
      <c r="E1533" s="69" t="s">
        <v>5</v>
      </c>
      <c r="F1533" s="69" t="s">
        <v>6</v>
      </c>
      <c r="G1533" s="14" t="s">
        <v>1773</v>
      </c>
      <c r="H1533" s="18"/>
      <c r="I1533" s="18"/>
      <c r="J1533" s="14"/>
      <c r="K1533" s="14" t="s">
        <v>1774</v>
      </c>
      <c r="L1533" s="18" t="s">
        <v>1103</v>
      </c>
      <c r="M1533" s="69" t="s">
        <v>1775</v>
      </c>
      <c r="N1533" s="9" t="s">
        <v>518</v>
      </c>
      <c r="O1533" s="18" t="str">
        <f>VLOOKUP(C1533,'11. Свод Перечней'!C:H,6,0)</f>
        <v>10.61.31.111-00000004</v>
      </c>
      <c r="P1533" s="18" t="s">
        <v>518</v>
      </c>
      <c r="Q1533" s="18" t="str">
        <f t="shared" si="25"/>
        <v>10.61.31.111-00000004</v>
      </c>
      <c r="R1533" s="14" t="s">
        <v>1105</v>
      </c>
      <c r="S1533" s="15">
        <v>43921</v>
      </c>
    </row>
    <row r="1534" spans="1:19" x14ac:dyDescent="0.25">
      <c r="A1534" s="69"/>
      <c r="B1534" s="69"/>
      <c r="C1534" s="69"/>
      <c r="D1534" s="69"/>
      <c r="E1534" s="69"/>
      <c r="F1534" s="69"/>
      <c r="G1534" s="14" t="s">
        <v>1117</v>
      </c>
      <c r="H1534" s="18"/>
      <c r="I1534" s="18">
        <v>1</v>
      </c>
      <c r="J1534" s="14"/>
      <c r="K1534" s="14"/>
      <c r="L1534" s="18" t="s">
        <v>6</v>
      </c>
      <c r="M1534" s="69"/>
      <c r="N1534" s="9"/>
      <c r="O1534" s="18" t="e">
        <f>VLOOKUP(C1534,'11. Свод Перечней'!C:H,6,0)</f>
        <v>#N/A</v>
      </c>
      <c r="P1534" s="18"/>
      <c r="Q1534" s="18" t="e">
        <f t="shared" si="25"/>
        <v>#N/A</v>
      </c>
      <c r="R1534" s="14" t="s">
        <v>1105</v>
      </c>
      <c r="S1534" s="15">
        <v>43921</v>
      </c>
    </row>
    <row r="1535" spans="1:19" x14ac:dyDescent="0.25">
      <c r="A1535" s="69"/>
      <c r="B1535" s="69"/>
      <c r="C1535" s="69"/>
      <c r="D1535" s="69"/>
      <c r="E1535" s="69"/>
      <c r="F1535" s="69"/>
      <c r="G1535" s="14" t="s">
        <v>1118</v>
      </c>
      <c r="H1535" s="18"/>
      <c r="I1535" s="18"/>
      <c r="J1535" s="14"/>
      <c r="K1535" s="14" t="s">
        <v>1119</v>
      </c>
      <c r="L1535" s="18" t="s">
        <v>1103</v>
      </c>
      <c r="M1535" s="69"/>
      <c r="N1535" s="9"/>
      <c r="O1535" s="18" t="e">
        <f>VLOOKUP(C1535,'11. Свод Перечней'!C:H,6,0)</f>
        <v>#N/A</v>
      </c>
      <c r="P1535" s="18"/>
      <c r="Q1535" s="18" t="e">
        <f t="shared" si="25"/>
        <v>#N/A</v>
      </c>
      <c r="R1535" s="14" t="s">
        <v>1105</v>
      </c>
      <c r="S1535" s="15">
        <v>43921</v>
      </c>
    </row>
    <row r="1536" spans="1:19" x14ac:dyDescent="0.25">
      <c r="A1536" s="69"/>
      <c r="B1536" s="69"/>
      <c r="C1536" s="69"/>
      <c r="D1536" s="69"/>
      <c r="E1536" s="69"/>
      <c r="F1536" s="69"/>
      <c r="G1536" s="14" t="s">
        <v>1112</v>
      </c>
      <c r="H1536" s="18"/>
      <c r="I1536" s="18"/>
      <c r="J1536" s="14"/>
      <c r="K1536" s="14" t="s">
        <v>1776</v>
      </c>
      <c r="L1536" s="18" t="s">
        <v>1103</v>
      </c>
      <c r="M1536" s="69"/>
      <c r="N1536" s="9"/>
      <c r="O1536" s="18" t="e">
        <f>VLOOKUP(C1536,'11. Свод Перечней'!C:H,6,0)</f>
        <v>#N/A</v>
      </c>
      <c r="P1536" s="18"/>
      <c r="Q1536" s="18" t="e">
        <f t="shared" si="25"/>
        <v>#N/A</v>
      </c>
      <c r="R1536" s="14" t="s">
        <v>1105</v>
      </c>
      <c r="S1536" s="15">
        <v>43921</v>
      </c>
    </row>
    <row r="1537" spans="1:19" x14ac:dyDescent="0.25">
      <c r="A1537" s="69"/>
      <c r="B1537" s="69">
        <v>290</v>
      </c>
      <c r="C1537" s="69" t="s">
        <v>519</v>
      </c>
      <c r="D1537" s="69" t="s">
        <v>517</v>
      </c>
      <c r="E1537" s="69" t="s">
        <v>9</v>
      </c>
      <c r="F1537" s="69" t="s">
        <v>6</v>
      </c>
      <c r="G1537" s="14" t="s">
        <v>1773</v>
      </c>
      <c r="H1537" s="18"/>
      <c r="I1537" s="18"/>
      <c r="J1537" s="14"/>
      <c r="K1537" s="14" t="s">
        <v>1774</v>
      </c>
      <c r="L1537" s="18" t="s">
        <v>1103</v>
      </c>
      <c r="M1537" s="69" t="s">
        <v>1775</v>
      </c>
      <c r="N1537" s="9" t="s">
        <v>518</v>
      </c>
      <c r="O1537" s="18" t="str">
        <f>VLOOKUP(C1537,'11. Свод Перечней'!C:H,6,0)</f>
        <v>10.61.31.111-00000004</v>
      </c>
      <c r="P1537" s="18" t="s">
        <v>518</v>
      </c>
      <c r="Q1537" s="18" t="str">
        <f t="shared" si="25"/>
        <v>10.61.31.111-00000004</v>
      </c>
      <c r="R1537" s="14" t="s">
        <v>1105</v>
      </c>
      <c r="S1537" s="15">
        <v>43921</v>
      </c>
    </row>
    <row r="1538" spans="1:19" x14ac:dyDescent="0.25">
      <c r="A1538" s="69"/>
      <c r="B1538" s="69"/>
      <c r="C1538" s="69"/>
      <c r="D1538" s="69"/>
      <c r="E1538" s="69"/>
      <c r="F1538" s="69"/>
      <c r="G1538" s="14" t="s">
        <v>1110</v>
      </c>
      <c r="H1538" s="18"/>
      <c r="I1538" s="18"/>
      <c r="J1538" s="14"/>
      <c r="K1538" s="14" t="s">
        <v>1111</v>
      </c>
      <c r="L1538" s="18" t="s">
        <v>1103</v>
      </c>
      <c r="M1538" s="69"/>
      <c r="N1538" s="9"/>
      <c r="O1538" s="18" t="e">
        <f>VLOOKUP(C1538,'11. Свод Перечней'!C:H,6,0)</f>
        <v>#N/A</v>
      </c>
      <c r="P1538" s="18"/>
      <c r="Q1538" s="18" t="e">
        <f t="shared" si="25"/>
        <v>#N/A</v>
      </c>
      <c r="R1538" s="14" t="s">
        <v>1105</v>
      </c>
      <c r="S1538" s="15">
        <v>43921</v>
      </c>
    </row>
    <row r="1539" spans="1:19" x14ac:dyDescent="0.25">
      <c r="A1539" s="69"/>
      <c r="B1539" s="69"/>
      <c r="C1539" s="69"/>
      <c r="D1539" s="69"/>
      <c r="E1539" s="69"/>
      <c r="F1539" s="69"/>
      <c r="G1539" s="14" t="s">
        <v>1112</v>
      </c>
      <c r="H1539" s="18"/>
      <c r="I1539" s="18"/>
      <c r="J1539" s="14"/>
      <c r="K1539" s="14" t="s">
        <v>1776</v>
      </c>
      <c r="L1539" s="18" t="s">
        <v>1103</v>
      </c>
      <c r="M1539" s="69"/>
      <c r="N1539" s="9"/>
      <c r="O1539" s="18" t="e">
        <f>VLOOKUP(C1539,'11. Свод Перечней'!C:H,6,0)</f>
        <v>#N/A</v>
      </c>
      <c r="P1539" s="18"/>
      <c r="Q1539" s="18" t="e">
        <f t="shared" si="25"/>
        <v>#N/A</v>
      </c>
      <c r="R1539" s="14" t="s">
        <v>1105</v>
      </c>
      <c r="S1539" s="15">
        <v>43921</v>
      </c>
    </row>
    <row r="1540" spans="1:19" x14ac:dyDescent="0.25">
      <c r="A1540" s="69"/>
      <c r="B1540" s="69">
        <v>291</v>
      </c>
      <c r="C1540" s="69" t="s">
        <v>520</v>
      </c>
      <c r="D1540" s="69" t="s">
        <v>521</v>
      </c>
      <c r="E1540" s="69" t="s">
        <v>5</v>
      </c>
      <c r="F1540" s="69" t="s">
        <v>6</v>
      </c>
      <c r="G1540" s="14" t="s">
        <v>1777</v>
      </c>
      <c r="H1540" s="18"/>
      <c r="I1540" s="18"/>
      <c r="J1540" s="14"/>
      <c r="K1540" s="14" t="s">
        <v>1778</v>
      </c>
      <c r="L1540" s="18" t="s">
        <v>1103</v>
      </c>
      <c r="M1540" s="69" t="s">
        <v>1779</v>
      </c>
      <c r="N1540" s="9" t="s">
        <v>522</v>
      </c>
      <c r="O1540" s="18" t="str">
        <f>VLOOKUP(C1540,'11. Свод Перечней'!C:H,6,0)</f>
        <v>10.61.31.110-00000004</v>
      </c>
      <c r="P1540" s="18" t="s">
        <v>522</v>
      </c>
      <c r="Q1540" s="18" t="str">
        <f t="shared" si="25"/>
        <v>10.61.31.110-00000004</v>
      </c>
      <c r="R1540" s="14" t="s">
        <v>1105</v>
      </c>
      <c r="S1540" s="15">
        <v>43615</v>
      </c>
    </row>
    <row r="1541" spans="1:19" x14ac:dyDescent="0.25">
      <c r="A1541" s="69"/>
      <c r="B1541" s="69"/>
      <c r="C1541" s="69"/>
      <c r="D1541" s="69"/>
      <c r="E1541" s="69"/>
      <c r="F1541" s="69"/>
      <c r="G1541" s="14" t="s">
        <v>1117</v>
      </c>
      <c r="H1541" s="18"/>
      <c r="I1541" s="18">
        <v>1</v>
      </c>
      <c r="J1541" s="14"/>
      <c r="K1541" s="14"/>
      <c r="L1541" s="18" t="s">
        <v>6</v>
      </c>
      <c r="M1541" s="69"/>
      <c r="N1541" s="9"/>
      <c r="O1541" s="18" t="e">
        <f>VLOOKUP(C1541,'11. Свод Перечней'!C:H,6,0)</f>
        <v>#N/A</v>
      </c>
      <c r="P1541" s="18"/>
      <c r="Q1541" s="18" t="e">
        <f t="shared" si="25"/>
        <v>#N/A</v>
      </c>
      <c r="R1541" s="14" t="s">
        <v>1105</v>
      </c>
      <c r="S1541" s="15">
        <v>43615</v>
      </c>
    </row>
    <row r="1542" spans="1:19" x14ac:dyDescent="0.25">
      <c r="A1542" s="69"/>
      <c r="B1542" s="69"/>
      <c r="C1542" s="69"/>
      <c r="D1542" s="69"/>
      <c r="E1542" s="69"/>
      <c r="F1542" s="69"/>
      <c r="G1542" s="14" t="s">
        <v>1118</v>
      </c>
      <c r="H1542" s="18"/>
      <c r="I1542" s="18"/>
      <c r="J1542" s="14"/>
      <c r="K1542" s="14" t="s">
        <v>1119</v>
      </c>
      <c r="L1542" s="18" t="s">
        <v>1103</v>
      </c>
      <c r="M1542" s="69"/>
      <c r="N1542" s="9"/>
      <c r="O1542" s="18" t="e">
        <f>VLOOKUP(C1542,'11. Свод Перечней'!C:H,6,0)</f>
        <v>#N/A</v>
      </c>
      <c r="P1542" s="18"/>
      <c r="Q1542" s="18" t="e">
        <f t="shared" si="25"/>
        <v>#N/A</v>
      </c>
      <c r="R1542" s="14" t="s">
        <v>1105</v>
      </c>
      <c r="S1542" s="15">
        <v>43615</v>
      </c>
    </row>
    <row r="1543" spans="1:19" x14ac:dyDescent="0.25">
      <c r="A1543" s="69"/>
      <c r="B1543" s="69"/>
      <c r="C1543" s="69"/>
      <c r="D1543" s="69"/>
      <c r="E1543" s="69"/>
      <c r="F1543" s="69"/>
      <c r="G1543" s="14" t="s">
        <v>1112</v>
      </c>
      <c r="H1543" s="18"/>
      <c r="I1543" s="18"/>
      <c r="J1543" s="14"/>
      <c r="K1543" s="14" t="s">
        <v>1780</v>
      </c>
      <c r="L1543" s="18" t="s">
        <v>1103</v>
      </c>
      <c r="M1543" s="69"/>
      <c r="N1543" s="9"/>
      <c r="O1543" s="18" t="e">
        <f>VLOOKUP(C1543,'11. Свод Перечней'!C:H,6,0)</f>
        <v>#N/A</v>
      </c>
      <c r="P1543" s="18"/>
      <c r="Q1543" s="18" t="e">
        <f t="shared" si="25"/>
        <v>#N/A</v>
      </c>
      <c r="R1543" s="14" t="s">
        <v>1105</v>
      </c>
      <c r="S1543" s="15">
        <v>43615</v>
      </c>
    </row>
    <row r="1544" spans="1:19" x14ac:dyDescent="0.25">
      <c r="A1544" s="69"/>
      <c r="B1544" s="69">
        <v>292</v>
      </c>
      <c r="C1544" s="69" t="s">
        <v>523</v>
      </c>
      <c r="D1544" s="69" t="s">
        <v>521</v>
      </c>
      <c r="E1544" s="69" t="s">
        <v>9</v>
      </c>
      <c r="F1544" s="69" t="s">
        <v>6</v>
      </c>
      <c r="G1544" s="14" t="s">
        <v>1777</v>
      </c>
      <c r="H1544" s="18"/>
      <c r="I1544" s="18"/>
      <c r="J1544" s="14"/>
      <c r="K1544" s="14" t="s">
        <v>1778</v>
      </c>
      <c r="L1544" s="18" t="s">
        <v>1103</v>
      </c>
      <c r="M1544" s="69" t="s">
        <v>1779</v>
      </c>
      <c r="N1544" s="9" t="s">
        <v>522</v>
      </c>
      <c r="O1544" s="18" t="str">
        <f>VLOOKUP(C1544,'11. Свод Перечней'!C:H,6,0)</f>
        <v>10.61.31.110-00000004</v>
      </c>
      <c r="P1544" s="18" t="s">
        <v>522</v>
      </c>
      <c r="Q1544" s="18" t="str">
        <f t="shared" si="25"/>
        <v>10.61.31.110-00000004</v>
      </c>
      <c r="R1544" s="14" t="s">
        <v>1105</v>
      </c>
      <c r="S1544" s="15">
        <v>43615</v>
      </c>
    </row>
    <row r="1545" spans="1:19" x14ac:dyDescent="0.25">
      <c r="A1545" s="69"/>
      <c r="B1545" s="69"/>
      <c r="C1545" s="69"/>
      <c r="D1545" s="69"/>
      <c r="E1545" s="69"/>
      <c r="F1545" s="69"/>
      <c r="G1545" s="14" t="s">
        <v>1110</v>
      </c>
      <c r="H1545" s="18"/>
      <c r="I1545" s="18"/>
      <c r="J1545" s="14"/>
      <c r="K1545" s="14" t="s">
        <v>1111</v>
      </c>
      <c r="L1545" s="18" t="s">
        <v>1103</v>
      </c>
      <c r="M1545" s="69"/>
      <c r="N1545" s="9"/>
      <c r="O1545" s="18" t="e">
        <f>VLOOKUP(C1545,'11. Свод Перечней'!C:H,6,0)</f>
        <v>#N/A</v>
      </c>
      <c r="P1545" s="18"/>
      <c r="Q1545" s="18" t="e">
        <f t="shared" si="25"/>
        <v>#N/A</v>
      </c>
      <c r="R1545" s="14" t="s">
        <v>1105</v>
      </c>
      <c r="S1545" s="15">
        <v>43615</v>
      </c>
    </row>
    <row r="1546" spans="1:19" x14ac:dyDescent="0.25">
      <c r="A1546" s="69"/>
      <c r="B1546" s="69"/>
      <c r="C1546" s="69"/>
      <c r="D1546" s="69"/>
      <c r="E1546" s="69"/>
      <c r="F1546" s="69"/>
      <c r="G1546" s="14" t="s">
        <v>1112</v>
      </c>
      <c r="H1546" s="18"/>
      <c r="I1546" s="18"/>
      <c r="J1546" s="14"/>
      <c r="K1546" s="14" t="s">
        <v>1780</v>
      </c>
      <c r="L1546" s="18" t="s">
        <v>1103</v>
      </c>
      <c r="M1546" s="69"/>
      <c r="N1546" s="9"/>
      <c r="O1546" s="18" t="e">
        <f>VLOOKUP(C1546,'11. Свод Перечней'!C:H,6,0)</f>
        <v>#N/A</v>
      </c>
      <c r="P1546" s="18"/>
      <c r="Q1546" s="18" t="e">
        <f t="shared" si="25"/>
        <v>#N/A</v>
      </c>
      <c r="R1546" s="14" t="s">
        <v>1105</v>
      </c>
      <c r="S1546" s="15">
        <v>43615</v>
      </c>
    </row>
    <row r="1547" spans="1:19" x14ac:dyDescent="0.25">
      <c r="A1547" s="69"/>
      <c r="B1547" s="69">
        <v>293</v>
      </c>
      <c r="C1547" s="69" t="s">
        <v>524</v>
      </c>
      <c r="D1547" s="69" t="s">
        <v>521</v>
      </c>
      <c r="E1547" s="69" t="s">
        <v>43</v>
      </c>
      <c r="F1547" s="69" t="s">
        <v>6</v>
      </c>
      <c r="G1547" s="14" t="s">
        <v>1777</v>
      </c>
      <c r="H1547" s="18"/>
      <c r="I1547" s="18"/>
      <c r="J1547" s="14"/>
      <c r="K1547" s="14" t="s">
        <v>1781</v>
      </c>
      <c r="L1547" s="18" t="s">
        <v>1103</v>
      </c>
      <c r="M1547" s="69" t="s">
        <v>1779</v>
      </c>
      <c r="N1547" s="9" t="s">
        <v>525</v>
      </c>
      <c r="O1547" s="18" t="str">
        <f>VLOOKUP(C1547,'11. Свод Перечней'!C:H,6,0)</f>
        <v>10.61.31.110-00000005</v>
      </c>
      <c r="P1547" s="18" t="s">
        <v>525</v>
      </c>
      <c r="Q1547" s="18" t="str">
        <f t="shared" ref="Q1547:Q1610" si="26">IF(N1547=O1547,N1547,"НЕ СОВПАДАЕТ АХТУНГ!!!!!!!!!!!!!!!!!!!!!!!!!!!!!!!!!!!!!!!!!!!!!!!!!!!!!!!!!!!!!!!!!!!!!!!!!!!!!!!!!!!!!!!!!!!!!!!!!!!!!!!!!!!!!!!!!!!!!!!!!!!!!!!!!!")</f>
        <v>10.61.31.110-00000005</v>
      </c>
      <c r="R1547" s="14" t="s">
        <v>1105</v>
      </c>
      <c r="S1547" s="15">
        <v>43615</v>
      </c>
    </row>
    <row r="1548" spans="1:19" x14ac:dyDescent="0.25">
      <c r="A1548" s="69"/>
      <c r="B1548" s="69"/>
      <c r="C1548" s="69"/>
      <c r="D1548" s="69"/>
      <c r="E1548" s="69"/>
      <c r="F1548" s="69"/>
      <c r="G1548" s="14" t="s">
        <v>1782</v>
      </c>
      <c r="H1548" s="18"/>
      <c r="I1548" s="18"/>
      <c r="J1548" s="14"/>
      <c r="K1548" s="14" t="s">
        <v>1783</v>
      </c>
      <c r="L1548" s="18" t="s">
        <v>1103</v>
      </c>
      <c r="M1548" s="69"/>
      <c r="N1548" s="9"/>
      <c r="O1548" s="18" t="e">
        <f>VLOOKUP(C1548,'11. Свод Перечней'!C:H,6,0)</f>
        <v>#N/A</v>
      </c>
      <c r="P1548" s="18"/>
      <c r="Q1548" s="18" t="e">
        <f t="shared" si="26"/>
        <v>#N/A</v>
      </c>
      <c r="R1548" s="14" t="s">
        <v>1105</v>
      </c>
      <c r="S1548" s="15">
        <v>43615</v>
      </c>
    </row>
    <row r="1549" spans="1:19" x14ac:dyDescent="0.25">
      <c r="A1549" s="69"/>
      <c r="B1549" s="69"/>
      <c r="C1549" s="69"/>
      <c r="D1549" s="69"/>
      <c r="E1549" s="69"/>
      <c r="F1549" s="69"/>
      <c r="G1549" s="14" t="s">
        <v>1117</v>
      </c>
      <c r="H1549" s="18"/>
      <c r="I1549" s="18">
        <v>1</v>
      </c>
      <c r="J1549" s="14"/>
      <c r="K1549" s="14"/>
      <c r="L1549" s="18" t="s">
        <v>6</v>
      </c>
      <c r="M1549" s="69"/>
      <c r="N1549" s="9"/>
      <c r="O1549" s="18" t="e">
        <f>VLOOKUP(C1549,'11. Свод Перечней'!C:H,6,0)</f>
        <v>#N/A</v>
      </c>
      <c r="P1549" s="18"/>
      <c r="Q1549" s="18" t="e">
        <f t="shared" si="26"/>
        <v>#N/A</v>
      </c>
      <c r="R1549" s="14" t="s">
        <v>1105</v>
      </c>
      <c r="S1549" s="15">
        <v>43615</v>
      </c>
    </row>
    <row r="1550" spans="1:19" x14ac:dyDescent="0.25">
      <c r="A1550" s="69"/>
      <c r="B1550" s="69"/>
      <c r="C1550" s="69"/>
      <c r="D1550" s="69"/>
      <c r="E1550" s="69"/>
      <c r="F1550" s="69"/>
      <c r="G1550" s="14" t="s">
        <v>1118</v>
      </c>
      <c r="H1550" s="18"/>
      <c r="I1550" s="18"/>
      <c r="J1550" s="14"/>
      <c r="K1550" s="14" t="s">
        <v>1119</v>
      </c>
      <c r="L1550" s="18" t="s">
        <v>1103</v>
      </c>
      <c r="M1550" s="69"/>
      <c r="N1550" s="9"/>
      <c r="O1550" s="18" t="e">
        <f>VLOOKUP(C1550,'11. Свод Перечней'!C:H,6,0)</f>
        <v>#N/A</v>
      </c>
      <c r="P1550" s="18"/>
      <c r="Q1550" s="18" t="e">
        <f t="shared" si="26"/>
        <v>#N/A</v>
      </c>
      <c r="R1550" s="14" t="s">
        <v>1105</v>
      </c>
      <c r="S1550" s="15">
        <v>43615</v>
      </c>
    </row>
    <row r="1551" spans="1:19" x14ac:dyDescent="0.25">
      <c r="A1551" s="69"/>
      <c r="B1551" s="69"/>
      <c r="C1551" s="69"/>
      <c r="D1551" s="69"/>
      <c r="E1551" s="69"/>
      <c r="F1551" s="69"/>
      <c r="G1551" s="14" t="s">
        <v>1112</v>
      </c>
      <c r="H1551" s="18"/>
      <c r="I1551" s="18"/>
      <c r="J1551" s="14"/>
      <c r="K1551" s="14" t="s">
        <v>1780</v>
      </c>
      <c r="L1551" s="18" t="s">
        <v>1103</v>
      </c>
      <c r="M1551" s="69"/>
      <c r="N1551" s="9"/>
      <c r="O1551" s="18" t="e">
        <f>VLOOKUP(C1551,'11. Свод Перечней'!C:H,6,0)</f>
        <v>#N/A</v>
      </c>
      <c r="P1551" s="18"/>
      <c r="Q1551" s="18" t="e">
        <f t="shared" si="26"/>
        <v>#N/A</v>
      </c>
      <c r="R1551" s="14" t="s">
        <v>1105</v>
      </c>
      <c r="S1551" s="15">
        <v>43615</v>
      </c>
    </row>
    <row r="1552" spans="1:19" x14ac:dyDescent="0.25">
      <c r="A1552" s="69"/>
      <c r="B1552" s="69">
        <v>294</v>
      </c>
      <c r="C1552" s="69" t="s">
        <v>526</v>
      </c>
      <c r="D1552" s="69" t="s">
        <v>521</v>
      </c>
      <c r="E1552" s="69" t="s">
        <v>152</v>
      </c>
      <c r="F1552" s="69" t="s">
        <v>6</v>
      </c>
      <c r="G1552" s="14" t="s">
        <v>1777</v>
      </c>
      <c r="H1552" s="18"/>
      <c r="I1552" s="18"/>
      <c r="J1552" s="14"/>
      <c r="K1552" s="14" t="s">
        <v>1781</v>
      </c>
      <c r="L1552" s="18" t="s">
        <v>1103</v>
      </c>
      <c r="M1552" s="69" t="s">
        <v>1779</v>
      </c>
      <c r="N1552" s="9" t="s">
        <v>525</v>
      </c>
      <c r="O1552" s="18" t="str">
        <f>VLOOKUP(C1552,'11. Свод Перечней'!C:H,6,0)</f>
        <v>10.61.31.110-00000005</v>
      </c>
      <c r="P1552" s="18" t="s">
        <v>525</v>
      </c>
      <c r="Q1552" s="18" t="str">
        <f t="shared" si="26"/>
        <v>10.61.31.110-00000005</v>
      </c>
      <c r="R1552" s="14" t="s">
        <v>1105</v>
      </c>
      <c r="S1552" s="15">
        <v>43615</v>
      </c>
    </row>
    <row r="1553" spans="1:19" x14ac:dyDescent="0.25">
      <c r="A1553" s="69"/>
      <c r="B1553" s="69"/>
      <c r="C1553" s="69"/>
      <c r="D1553" s="69"/>
      <c r="E1553" s="69"/>
      <c r="F1553" s="69"/>
      <c r="G1553" s="14" t="s">
        <v>1782</v>
      </c>
      <c r="H1553" s="18"/>
      <c r="I1553" s="18"/>
      <c r="J1553" s="14"/>
      <c r="K1553" s="14" t="s">
        <v>1783</v>
      </c>
      <c r="L1553" s="18" t="s">
        <v>1103</v>
      </c>
      <c r="M1553" s="69"/>
      <c r="N1553" s="9"/>
      <c r="O1553" s="18" t="e">
        <f>VLOOKUP(C1553,'11. Свод Перечней'!C:H,6,0)</f>
        <v>#N/A</v>
      </c>
      <c r="P1553" s="18"/>
      <c r="Q1553" s="18" t="e">
        <f t="shared" si="26"/>
        <v>#N/A</v>
      </c>
      <c r="R1553" s="14" t="s">
        <v>1105</v>
      </c>
      <c r="S1553" s="15">
        <v>43615</v>
      </c>
    </row>
    <row r="1554" spans="1:19" x14ac:dyDescent="0.25">
      <c r="A1554" s="69"/>
      <c r="B1554" s="69"/>
      <c r="C1554" s="69"/>
      <c r="D1554" s="69"/>
      <c r="E1554" s="69"/>
      <c r="F1554" s="69"/>
      <c r="G1554" s="14" t="s">
        <v>1110</v>
      </c>
      <c r="H1554" s="18"/>
      <c r="I1554" s="18"/>
      <c r="J1554" s="14"/>
      <c r="K1554" s="14" t="s">
        <v>1111</v>
      </c>
      <c r="L1554" s="18" t="s">
        <v>1103</v>
      </c>
      <c r="M1554" s="69"/>
      <c r="N1554" s="9"/>
      <c r="O1554" s="18" t="e">
        <f>VLOOKUP(C1554,'11. Свод Перечней'!C:H,6,0)</f>
        <v>#N/A</v>
      </c>
      <c r="P1554" s="18"/>
      <c r="Q1554" s="18" t="e">
        <f t="shared" si="26"/>
        <v>#N/A</v>
      </c>
      <c r="R1554" s="14" t="s">
        <v>1105</v>
      </c>
      <c r="S1554" s="15">
        <v>43615</v>
      </c>
    </row>
    <row r="1555" spans="1:19" x14ac:dyDescent="0.25">
      <c r="A1555" s="69"/>
      <c r="B1555" s="69"/>
      <c r="C1555" s="69"/>
      <c r="D1555" s="69"/>
      <c r="E1555" s="69"/>
      <c r="F1555" s="69"/>
      <c r="G1555" s="14" t="s">
        <v>1112</v>
      </c>
      <c r="H1555" s="18"/>
      <c r="I1555" s="18"/>
      <c r="J1555" s="14"/>
      <c r="K1555" s="14" t="s">
        <v>1780</v>
      </c>
      <c r="L1555" s="18" t="s">
        <v>1103</v>
      </c>
      <c r="M1555" s="69"/>
      <c r="N1555" s="9"/>
      <c r="O1555" s="18" t="e">
        <f>VLOOKUP(C1555,'11. Свод Перечней'!C:H,6,0)</f>
        <v>#N/A</v>
      </c>
      <c r="P1555" s="18"/>
      <c r="Q1555" s="18" t="e">
        <f t="shared" si="26"/>
        <v>#N/A</v>
      </c>
      <c r="R1555" s="14" t="s">
        <v>1105</v>
      </c>
      <c r="S1555" s="15">
        <v>43615</v>
      </c>
    </row>
    <row r="1556" spans="1:19" ht="63.75" x14ac:dyDescent="0.25">
      <c r="A1556" s="69"/>
      <c r="B1556" s="69">
        <v>295</v>
      </c>
      <c r="C1556" s="69" t="s">
        <v>527</v>
      </c>
      <c r="D1556" s="69" t="s">
        <v>528</v>
      </c>
      <c r="E1556" s="69" t="s">
        <v>5</v>
      </c>
      <c r="F1556" s="69" t="s">
        <v>6</v>
      </c>
      <c r="G1556" s="14" t="s">
        <v>1777</v>
      </c>
      <c r="H1556" s="18"/>
      <c r="I1556" s="18"/>
      <c r="J1556" s="14"/>
      <c r="K1556" s="14" t="s">
        <v>1784</v>
      </c>
      <c r="L1556" s="18" t="s">
        <v>1103</v>
      </c>
      <c r="M1556" s="69" t="s">
        <v>1785</v>
      </c>
      <c r="N1556" s="9" t="s">
        <v>529</v>
      </c>
      <c r="O1556" s="18" t="str">
        <f>VLOOKUP(C1556,'11. Свод Перечней'!C:H,6,0)</f>
        <v>10.61.32.113-00000003</v>
      </c>
      <c r="P1556" s="18" t="s">
        <v>529</v>
      </c>
      <c r="Q1556" s="18" t="str">
        <f t="shared" si="26"/>
        <v>НЕ СОВПАДАЕТ АХТУНГ!!!!!!!!!!!!!!!!!!!!!!!!!!!!!!!!!!!!!!!!!!!!!!!!!!!!!!!!!!!!!!!!!!!!!!!!!!!!!!!!!!!!!!!!!!!!!!!!!!!!!!!!!!!!!!!!!!!!!!!!!!!!!!!!!!</v>
      </c>
      <c r="R1556" s="14" t="s">
        <v>1105</v>
      </c>
      <c r="S1556" s="15">
        <v>43615</v>
      </c>
    </row>
    <row r="1557" spans="1:19" x14ac:dyDescent="0.25">
      <c r="A1557" s="69"/>
      <c r="B1557" s="69"/>
      <c r="C1557" s="69"/>
      <c r="D1557" s="69"/>
      <c r="E1557" s="69"/>
      <c r="F1557" s="69"/>
      <c r="G1557" s="14" t="s">
        <v>1126</v>
      </c>
      <c r="H1557" s="18"/>
      <c r="I1557" s="18"/>
      <c r="J1557" s="14"/>
      <c r="K1557" s="14" t="s">
        <v>1127</v>
      </c>
      <c r="L1557" s="18" t="s">
        <v>1103</v>
      </c>
      <c r="M1557" s="69"/>
      <c r="N1557" s="9"/>
      <c r="O1557" s="18" t="e">
        <f>VLOOKUP(C1557,'11. Свод Перечней'!C:H,6,0)</f>
        <v>#N/A</v>
      </c>
      <c r="P1557" s="18"/>
      <c r="Q1557" s="18" t="e">
        <f t="shared" si="26"/>
        <v>#N/A</v>
      </c>
      <c r="R1557" s="14" t="s">
        <v>1105</v>
      </c>
      <c r="S1557" s="15">
        <v>43615</v>
      </c>
    </row>
    <row r="1558" spans="1:19" x14ac:dyDescent="0.25">
      <c r="A1558" s="69"/>
      <c r="B1558" s="69"/>
      <c r="C1558" s="69"/>
      <c r="D1558" s="69"/>
      <c r="E1558" s="69"/>
      <c r="F1558" s="69"/>
      <c r="G1558" s="14" t="s">
        <v>1117</v>
      </c>
      <c r="H1558" s="18"/>
      <c r="I1558" s="18">
        <v>1</v>
      </c>
      <c r="J1558" s="14"/>
      <c r="K1558" s="14"/>
      <c r="L1558" s="18" t="s">
        <v>6</v>
      </c>
      <c r="M1558" s="69"/>
      <c r="N1558" s="9"/>
      <c r="O1558" s="18" t="e">
        <f>VLOOKUP(C1558,'11. Свод Перечней'!C:H,6,0)</f>
        <v>#N/A</v>
      </c>
      <c r="P1558" s="18"/>
      <c r="Q1558" s="18" t="e">
        <f t="shared" si="26"/>
        <v>#N/A</v>
      </c>
      <c r="R1558" s="14" t="s">
        <v>1105</v>
      </c>
      <c r="S1558" s="15">
        <v>43615</v>
      </c>
    </row>
    <row r="1559" spans="1:19" x14ac:dyDescent="0.25">
      <c r="A1559" s="69"/>
      <c r="B1559" s="69"/>
      <c r="C1559" s="69"/>
      <c r="D1559" s="69"/>
      <c r="E1559" s="69"/>
      <c r="F1559" s="69"/>
      <c r="G1559" s="14" t="s">
        <v>1118</v>
      </c>
      <c r="H1559" s="18"/>
      <c r="I1559" s="18"/>
      <c r="J1559" s="14"/>
      <c r="K1559" s="14" t="s">
        <v>1119</v>
      </c>
      <c r="L1559" s="18" t="s">
        <v>1103</v>
      </c>
      <c r="M1559" s="69"/>
      <c r="N1559" s="9"/>
      <c r="O1559" s="18" t="e">
        <f>VLOOKUP(C1559,'11. Свод Перечней'!C:H,6,0)</f>
        <v>#N/A</v>
      </c>
      <c r="P1559" s="18"/>
      <c r="Q1559" s="18" t="e">
        <f t="shared" si="26"/>
        <v>#N/A</v>
      </c>
      <c r="R1559" s="14" t="s">
        <v>1105</v>
      </c>
      <c r="S1559" s="15">
        <v>43615</v>
      </c>
    </row>
    <row r="1560" spans="1:19" x14ac:dyDescent="0.25">
      <c r="A1560" s="69"/>
      <c r="B1560" s="69"/>
      <c r="C1560" s="69"/>
      <c r="D1560" s="69"/>
      <c r="E1560" s="69"/>
      <c r="F1560" s="69"/>
      <c r="G1560" s="14" t="s">
        <v>1112</v>
      </c>
      <c r="H1560" s="18"/>
      <c r="I1560" s="18"/>
      <c r="J1560" s="14"/>
      <c r="K1560" s="14" t="s">
        <v>1786</v>
      </c>
      <c r="L1560" s="18" t="s">
        <v>1103</v>
      </c>
      <c r="M1560" s="69"/>
      <c r="N1560" s="9"/>
      <c r="O1560" s="18" t="e">
        <f>VLOOKUP(C1560,'11. Свод Перечней'!C:H,6,0)</f>
        <v>#N/A</v>
      </c>
      <c r="P1560" s="18"/>
      <c r="Q1560" s="18" t="e">
        <f t="shared" si="26"/>
        <v>#N/A</v>
      </c>
      <c r="R1560" s="14" t="s">
        <v>1105</v>
      </c>
      <c r="S1560" s="15">
        <v>43615</v>
      </c>
    </row>
    <row r="1561" spans="1:19" ht="63.75" x14ac:dyDescent="0.25">
      <c r="A1561" s="69"/>
      <c r="B1561" s="69">
        <v>296</v>
      </c>
      <c r="C1561" s="69" t="s">
        <v>530</v>
      </c>
      <c r="D1561" s="69" t="s">
        <v>528</v>
      </c>
      <c r="E1561" s="69" t="s">
        <v>9</v>
      </c>
      <c r="F1561" s="69" t="s">
        <v>6</v>
      </c>
      <c r="G1561" s="14" t="s">
        <v>1777</v>
      </c>
      <c r="H1561" s="18"/>
      <c r="I1561" s="18"/>
      <c r="J1561" s="14"/>
      <c r="K1561" s="14" t="s">
        <v>1784</v>
      </c>
      <c r="L1561" s="18" t="s">
        <v>1103</v>
      </c>
      <c r="M1561" s="69" t="s">
        <v>1785</v>
      </c>
      <c r="N1561" s="9" t="s">
        <v>529</v>
      </c>
      <c r="O1561" s="18" t="str">
        <f>VLOOKUP(C1561,'11. Свод Перечней'!C:H,6,0)</f>
        <v>10.61.32.113-00000003</v>
      </c>
      <c r="P1561" s="18" t="s">
        <v>529</v>
      </c>
      <c r="Q1561" s="18" t="str">
        <f t="shared" si="26"/>
        <v>НЕ СОВПАДАЕТ АХТУНГ!!!!!!!!!!!!!!!!!!!!!!!!!!!!!!!!!!!!!!!!!!!!!!!!!!!!!!!!!!!!!!!!!!!!!!!!!!!!!!!!!!!!!!!!!!!!!!!!!!!!!!!!!!!!!!!!!!!!!!!!!!!!!!!!!!</v>
      </c>
      <c r="R1561" s="14" t="s">
        <v>1105</v>
      </c>
      <c r="S1561" s="15">
        <v>43615</v>
      </c>
    </row>
    <row r="1562" spans="1:19" x14ac:dyDescent="0.25">
      <c r="A1562" s="69"/>
      <c r="B1562" s="69"/>
      <c r="C1562" s="69"/>
      <c r="D1562" s="69"/>
      <c r="E1562" s="69"/>
      <c r="F1562" s="69"/>
      <c r="G1562" s="14" t="s">
        <v>1126</v>
      </c>
      <c r="H1562" s="18"/>
      <c r="I1562" s="18"/>
      <c r="J1562" s="14"/>
      <c r="K1562" s="14" t="s">
        <v>1127</v>
      </c>
      <c r="L1562" s="18" t="s">
        <v>1103</v>
      </c>
      <c r="M1562" s="69"/>
      <c r="N1562" s="9"/>
      <c r="O1562" s="18" t="e">
        <f>VLOOKUP(C1562,'11. Свод Перечней'!C:H,6,0)</f>
        <v>#N/A</v>
      </c>
      <c r="P1562" s="18"/>
      <c r="Q1562" s="18" t="e">
        <f t="shared" si="26"/>
        <v>#N/A</v>
      </c>
      <c r="R1562" s="14" t="s">
        <v>1105</v>
      </c>
      <c r="S1562" s="15">
        <v>43615</v>
      </c>
    </row>
    <row r="1563" spans="1:19" x14ac:dyDescent="0.25">
      <c r="A1563" s="69"/>
      <c r="B1563" s="69"/>
      <c r="C1563" s="69"/>
      <c r="D1563" s="69"/>
      <c r="E1563" s="69"/>
      <c r="F1563" s="69"/>
      <c r="G1563" s="14" t="s">
        <v>1110</v>
      </c>
      <c r="H1563" s="18"/>
      <c r="I1563" s="18"/>
      <c r="J1563" s="14"/>
      <c r="K1563" s="14" t="s">
        <v>1111</v>
      </c>
      <c r="L1563" s="18" t="s">
        <v>1103</v>
      </c>
      <c r="M1563" s="69"/>
      <c r="N1563" s="9"/>
      <c r="O1563" s="18" t="e">
        <f>VLOOKUP(C1563,'11. Свод Перечней'!C:H,6,0)</f>
        <v>#N/A</v>
      </c>
      <c r="P1563" s="18"/>
      <c r="Q1563" s="18" t="e">
        <f t="shared" si="26"/>
        <v>#N/A</v>
      </c>
      <c r="R1563" s="14" t="s">
        <v>1105</v>
      </c>
      <c r="S1563" s="15">
        <v>43615</v>
      </c>
    </row>
    <row r="1564" spans="1:19" x14ac:dyDescent="0.25">
      <c r="A1564" s="69"/>
      <c r="B1564" s="69"/>
      <c r="C1564" s="69"/>
      <c r="D1564" s="69"/>
      <c r="E1564" s="69"/>
      <c r="F1564" s="69"/>
      <c r="G1564" s="14" t="s">
        <v>1112</v>
      </c>
      <c r="H1564" s="18"/>
      <c r="I1564" s="18"/>
      <c r="J1564" s="14"/>
      <c r="K1564" s="14" t="s">
        <v>1786</v>
      </c>
      <c r="L1564" s="18" t="s">
        <v>1103</v>
      </c>
      <c r="M1564" s="69"/>
      <c r="N1564" s="9"/>
      <c r="O1564" s="18" t="e">
        <f>VLOOKUP(C1564,'11. Свод Перечней'!C:H,6,0)</f>
        <v>#N/A</v>
      </c>
      <c r="P1564" s="18"/>
      <c r="Q1564" s="18" t="e">
        <f t="shared" si="26"/>
        <v>#N/A</v>
      </c>
      <c r="R1564" s="14" t="s">
        <v>1105</v>
      </c>
      <c r="S1564" s="15">
        <v>43615</v>
      </c>
    </row>
    <row r="1565" spans="1:19" x14ac:dyDescent="0.25">
      <c r="A1565" s="69"/>
      <c r="B1565" s="69">
        <v>297</v>
      </c>
      <c r="C1565" s="69" t="s">
        <v>531</v>
      </c>
      <c r="D1565" s="69" t="s">
        <v>532</v>
      </c>
      <c r="E1565" s="69" t="s">
        <v>5</v>
      </c>
      <c r="F1565" s="69" t="s">
        <v>6</v>
      </c>
      <c r="G1565" s="14" t="s">
        <v>1108</v>
      </c>
      <c r="H1565" s="18"/>
      <c r="I1565" s="18"/>
      <c r="J1565" s="14"/>
      <c r="K1565" s="14" t="s">
        <v>1154</v>
      </c>
      <c r="L1565" s="18" t="s">
        <v>1103</v>
      </c>
      <c r="M1565" s="69" t="s">
        <v>1787</v>
      </c>
      <c r="N1565" s="9" t="s">
        <v>533</v>
      </c>
      <c r="O1565" s="18" t="e">
        <f>VLOOKUP(C1565,'11. Свод Перечней'!C:H,6,0)</f>
        <v>#N/A</v>
      </c>
      <c r="P1565" s="18" t="s">
        <v>533</v>
      </c>
      <c r="Q1565" s="18" t="e">
        <f t="shared" si="26"/>
        <v>#N/A</v>
      </c>
      <c r="R1565" s="14" t="s">
        <v>1105</v>
      </c>
      <c r="S1565" s="15">
        <v>43615</v>
      </c>
    </row>
    <row r="1566" spans="1:19" x14ac:dyDescent="0.25">
      <c r="A1566" s="69"/>
      <c r="B1566" s="69"/>
      <c r="C1566" s="69"/>
      <c r="D1566" s="69"/>
      <c r="E1566" s="69"/>
      <c r="F1566" s="69"/>
      <c r="G1566" s="14" t="s">
        <v>1117</v>
      </c>
      <c r="H1566" s="18"/>
      <c r="I1566" s="18">
        <v>1</v>
      </c>
      <c r="J1566" s="14"/>
      <c r="K1566" s="14"/>
      <c r="L1566" s="18" t="s">
        <v>6</v>
      </c>
      <c r="M1566" s="69"/>
      <c r="N1566" s="9"/>
      <c r="O1566" s="18" t="e">
        <f>VLOOKUP(C1566,'11. Свод Перечней'!C:H,6,0)</f>
        <v>#N/A</v>
      </c>
      <c r="P1566" s="18"/>
      <c r="Q1566" s="18" t="e">
        <f t="shared" si="26"/>
        <v>#N/A</v>
      </c>
      <c r="R1566" s="14" t="s">
        <v>1105</v>
      </c>
      <c r="S1566" s="15">
        <v>43615</v>
      </c>
    </row>
    <row r="1567" spans="1:19" x14ac:dyDescent="0.25">
      <c r="A1567" s="69"/>
      <c r="B1567" s="69"/>
      <c r="C1567" s="69"/>
      <c r="D1567" s="69"/>
      <c r="E1567" s="69"/>
      <c r="F1567" s="69"/>
      <c r="G1567" s="14" t="s">
        <v>1101</v>
      </c>
      <c r="H1567" s="18"/>
      <c r="I1567" s="18"/>
      <c r="J1567" s="14"/>
      <c r="K1567" s="14" t="s">
        <v>1788</v>
      </c>
      <c r="L1567" s="18" t="s">
        <v>1103</v>
      </c>
      <c r="M1567" s="69"/>
      <c r="N1567" s="9"/>
      <c r="O1567" s="18" t="e">
        <f>VLOOKUP(C1567,'11. Свод Перечней'!C:H,6,0)</f>
        <v>#N/A</v>
      </c>
      <c r="P1567" s="18"/>
      <c r="Q1567" s="18" t="e">
        <f t="shared" si="26"/>
        <v>#N/A</v>
      </c>
      <c r="R1567" s="14" t="s">
        <v>1105</v>
      </c>
      <c r="S1567" s="15">
        <v>43615</v>
      </c>
    </row>
    <row r="1568" spans="1:19" x14ac:dyDescent="0.25">
      <c r="A1568" s="69"/>
      <c r="B1568" s="69"/>
      <c r="C1568" s="69"/>
      <c r="D1568" s="69"/>
      <c r="E1568" s="69"/>
      <c r="F1568" s="69"/>
      <c r="G1568" s="14" t="s">
        <v>1118</v>
      </c>
      <c r="H1568" s="18"/>
      <c r="I1568" s="18"/>
      <c r="J1568" s="14"/>
      <c r="K1568" s="14" t="s">
        <v>1119</v>
      </c>
      <c r="L1568" s="18" t="s">
        <v>1103</v>
      </c>
      <c r="M1568" s="69"/>
      <c r="N1568" s="9"/>
      <c r="O1568" s="18" t="e">
        <f>VLOOKUP(C1568,'11. Свод Перечней'!C:H,6,0)</f>
        <v>#N/A</v>
      </c>
      <c r="P1568" s="18"/>
      <c r="Q1568" s="18" t="e">
        <f t="shared" si="26"/>
        <v>#N/A</v>
      </c>
      <c r="R1568" s="14" t="s">
        <v>1105</v>
      </c>
      <c r="S1568" s="15">
        <v>43615</v>
      </c>
    </row>
    <row r="1569" spans="1:19" x14ac:dyDescent="0.25">
      <c r="A1569" s="69"/>
      <c r="B1569" s="69"/>
      <c r="C1569" s="69"/>
      <c r="D1569" s="69"/>
      <c r="E1569" s="69"/>
      <c r="F1569" s="69"/>
      <c r="G1569" s="14" t="s">
        <v>1112</v>
      </c>
      <c r="H1569" s="18"/>
      <c r="I1569" s="18"/>
      <c r="J1569" s="14" t="s">
        <v>1789</v>
      </c>
      <c r="K1569" s="14"/>
      <c r="L1569" s="18" t="s">
        <v>1103</v>
      </c>
      <c r="M1569" s="69"/>
      <c r="N1569" s="9"/>
      <c r="O1569" s="18" t="e">
        <f>VLOOKUP(C1569,'11. Свод Перечней'!C:H,6,0)</f>
        <v>#N/A</v>
      </c>
      <c r="P1569" s="18"/>
      <c r="Q1569" s="18" t="e">
        <f t="shared" si="26"/>
        <v>#N/A</v>
      </c>
      <c r="R1569" s="14" t="s">
        <v>1105</v>
      </c>
      <c r="S1569" s="15">
        <v>43615</v>
      </c>
    </row>
    <row r="1570" spans="1:19" x14ac:dyDescent="0.25">
      <c r="A1570" s="69"/>
      <c r="B1570" s="69">
        <v>298</v>
      </c>
      <c r="C1570" s="69" t="s">
        <v>534</v>
      </c>
      <c r="D1570" s="69" t="s">
        <v>532</v>
      </c>
      <c r="E1570" s="69" t="s">
        <v>9</v>
      </c>
      <c r="F1570" s="69" t="s">
        <v>6</v>
      </c>
      <c r="G1570" s="14" t="s">
        <v>1108</v>
      </c>
      <c r="H1570" s="18"/>
      <c r="I1570" s="18"/>
      <c r="J1570" s="14"/>
      <c r="K1570" s="14" t="s">
        <v>1154</v>
      </c>
      <c r="L1570" s="18" t="s">
        <v>1103</v>
      </c>
      <c r="M1570" s="69" t="s">
        <v>1787</v>
      </c>
      <c r="N1570" s="9" t="s">
        <v>533</v>
      </c>
      <c r="O1570" s="18" t="e">
        <f>VLOOKUP(C1570,'11. Свод Перечней'!C:H,6,0)</f>
        <v>#N/A</v>
      </c>
      <c r="P1570" s="18" t="s">
        <v>533</v>
      </c>
      <c r="Q1570" s="18" t="e">
        <f t="shared" si="26"/>
        <v>#N/A</v>
      </c>
      <c r="R1570" s="14" t="s">
        <v>1105</v>
      </c>
      <c r="S1570" s="15">
        <v>43615</v>
      </c>
    </row>
    <row r="1571" spans="1:19" x14ac:dyDescent="0.25">
      <c r="A1571" s="69"/>
      <c r="B1571" s="69"/>
      <c r="C1571" s="69"/>
      <c r="D1571" s="69"/>
      <c r="E1571" s="69"/>
      <c r="F1571" s="69"/>
      <c r="G1571" s="14" t="s">
        <v>1101</v>
      </c>
      <c r="H1571" s="18"/>
      <c r="I1571" s="18"/>
      <c r="J1571" s="14"/>
      <c r="K1571" s="14" t="s">
        <v>1788</v>
      </c>
      <c r="L1571" s="18" t="s">
        <v>1103</v>
      </c>
      <c r="M1571" s="69"/>
      <c r="N1571" s="9"/>
      <c r="O1571" s="18" t="e">
        <f>VLOOKUP(C1571,'11. Свод Перечней'!C:H,6,0)</f>
        <v>#N/A</v>
      </c>
      <c r="P1571" s="18"/>
      <c r="Q1571" s="18" t="e">
        <f t="shared" si="26"/>
        <v>#N/A</v>
      </c>
      <c r="R1571" s="14" t="s">
        <v>1105</v>
      </c>
      <c r="S1571" s="15">
        <v>43615</v>
      </c>
    </row>
    <row r="1572" spans="1:19" x14ac:dyDescent="0.25">
      <c r="A1572" s="69"/>
      <c r="B1572" s="69"/>
      <c r="C1572" s="69"/>
      <c r="D1572" s="69"/>
      <c r="E1572" s="69"/>
      <c r="F1572" s="69"/>
      <c r="G1572" s="14" t="s">
        <v>1110</v>
      </c>
      <c r="H1572" s="18"/>
      <c r="I1572" s="18"/>
      <c r="J1572" s="14"/>
      <c r="K1572" s="14" t="s">
        <v>1111</v>
      </c>
      <c r="L1572" s="18" t="s">
        <v>1103</v>
      </c>
      <c r="M1572" s="69"/>
      <c r="N1572" s="9"/>
      <c r="O1572" s="18" t="e">
        <f>VLOOKUP(C1572,'11. Свод Перечней'!C:H,6,0)</f>
        <v>#N/A</v>
      </c>
      <c r="P1572" s="18"/>
      <c r="Q1572" s="18" t="e">
        <f t="shared" si="26"/>
        <v>#N/A</v>
      </c>
      <c r="R1572" s="14" t="s">
        <v>1105</v>
      </c>
      <c r="S1572" s="15">
        <v>43615</v>
      </c>
    </row>
    <row r="1573" spans="1:19" x14ac:dyDescent="0.25">
      <c r="A1573" s="69"/>
      <c r="B1573" s="69"/>
      <c r="C1573" s="69"/>
      <c r="D1573" s="69"/>
      <c r="E1573" s="69"/>
      <c r="F1573" s="69"/>
      <c r="G1573" s="14" t="s">
        <v>1112</v>
      </c>
      <c r="H1573" s="18"/>
      <c r="I1573" s="18"/>
      <c r="J1573" s="14" t="s">
        <v>1789</v>
      </c>
      <c r="K1573" s="14"/>
      <c r="L1573" s="18" t="s">
        <v>1103</v>
      </c>
      <c r="M1573" s="69"/>
      <c r="N1573" s="9"/>
      <c r="O1573" s="18" t="e">
        <f>VLOOKUP(C1573,'11. Свод Перечней'!C:H,6,0)</f>
        <v>#N/A</v>
      </c>
      <c r="P1573" s="18"/>
      <c r="Q1573" s="18" t="e">
        <f t="shared" si="26"/>
        <v>#N/A</v>
      </c>
      <c r="R1573" s="14" t="s">
        <v>1105</v>
      </c>
      <c r="S1573" s="15">
        <v>43615</v>
      </c>
    </row>
    <row r="1574" spans="1:19" x14ac:dyDescent="0.25">
      <c r="A1574" s="69"/>
      <c r="B1574" s="69">
        <v>299</v>
      </c>
      <c r="C1574" s="69" t="s">
        <v>535</v>
      </c>
      <c r="D1574" s="69" t="s">
        <v>532</v>
      </c>
      <c r="E1574" s="69" t="s">
        <v>43</v>
      </c>
      <c r="F1574" s="69" t="s">
        <v>6</v>
      </c>
      <c r="G1574" s="14" t="s">
        <v>1108</v>
      </c>
      <c r="H1574" s="18"/>
      <c r="I1574" s="18"/>
      <c r="J1574" s="14"/>
      <c r="K1574" s="14" t="s">
        <v>1127</v>
      </c>
      <c r="L1574" s="18" t="s">
        <v>1103</v>
      </c>
      <c r="M1574" s="69" t="s">
        <v>1790</v>
      </c>
      <c r="N1574" s="9" t="s">
        <v>536</v>
      </c>
      <c r="O1574" s="18" t="e">
        <f>VLOOKUP(C1574,'11. Свод Перечней'!C:H,6,0)</f>
        <v>#N/A</v>
      </c>
      <c r="P1574" s="18" t="s">
        <v>536</v>
      </c>
      <c r="Q1574" s="18" t="e">
        <f t="shared" si="26"/>
        <v>#N/A</v>
      </c>
      <c r="R1574" s="14" t="s">
        <v>1105</v>
      </c>
      <c r="S1574" s="15">
        <v>43615</v>
      </c>
    </row>
    <row r="1575" spans="1:19" x14ac:dyDescent="0.25">
      <c r="A1575" s="69"/>
      <c r="B1575" s="69"/>
      <c r="C1575" s="69"/>
      <c r="D1575" s="69"/>
      <c r="E1575" s="69"/>
      <c r="F1575" s="69"/>
      <c r="G1575" s="14" t="s">
        <v>1101</v>
      </c>
      <c r="H1575" s="18"/>
      <c r="I1575" s="18"/>
      <c r="J1575" s="14"/>
      <c r="K1575" s="14" t="s">
        <v>1788</v>
      </c>
      <c r="L1575" s="18" t="s">
        <v>1103</v>
      </c>
      <c r="M1575" s="69"/>
      <c r="N1575" s="9"/>
      <c r="O1575" s="18" t="e">
        <f>VLOOKUP(C1575,'11. Свод Перечней'!C:H,6,0)</f>
        <v>#N/A</v>
      </c>
      <c r="P1575" s="18"/>
      <c r="Q1575" s="18" t="e">
        <f t="shared" si="26"/>
        <v>#N/A</v>
      </c>
      <c r="R1575" s="14" t="s">
        <v>1105</v>
      </c>
      <c r="S1575" s="15">
        <v>43615</v>
      </c>
    </row>
    <row r="1576" spans="1:19" x14ac:dyDescent="0.25">
      <c r="A1576" s="69"/>
      <c r="B1576" s="69"/>
      <c r="C1576" s="69"/>
      <c r="D1576" s="69"/>
      <c r="E1576" s="69"/>
      <c r="F1576" s="69"/>
      <c r="G1576" s="14" t="s">
        <v>1110</v>
      </c>
      <c r="H1576" s="18"/>
      <c r="I1576" s="18"/>
      <c r="J1576" s="14"/>
      <c r="K1576" s="14" t="s">
        <v>1111</v>
      </c>
      <c r="L1576" s="18" t="s">
        <v>1103</v>
      </c>
      <c r="M1576" s="69"/>
      <c r="N1576" s="9"/>
      <c r="O1576" s="18" t="e">
        <f>VLOOKUP(C1576,'11. Свод Перечней'!C:H,6,0)</f>
        <v>#N/A</v>
      </c>
      <c r="P1576" s="18"/>
      <c r="Q1576" s="18" t="e">
        <f t="shared" si="26"/>
        <v>#N/A</v>
      </c>
      <c r="R1576" s="14" t="s">
        <v>1105</v>
      </c>
      <c r="S1576" s="15">
        <v>43615</v>
      </c>
    </row>
    <row r="1577" spans="1:19" x14ac:dyDescent="0.25">
      <c r="A1577" s="69"/>
      <c r="B1577" s="69"/>
      <c r="C1577" s="69"/>
      <c r="D1577" s="69"/>
      <c r="E1577" s="69"/>
      <c r="F1577" s="69"/>
      <c r="G1577" s="14" t="s">
        <v>1112</v>
      </c>
      <c r="H1577" s="18"/>
      <c r="I1577" s="18"/>
      <c r="J1577" s="14" t="s">
        <v>1789</v>
      </c>
      <c r="K1577" s="14"/>
      <c r="L1577" s="18" t="s">
        <v>1103</v>
      </c>
      <c r="M1577" s="69"/>
      <c r="N1577" s="9"/>
      <c r="O1577" s="18" t="e">
        <f>VLOOKUP(C1577,'11. Свод Перечней'!C:H,6,0)</f>
        <v>#N/A</v>
      </c>
      <c r="P1577" s="18"/>
      <c r="Q1577" s="18" t="e">
        <f t="shared" si="26"/>
        <v>#N/A</v>
      </c>
      <c r="R1577" s="14" t="s">
        <v>1105</v>
      </c>
      <c r="S1577" s="15">
        <v>43615</v>
      </c>
    </row>
    <row r="1578" spans="1:19" x14ac:dyDescent="0.25">
      <c r="A1578" s="69"/>
      <c r="B1578" s="69">
        <v>300</v>
      </c>
      <c r="C1578" s="69" t="s">
        <v>537</v>
      </c>
      <c r="D1578" s="69" t="s">
        <v>532</v>
      </c>
      <c r="E1578" s="69" t="s">
        <v>152</v>
      </c>
      <c r="F1578" s="69" t="s">
        <v>6</v>
      </c>
      <c r="G1578" s="14" t="s">
        <v>1108</v>
      </c>
      <c r="H1578" s="18"/>
      <c r="I1578" s="18"/>
      <c r="J1578" s="14"/>
      <c r="K1578" s="14" t="s">
        <v>1127</v>
      </c>
      <c r="L1578" s="18" t="s">
        <v>1103</v>
      </c>
      <c r="M1578" s="69" t="s">
        <v>1790</v>
      </c>
      <c r="N1578" s="9" t="s">
        <v>536</v>
      </c>
      <c r="O1578" s="18" t="e">
        <f>VLOOKUP(C1578,'11. Свод Перечней'!C:H,6,0)</f>
        <v>#N/A</v>
      </c>
      <c r="P1578" s="18" t="s">
        <v>536</v>
      </c>
      <c r="Q1578" s="18" t="e">
        <f t="shared" si="26"/>
        <v>#N/A</v>
      </c>
      <c r="R1578" s="14" t="s">
        <v>1105</v>
      </c>
      <c r="S1578" s="15">
        <v>43615</v>
      </c>
    </row>
    <row r="1579" spans="1:19" x14ac:dyDescent="0.25">
      <c r="A1579" s="69"/>
      <c r="B1579" s="69"/>
      <c r="C1579" s="69"/>
      <c r="D1579" s="69"/>
      <c r="E1579" s="69"/>
      <c r="F1579" s="69"/>
      <c r="G1579" s="14" t="s">
        <v>1117</v>
      </c>
      <c r="H1579" s="18"/>
      <c r="I1579" s="18">
        <v>1</v>
      </c>
      <c r="J1579" s="14"/>
      <c r="K1579" s="14"/>
      <c r="L1579" s="18" t="s">
        <v>6</v>
      </c>
      <c r="M1579" s="69"/>
      <c r="N1579" s="9"/>
      <c r="O1579" s="18" t="e">
        <f>VLOOKUP(C1579,'11. Свод Перечней'!C:H,6,0)</f>
        <v>#N/A</v>
      </c>
      <c r="P1579" s="18"/>
      <c r="Q1579" s="18" t="e">
        <f t="shared" si="26"/>
        <v>#N/A</v>
      </c>
      <c r="R1579" s="14" t="s">
        <v>1105</v>
      </c>
      <c r="S1579" s="15">
        <v>43615</v>
      </c>
    </row>
    <row r="1580" spans="1:19" x14ac:dyDescent="0.25">
      <c r="A1580" s="69"/>
      <c r="B1580" s="69"/>
      <c r="C1580" s="69"/>
      <c r="D1580" s="69"/>
      <c r="E1580" s="69"/>
      <c r="F1580" s="69"/>
      <c r="G1580" s="14" t="s">
        <v>1101</v>
      </c>
      <c r="H1580" s="18"/>
      <c r="I1580" s="18"/>
      <c r="J1580" s="14"/>
      <c r="K1580" s="14" t="s">
        <v>1788</v>
      </c>
      <c r="L1580" s="18" t="s">
        <v>1103</v>
      </c>
      <c r="M1580" s="69"/>
      <c r="N1580" s="9"/>
      <c r="O1580" s="18" t="e">
        <f>VLOOKUP(C1580,'11. Свод Перечней'!C:H,6,0)</f>
        <v>#N/A</v>
      </c>
      <c r="P1580" s="18"/>
      <c r="Q1580" s="18" t="e">
        <f t="shared" si="26"/>
        <v>#N/A</v>
      </c>
      <c r="R1580" s="14" t="s">
        <v>1105</v>
      </c>
      <c r="S1580" s="15">
        <v>43615</v>
      </c>
    </row>
    <row r="1581" spans="1:19" x14ac:dyDescent="0.25">
      <c r="A1581" s="69"/>
      <c r="B1581" s="69"/>
      <c r="C1581" s="69"/>
      <c r="D1581" s="69"/>
      <c r="E1581" s="69"/>
      <c r="F1581" s="69"/>
      <c r="G1581" s="14" t="s">
        <v>1118</v>
      </c>
      <c r="H1581" s="18"/>
      <c r="I1581" s="18"/>
      <c r="J1581" s="14"/>
      <c r="K1581" s="14" t="s">
        <v>1119</v>
      </c>
      <c r="L1581" s="18" t="s">
        <v>1103</v>
      </c>
      <c r="M1581" s="69"/>
      <c r="N1581" s="9"/>
      <c r="O1581" s="18" t="e">
        <f>VLOOKUP(C1581,'11. Свод Перечней'!C:H,6,0)</f>
        <v>#N/A</v>
      </c>
      <c r="P1581" s="18"/>
      <c r="Q1581" s="18" t="e">
        <f t="shared" si="26"/>
        <v>#N/A</v>
      </c>
      <c r="R1581" s="14" t="s">
        <v>1105</v>
      </c>
      <c r="S1581" s="15">
        <v>43615</v>
      </c>
    </row>
    <row r="1582" spans="1:19" x14ac:dyDescent="0.25">
      <c r="A1582" s="69"/>
      <c r="B1582" s="69"/>
      <c r="C1582" s="69"/>
      <c r="D1582" s="69"/>
      <c r="E1582" s="69"/>
      <c r="F1582" s="69"/>
      <c r="G1582" s="14" t="s">
        <v>1112</v>
      </c>
      <c r="H1582" s="18"/>
      <c r="I1582" s="18"/>
      <c r="J1582" s="14" t="s">
        <v>1789</v>
      </c>
      <c r="K1582" s="14"/>
      <c r="L1582" s="18" t="s">
        <v>1103</v>
      </c>
      <c r="M1582" s="69"/>
      <c r="N1582" s="9"/>
      <c r="O1582" s="18" t="e">
        <f>VLOOKUP(C1582,'11. Свод Перечней'!C:H,6,0)</f>
        <v>#N/A</v>
      </c>
      <c r="P1582" s="18"/>
      <c r="Q1582" s="18" t="e">
        <f t="shared" si="26"/>
        <v>#N/A</v>
      </c>
      <c r="R1582" s="14" t="s">
        <v>1105</v>
      </c>
      <c r="S1582" s="15">
        <v>43615</v>
      </c>
    </row>
    <row r="1583" spans="1:19" x14ac:dyDescent="0.25">
      <c r="A1583" s="69"/>
      <c r="B1583" s="69">
        <v>301</v>
      </c>
      <c r="C1583" s="69" t="s">
        <v>538</v>
      </c>
      <c r="D1583" s="69" t="s">
        <v>539</v>
      </c>
      <c r="E1583" s="69" t="s">
        <v>5</v>
      </c>
      <c r="F1583" s="69" t="s">
        <v>6</v>
      </c>
      <c r="G1583" s="14" t="s">
        <v>1782</v>
      </c>
      <c r="H1583" s="18"/>
      <c r="I1583" s="18"/>
      <c r="J1583" s="14"/>
      <c r="K1583" s="14">
        <v>1</v>
      </c>
      <c r="L1583" s="18" t="s">
        <v>1103</v>
      </c>
      <c r="M1583" s="69" t="s">
        <v>1791</v>
      </c>
      <c r="N1583" s="9" t="s">
        <v>540</v>
      </c>
      <c r="O1583" s="18" t="e">
        <f>VLOOKUP(C1583,'11. Свод Перечней'!C:H,6,0)</f>
        <v>#N/A</v>
      </c>
      <c r="P1583" s="18" t="s">
        <v>540</v>
      </c>
      <c r="Q1583" s="18" t="e">
        <f t="shared" si="26"/>
        <v>#N/A</v>
      </c>
      <c r="R1583" s="14" t="s">
        <v>1105</v>
      </c>
      <c r="S1583" s="15">
        <v>43615</v>
      </c>
    </row>
    <row r="1584" spans="1:19" x14ac:dyDescent="0.25">
      <c r="A1584" s="69"/>
      <c r="B1584" s="69"/>
      <c r="C1584" s="69"/>
      <c r="D1584" s="69"/>
      <c r="E1584" s="69"/>
      <c r="F1584" s="69"/>
      <c r="G1584" s="14" t="s">
        <v>1117</v>
      </c>
      <c r="H1584" s="18"/>
      <c r="I1584" s="18">
        <v>1</v>
      </c>
      <c r="J1584" s="14"/>
      <c r="K1584" s="14"/>
      <c r="L1584" s="18" t="s">
        <v>6</v>
      </c>
      <c r="M1584" s="69"/>
      <c r="N1584" s="9"/>
      <c r="O1584" s="18" t="e">
        <f>VLOOKUP(C1584,'11. Свод Перечней'!C:H,6,0)</f>
        <v>#N/A</v>
      </c>
      <c r="P1584" s="18"/>
      <c r="Q1584" s="18" t="e">
        <f t="shared" si="26"/>
        <v>#N/A</v>
      </c>
      <c r="R1584" s="14" t="s">
        <v>1105</v>
      </c>
      <c r="S1584" s="15">
        <v>43615</v>
      </c>
    </row>
    <row r="1585" spans="1:19" x14ac:dyDescent="0.25">
      <c r="A1585" s="69"/>
      <c r="B1585" s="69"/>
      <c r="C1585" s="69"/>
      <c r="D1585" s="69"/>
      <c r="E1585" s="69"/>
      <c r="F1585" s="69"/>
      <c r="G1585" s="14" t="s">
        <v>1118</v>
      </c>
      <c r="H1585" s="18"/>
      <c r="I1585" s="18"/>
      <c r="J1585" s="14"/>
      <c r="K1585" s="14" t="s">
        <v>1119</v>
      </c>
      <c r="L1585" s="18" t="s">
        <v>1103</v>
      </c>
      <c r="M1585" s="69"/>
      <c r="N1585" s="9"/>
      <c r="O1585" s="18" t="e">
        <f>VLOOKUP(C1585,'11. Свод Перечней'!C:H,6,0)</f>
        <v>#N/A</v>
      </c>
      <c r="P1585" s="18"/>
      <c r="Q1585" s="18" t="e">
        <f t="shared" si="26"/>
        <v>#N/A</v>
      </c>
      <c r="R1585" s="14" t="s">
        <v>1105</v>
      </c>
      <c r="S1585" s="15">
        <v>43615</v>
      </c>
    </row>
    <row r="1586" spans="1:19" x14ac:dyDescent="0.25">
      <c r="A1586" s="69"/>
      <c r="B1586" s="69"/>
      <c r="C1586" s="69"/>
      <c r="D1586" s="69"/>
      <c r="E1586" s="69"/>
      <c r="F1586" s="69"/>
      <c r="G1586" s="14" t="s">
        <v>1112</v>
      </c>
      <c r="H1586" s="18"/>
      <c r="I1586" s="18"/>
      <c r="J1586" s="14"/>
      <c r="K1586" s="14" t="s">
        <v>1792</v>
      </c>
      <c r="L1586" s="18" t="s">
        <v>1103</v>
      </c>
      <c r="M1586" s="69"/>
      <c r="N1586" s="9"/>
      <c r="O1586" s="18" t="e">
        <f>VLOOKUP(C1586,'11. Свод Перечней'!C:H,6,0)</f>
        <v>#N/A</v>
      </c>
      <c r="P1586" s="18"/>
      <c r="Q1586" s="18" t="e">
        <f t="shared" si="26"/>
        <v>#N/A</v>
      </c>
      <c r="R1586" s="14" t="s">
        <v>1105</v>
      </c>
      <c r="S1586" s="15">
        <v>43615</v>
      </c>
    </row>
    <row r="1587" spans="1:19" x14ac:dyDescent="0.25">
      <c r="A1587" s="69"/>
      <c r="B1587" s="69">
        <v>302</v>
      </c>
      <c r="C1587" s="69" t="s">
        <v>541</v>
      </c>
      <c r="D1587" s="69" t="s">
        <v>539</v>
      </c>
      <c r="E1587" s="69" t="s">
        <v>9</v>
      </c>
      <c r="F1587" s="69" t="s">
        <v>6</v>
      </c>
      <c r="G1587" s="14" t="s">
        <v>1782</v>
      </c>
      <c r="H1587" s="18"/>
      <c r="I1587" s="18"/>
      <c r="J1587" s="14"/>
      <c r="K1587" s="14">
        <v>1</v>
      </c>
      <c r="L1587" s="18" t="s">
        <v>1103</v>
      </c>
      <c r="M1587" s="69" t="s">
        <v>1791</v>
      </c>
      <c r="N1587" s="9" t="s">
        <v>540</v>
      </c>
      <c r="O1587" s="18" t="e">
        <f>VLOOKUP(C1587,'11. Свод Перечней'!C:H,6,0)</f>
        <v>#N/A</v>
      </c>
      <c r="P1587" s="18" t="s">
        <v>540</v>
      </c>
      <c r="Q1587" s="18" t="e">
        <f t="shared" si="26"/>
        <v>#N/A</v>
      </c>
      <c r="R1587" s="14" t="s">
        <v>1105</v>
      </c>
      <c r="S1587" s="15">
        <v>43615</v>
      </c>
    </row>
    <row r="1588" spans="1:19" x14ac:dyDescent="0.25">
      <c r="A1588" s="69"/>
      <c r="B1588" s="69"/>
      <c r="C1588" s="69"/>
      <c r="D1588" s="69"/>
      <c r="E1588" s="69"/>
      <c r="F1588" s="69"/>
      <c r="G1588" s="14" t="s">
        <v>1110</v>
      </c>
      <c r="H1588" s="18"/>
      <c r="I1588" s="18"/>
      <c r="J1588" s="14"/>
      <c r="K1588" s="14" t="s">
        <v>1111</v>
      </c>
      <c r="L1588" s="18" t="s">
        <v>1103</v>
      </c>
      <c r="M1588" s="69"/>
      <c r="N1588" s="9"/>
      <c r="O1588" s="18" t="e">
        <f>VLOOKUP(C1588,'11. Свод Перечней'!C:H,6,0)</f>
        <v>#N/A</v>
      </c>
      <c r="P1588" s="18"/>
      <c r="Q1588" s="18" t="e">
        <f t="shared" si="26"/>
        <v>#N/A</v>
      </c>
      <c r="R1588" s="14" t="s">
        <v>1105</v>
      </c>
      <c r="S1588" s="15">
        <v>43615</v>
      </c>
    </row>
    <row r="1589" spans="1:19" x14ac:dyDescent="0.25">
      <c r="A1589" s="69"/>
      <c r="B1589" s="69"/>
      <c r="C1589" s="69"/>
      <c r="D1589" s="69"/>
      <c r="E1589" s="69"/>
      <c r="F1589" s="69"/>
      <c r="G1589" s="14" t="s">
        <v>1112</v>
      </c>
      <c r="H1589" s="18"/>
      <c r="I1589" s="18"/>
      <c r="J1589" s="14"/>
      <c r="K1589" s="14" t="s">
        <v>1792</v>
      </c>
      <c r="L1589" s="18" t="s">
        <v>1103</v>
      </c>
      <c r="M1589" s="69"/>
      <c r="N1589" s="9"/>
      <c r="O1589" s="18" t="e">
        <f>VLOOKUP(C1589,'11. Свод Перечней'!C:H,6,0)</f>
        <v>#N/A</v>
      </c>
      <c r="P1589" s="18"/>
      <c r="Q1589" s="18" t="e">
        <f t="shared" si="26"/>
        <v>#N/A</v>
      </c>
      <c r="R1589" s="14" t="s">
        <v>1105</v>
      </c>
      <c r="S1589" s="15">
        <v>43615</v>
      </c>
    </row>
    <row r="1590" spans="1:19" x14ac:dyDescent="0.25">
      <c r="A1590" s="69"/>
      <c r="B1590" s="69">
        <v>303</v>
      </c>
      <c r="C1590" s="69" t="s">
        <v>542</v>
      </c>
      <c r="D1590" s="69" t="s">
        <v>543</v>
      </c>
      <c r="E1590" s="69" t="s">
        <v>5</v>
      </c>
      <c r="F1590" s="69" t="s">
        <v>6</v>
      </c>
      <c r="G1590" s="14" t="s">
        <v>1782</v>
      </c>
      <c r="H1590" s="18"/>
      <c r="I1590" s="18"/>
      <c r="J1590" s="14"/>
      <c r="K1590" s="14">
        <v>1</v>
      </c>
      <c r="L1590" s="18" t="s">
        <v>1103</v>
      </c>
      <c r="M1590" s="69" t="s">
        <v>1793</v>
      </c>
      <c r="N1590" s="9" t="s">
        <v>544</v>
      </c>
      <c r="O1590" s="18" t="e">
        <f>VLOOKUP(C1590,'11. Свод Перечней'!C:H,6,0)</f>
        <v>#N/A</v>
      </c>
      <c r="P1590" s="18" t="s">
        <v>544</v>
      </c>
      <c r="Q1590" s="18" t="e">
        <f t="shared" si="26"/>
        <v>#N/A</v>
      </c>
      <c r="R1590" s="14" t="s">
        <v>1105</v>
      </c>
      <c r="S1590" s="15">
        <v>43615</v>
      </c>
    </row>
    <row r="1591" spans="1:19" x14ac:dyDescent="0.25">
      <c r="A1591" s="69"/>
      <c r="B1591" s="69"/>
      <c r="C1591" s="69"/>
      <c r="D1591" s="69"/>
      <c r="E1591" s="69"/>
      <c r="F1591" s="69"/>
      <c r="G1591" s="14" t="s">
        <v>1110</v>
      </c>
      <c r="H1591" s="18"/>
      <c r="I1591" s="18"/>
      <c r="J1591" s="14"/>
      <c r="K1591" s="14" t="s">
        <v>1111</v>
      </c>
      <c r="L1591" s="18" t="s">
        <v>1103</v>
      </c>
      <c r="M1591" s="69"/>
      <c r="N1591" s="9"/>
      <c r="O1591" s="18" t="e">
        <f>VLOOKUP(C1591,'11. Свод Перечней'!C:H,6,0)</f>
        <v>#N/A</v>
      </c>
      <c r="P1591" s="18"/>
      <c r="Q1591" s="18" t="e">
        <f t="shared" si="26"/>
        <v>#N/A</v>
      </c>
      <c r="R1591" s="14" t="s">
        <v>1105</v>
      </c>
      <c r="S1591" s="15">
        <v>43615</v>
      </c>
    </row>
    <row r="1592" spans="1:19" x14ac:dyDescent="0.25">
      <c r="A1592" s="69"/>
      <c r="B1592" s="69"/>
      <c r="C1592" s="69"/>
      <c r="D1592" s="69"/>
      <c r="E1592" s="69"/>
      <c r="F1592" s="69"/>
      <c r="G1592" s="14" t="s">
        <v>1112</v>
      </c>
      <c r="H1592" s="18"/>
      <c r="I1592" s="18"/>
      <c r="J1592" s="14"/>
      <c r="K1592" s="14" t="s">
        <v>1792</v>
      </c>
      <c r="L1592" s="18" t="s">
        <v>1103</v>
      </c>
      <c r="M1592" s="69"/>
      <c r="N1592" s="9"/>
      <c r="O1592" s="18" t="e">
        <f>VLOOKUP(C1592,'11. Свод Перечней'!C:H,6,0)</f>
        <v>#N/A</v>
      </c>
      <c r="P1592" s="18"/>
      <c r="Q1592" s="18" t="e">
        <f t="shared" si="26"/>
        <v>#N/A</v>
      </c>
      <c r="R1592" s="14" t="s">
        <v>1105</v>
      </c>
      <c r="S1592" s="15">
        <v>43615</v>
      </c>
    </row>
    <row r="1593" spans="1:19" x14ac:dyDescent="0.25">
      <c r="A1593" s="69"/>
      <c r="B1593" s="69">
        <v>304</v>
      </c>
      <c r="C1593" s="69" t="s">
        <v>545</v>
      </c>
      <c r="D1593" s="69" t="s">
        <v>543</v>
      </c>
      <c r="E1593" s="69" t="s">
        <v>9</v>
      </c>
      <c r="F1593" s="69" t="s">
        <v>6</v>
      </c>
      <c r="G1593" s="14" t="s">
        <v>1782</v>
      </c>
      <c r="H1593" s="18"/>
      <c r="I1593" s="18"/>
      <c r="J1593" s="14"/>
      <c r="K1593" s="14">
        <v>1</v>
      </c>
      <c r="L1593" s="18" t="s">
        <v>1103</v>
      </c>
      <c r="M1593" s="69" t="s">
        <v>1793</v>
      </c>
      <c r="N1593" s="9" t="s">
        <v>544</v>
      </c>
      <c r="O1593" s="18" t="e">
        <f>VLOOKUP(C1593,'11. Свод Перечней'!C:H,6,0)</f>
        <v>#N/A</v>
      </c>
      <c r="P1593" s="18" t="s">
        <v>544</v>
      </c>
      <c r="Q1593" s="18" t="e">
        <f t="shared" si="26"/>
        <v>#N/A</v>
      </c>
      <c r="R1593" s="14" t="s">
        <v>1105</v>
      </c>
      <c r="S1593" s="15">
        <v>43615</v>
      </c>
    </row>
    <row r="1594" spans="1:19" x14ac:dyDescent="0.25">
      <c r="A1594" s="69"/>
      <c r="B1594" s="69"/>
      <c r="C1594" s="69"/>
      <c r="D1594" s="69"/>
      <c r="E1594" s="69"/>
      <c r="F1594" s="69"/>
      <c r="G1594" s="14" t="s">
        <v>1117</v>
      </c>
      <c r="H1594" s="18"/>
      <c r="I1594" s="18">
        <v>1</v>
      </c>
      <c r="J1594" s="14"/>
      <c r="K1594" s="14"/>
      <c r="L1594" s="18" t="s">
        <v>6</v>
      </c>
      <c r="M1594" s="69"/>
      <c r="N1594" s="9"/>
      <c r="O1594" s="18" t="e">
        <f>VLOOKUP(C1594,'11. Свод Перечней'!C:H,6,0)</f>
        <v>#N/A</v>
      </c>
      <c r="P1594" s="18"/>
      <c r="Q1594" s="18" t="e">
        <f t="shared" si="26"/>
        <v>#N/A</v>
      </c>
      <c r="R1594" s="14" t="s">
        <v>1105</v>
      </c>
      <c r="S1594" s="15">
        <v>43615</v>
      </c>
    </row>
    <row r="1595" spans="1:19" x14ac:dyDescent="0.25">
      <c r="A1595" s="69"/>
      <c r="B1595" s="69"/>
      <c r="C1595" s="69"/>
      <c r="D1595" s="69"/>
      <c r="E1595" s="69"/>
      <c r="F1595" s="69"/>
      <c r="G1595" s="14" t="s">
        <v>1118</v>
      </c>
      <c r="H1595" s="18"/>
      <c r="I1595" s="18"/>
      <c r="J1595" s="14"/>
      <c r="K1595" s="14" t="s">
        <v>1119</v>
      </c>
      <c r="L1595" s="18" t="s">
        <v>1103</v>
      </c>
      <c r="M1595" s="69"/>
      <c r="N1595" s="9"/>
      <c r="O1595" s="18" t="e">
        <f>VLOOKUP(C1595,'11. Свод Перечней'!C:H,6,0)</f>
        <v>#N/A</v>
      </c>
      <c r="P1595" s="18"/>
      <c r="Q1595" s="18" t="e">
        <f t="shared" si="26"/>
        <v>#N/A</v>
      </c>
      <c r="R1595" s="14" t="s">
        <v>1105</v>
      </c>
      <c r="S1595" s="15">
        <v>43615</v>
      </c>
    </row>
    <row r="1596" spans="1:19" x14ac:dyDescent="0.25">
      <c r="A1596" s="69"/>
      <c r="B1596" s="69"/>
      <c r="C1596" s="69"/>
      <c r="D1596" s="69"/>
      <c r="E1596" s="69"/>
      <c r="F1596" s="69"/>
      <c r="G1596" s="14" t="s">
        <v>1112</v>
      </c>
      <c r="H1596" s="18"/>
      <c r="I1596" s="18"/>
      <c r="J1596" s="14"/>
      <c r="K1596" s="14" t="s">
        <v>1792</v>
      </c>
      <c r="L1596" s="18" t="s">
        <v>1103</v>
      </c>
      <c r="M1596" s="69"/>
      <c r="N1596" s="9"/>
      <c r="O1596" s="18" t="e">
        <f>VLOOKUP(C1596,'11. Свод Перечней'!C:H,6,0)</f>
        <v>#N/A</v>
      </c>
      <c r="P1596" s="18"/>
      <c r="Q1596" s="18" t="e">
        <f t="shared" si="26"/>
        <v>#N/A</v>
      </c>
      <c r="R1596" s="14" t="s">
        <v>1105</v>
      </c>
      <c r="S1596" s="15">
        <v>43615</v>
      </c>
    </row>
    <row r="1597" spans="1:19" x14ac:dyDescent="0.25">
      <c r="A1597" s="69"/>
      <c r="B1597" s="69">
        <v>305</v>
      </c>
      <c r="C1597" s="69" t="s">
        <v>546</v>
      </c>
      <c r="D1597" s="69" t="s">
        <v>547</v>
      </c>
      <c r="E1597" s="69" t="s">
        <v>9</v>
      </c>
      <c r="F1597" s="69" t="s">
        <v>6</v>
      </c>
      <c r="G1597" s="14" t="s">
        <v>1106</v>
      </c>
      <c r="H1597" s="18"/>
      <c r="I1597" s="18"/>
      <c r="J1597" s="14"/>
      <c r="K1597" s="14" t="s">
        <v>1794</v>
      </c>
      <c r="L1597" s="18" t="s">
        <v>1103</v>
      </c>
      <c r="M1597" s="69" t="s">
        <v>1795</v>
      </c>
      <c r="N1597" s="9" t="s">
        <v>548</v>
      </c>
      <c r="O1597" s="18" t="str">
        <f>VLOOKUP(C1597,'11. Свод Перечней'!C:H,6,0)</f>
        <v>10.61.32.117-00000003</v>
      </c>
      <c r="P1597" s="18" t="s">
        <v>548</v>
      </c>
      <c r="Q1597" s="18" t="str">
        <f t="shared" si="26"/>
        <v>10.61.32.117-00000003</v>
      </c>
      <c r="R1597" s="14" t="s">
        <v>1105</v>
      </c>
      <c r="S1597" s="15">
        <v>43615</v>
      </c>
    </row>
    <row r="1598" spans="1:19" x14ac:dyDescent="0.25">
      <c r="A1598" s="69"/>
      <c r="B1598" s="69"/>
      <c r="C1598" s="69"/>
      <c r="D1598" s="69"/>
      <c r="E1598" s="69"/>
      <c r="F1598" s="69"/>
      <c r="G1598" s="14" t="s">
        <v>1782</v>
      </c>
      <c r="H1598" s="18"/>
      <c r="I1598" s="18"/>
      <c r="J1598" s="14"/>
      <c r="K1598" s="14">
        <v>1</v>
      </c>
      <c r="L1598" s="18" t="s">
        <v>1103</v>
      </c>
      <c r="M1598" s="69"/>
      <c r="N1598" s="9"/>
      <c r="O1598" s="18" t="e">
        <f>VLOOKUP(C1598,'11. Свод Перечней'!C:H,6,0)</f>
        <v>#N/A</v>
      </c>
      <c r="P1598" s="18"/>
      <c r="Q1598" s="18" t="e">
        <f t="shared" si="26"/>
        <v>#N/A</v>
      </c>
      <c r="R1598" s="14" t="s">
        <v>1105</v>
      </c>
      <c r="S1598" s="15">
        <v>43615</v>
      </c>
    </row>
    <row r="1599" spans="1:19" x14ac:dyDescent="0.25">
      <c r="A1599" s="69"/>
      <c r="B1599" s="69"/>
      <c r="C1599" s="69"/>
      <c r="D1599" s="69"/>
      <c r="E1599" s="69"/>
      <c r="F1599" s="69"/>
      <c r="G1599" s="14" t="s">
        <v>1110</v>
      </c>
      <c r="H1599" s="18"/>
      <c r="I1599" s="18"/>
      <c r="J1599" s="14"/>
      <c r="K1599" s="14" t="s">
        <v>1111</v>
      </c>
      <c r="L1599" s="18" t="s">
        <v>1103</v>
      </c>
      <c r="M1599" s="69"/>
      <c r="N1599" s="9"/>
      <c r="O1599" s="18" t="e">
        <f>VLOOKUP(C1599,'11. Свод Перечней'!C:H,6,0)</f>
        <v>#N/A</v>
      </c>
      <c r="P1599" s="18"/>
      <c r="Q1599" s="18" t="e">
        <f t="shared" si="26"/>
        <v>#N/A</v>
      </c>
      <c r="R1599" s="14" t="s">
        <v>1105</v>
      </c>
      <c r="S1599" s="15">
        <v>43615</v>
      </c>
    </row>
    <row r="1600" spans="1:19" x14ac:dyDescent="0.25">
      <c r="A1600" s="69"/>
      <c r="B1600" s="69"/>
      <c r="C1600" s="69"/>
      <c r="D1600" s="69"/>
      <c r="E1600" s="69"/>
      <c r="F1600" s="69"/>
      <c r="G1600" s="14" t="s">
        <v>1112</v>
      </c>
      <c r="H1600" s="18"/>
      <c r="I1600" s="18"/>
      <c r="J1600" s="14"/>
      <c r="K1600" s="14" t="s">
        <v>1796</v>
      </c>
      <c r="L1600" s="18" t="s">
        <v>1103</v>
      </c>
      <c r="M1600" s="69"/>
      <c r="N1600" s="9"/>
      <c r="O1600" s="18" t="e">
        <f>VLOOKUP(C1600,'11. Свод Перечней'!C:H,6,0)</f>
        <v>#N/A</v>
      </c>
      <c r="P1600" s="18"/>
      <c r="Q1600" s="18" t="e">
        <f t="shared" si="26"/>
        <v>#N/A</v>
      </c>
      <c r="R1600" s="14" t="s">
        <v>1105</v>
      </c>
      <c r="S1600" s="15">
        <v>43615</v>
      </c>
    </row>
    <row r="1601" spans="1:19" x14ac:dyDescent="0.25">
      <c r="A1601" s="69"/>
      <c r="B1601" s="69">
        <v>306</v>
      </c>
      <c r="C1601" s="69" t="s">
        <v>549</v>
      </c>
      <c r="D1601" s="69" t="s">
        <v>547</v>
      </c>
      <c r="E1601" s="69" t="s">
        <v>5</v>
      </c>
      <c r="F1601" s="69" t="s">
        <v>6</v>
      </c>
      <c r="G1601" s="14" t="s">
        <v>1106</v>
      </c>
      <c r="H1601" s="18"/>
      <c r="I1601" s="18"/>
      <c r="J1601" s="14"/>
      <c r="K1601" s="14" t="s">
        <v>1794</v>
      </c>
      <c r="L1601" s="18" t="s">
        <v>1103</v>
      </c>
      <c r="M1601" s="69" t="s">
        <v>1795</v>
      </c>
      <c r="N1601" s="9" t="s">
        <v>548</v>
      </c>
      <c r="O1601" s="18" t="str">
        <f>VLOOKUP(C1601,'11. Свод Перечней'!C:H,6,0)</f>
        <v>10.61.32.117-00000003</v>
      </c>
      <c r="P1601" s="18" t="s">
        <v>548</v>
      </c>
      <c r="Q1601" s="18" t="str">
        <f t="shared" si="26"/>
        <v>10.61.32.117-00000003</v>
      </c>
      <c r="R1601" s="14" t="s">
        <v>1105</v>
      </c>
      <c r="S1601" s="15">
        <v>43615</v>
      </c>
    </row>
    <row r="1602" spans="1:19" x14ac:dyDescent="0.25">
      <c r="A1602" s="69"/>
      <c r="B1602" s="69"/>
      <c r="C1602" s="69"/>
      <c r="D1602" s="69"/>
      <c r="E1602" s="69"/>
      <c r="F1602" s="69"/>
      <c r="G1602" s="14" t="s">
        <v>1782</v>
      </c>
      <c r="H1602" s="18"/>
      <c r="I1602" s="18"/>
      <c r="J1602" s="14"/>
      <c r="K1602" s="14">
        <v>1</v>
      </c>
      <c r="L1602" s="18" t="s">
        <v>1103</v>
      </c>
      <c r="M1602" s="69"/>
      <c r="N1602" s="9"/>
      <c r="O1602" s="18" t="e">
        <f>VLOOKUP(C1602,'11. Свод Перечней'!C:H,6,0)</f>
        <v>#N/A</v>
      </c>
      <c r="P1602" s="18"/>
      <c r="Q1602" s="18" t="e">
        <f t="shared" si="26"/>
        <v>#N/A</v>
      </c>
      <c r="R1602" s="14" t="s">
        <v>1105</v>
      </c>
      <c r="S1602" s="15">
        <v>43615</v>
      </c>
    </row>
    <row r="1603" spans="1:19" x14ac:dyDescent="0.25">
      <c r="A1603" s="69"/>
      <c r="B1603" s="69"/>
      <c r="C1603" s="69"/>
      <c r="D1603" s="69"/>
      <c r="E1603" s="69"/>
      <c r="F1603" s="69"/>
      <c r="G1603" s="14" t="s">
        <v>1117</v>
      </c>
      <c r="H1603" s="18"/>
      <c r="I1603" s="18">
        <v>1</v>
      </c>
      <c r="J1603" s="14"/>
      <c r="K1603" s="14"/>
      <c r="L1603" s="18" t="s">
        <v>6</v>
      </c>
      <c r="M1603" s="69"/>
      <c r="N1603" s="9"/>
      <c r="O1603" s="18" t="e">
        <f>VLOOKUP(C1603,'11. Свод Перечней'!C:H,6,0)</f>
        <v>#N/A</v>
      </c>
      <c r="P1603" s="18"/>
      <c r="Q1603" s="18" t="e">
        <f t="shared" si="26"/>
        <v>#N/A</v>
      </c>
      <c r="R1603" s="14" t="s">
        <v>1105</v>
      </c>
      <c r="S1603" s="15">
        <v>43615</v>
      </c>
    </row>
    <row r="1604" spans="1:19" x14ac:dyDescent="0.25">
      <c r="A1604" s="69"/>
      <c r="B1604" s="69"/>
      <c r="C1604" s="69"/>
      <c r="D1604" s="69"/>
      <c r="E1604" s="69"/>
      <c r="F1604" s="69"/>
      <c r="G1604" s="14" t="s">
        <v>1118</v>
      </c>
      <c r="H1604" s="18"/>
      <c r="I1604" s="18"/>
      <c r="J1604" s="14"/>
      <c r="K1604" s="14" t="s">
        <v>1119</v>
      </c>
      <c r="L1604" s="18" t="s">
        <v>1103</v>
      </c>
      <c r="M1604" s="69"/>
      <c r="N1604" s="9"/>
      <c r="O1604" s="18" t="e">
        <f>VLOOKUP(C1604,'11. Свод Перечней'!C:H,6,0)</f>
        <v>#N/A</v>
      </c>
      <c r="P1604" s="18"/>
      <c r="Q1604" s="18" t="e">
        <f t="shared" si="26"/>
        <v>#N/A</v>
      </c>
      <c r="R1604" s="14" t="s">
        <v>1105</v>
      </c>
      <c r="S1604" s="15">
        <v>43615</v>
      </c>
    </row>
    <row r="1605" spans="1:19" x14ac:dyDescent="0.25">
      <c r="A1605" s="69"/>
      <c r="B1605" s="69"/>
      <c r="C1605" s="69"/>
      <c r="D1605" s="69"/>
      <c r="E1605" s="69"/>
      <c r="F1605" s="69"/>
      <c r="G1605" s="14" t="s">
        <v>1112</v>
      </c>
      <c r="H1605" s="18"/>
      <c r="I1605" s="18"/>
      <c r="J1605" s="14"/>
      <c r="K1605" s="14" t="s">
        <v>1796</v>
      </c>
      <c r="L1605" s="18" t="s">
        <v>1103</v>
      </c>
      <c r="M1605" s="69"/>
      <c r="N1605" s="9"/>
      <c r="O1605" s="18" t="e">
        <f>VLOOKUP(C1605,'11. Свод Перечней'!C:H,6,0)</f>
        <v>#N/A</v>
      </c>
      <c r="P1605" s="18"/>
      <c r="Q1605" s="18" t="e">
        <f t="shared" si="26"/>
        <v>#N/A</v>
      </c>
      <c r="R1605" s="14" t="s">
        <v>1105</v>
      </c>
      <c r="S1605" s="15">
        <v>43615</v>
      </c>
    </row>
    <row r="1606" spans="1:19" x14ac:dyDescent="0.25">
      <c r="A1606" s="69"/>
      <c r="B1606" s="69">
        <v>307</v>
      </c>
      <c r="C1606" s="69" t="s">
        <v>1797</v>
      </c>
      <c r="D1606" s="69" t="s">
        <v>547</v>
      </c>
      <c r="E1606" s="69" t="s">
        <v>43</v>
      </c>
      <c r="F1606" s="69" t="s">
        <v>6</v>
      </c>
      <c r="G1606" s="14" t="s">
        <v>1106</v>
      </c>
      <c r="H1606" s="18"/>
      <c r="I1606" s="18"/>
      <c r="J1606" s="14"/>
      <c r="K1606" s="14" t="s">
        <v>1794</v>
      </c>
      <c r="L1606" s="18" t="s">
        <v>1103</v>
      </c>
      <c r="M1606" s="69" t="s">
        <v>1795</v>
      </c>
      <c r="N1606" s="9" t="s">
        <v>548</v>
      </c>
      <c r="O1606" s="18" t="str">
        <f>VLOOKUP(C1606,'11. Свод Перечней'!C:H,6,0)</f>
        <v>10.61.32.117-00000003</v>
      </c>
      <c r="P1606" s="18"/>
      <c r="Q1606" s="18" t="str">
        <f t="shared" si="26"/>
        <v>10.61.32.117-00000003</v>
      </c>
      <c r="R1606" s="14" t="s">
        <v>1105</v>
      </c>
      <c r="S1606" s="15">
        <v>44012</v>
      </c>
    </row>
    <row r="1607" spans="1:19" x14ac:dyDescent="0.25">
      <c r="A1607" s="69"/>
      <c r="B1607" s="69"/>
      <c r="C1607" s="69"/>
      <c r="D1607" s="69"/>
      <c r="E1607" s="69"/>
      <c r="F1607" s="69"/>
      <c r="G1607" s="14" t="s">
        <v>1782</v>
      </c>
      <c r="H1607" s="18"/>
      <c r="I1607" s="18"/>
      <c r="J1607" s="14"/>
      <c r="K1607" s="14">
        <v>4</v>
      </c>
      <c r="L1607" s="18" t="s">
        <v>1103</v>
      </c>
      <c r="M1607" s="69"/>
      <c r="N1607" s="9"/>
      <c r="O1607" s="18" t="e">
        <f>VLOOKUP(C1607,'11. Свод Перечней'!C:H,6,0)</f>
        <v>#N/A</v>
      </c>
      <c r="P1607" s="18"/>
      <c r="Q1607" s="18" t="e">
        <f t="shared" si="26"/>
        <v>#N/A</v>
      </c>
      <c r="R1607" s="14" t="s">
        <v>1105</v>
      </c>
      <c r="S1607" s="15">
        <v>44012</v>
      </c>
    </row>
    <row r="1608" spans="1:19" x14ac:dyDescent="0.25">
      <c r="A1608" s="69"/>
      <c r="B1608" s="69"/>
      <c r="C1608" s="69"/>
      <c r="D1608" s="69"/>
      <c r="E1608" s="69"/>
      <c r="F1608" s="69"/>
      <c r="G1608" s="14" t="s">
        <v>1110</v>
      </c>
      <c r="H1608" s="18"/>
      <c r="I1608" s="18"/>
      <c r="J1608" s="14"/>
      <c r="K1608" s="14" t="s">
        <v>1111</v>
      </c>
      <c r="L1608" s="18" t="s">
        <v>1103</v>
      </c>
      <c r="M1608" s="69"/>
      <c r="N1608" s="9"/>
      <c r="O1608" s="18" t="e">
        <f>VLOOKUP(C1608,'11. Свод Перечней'!C:H,6,0)</f>
        <v>#N/A</v>
      </c>
      <c r="P1608" s="18"/>
      <c r="Q1608" s="18" t="e">
        <f t="shared" si="26"/>
        <v>#N/A</v>
      </c>
      <c r="R1608" s="14" t="s">
        <v>1105</v>
      </c>
      <c r="S1608" s="15">
        <v>44012</v>
      </c>
    </row>
    <row r="1609" spans="1:19" x14ac:dyDescent="0.25">
      <c r="A1609" s="69"/>
      <c r="B1609" s="69"/>
      <c r="C1609" s="69"/>
      <c r="D1609" s="69"/>
      <c r="E1609" s="69"/>
      <c r="F1609" s="69"/>
      <c r="G1609" s="14" t="s">
        <v>1112</v>
      </c>
      <c r="H1609" s="18"/>
      <c r="I1609" s="18"/>
      <c r="J1609" s="14"/>
      <c r="K1609" s="14" t="s">
        <v>1796</v>
      </c>
      <c r="L1609" s="18" t="s">
        <v>1103</v>
      </c>
      <c r="M1609" s="69"/>
      <c r="N1609" s="9"/>
      <c r="O1609" s="18" t="e">
        <f>VLOOKUP(C1609,'11. Свод Перечней'!C:H,6,0)</f>
        <v>#N/A</v>
      </c>
      <c r="P1609" s="18"/>
      <c r="Q1609" s="18" t="e">
        <f t="shared" si="26"/>
        <v>#N/A</v>
      </c>
      <c r="R1609" s="14" t="s">
        <v>1105</v>
      </c>
      <c r="S1609" s="15">
        <v>44012</v>
      </c>
    </row>
    <row r="1610" spans="1:19" x14ac:dyDescent="0.25">
      <c r="A1610" s="69"/>
      <c r="B1610" s="69">
        <v>308</v>
      </c>
      <c r="C1610" s="69" t="s">
        <v>1798</v>
      </c>
      <c r="D1610" s="69" t="s">
        <v>547</v>
      </c>
      <c r="E1610" s="69" t="s">
        <v>152</v>
      </c>
      <c r="F1610" s="69" t="s">
        <v>6</v>
      </c>
      <c r="G1610" s="14" t="s">
        <v>1106</v>
      </c>
      <c r="H1610" s="18"/>
      <c r="I1610" s="18"/>
      <c r="J1610" s="14"/>
      <c r="K1610" s="14" t="s">
        <v>1794</v>
      </c>
      <c r="L1610" s="18" t="s">
        <v>1103</v>
      </c>
      <c r="M1610" s="69" t="s">
        <v>1795</v>
      </c>
      <c r="N1610" s="9" t="s">
        <v>548</v>
      </c>
      <c r="O1610" s="18" t="str">
        <f>VLOOKUP(C1610,'11. Свод Перечней'!C:H,6,0)</f>
        <v>10.61.32.117-00000003</v>
      </c>
      <c r="P1610" s="18"/>
      <c r="Q1610" s="18" t="str">
        <f t="shared" si="26"/>
        <v>10.61.32.117-00000003</v>
      </c>
      <c r="R1610" s="14" t="s">
        <v>1105</v>
      </c>
      <c r="S1610" s="15">
        <v>44012</v>
      </c>
    </row>
    <row r="1611" spans="1:19" x14ac:dyDescent="0.25">
      <c r="A1611" s="69"/>
      <c r="B1611" s="69"/>
      <c r="C1611" s="69"/>
      <c r="D1611" s="69"/>
      <c r="E1611" s="69"/>
      <c r="F1611" s="69"/>
      <c r="G1611" s="14" t="s">
        <v>1782</v>
      </c>
      <c r="H1611" s="18"/>
      <c r="I1611" s="18"/>
      <c r="J1611" s="14"/>
      <c r="K1611" s="14">
        <v>4</v>
      </c>
      <c r="L1611" s="18" t="s">
        <v>1103</v>
      </c>
      <c r="M1611" s="69"/>
      <c r="N1611" s="9"/>
      <c r="O1611" s="18" t="e">
        <f>VLOOKUP(C1611,'11. Свод Перечней'!C:H,6,0)</f>
        <v>#N/A</v>
      </c>
      <c r="P1611" s="18"/>
      <c r="Q1611" s="18" t="e">
        <f t="shared" ref="Q1611:Q1674" si="27">IF(N1611=O1611,N1611,"НЕ СОВПАДАЕТ АХТУНГ!!!!!!!!!!!!!!!!!!!!!!!!!!!!!!!!!!!!!!!!!!!!!!!!!!!!!!!!!!!!!!!!!!!!!!!!!!!!!!!!!!!!!!!!!!!!!!!!!!!!!!!!!!!!!!!!!!!!!!!!!!!!!!!!!!")</f>
        <v>#N/A</v>
      </c>
      <c r="R1611" s="14" t="s">
        <v>1105</v>
      </c>
      <c r="S1611" s="15">
        <v>44012</v>
      </c>
    </row>
    <row r="1612" spans="1:19" x14ac:dyDescent="0.25">
      <c r="A1612" s="69"/>
      <c r="B1612" s="69"/>
      <c r="C1612" s="69"/>
      <c r="D1612" s="69"/>
      <c r="E1612" s="69"/>
      <c r="F1612" s="69"/>
      <c r="G1612" s="14" t="s">
        <v>1117</v>
      </c>
      <c r="H1612" s="18"/>
      <c r="I1612" s="18">
        <v>1</v>
      </c>
      <c r="J1612" s="14"/>
      <c r="K1612" s="14"/>
      <c r="L1612" s="18" t="s">
        <v>6</v>
      </c>
      <c r="M1612" s="69"/>
      <c r="N1612" s="9"/>
      <c r="O1612" s="18" t="e">
        <f>VLOOKUP(C1612,'11. Свод Перечней'!C:H,6,0)</f>
        <v>#N/A</v>
      </c>
      <c r="P1612" s="18"/>
      <c r="Q1612" s="18" t="e">
        <f t="shared" si="27"/>
        <v>#N/A</v>
      </c>
      <c r="R1612" s="14" t="s">
        <v>1105</v>
      </c>
      <c r="S1612" s="15">
        <v>44012</v>
      </c>
    </row>
    <row r="1613" spans="1:19" x14ac:dyDescent="0.25">
      <c r="A1613" s="69"/>
      <c r="B1613" s="69"/>
      <c r="C1613" s="69"/>
      <c r="D1613" s="69"/>
      <c r="E1613" s="69"/>
      <c r="F1613" s="69"/>
      <c r="G1613" s="14" t="s">
        <v>1118</v>
      </c>
      <c r="H1613" s="18"/>
      <c r="I1613" s="18"/>
      <c r="J1613" s="14"/>
      <c r="K1613" s="14" t="s">
        <v>1119</v>
      </c>
      <c r="L1613" s="18" t="s">
        <v>1103</v>
      </c>
      <c r="M1613" s="69"/>
      <c r="N1613" s="9"/>
      <c r="O1613" s="18" t="e">
        <f>VLOOKUP(C1613,'11. Свод Перечней'!C:H,6,0)</f>
        <v>#N/A</v>
      </c>
      <c r="P1613" s="18"/>
      <c r="Q1613" s="18" t="e">
        <f t="shared" si="27"/>
        <v>#N/A</v>
      </c>
      <c r="R1613" s="14" t="s">
        <v>1105</v>
      </c>
      <c r="S1613" s="15">
        <v>44012</v>
      </c>
    </row>
    <row r="1614" spans="1:19" x14ac:dyDescent="0.25">
      <c r="A1614" s="69"/>
      <c r="B1614" s="69"/>
      <c r="C1614" s="69"/>
      <c r="D1614" s="69"/>
      <c r="E1614" s="69"/>
      <c r="F1614" s="69"/>
      <c r="G1614" s="14" t="s">
        <v>1112</v>
      </c>
      <c r="H1614" s="18"/>
      <c r="I1614" s="18"/>
      <c r="J1614" s="14"/>
      <c r="K1614" s="14" t="s">
        <v>1796</v>
      </c>
      <c r="L1614" s="18" t="s">
        <v>1103</v>
      </c>
      <c r="M1614" s="69"/>
      <c r="N1614" s="9"/>
      <c r="O1614" s="18" t="e">
        <f>VLOOKUP(C1614,'11. Свод Перечней'!C:H,6,0)</f>
        <v>#N/A</v>
      </c>
      <c r="P1614" s="18"/>
      <c r="Q1614" s="18" t="e">
        <f t="shared" si="27"/>
        <v>#N/A</v>
      </c>
      <c r="R1614" s="14" t="s">
        <v>1105</v>
      </c>
      <c r="S1614" s="15">
        <v>44012</v>
      </c>
    </row>
    <row r="1615" spans="1:19" x14ac:dyDescent="0.25">
      <c r="A1615" s="69"/>
      <c r="B1615" s="69">
        <v>309</v>
      </c>
      <c r="C1615" s="69" t="s">
        <v>1799</v>
      </c>
      <c r="D1615" s="69" t="s">
        <v>547</v>
      </c>
      <c r="E1615" s="69" t="s">
        <v>57</v>
      </c>
      <c r="F1615" s="69" t="s">
        <v>6</v>
      </c>
      <c r="G1615" s="14" t="s">
        <v>1106</v>
      </c>
      <c r="H1615" s="18"/>
      <c r="I1615" s="18"/>
      <c r="J1615" s="14"/>
      <c r="K1615" s="14" t="s">
        <v>1794</v>
      </c>
      <c r="L1615" s="18" t="s">
        <v>1103</v>
      </c>
      <c r="M1615" s="69" t="s">
        <v>1795</v>
      </c>
      <c r="N1615" s="9" t="s">
        <v>548</v>
      </c>
      <c r="O1615" s="18" t="str">
        <f>VLOOKUP(C1615,'11. Свод Перечней'!C:H,6,0)</f>
        <v>10.61.32.117-00000003</v>
      </c>
      <c r="P1615" s="18"/>
      <c r="Q1615" s="18" t="str">
        <f t="shared" si="27"/>
        <v>10.61.32.117-00000003</v>
      </c>
      <c r="R1615" s="14" t="s">
        <v>1105</v>
      </c>
      <c r="S1615" s="15">
        <v>44012</v>
      </c>
    </row>
    <row r="1616" spans="1:19" x14ac:dyDescent="0.25">
      <c r="A1616" s="69"/>
      <c r="B1616" s="69"/>
      <c r="C1616" s="69"/>
      <c r="D1616" s="69"/>
      <c r="E1616" s="69"/>
      <c r="F1616" s="69"/>
      <c r="G1616" s="14" t="s">
        <v>1782</v>
      </c>
      <c r="H1616" s="18"/>
      <c r="I1616" s="18"/>
      <c r="J1616" s="14"/>
      <c r="K1616" s="14">
        <v>5</v>
      </c>
      <c r="L1616" s="18" t="s">
        <v>1103</v>
      </c>
      <c r="M1616" s="69"/>
      <c r="N1616" s="9"/>
      <c r="O1616" s="18" t="e">
        <f>VLOOKUP(C1616,'11. Свод Перечней'!C:H,6,0)</f>
        <v>#N/A</v>
      </c>
      <c r="P1616" s="18"/>
      <c r="Q1616" s="18" t="e">
        <f t="shared" si="27"/>
        <v>#N/A</v>
      </c>
      <c r="R1616" s="14" t="s">
        <v>1105</v>
      </c>
      <c r="S1616" s="15">
        <v>44012</v>
      </c>
    </row>
    <row r="1617" spans="1:19" x14ac:dyDescent="0.25">
      <c r="A1617" s="69"/>
      <c r="B1617" s="69"/>
      <c r="C1617" s="69"/>
      <c r="D1617" s="69"/>
      <c r="E1617" s="69"/>
      <c r="F1617" s="69"/>
      <c r="G1617" s="14" t="s">
        <v>1110</v>
      </c>
      <c r="H1617" s="18"/>
      <c r="I1617" s="18"/>
      <c r="J1617" s="14"/>
      <c r="K1617" s="14" t="s">
        <v>1111</v>
      </c>
      <c r="L1617" s="18" t="s">
        <v>1103</v>
      </c>
      <c r="M1617" s="69"/>
      <c r="N1617" s="9"/>
      <c r="O1617" s="18" t="e">
        <f>VLOOKUP(C1617,'11. Свод Перечней'!C:H,6,0)</f>
        <v>#N/A</v>
      </c>
      <c r="P1617" s="18"/>
      <c r="Q1617" s="18" t="e">
        <f t="shared" si="27"/>
        <v>#N/A</v>
      </c>
      <c r="R1617" s="14" t="s">
        <v>1105</v>
      </c>
      <c r="S1617" s="15">
        <v>44012</v>
      </c>
    </row>
    <row r="1618" spans="1:19" x14ac:dyDescent="0.25">
      <c r="A1618" s="69"/>
      <c r="B1618" s="69"/>
      <c r="C1618" s="69"/>
      <c r="D1618" s="69"/>
      <c r="E1618" s="69"/>
      <c r="F1618" s="69"/>
      <c r="G1618" s="14" t="s">
        <v>1112</v>
      </c>
      <c r="H1618" s="18"/>
      <c r="I1618" s="18"/>
      <c r="J1618" s="14"/>
      <c r="K1618" s="14" t="s">
        <v>1796</v>
      </c>
      <c r="L1618" s="18" t="s">
        <v>1103</v>
      </c>
      <c r="M1618" s="69"/>
      <c r="N1618" s="9"/>
      <c r="O1618" s="18" t="e">
        <f>VLOOKUP(C1618,'11. Свод Перечней'!C:H,6,0)</f>
        <v>#N/A</v>
      </c>
      <c r="P1618" s="18"/>
      <c r="Q1618" s="18" t="e">
        <f t="shared" si="27"/>
        <v>#N/A</v>
      </c>
      <c r="R1618" s="14" t="s">
        <v>1105</v>
      </c>
      <c r="S1618" s="15">
        <v>44012</v>
      </c>
    </row>
    <row r="1619" spans="1:19" x14ac:dyDescent="0.25">
      <c r="A1619" s="69"/>
      <c r="B1619" s="69">
        <v>310</v>
      </c>
      <c r="C1619" s="69" t="s">
        <v>1800</v>
      </c>
      <c r="D1619" s="69" t="s">
        <v>547</v>
      </c>
      <c r="E1619" s="69" t="s">
        <v>239</v>
      </c>
      <c r="F1619" s="69" t="s">
        <v>6</v>
      </c>
      <c r="G1619" s="14" t="s">
        <v>1106</v>
      </c>
      <c r="H1619" s="18"/>
      <c r="I1619" s="18"/>
      <c r="J1619" s="14"/>
      <c r="K1619" s="14" t="s">
        <v>1794</v>
      </c>
      <c r="L1619" s="18" t="s">
        <v>1103</v>
      </c>
      <c r="M1619" s="69" t="s">
        <v>1795</v>
      </c>
      <c r="N1619" s="9" t="s">
        <v>548</v>
      </c>
      <c r="O1619" s="18" t="str">
        <f>VLOOKUP(C1619,'11. Свод Перечней'!C:H,6,0)</f>
        <v>10.61.32.117-00000003</v>
      </c>
      <c r="P1619" s="18"/>
      <c r="Q1619" s="18" t="str">
        <f t="shared" si="27"/>
        <v>10.61.32.117-00000003</v>
      </c>
      <c r="R1619" s="14" t="s">
        <v>1105</v>
      </c>
      <c r="S1619" s="15">
        <v>44012</v>
      </c>
    </row>
    <row r="1620" spans="1:19" x14ac:dyDescent="0.25">
      <c r="A1620" s="69"/>
      <c r="B1620" s="69"/>
      <c r="C1620" s="69"/>
      <c r="D1620" s="69"/>
      <c r="E1620" s="69"/>
      <c r="F1620" s="69"/>
      <c r="G1620" s="14" t="s">
        <v>1782</v>
      </c>
      <c r="H1620" s="18"/>
      <c r="I1620" s="18"/>
      <c r="J1620" s="14"/>
      <c r="K1620" s="14">
        <v>5</v>
      </c>
      <c r="L1620" s="18" t="s">
        <v>1103</v>
      </c>
      <c r="M1620" s="69"/>
      <c r="N1620" s="9"/>
      <c r="O1620" s="18" t="e">
        <f>VLOOKUP(C1620,'11. Свод Перечней'!C:H,6,0)</f>
        <v>#N/A</v>
      </c>
      <c r="P1620" s="18"/>
      <c r="Q1620" s="18" t="e">
        <f t="shared" si="27"/>
        <v>#N/A</v>
      </c>
      <c r="R1620" s="14" t="s">
        <v>1105</v>
      </c>
      <c r="S1620" s="15">
        <v>44012</v>
      </c>
    </row>
    <row r="1621" spans="1:19" x14ac:dyDescent="0.25">
      <c r="A1621" s="69"/>
      <c r="B1621" s="69"/>
      <c r="C1621" s="69"/>
      <c r="D1621" s="69"/>
      <c r="E1621" s="69"/>
      <c r="F1621" s="69"/>
      <c r="G1621" s="14" t="s">
        <v>1117</v>
      </c>
      <c r="H1621" s="18"/>
      <c r="I1621" s="18">
        <v>1</v>
      </c>
      <c r="J1621" s="14"/>
      <c r="K1621" s="14"/>
      <c r="L1621" s="18" t="s">
        <v>6</v>
      </c>
      <c r="M1621" s="69"/>
      <c r="N1621" s="9"/>
      <c r="O1621" s="18" t="e">
        <f>VLOOKUP(C1621,'11. Свод Перечней'!C:H,6,0)</f>
        <v>#N/A</v>
      </c>
      <c r="P1621" s="18"/>
      <c r="Q1621" s="18" t="e">
        <f t="shared" si="27"/>
        <v>#N/A</v>
      </c>
      <c r="R1621" s="14" t="s">
        <v>1105</v>
      </c>
      <c r="S1621" s="15">
        <v>44012</v>
      </c>
    </row>
    <row r="1622" spans="1:19" x14ac:dyDescent="0.25">
      <c r="A1622" s="69"/>
      <c r="B1622" s="69"/>
      <c r="C1622" s="69"/>
      <c r="D1622" s="69"/>
      <c r="E1622" s="69"/>
      <c r="F1622" s="69"/>
      <c r="G1622" s="14" t="s">
        <v>1118</v>
      </c>
      <c r="H1622" s="18"/>
      <c r="I1622" s="18"/>
      <c r="J1622" s="14"/>
      <c r="K1622" s="14" t="s">
        <v>1119</v>
      </c>
      <c r="L1622" s="18" t="s">
        <v>1103</v>
      </c>
      <c r="M1622" s="69"/>
      <c r="N1622" s="9"/>
      <c r="O1622" s="18" t="e">
        <f>VLOOKUP(C1622,'11. Свод Перечней'!C:H,6,0)</f>
        <v>#N/A</v>
      </c>
      <c r="P1622" s="18"/>
      <c r="Q1622" s="18" t="e">
        <f t="shared" si="27"/>
        <v>#N/A</v>
      </c>
      <c r="R1622" s="14" t="s">
        <v>1105</v>
      </c>
      <c r="S1622" s="15">
        <v>44012</v>
      </c>
    </row>
    <row r="1623" spans="1:19" x14ac:dyDescent="0.25">
      <c r="A1623" s="69"/>
      <c r="B1623" s="69"/>
      <c r="C1623" s="69"/>
      <c r="D1623" s="69"/>
      <c r="E1623" s="69"/>
      <c r="F1623" s="69"/>
      <c r="G1623" s="14" t="s">
        <v>1112</v>
      </c>
      <c r="H1623" s="18"/>
      <c r="I1623" s="18"/>
      <c r="J1623" s="14"/>
      <c r="K1623" s="14" t="s">
        <v>1796</v>
      </c>
      <c r="L1623" s="18" t="s">
        <v>1103</v>
      </c>
      <c r="M1623" s="69"/>
      <c r="N1623" s="9"/>
      <c r="O1623" s="18" t="e">
        <f>VLOOKUP(C1623,'11. Свод Перечней'!C:H,6,0)</f>
        <v>#N/A</v>
      </c>
      <c r="P1623" s="18"/>
      <c r="Q1623" s="18" t="e">
        <f t="shared" si="27"/>
        <v>#N/A</v>
      </c>
      <c r="R1623" s="14" t="s">
        <v>1105</v>
      </c>
      <c r="S1623" s="15">
        <v>44012</v>
      </c>
    </row>
    <row r="1624" spans="1:19" x14ac:dyDescent="0.25">
      <c r="A1624" s="69"/>
      <c r="B1624" s="69">
        <v>311</v>
      </c>
      <c r="C1624" s="69" t="s">
        <v>550</v>
      </c>
      <c r="D1624" s="69" t="s">
        <v>551</v>
      </c>
      <c r="E1624" s="69" t="s">
        <v>5</v>
      </c>
      <c r="F1624" s="69" t="s">
        <v>6</v>
      </c>
      <c r="G1624" s="14" t="s">
        <v>1106</v>
      </c>
      <c r="H1624" s="18"/>
      <c r="I1624" s="18"/>
      <c r="J1624" s="14"/>
      <c r="K1624" s="14" t="s">
        <v>1801</v>
      </c>
      <c r="L1624" s="18" t="s">
        <v>1103</v>
      </c>
      <c r="M1624" s="69" t="s">
        <v>1802</v>
      </c>
      <c r="N1624" s="9" t="s">
        <v>552</v>
      </c>
      <c r="O1624" s="18" t="str">
        <f>VLOOKUP(C1624,'11. Свод Перечней'!C:H,6,0)</f>
        <v>10.61.33.111-00000003</v>
      </c>
      <c r="P1624" s="18" t="s">
        <v>552</v>
      </c>
      <c r="Q1624" s="18" t="str">
        <f t="shared" si="27"/>
        <v>10.61.33.111-00000003</v>
      </c>
      <c r="R1624" s="14" t="s">
        <v>1105</v>
      </c>
      <c r="S1624" s="15">
        <v>43615</v>
      </c>
    </row>
    <row r="1625" spans="1:19" x14ac:dyDescent="0.25">
      <c r="A1625" s="69"/>
      <c r="B1625" s="69"/>
      <c r="C1625" s="69"/>
      <c r="D1625" s="69"/>
      <c r="E1625" s="69"/>
      <c r="F1625" s="69"/>
      <c r="G1625" s="14" t="s">
        <v>1117</v>
      </c>
      <c r="H1625" s="18"/>
      <c r="I1625" s="18">
        <v>1</v>
      </c>
      <c r="J1625" s="14"/>
      <c r="K1625" s="14"/>
      <c r="L1625" s="18" t="s">
        <v>6</v>
      </c>
      <c r="M1625" s="69"/>
      <c r="N1625" s="9"/>
      <c r="O1625" s="18" t="e">
        <f>VLOOKUP(C1625,'11. Свод Перечней'!C:H,6,0)</f>
        <v>#N/A</v>
      </c>
      <c r="P1625" s="18"/>
      <c r="Q1625" s="18" t="e">
        <f t="shared" si="27"/>
        <v>#N/A</v>
      </c>
      <c r="R1625" s="14" t="s">
        <v>1105</v>
      </c>
      <c r="S1625" s="15">
        <v>43615</v>
      </c>
    </row>
    <row r="1626" spans="1:19" x14ac:dyDescent="0.25">
      <c r="A1626" s="69"/>
      <c r="B1626" s="69"/>
      <c r="C1626" s="69"/>
      <c r="D1626" s="69"/>
      <c r="E1626" s="69"/>
      <c r="F1626" s="69"/>
      <c r="G1626" s="14" t="s">
        <v>1118</v>
      </c>
      <c r="H1626" s="18"/>
      <c r="I1626" s="18"/>
      <c r="J1626" s="14"/>
      <c r="K1626" s="14" t="s">
        <v>1119</v>
      </c>
      <c r="L1626" s="18" t="s">
        <v>1103</v>
      </c>
      <c r="M1626" s="69"/>
      <c r="N1626" s="9"/>
      <c r="O1626" s="18" t="e">
        <f>VLOOKUP(C1626,'11. Свод Перечней'!C:H,6,0)</f>
        <v>#N/A</v>
      </c>
      <c r="P1626" s="18"/>
      <c r="Q1626" s="18" t="e">
        <f t="shared" si="27"/>
        <v>#N/A</v>
      </c>
      <c r="R1626" s="14" t="s">
        <v>1105</v>
      </c>
      <c r="S1626" s="15">
        <v>43615</v>
      </c>
    </row>
    <row r="1627" spans="1:19" x14ac:dyDescent="0.25">
      <c r="A1627" s="69"/>
      <c r="B1627" s="69"/>
      <c r="C1627" s="69"/>
      <c r="D1627" s="69"/>
      <c r="E1627" s="69"/>
      <c r="F1627" s="69"/>
      <c r="G1627" s="14" t="s">
        <v>1112</v>
      </c>
      <c r="H1627" s="18"/>
      <c r="I1627" s="18"/>
      <c r="J1627" s="14" t="s">
        <v>1803</v>
      </c>
      <c r="K1627" s="14"/>
      <c r="L1627" s="18" t="s">
        <v>1103</v>
      </c>
      <c r="M1627" s="69"/>
      <c r="N1627" s="9"/>
      <c r="O1627" s="18" t="e">
        <f>VLOOKUP(C1627,'11. Свод Перечней'!C:H,6,0)</f>
        <v>#N/A</v>
      </c>
      <c r="P1627" s="18"/>
      <c r="Q1627" s="18" t="e">
        <f t="shared" si="27"/>
        <v>#N/A</v>
      </c>
      <c r="R1627" s="14" t="s">
        <v>1105</v>
      </c>
      <c r="S1627" s="15">
        <v>43615</v>
      </c>
    </row>
    <row r="1628" spans="1:19" x14ac:dyDescent="0.25">
      <c r="A1628" s="69"/>
      <c r="B1628" s="69">
        <v>312</v>
      </c>
      <c r="C1628" s="69" t="s">
        <v>553</v>
      </c>
      <c r="D1628" s="69" t="s">
        <v>551</v>
      </c>
      <c r="E1628" s="69" t="s">
        <v>43</v>
      </c>
      <c r="F1628" s="69" t="s">
        <v>6</v>
      </c>
      <c r="G1628" s="14" t="s">
        <v>1106</v>
      </c>
      <c r="H1628" s="18"/>
      <c r="I1628" s="18"/>
      <c r="J1628" s="14"/>
      <c r="K1628" s="14" t="s">
        <v>1539</v>
      </c>
      <c r="L1628" s="18" t="s">
        <v>1103</v>
      </c>
      <c r="M1628" s="69" t="s">
        <v>1802</v>
      </c>
      <c r="N1628" s="9" t="s">
        <v>554</v>
      </c>
      <c r="O1628" s="18" t="str">
        <f>VLOOKUP(C1628,'11. Свод Перечней'!C:H,6,0)</f>
        <v>10.61.33.111-00000002</v>
      </c>
      <c r="P1628" s="18" t="s">
        <v>554</v>
      </c>
      <c r="Q1628" s="18" t="str">
        <f t="shared" si="27"/>
        <v>10.61.33.111-00000002</v>
      </c>
      <c r="R1628" s="14" t="s">
        <v>1105</v>
      </c>
      <c r="S1628" s="15">
        <v>43615</v>
      </c>
    </row>
    <row r="1629" spans="1:19" x14ac:dyDescent="0.25">
      <c r="A1629" s="69"/>
      <c r="B1629" s="69"/>
      <c r="C1629" s="69"/>
      <c r="D1629" s="69"/>
      <c r="E1629" s="69"/>
      <c r="F1629" s="69"/>
      <c r="G1629" s="14" t="s">
        <v>1804</v>
      </c>
      <c r="H1629" s="18"/>
      <c r="I1629" s="18"/>
      <c r="J1629" s="14"/>
      <c r="K1629" s="14" t="s">
        <v>1805</v>
      </c>
      <c r="L1629" s="18" t="s">
        <v>1103</v>
      </c>
      <c r="M1629" s="69"/>
      <c r="N1629" s="9"/>
      <c r="O1629" s="18" t="e">
        <f>VLOOKUP(C1629,'11. Свод Перечней'!C:H,6,0)</f>
        <v>#N/A</v>
      </c>
      <c r="P1629" s="18"/>
      <c r="Q1629" s="18" t="e">
        <f t="shared" si="27"/>
        <v>#N/A</v>
      </c>
      <c r="R1629" s="14" t="s">
        <v>1105</v>
      </c>
      <c r="S1629" s="15">
        <v>43615</v>
      </c>
    </row>
    <row r="1630" spans="1:19" x14ac:dyDescent="0.25">
      <c r="A1630" s="69"/>
      <c r="B1630" s="69"/>
      <c r="C1630" s="69"/>
      <c r="D1630" s="69"/>
      <c r="E1630" s="69"/>
      <c r="F1630" s="69"/>
      <c r="G1630" s="14" t="s">
        <v>1110</v>
      </c>
      <c r="H1630" s="18"/>
      <c r="I1630" s="18"/>
      <c r="J1630" s="14"/>
      <c r="K1630" s="14" t="s">
        <v>1111</v>
      </c>
      <c r="L1630" s="18" t="s">
        <v>1103</v>
      </c>
      <c r="M1630" s="69"/>
      <c r="N1630" s="9"/>
      <c r="O1630" s="18" t="e">
        <f>VLOOKUP(C1630,'11. Свод Перечней'!C:H,6,0)</f>
        <v>#N/A</v>
      </c>
      <c r="P1630" s="18"/>
      <c r="Q1630" s="18" t="e">
        <f t="shared" si="27"/>
        <v>#N/A</v>
      </c>
      <c r="R1630" s="14" t="s">
        <v>1105</v>
      </c>
      <c r="S1630" s="15">
        <v>43615</v>
      </c>
    </row>
    <row r="1631" spans="1:19" x14ac:dyDescent="0.25">
      <c r="A1631" s="69"/>
      <c r="B1631" s="69"/>
      <c r="C1631" s="69"/>
      <c r="D1631" s="69"/>
      <c r="E1631" s="69"/>
      <c r="F1631" s="69"/>
      <c r="G1631" s="14" t="s">
        <v>1112</v>
      </c>
      <c r="H1631" s="18"/>
      <c r="I1631" s="18"/>
      <c r="J1631" s="14" t="s">
        <v>1803</v>
      </c>
      <c r="K1631" s="14"/>
      <c r="L1631" s="18" t="s">
        <v>1103</v>
      </c>
      <c r="M1631" s="69"/>
      <c r="N1631" s="9"/>
      <c r="O1631" s="18" t="e">
        <f>VLOOKUP(C1631,'11. Свод Перечней'!C:H,6,0)</f>
        <v>#N/A</v>
      </c>
      <c r="P1631" s="18"/>
      <c r="Q1631" s="18" t="e">
        <f t="shared" si="27"/>
        <v>#N/A</v>
      </c>
      <c r="R1631" s="14" t="s">
        <v>1105</v>
      </c>
      <c r="S1631" s="15">
        <v>43615</v>
      </c>
    </row>
    <row r="1632" spans="1:19" x14ac:dyDescent="0.25">
      <c r="A1632" s="69"/>
      <c r="B1632" s="69">
        <v>313</v>
      </c>
      <c r="C1632" s="69" t="s">
        <v>555</v>
      </c>
      <c r="D1632" s="69" t="s">
        <v>551</v>
      </c>
      <c r="E1632" s="69" t="s">
        <v>9</v>
      </c>
      <c r="F1632" s="69" t="s">
        <v>6</v>
      </c>
      <c r="G1632" s="14" t="s">
        <v>1106</v>
      </c>
      <c r="H1632" s="18"/>
      <c r="I1632" s="18"/>
      <c r="J1632" s="14"/>
      <c r="K1632" s="14" t="s">
        <v>1539</v>
      </c>
      <c r="L1632" s="18" t="s">
        <v>1103</v>
      </c>
      <c r="M1632" s="69" t="s">
        <v>1802</v>
      </c>
      <c r="N1632" s="9" t="s">
        <v>554</v>
      </c>
      <c r="O1632" s="18" t="str">
        <f>VLOOKUP(C1632,'11. Свод Перечней'!C:H,6,0)</f>
        <v>10.61.33.111-00000002</v>
      </c>
      <c r="P1632" s="18" t="s">
        <v>554</v>
      </c>
      <c r="Q1632" s="18" t="str">
        <f t="shared" si="27"/>
        <v>10.61.33.111-00000002</v>
      </c>
      <c r="R1632" s="14" t="s">
        <v>1105</v>
      </c>
      <c r="S1632" s="15">
        <v>43615</v>
      </c>
    </row>
    <row r="1633" spans="1:19" x14ac:dyDescent="0.25">
      <c r="A1633" s="69"/>
      <c r="B1633" s="69"/>
      <c r="C1633" s="69"/>
      <c r="D1633" s="69"/>
      <c r="E1633" s="69"/>
      <c r="F1633" s="69"/>
      <c r="G1633" s="14" t="s">
        <v>1804</v>
      </c>
      <c r="H1633" s="18"/>
      <c r="I1633" s="18"/>
      <c r="J1633" s="14"/>
      <c r="K1633" s="14" t="s">
        <v>1805</v>
      </c>
      <c r="L1633" s="18" t="s">
        <v>1103</v>
      </c>
      <c r="M1633" s="69"/>
      <c r="N1633" s="9"/>
      <c r="O1633" s="18" t="e">
        <f>VLOOKUP(C1633,'11. Свод Перечней'!C:H,6,0)</f>
        <v>#N/A</v>
      </c>
      <c r="P1633" s="18"/>
      <c r="Q1633" s="18" t="e">
        <f t="shared" si="27"/>
        <v>#N/A</v>
      </c>
      <c r="R1633" s="14" t="s">
        <v>1105</v>
      </c>
      <c r="S1633" s="15">
        <v>43615</v>
      </c>
    </row>
    <row r="1634" spans="1:19" x14ac:dyDescent="0.25">
      <c r="A1634" s="69"/>
      <c r="B1634" s="69"/>
      <c r="C1634" s="69"/>
      <c r="D1634" s="69"/>
      <c r="E1634" s="69"/>
      <c r="F1634" s="69"/>
      <c r="G1634" s="14" t="s">
        <v>1117</v>
      </c>
      <c r="H1634" s="18"/>
      <c r="I1634" s="18">
        <v>1</v>
      </c>
      <c r="J1634" s="14"/>
      <c r="K1634" s="14"/>
      <c r="L1634" s="18" t="s">
        <v>6</v>
      </c>
      <c r="M1634" s="69"/>
      <c r="N1634" s="9"/>
      <c r="O1634" s="18" t="e">
        <f>VLOOKUP(C1634,'11. Свод Перечней'!C:H,6,0)</f>
        <v>#N/A</v>
      </c>
      <c r="P1634" s="18"/>
      <c r="Q1634" s="18" t="e">
        <f t="shared" si="27"/>
        <v>#N/A</v>
      </c>
      <c r="R1634" s="14" t="s">
        <v>1105</v>
      </c>
      <c r="S1634" s="15">
        <v>43615</v>
      </c>
    </row>
    <row r="1635" spans="1:19" x14ac:dyDescent="0.25">
      <c r="A1635" s="69"/>
      <c r="B1635" s="69"/>
      <c r="C1635" s="69"/>
      <c r="D1635" s="69"/>
      <c r="E1635" s="69"/>
      <c r="F1635" s="69"/>
      <c r="G1635" s="14" t="s">
        <v>1118</v>
      </c>
      <c r="H1635" s="18"/>
      <c r="I1635" s="18"/>
      <c r="J1635" s="14"/>
      <c r="K1635" s="14" t="s">
        <v>1119</v>
      </c>
      <c r="L1635" s="18" t="s">
        <v>1103</v>
      </c>
      <c r="M1635" s="69"/>
      <c r="N1635" s="9"/>
      <c r="O1635" s="18" t="e">
        <f>VLOOKUP(C1635,'11. Свод Перечней'!C:H,6,0)</f>
        <v>#N/A</v>
      </c>
      <c r="P1635" s="18"/>
      <c r="Q1635" s="18" t="e">
        <f t="shared" si="27"/>
        <v>#N/A</v>
      </c>
      <c r="R1635" s="14" t="s">
        <v>1105</v>
      </c>
      <c r="S1635" s="15">
        <v>43615</v>
      </c>
    </row>
    <row r="1636" spans="1:19" x14ac:dyDescent="0.25">
      <c r="A1636" s="69"/>
      <c r="B1636" s="69"/>
      <c r="C1636" s="69"/>
      <c r="D1636" s="69"/>
      <c r="E1636" s="69"/>
      <c r="F1636" s="69"/>
      <c r="G1636" s="14" t="s">
        <v>1112</v>
      </c>
      <c r="H1636" s="18"/>
      <c r="I1636" s="18"/>
      <c r="J1636" s="14" t="s">
        <v>1803</v>
      </c>
      <c r="K1636" s="14"/>
      <c r="L1636" s="18" t="s">
        <v>1103</v>
      </c>
      <c r="M1636" s="69"/>
      <c r="N1636" s="9"/>
      <c r="O1636" s="18" t="e">
        <f>VLOOKUP(C1636,'11. Свод Перечней'!C:H,6,0)</f>
        <v>#N/A</v>
      </c>
      <c r="P1636" s="18"/>
      <c r="Q1636" s="18" t="e">
        <f t="shared" si="27"/>
        <v>#N/A</v>
      </c>
      <c r="R1636" s="14" t="s">
        <v>1105</v>
      </c>
      <c r="S1636" s="15">
        <v>43615</v>
      </c>
    </row>
    <row r="1637" spans="1:19" x14ac:dyDescent="0.25">
      <c r="A1637" s="69"/>
      <c r="B1637" s="69">
        <v>314</v>
      </c>
      <c r="C1637" s="69" t="s">
        <v>556</v>
      </c>
      <c r="D1637" s="69" t="s">
        <v>551</v>
      </c>
      <c r="E1637" s="69" t="s">
        <v>152</v>
      </c>
      <c r="F1637" s="69" t="s">
        <v>6</v>
      </c>
      <c r="G1637" s="14" t="s">
        <v>1106</v>
      </c>
      <c r="H1637" s="18"/>
      <c r="I1637" s="18"/>
      <c r="J1637" s="14"/>
      <c r="K1637" s="14" t="s">
        <v>1801</v>
      </c>
      <c r="L1637" s="18" t="s">
        <v>1103</v>
      </c>
      <c r="M1637" s="69" t="s">
        <v>1802</v>
      </c>
      <c r="N1637" s="9" t="s">
        <v>552</v>
      </c>
      <c r="O1637" s="18" t="str">
        <f>VLOOKUP(C1637,'11. Свод Перечней'!C:H,6,0)</f>
        <v>10.61.33.111-00000003</v>
      </c>
      <c r="P1637" s="18" t="s">
        <v>552</v>
      </c>
      <c r="Q1637" s="18" t="str">
        <f t="shared" si="27"/>
        <v>10.61.33.111-00000003</v>
      </c>
      <c r="R1637" s="14" t="s">
        <v>1105</v>
      </c>
      <c r="S1637" s="15">
        <v>43615</v>
      </c>
    </row>
    <row r="1638" spans="1:19" x14ac:dyDescent="0.25">
      <c r="A1638" s="69"/>
      <c r="B1638" s="69"/>
      <c r="C1638" s="69"/>
      <c r="D1638" s="69"/>
      <c r="E1638" s="69"/>
      <c r="F1638" s="69"/>
      <c r="G1638" s="14" t="s">
        <v>1110</v>
      </c>
      <c r="H1638" s="18"/>
      <c r="I1638" s="18"/>
      <c r="J1638" s="14"/>
      <c r="K1638" s="14" t="s">
        <v>1111</v>
      </c>
      <c r="L1638" s="18" t="s">
        <v>1103</v>
      </c>
      <c r="M1638" s="69"/>
      <c r="N1638" s="9"/>
      <c r="O1638" s="18" t="e">
        <f>VLOOKUP(C1638,'11. Свод Перечней'!C:H,6,0)</f>
        <v>#N/A</v>
      </c>
      <c r="P1638" s="18"/>
      <c r="Q1638" s="18" t="e">
        <f t="shared" si="27"/>
        <v>#N/A</v>
      </c>
      <c r="R1638" s="14" t="s">
        <v>1105</v>
      </c>
      <c r="S1638" s="15">
        <v>43615</v>
      </c>
    </row>
    <row r="1639" spans="1:19" x14ac:dyDescent="0.25">
      <c r="A1639" s="69"/>
      <c r="B1639" s="69"/>
      <c r="C1639" s="69"/>
      <c r="D1639" s="69"/>
      <c r="E1639" s="69"/>
      <c r="F1639" s="69"/>
      <c r="G1639" s="14" t="s">
        <v>1112</v>
      </c>
      <c r="H1639" s="18"/>
      <c r="I1639" s="18"/>
      <c r="J1639" s="14" t="s">
        <v>1803</v>
      </c>
      <c r="K1639" s="14"/>
      <c r="L1639" s="18" t="s">
        <v>1103</v>
      </c>
      <c r="M1639" s="69"/>
      <c r="N1639" s="9"/>
      <c r="O1639" s="18" t="e">
        <f>VLOOKUP(C1639,'11. Свод Перечней'!C:H,6,0)</f>
        <v>#N/A</v>
      </c>
      <c r="P1639" s="18"/>
      <c r="Q1639" s="18" t="e">
        <f t="shared" si="27"/>
        <v>#N/A</v>
      </c>
      <c r="R1639" s="14" t="s">
        <v>1105</v>
      </c>
      <c r="S1639" s="15">
        <v>43615</v>
      </c>
    </row>
    <row r="1640" spans="1:19" x14ac:dyDescent="0.25">
      <c r="A1640" s="69"/>
      <c r="B1640" s="69">
        <v>315</v>
      </c>
      <c r="C1640" s="69" t="s">
        <v>557</v>
      </c>
      <c r="D1640" s="69" t="s">
        <v>558</v>
      </c>
      <c r="E1640" s="69" t="s">
        <v>5</v>
      </c>
      <c r="F1640" s="69" t="s">
        <v>6</v>
      </c>
      <c r="G1640" s="14" t="s">
        <v>1106</v>
      </c>
      <c r="H1640" s="18"/>
      <c r="I1640" s="18"/>
      <c r="J1640" s="14"/>
      <c r="K1640" s="14" t="s">
        <v>1806</v>
      </c>
      <c r="L1640" s="18" t="s">
        <v>1103</v>
      </c>
      <c r="M1640" s="69" t="s">
        <v>1806</v>
      </c>
      <c r="N1640" s="9"/>
      <c r="O1640" s="18" t="str">
        <f>VLOOKUP(C1640,'11. Свод Перечней'!C:H,6,0)</f>
        <v/>
      </c>
      <c r="P1640" s="18">
        <v>0</v>
      </c>
      <c r="Q1640" s="18">
        <f t="shared" si="27"/>
        <v>0</v>
      </c>
      <c r="R1640" s="14" t="s">
        <v>1105</v>
      </c>
      <c r="S1640" s="15">
        <v>43189</v>
      </c>
    </row>
    <row r="1641" spans="1:19" x14ac:dyDescent="0.25">
      <c r="A1641" s="69"/>
      <c r="B1641" s="69"/>
      <c r="C1641" s="69"/>
      <c r="D1641" s="69"/>
      <c r="E1641" s="69"/>
      <c r="F1641" s="69"/>
      <c r="G1641" s="14" t="s">
        <v>1117</v>
      </c>
      <c r="H1641" s="18"/>
      <c r="I1641" s="18">
        <v>1</v>
      </c>
      <c r="J1641" s="14"/>
      <c r="K1641" s="14"/>
      <c r="L1641" s="18" t="s">
        <v>6</v>
      </c>
      <c r="M1641" s="69"/>
      <c r="N1641" s="9"/>
      <c r="O1641" s="18" t="e">
        <f>VLOOKUP(C1641,'11. Свод Перечней'!C:H,6,0)</f>
        <v>#N/A</v>
      </c>
      <c r="P1641" s="18"/>
      <c r="Q1641" s="18" t="e">
        <f t="shared" si="27"/>
        <v>#N/A</v>
      </c>
      <c r="R1641" s="14" t="s">
        <v>1105</v>
      </c>
      <c r="S1641" s="15">
        <v>43189</v>
      </c>
    </row>
    <row r="1642" spans="1:19" x14ac:dyDescent="0.25">
      <c r="A1642" s="69"/>
      <c r="B1642" s="69"/>
      <c r="C1642" s="69"/>
      <c r="D1642" s="69"/>
      <c r="E1642" s="69"/>
      <c r="F1642" s="69"/>
      <c r="G1642" s="14" t="s">
        <v>1118</v>
      </c>
      <c r="H1642" s="18"/>
      <c r="I1642" s="18"/>
      <c r="J1642" s="14"/>
      <c r="K1642" s="14" t="s">
        <v>1119</v>
      </c>
      <c r="L1642" s="18" t="s">
        <v>1103</v>
      </c>
      <c r="M1642" s="69"/>
      <c r="N1642" s="9"/>
      <c r="O1642" s="18" t="e">
        <f>VLOOKUP(C1642,'11. Свод Перечней'!C:H,6,0)</f>
        <v>#N/A</v>
      </c>
      <c r="P1642" s="18"/>
      <c r="Q1642" s="18" t="e">
        <f t="shared" si="27"/>
        <v>#N/A</v>
      </c>
      <c r="R1642" s="14" t="s">
        <v>1105</v>
      </c>
      <c r="S1642" s="15">
        <v>43189</v>
      </c>
    </row>
    <row r="1643" spans="1:19" x14ac:dyDescent="0.25">
      <c r="A1643" s="69"/>
      <c r="B1643" s="69"/>
      <c r="C1643" s="69"/>
      <c r="D1643" s="69"/>
      <c r="E1643" s="69"/>
      <c r="F1643" s="69"/>
      <c r="G1643" s="14" t="s">
        <v>1112</v>
      </c>
      <c r="H1643" s="18"/>
      <c r="I1643" s="18"/>
      <c r="J1643" s="14"/>
      <c r="K1643" s="14" t="s">
        <v>1807</v>
      </c>
      <c r="L1643" s="18" t="s">
        <v>1103</v>
      </c>
      <c r="M1643" s="69"/>
      <c r="N1643" s="9"/>
      <c r="O1643" s="18" t="e">
        <f>VLOOKUP(C1643,'11. Свод Перечней'!C:H,6,0)</f>
        <v>#N/A</v>
      </c>
      <c r="P1643" s="18"/>
      <c r="Q1643" s="18" t="e">
        <f t="shared" si="27"/>
        <v>#N/A</v>
      </c>
      <c r="R1643" s="14" t="s">
        <v>1105</v>
      </c>
      <c r="S1643" s="15">
        <v>43189</v>
      </c>
    </row>
    <row r="1644" spans="1:19" x14ac:dyDescent="0.25">
      <c r="A1644" s="69"/>
      <c r="B1644" s="69">
        <v>316</v>
      </c>
      <c r="C1644" s="69" t="s">
        <v>559</v>
      </c>
      <c r="D1644" s="69" t="s">
        <v>560</v>
      </c>
      <c r="E1644" s="69" t="s">
        <v>5</v>
      </c>
      <c r="F1644" s="69" t="s">
        <v>6</v>
      </c>
      <c r="G1644" s="14" t="s">
        <v>1106</v>
      </c>
      <c r="H1644" s="18"/>
      <c r="I1644" s="18"/>
      <c r="J1644" s="14"/>
      <c r="K1644" s="14" t="s">
        <v>1808</v>
      </c>
      <c r="L1644" s="18" t="s">
        <v>1103</v>
      </c>
      <c r="M1644" s="69" t="s">
        <v>1808</v>
      </c>
      <c r="N1644" s="9"/>
      <c r="O1644" s="18" t="str">
        <f>VLOOKUP(C1644,'11. Свод Перечней'!C:H,6,0)</f>
        <v/>
      </c>
      <c r="P1644" s="18">
        <v>0</v>
      </c>
      <c r="Q1644" s="18">
        <f t="shared" si="27"/>
        <v>0</v>
      </c>
      <c r="R1644" s="14" t="s">
        <v>1105</v>
      </c>
      <c r="S1644" s="15">
        <v>43189</v>
      </c>
    </row>
    <row r="1645" spans="1:19" x14ac:dyDescent="0.25">
      <c r="A1645" s="69"/>
      <c r="B1645" s="69"/>
      <c r="C1645" s="69"/>
      <c r="D1645" s="69"/>
      <c r="E1645" s="69"/>
      <c r="F1645" s="69"/>
      <c r="G1645" s="14" t="s">
        <v>1117</v>
      </c>
      <c r="H1645" s="18"/>
      <c r="I1645" s="18">
        <v>1</v>
      </c>
      <c r="J1645" s="14"/>
      <c r="K1645" s="14"/>
      <c r="L1645" s="18" t="s">
        <v>6</v>
      </c>
      <c r="M1645" s="69"/>
      <c r="N1645" s="9"/>
      <c r="O1645" s="18" t="e">
        <f>VLOOKUP(C1645,'11. Свод Перечней'!C:H,6,0)</f>
        <v>#N/A</v>
      </c>
      <c r="P1645" s="18"/>
      <c r="Q1645" s="18" t="e">
        <f t="shared" si="27"/>
        <v>#N/A</v>
      </c>
      <c r="R1645" s="14" t="s">
        <v>1105</v>
      </c>
      <c r="S1645" s="15">
        <v>43189</v>
      </c>
    </row>
    <row r="1646" spans="1:19" x14ac:dyDescent="0.25">
      <c r="A1646" s="69"/>
      <c r="B1646" s="69"/>
      <c r="C1646" s="69"/>
      <c r="D1646" s="69"/>
      <c r="E1646" s="69"/>
      <c r="F1646" s="69"/>
      <c r="G1646" s="14" t="s">
        <v>1118</v>
      </c>
      <c r="H1646" s="18"/>
      <c r="I1646" s="18"/>
      <c r="J1646" s="14"/>
      <c r="K1646" s="14" t="s">
        <v>1119</v>
      </c>
      <c r="L1646" s="18" t="s">
        <v>1103</v>
      </c>
      <c r="M1646" s="69"/>
      <c r="N1646" s="9"/>
      <c r="O1646" s="18" t="e">
        <f>VLOOKUP(C1646,'11. Свод Перечней'!C:H,6,0)</f>
        <v>#N/A</v>
      </c>
      <c r="P1646" s="18"/>
      <c r="Q1646" s="18" t="e">
        <f t="shared" si="27"/>
        <v>#N/A</v>
      </c>
      <c r="R1646" s="14" t="s">
        <v>1105</v>
      </c>
      <c r="S1646" s="15">
        <v>43189</v>
      </c>
    </row>
    <row r="1647" spans="1:19" x14ac:dyDescent="0.25">
      <c r="A1647" s="69"/>
      <c r="B1647" s="69"/>
      <c r="C1647" s="69"/>
      <c r="D1647" s="69"/>
      <c r="E1647" s="69"/>
      <c r="F1647" s="69"/>
      <c r="G1647" s="14" t="s">
        <v>1112</v>
      </c>
      <c r="H1647" s="18"/>
      <c r="I1647" s="18"/>
      <c r="J1647" s="14"/>
      <c r="K1647" s="14" t="s">
        <v>1807</v>
      </c>
      <c r="L1647" s="18" t="s">
        <v>1103</v>
      </c>
      <c r="M1647" s="69"/>
      <c r="N1647" s="9"/>
      <c r="O1647" s="18" t="e">
        <f>VLOOKUP(C1647,'11. Свод Перечней'!C:H,6,0)</f>
        <v>#N/A</v>
      </c>
      <c r="P1647" s="18"/>
      <c r="Q1647" s="18" t="e">
        <f t="shared" si="27"/>
        <v>#N/A</v>
      </c>
      <c r="R1647" s="14" t="s">
        <v>1105</v>
      </c>
      <c r="S1647" s="15">
        <v>43189</v>
      </c>
    </row>
    <row r="1648" spans="1:19" x14ac:dyDescent="0.25">
      <c r="A1648" s="69"/>
      <c r="B1648" s="69">
        <v>317</v>
      </c>
      <c r="C1648" s="69" t="s">
        <v>561</v>
      </c>
      <c r="D1648" s="69" t="s">
        <v>562</v>
      </c>
      <c r="E1648" s="69" t="s">
        <v>5</v>
      </c>
      <c r="F1648" s="69" t="s">
        <v>6</v>
      </c>
      <c r="G1648" s="14" t="s">
        <v>1117</v>
      </c>
      <c r="H1648" s="18"/>
      <c r="I1648" s="18">
        <v>1</v>
      </c>
      <c r="J1648" s="14"/>
      <c r="K1648" s="14"/>
      <c r="L1648" s="18" t="s">
        <v>6</v>
      </c>
      <c r="M1648" s="69" t="s">
        <v>1809</v>
      </c>
      <c r="N1648" s="9"/>
      <c r="O1648" s="18" t="str">
        <f>VLOOKUP(C1648,'11. Свод Перечней'!C:H,6,0)</f>
        <v/>
      </c>
      <c r="P1648" s="18">
        <v>0</v>
      </c>
      <c r="Q1648" s="18">
        <f t="shared" si="27"/>
        <v>0</v>
      </c>
      <c r="R1648" s="14" t="s">
        <v>1105</v>
      </c>
      <c r="S1648" s="15">
        <v>43189</v>
      </c>
    </row>
    <row r="1649" spans="1:19" x14ac:dyDescent="0.25">
      <c r="A1649" s="69"/>
      <c r="B1649" s="69"/>
      <c r="C1649" s="69"/>
      <c r="D1649" s="69"/>
      <c r="E1649" s="69"/>
      <c r="F1649" s="69"/>
      <c r="G1649" s="14" t="s">
        <v>1810</v>
      </c>
      <c r="H1649" s="18"/>
      <c r="I1649" s="18"/>
      <c r="J1649" s="14"/>
      <c r="K1649" s="14" t="s">
        <v>1119</v>
      </c>
      <c r="L1649" s="18" t="s">
        <v>1103</v>
      </c>
      <c r="M1649" s="69"/>
      <c r="N1649" s="9"/>
      <c r="O1649" s="18" t="e">
        <f>VLOOKUP(C1649,'11. Свод Перечней'!C:H,6,0)</f>
        <v>#N/A</v>
      </c>
      <c r="P1649" s="18"/>
      <c r="Q1649" s="18" t="e">
        <f t="shared" si="27"/>
        <v>#N/A</v>
      </c>
      <c r="R1649" s="14" t="s">
        <v>1105</v>
      </c>
      <c r="S1649" s="15">
        <v>43189</v>
      </c>
    </row>
    <row r="1650" spans="1:19" x14ac:dyDescent="0.25">
      <c r="A1650" s="69"/>
      <c r="B1650" s="69"/>
      <c r="C1650" s="69"/>
      <c r="D1650" s="69"/>
      <c r="E1650" s="69"/>
      <c r="F1650" s="69"/>
      <c r="G1650" s="14" t="s">
        <v>1380</v>
      </c>
      <c r="H1650" s="18"/>
      <c r="I1650" s="18"/>
      <c r="J1650" s="14"/>
      <c r="K1650" s="14" t="s">
        <v>1381</v>
      </c>
      <c r="L1650" s="18" t="s">
        <v>1103</v>
      </c>
      <c r="M1650" s="69"/>
      <c r="N1650" s="9"/>
      <c r="O1650" s="18" t="e">
        <f>VLOOKUP(C1650,'11. Свод Перечней'!C:H,6,0)</f>
        <v>#N/A</v>
      </c>
      <c r="P1650" s="18"/>
      <c r="Q1650" s="18" t="e">
        <f t="shared" si="27"/>
        <v>#N/A</v>
      </c>
      <c r="R1650" s="14" t="s">
        <v>1105</v>
      </c>
      <c r="S1650" s="15">
        <v>43189</v>
      </c>
    </row>
    <row r="1651" spans="1:19" x14ac:dyDescent="0.25">
      <c r="A1651" s="69"/>
      <c r="B1651" s="69"/>
      <c r="C1651" s="69"/>
      <c r="D1651" s="69"/>
      <c r="E1651" s="69"/>
      <c r="F1651" s="69"/>
      <c r="G1651" s="14" t="s">
        <v>1118</v>
      </c>
      <c r="H1651" s="18"/>
      <c r="I1651" s="18"/>
      <c r="J1651" s="14"/>
      <c r="K1651" s="14" t="s">
        <v>1119</v>
      </c>
      <c r="L1651" s="18" t="s">
        <v>1103</v>
      </c>
      <c r="M1651" s="69"/>
      <c r="N1651" s="9"/>
      <c r="O1651" s="18" t="e">
        <f>VLOOKUP(C1651,'11. Свод Перечней'!C:H,6,0)</f>
        <v>#N/A</v>
      </c>
      <c r="P1651" s="18"/>
      <c r="Q1651" s="18" t="e">
        <f t="shared" si="27"/>
        <v>#N/A</v>
      </c>
      <c r="R1651" s="14" t="s">
        <v>1105</v>
      </c>
      <c r="S1651" s="15">
        <v>43189</v>
      </c>
    </row>
    <row r="1652" spans="1:19" x14ac:dyDescent="0.25">
      <c r="A1652" s="69"/>
      <c r="B1652" s="69"/>
      <c r="C1652" s="69"/>
      <c r="D1652" s="69"/>
      <c r="E1652" s="69"/>
      <c r="F1652" s="69"/>
      <c r="G1652" s="14" t="s">
        <v>1112</v>
      </c>
      <c r="H1652" s="18"/>
      <c r="I1652" s="18"/>
      <c r="J1652" s="14"/>
      <c r="K1652" s="14" t="s">
        <v>1214</v>
      </c>
      <c r="L1652" s="18" t="s">
        <v>1103</v>
      </c>
      <c r="M1652" s="69"/>
      <c r="N1652" s="9"/>
      <c r="O1652" s="18" t="e">
        <f>VLOOKUP(C1652,'11. Свод Перечней'!C:H,6,0)</f>
        <v>#N/A</v>
      </c>
      <c r="P1652" s="18"/>
      <c r="Q1652" s="18" t="e">
        <f t="shared" si="27"/>
        <v>#N/A</v>
      </c>
      <c r="R1652" s="14" t="s">
        <v>1105</v>
      </c>
      <c r="S1652" s="15">
        <v>43189</v>
      </c>
    </row>
    <row r="1653" spans="1:19" x14ac:dyDescent="0.25">
      <c r="A1653" s="69"/>
      <c r="B1653" s="69">
        <v>318</v>
      </c>
      <c r="C1653" s="69" t="s">
        <v>563</v>
      </c>
      <c r="D1653" s="69" t="s">
        <v>564</v>
      </c>
      <c r="E1653" s="69" t="s">
        <v>5</v>
      </c>
      <c r="F1653" s="69" t="s">
        <v>6</v>
      </c>
      <c r="G1653" s="14" t="s">
        <v>1117</v>
      </c>
      <c r="H1653" s="18"/>
      <c r="I1653" s="18">
        <v>1</v>
      </c>
      <c r="J1653" s="14"/>
      <c r="K1653" s="14"/>
      <c r="L1653" s="18" t="s">
        <v>6</v>
      </c>
      <c r="M1653" s="69" t="s">
        <v>1811</v>
      </c>
      <c r="N1653" s="9"/>
      <c r="O1653" s="18" t="str">
        <f>VLOOKUP(C1653,'11. Свод Перечней'!C:H,6,0)</f>
        <v/>
      </c>
      <c r="P1653" s="18">
        <v>0</v>
      </c>
      <c r="Q1653" s="18">
        <f t="shared" si="27"/>
        <v>0</v>
      </c>
      <c r="R1653" s="14" t="s">
        <v>1105</v>
      </c>
      <c r="S1653" s="15">
        <v>43189</v>
      </c>
    </row>
    <row r="1654" spans="1:19" x14ac:dyDescent="0.25">
      <c r="A1654" s="69"/>
      <c r="B1654" s="69"/>
      <c r="C1654" s="69"/>
      <c r="D1654" s="69"/>
      <c r="E1654" s="69"/>
      <c r="F1654" s="69"/>
      <c r="G1654" s="14" t="s">
        <v>1301</v>
      </c>
      <c r="H1654" s="18"/>
      <c r="I1654" s="18"/>
      <c r="J1654" s="14"/>
      <c r="K1654" s="14" t="s">
        <v>1503</v>
      </c>
      <c r="L1654" s="18" t="s">
        <v>1103</v>
      </c>
      <c r="M1654" s="69"/>
      <c r="N1654" s="9"/>
      <c r="O1654" s="18" t="e">
        <f>VLOOKUP(C1654,'11. Свод Перечней'!C:H,6,0)</f>
        <v>#N/A</v>
      </c>
      <c r="P1654" s="18"/>
      <c r="Q1654" s="18" t="e">
        <f t="shared" si="27"/>
        <v>#N/A</v>
      </c>
      <c r="R1654" s="14" t="s">
        <v>1105</v>
      </c>
      <c r="S1654" s="15">
        <v>43189</v>
      </c>
    </row>
    <row r="1655" spans="1:19" x14ac:dyDescent="0.25">
      <c r="A1655" s="69"/>
      <c r="B1655" s="69"/>
      <c r="C1655" s="69"/>
      <c r="D1655" s="69"/>
      <c r="E1655" s="69"/>
      <c r="F1655" s="69"/>
      <c r="G1655" s="14" t="s">
        <v>1118</v>
      </c>
      <c r="H1655" s="18"/>
      <c r="I1655" s="18"/>
      <c r="J1655" s="14"/>
      <c r="K1655" s="14" t="s">
        <v>1119</v>
      </c>
      <c r="L1655" s="18" t="s">
        <v>1103</v>
      </c>
      <c r="M1655" s="69"/>
      <c r="N1655" s="9"/>
      <c r="O1655" s="18" t="e">
        <f>VLOOKUP(C1655,'11. Свод Перечней'!C:H,6,0)</f>
        <v>#N/A</v>
      </c>
      <c r="P1655" s="18"/>
      <c r="Q1655" s="18" t="e">
        <f t="shared" si="27"/>
        <v>#N/A</v>
      </c>
      <c r="R1655" s="14" t="s">
        <v>1105</v>
      </c>
      <c r="S1655" s="15">
        <v>43189</v>
      </c>
    </row>
    <row r="1656" spans="1:19" x14ac:dyDescent="0.25">
      <c r="A1656" s="69"/>
      <c r="B1656" s="69"/>
      <c r="C1656" s="69"/>
      <c r="D1656" s="69"/>
      <c r="E1656" s="69"/>
      <c r="F1656" s="69"/>
      <c r="G1656" s="14" t="s">
        <v>1112</v>
      </c>
      <c r="H1656" s="18"/>
      <c r="I1656" s="18"/>
      <c r="J1656" s="14"/>
      <c r="K1656" s="14" t="s">
        <v>1214</v>
      </c>
      <c r="L1656" s="18" t="s">
        <v>1103</v>
      </c>
      <c r="M1656" s="69"/>
      <c r="N1656" s="9"/>
      <c r="O1656" s="18" t="e">
        <f>VLOOKUP(C1656,'11. Свод Перечней'!C:H,6,0)</f>
        <v>#N/A</v>
      </c>
      <c r="P1656" s="18"/>
      <c r="Q1656" s="18" t="e">
        <f t="shared" si="27"/>
        <v>#N/A</v>
      </c>
      <c r="R1656" s="14" t="s">
        <v>1105</v>
      </c>
      <c r="S1656" s="15">
        <v>43189</v>
      </c>
    </row>
    <row r="1657" spans="1:19" x14ac:dyDescent="0.25">
      <c r="A1657" s="69"/>
      <c r="B1657" s="69">
        <v>319</v>
      </c>
      <c r="C1657" s="69" t="s">
        <v>565</v>
      </c>
      <c r="D1657" s="69" t="s">
        <v>566</v>
      </c>
      <c r="E1657" s="69" t="s">
        <v>5</v>
      </c>
      <c r="F1657" s="69" t="s">
        <v>6</v>
      </c>
      <c r="G1657" s="14" t="s">
        <v>1812</v>
      </c>
      <c r="H1657" s="18"/>
      <c r="I1657" s="18"/>
      <c r="J1657" s="14"/>
      <c r="K1657" s="14" t="s">
        <v>1813</v>
      </c>
      <c r="L1657" s="18" t="s">
        <v>1103</v>
      </c>
      <c r="M1657" s="69" t="s">
        <v>1814</v>
      </c>
      <c r="N1657" s="9" t="s">
        <v>567</v>
      </c>
      <c r="O1657" s="18" t="str">
        <f>VLOOKUP(C1657,'11. Свод Перечней'!C:H,6,0)</f>
        <v>10.62.11.110-00000010</v>
      </c>
      <c r="P1657" s="18" t="s">
        <v>567</v>
      </c>
      <c r="Q1657" s="18" t="str">
        <f t="shared" si="27"/>
        <v>10.62.11.110-00000010</v>
      </c>
      <c r="R1657" s="14" t="s">
        <v>1105</v>
      </c>
      <c r="S1657" s="15">
        <v>43496</v>
      </c>
    </row>
    <row r="1658" spans="1:19" x14ac:dyDescent="0.25">
      <c r="A1658" s="69"/>
      <c r="B1658" s="69"/>
      <c r="C1658" s="69"/>
      <c r="D1658" s="69"/>
      <c r="E1658" s="69"/>
      <c r="F1658" s="69"/>
      <c r="G1658" s="14" t="s">
        <v>1815</v>
      </c>
      <c r="H1658" s="18"/>
      <c r="I1658" s="18"/>
      <c r="J1658" s="14"/>
      <c r="K1658" s="14" t="s">
        <v>1154</v>
      </c>
      <c r="L1658" s="18" t="s">
        <v>1103</v>
      </c>
      <c r="M1658" s="69"/>
      <c r="N1658" s="9"/>
      <c r="O1658" s="18" t="e">
        <f>VLOOKUP(C1658,'11. Свод Перечней'!C:H,6,0)</f>
        <v>#N/A</v>
      </c>
      <c r="P1658" s="18"/>
      <c r="Q1658" s="18" t="e">
        <f t="shared" si="27"/>
        <v>#N/A</v>
      </c>
      <c r="R1658" s="14" t="s">
        <v>1105</v>
      </c>
      <c r="S1658" s="15">
        <v>43496</v>
      </c>
    </row>
    <row r="1659" spans="1:19" x14ac:dyDescent="0.25">
      <c r="A1659" s="69"/>
      <c r="B1659" s="69"/>
      <c r="C1659" s="69"/>
      <c r="D1659" s="69"/>
      <c r="E1659" s="69"/>
      <c r="F1659" s="69"/>
      <c r="G1659" s="14" t="s">
        <v>1117</v>
      </c>
      <c r="H1659" s="18"/>
      <c r="I1659" s="18">
        <v>1</v>
      </c>
      <c r="J1659" s="14"/>
      <c r="K1659" s="14"/>
      <c r="L1659" s="18" t="s">
        <v>6</v>
      </c>
      <c r="M1659" s="69"/>
      <c r="N1659" s="9"/>
      <c r="O1659" s="18" t="e">
        <f>VLOOKUP(C1659,'11. Свод Перечней'!C:H,6,0)</f>
        <v>#N/A</v>
      </c>
      <c r="P1659" s="18"/>
      <c r="Q1659" s="18" t="e">
        <f t="shared" si="27"/>
        <v>#N/A</v>
      </c>
      <c r="R1659" s="14" t="s">
        <v>1105</v>
      </c>
      <c r="S1659" s="15">
        <v>43496</v>
      </c>
    </row>
    <row r="1660" spans="1:19" x14ac:dyDescent="0.25">
      <c r="A1660" s="69"/>
      <c r="B1660" s="69"/>
      <c r="C1660" s="69"/>
      <c r="D1660" s="69"/>
      <c r="E1660" s="69"/>
      <c r="F1660" s="69"/>
      <c r="G1660" s="14" t="s">
        <v>1118</v>
      </c>
      <c r="H1660" s="18"/>
      <c r="I1660" s="18"/>
      <c r="J1660" s="14"/>
      <c r="K1660" s="14" t="s">
        <v>1119</v>
      </c>
      <c r="L1660" s="18" t="s">
        <v>1103</v>
      </c>
      <c r="M1660" s="69"/>
      <c r="N1660" s="9"/>
      <c r="O1660" s="18" t="e">
        <f>VLOOKUP(C1660,'11. Свод Перечней'!C:H,6,0)</f>
        <v>#N/A</v>
      </c>
      <c r="P1660" s="18"/>
      <c r="Q1660" s="18" t="e">
        <f t="shared" si="27"/>
        <v>#N/A</v>
      </c>
      <c r="R1660" s="14" t="s">
        <v>1105</v>
      </c>
      <c r="S1660" s="15">
        <v>43496</v>
      </c>
    </row>
    <row r="1661" spans="1:19" x14ac:dyDescent="0.25">
      <c r="A1661" s="69"/>
      <c r="B1661" s="69"/>
      <c r="C1661" s="69"/>
      <c r="D1661" s="69"/>
      <c r="E1661" s="69"/>
      <c r="F1661" s="69"/>
      <c r="G1661" s="14" t="s">
        <v>1112</v>
      </c>
      <c r="H1661" s="18"/>
      <c r="I1661" s="18"/>
      <c r="J1661" s="14" t="s">
        <v>1816</v>
      </c>
      <c r="K1661" s="14"/>
      <c r="L1661" s="18" t="s">
        <v>1103</v>
      </c>
      <c r="M1661" s="69"/>
      <c r="N1661" s="9"/>
      <c r="O1661" s="18" t="e">
        <f>VLOOKUP(C1661,'11. Свод Перечней'!C:H,6,0)</f>
        <v>#N/A</v>
      </c>
      <c r="P1661" s="18"/>
      <c r="Q1661" s="18" t="e">
        <f t="shared" si="27"/>
        <v>#N/A</v>
      </c>
      <c r="R1661" s="14" t="s">
        <v>1105</v>
      </c>
      <c r="S1661" s="15">
        <v>43496</v>
      </c>
    </row>
    <row r="1662" spans="1:19" x14ac:dyDescent="0.25">
      <c r="A1662" s="69"/>
      <c r="B1662" s="69">
        <v>320</v>
      </c>
      <c r="C1662" s="69" t="s">
        <v>568</v>
      </c>
      <c r="D1662" s="69" t="s">
        <v>566</v>
      </c>
      <c r="E1662" s="69" t="s">
        <v>9</v>
      </c>
      <c r="F1662" s="69" t="s">
        <v>6</v>
      </c>
      <c r="G1662" s="14" t="s">
        <v>1812</v>
      </c>
      <c r="H1662" s="18"/>
      <c r="I1662" s="18"/>
      <c r="J1662" s="14"/>
      <c r="K1662" s="14" t="s">
        <v>1813</v>
      </c>
      <c r="L1662" s="18" t="s">
        <v>1103</v>
      </c>
      <c r="M1662" s="69" t="s">
        <v>1814</v>
      </c>
      <c r="N1662" s="9" t="s">
        <v>567</v>
      </c>
      <c r="O1662" s="18" t="str">
        <f>VLOOKUP(C1662,'11. Свод Перечней'!C:H,6,0)</f>
        <v>10.62.11.110-00000010</v>
      </c>
      <c r="P1662" s="18" t="s">
        <v>567</v>
      </c>
      <c r="Q1662" s="18" t="str">
        <f t="shared" si="27"/>
        <v>10.62.11.110-00000010</v>
      </c>
      <c r="R1662" s="14" t="s">
        <v>1105</v>
      </c>
      <c r="S1662" s="15">
        <v>43496</v>
      </c>
    </row>
    <row r="1663" spans="1:19" x14ac:dyDescent="0.25">
      <c r="A1663" s="69"/>
      <c r="B1663" s="69"/>
      <c r="C1663" s="69"/>
      <c r="D1663" s="69"/>
      <c r="E1663" s="69"/>
      <c r="F1663" s="69"/>
      <c r="G1663" s="14" t="s">
        <v>1815</v>
      </c>
      <c r="H1663" s="18"/>
      <c r="I1663" s="18"/>
      <c r="J1663" s="14"/>
      <c r="K1663" s="14" t="s">
        <v>1154</v>
      </c>
      <c r="L1663" s="18" t="s">
        <v>1103</v>
      </c>
      <c r="M1663" s="69"/>
      <c r="N1663" s="9"/>
      <c r="O1663" s="18" t="e">
        <f>VLOOKUP(C1663,'11. Свод Перечней'!C:H,6,0)</f>
        <v>#N/A</v>
      </c>
      <c r="P1663" s="18"/>
      <c r="Q1663" s="18" t="e">
        <f t="shared" si="27"/>
        <v>#N/A</v>
      </c>
      <c r="R1663" s="14" t="s">
        <v>1105</v>
      </c>
      <c r="S1663" s="15">
        <v>43496</v>
      </c>
    </row>
    <row r="1664" spans="1:19" x14ac:dyDescent="0.25">
      <c r="A1664" s="69"/>
      <c r="B1664" s="69"/>
      <c r="C1664" s="69"/>
      <c r="D1664" s="69"/>
      <c r="E1664" s="69"/>
      <c r="F1664" s="69"/>
      <c r="G1664" s="14" t="s">
        <v>1110</v>
      </c>
      <c r="H1664" s="18"/>
      <c r="I1664" s="18"/>
      <c r="J1664" s="14"/>
      <c r="K1664" s="14" t="s">
        <v>1111</v>
      </c>
      <c r="L1664" s="18" t="s">
        <v>1103</v>
      </c>
      <c r="M1664" s="69"/>
      <c r="N1664" s="9"/>
      <c r="O1664" s="18" t="e">
        <f>VLOOKUP(C1664,'11. Свод Перечней'!C:H,6,0)</f>
        <v>#N/A</v>
      </c>
      <c r="P1664" s="18"/>
      <c r="Q1664" s="18" t="e">
        <f t="shared" si="27"/>
        <v>#N/A</v>
      </c>
      <c r="R1664" s="14" t="s">
        <v>1105</v>
      </c>
      <c r="S1664" s="15">
        <v>43496</v>
      </c>
    </row>
    <row r="1665" spans="1:19" x14ac:dyDescent="0.25">
      <c r="A1665" s="69"/>
      <c r="B1665" s="69"/>
      <c r="C1665" s="69"/>
      <c r="D1665" s="69"/>
      <c r="E1665" s="69"/>
      <c r="F1665" s="69"/>
      <c r="G1665" s="14" t="s">
        <v>1112</v>
      </c>
      <c r="H1665" s="18"/>
      <c r="I1665" s="18"/>
      <c r="J1665" s="14" t="s">
        <v>1816</v>
      </c>
      <c r="K1665" s="14"/>
      <c r="L1665" s="18" t="s">
        <v>1103</v>
      </c>
      <c r="M1665" s="69"/>
      <c r="N1665" s="9"/>
      <c r="O1665" s="18" t="e">
        <f>VLOOKUP(C1665,'11. Свод Перечней'!C:H,6,0)</f>
        <v>#N/A</v>
      </c>
      <c r="P1665" s="18"/>
      <c r="Q1665" s="18" t="e">
        <f t="shared" si="27"/>
        <v>#N/A</v>
      </c>
      <c r="R1665" s="14" t="s">
        <v>1105</v>
      </c>
      <c r="S1665" s="15">
        <v>43496</v>
      </c>
    </row>
    <row r="1666" spans="1:19" x14ac:dyDescent="0.25">
      <c r="A1666" s="69"/>
      <c r="B1666" s="69">
        <v>321</v>
      </c>
      <c r="C1666" s="69" t="s">
        <v>569</v>
      </c>
      <c r="D1666" s="69" t="s">
        <v>570</v>
      </c>
      <c r="E1666" s="69" t="s">
        <v>5</v>
      </c>
      <c r="F1666" s="69" t="s">
        <v>6</v>
      </c>
      <c r="G1666" s="14" t="s">
        <v>1812</v>
      </c>
      <c r="H1666" s="18"/>
      <c r="I1666" s="18"/>
      <c r="J1666" s="14"/>
      <c r="K1666" s="14" t="s">
        <v>1817</v>
      </c>
      <c r="L1666" s="18" t="s">
        <v>1103</v>
      </c>
      <c r="M1666" s="69" t="s">
        <v>1818</v>
      </c>
      <c r="N1666" s="9" t="s">
        <v>571</v>
      </c>
      <c r="O1666" s="18" t="str">
        <f>VLOOKUP(C1666,'11. Свод Перечней'!C:H,6,0)</f>
        <v>10.62.11.110-00000009</v>
      </c>
      <c r="P1666" s="18" t="s">
        <v>571</v>
      </c>
      <c r="Q1666" s="18" t="str">
        <f t="shared" si="27"/>
        <v>10.62.11.110-00000009</v>
      </c>
      <c r="R1666" s="14" t="s">
        <v>1105</v>
      </c>
      <c r="S1666" s="15">
        <v>43496</v>
      </c>
    </row>
    <row r="1667" spans="1:19" x14ac:dyDescent="0.25">
      <c r="A1667" s="69"/>
      <c r="B1667" s="69"/>
      <c r="C1667" s="69"/>
      <c r="D1667" s="69"/>
      <c r="E1667" s="69"/>
      <c r="F1667" s="69"/>
      <c r="G1667" s="14" t="s">
        <v>1815</v>
      </c>
      <c r="H1667" s="18"/>
      <c r="I1667" s="18"/>
      <c r="J1667" s="14"/>
      <c r="K1667" s="14" t="s">
        <v>1154</v>
      </c>
      <c r="L1667" s="18" t="s">
        <v>1103</v>
      </c>
      <c r="M1667" s="69"/>
      <c r="N1667" s="9"/>
      <c r="O1667" s="18" t="e">
        <f>VLOOKUP(C1667,'11. Свод Перечней'!C:H,6,0)</f>
        <v>#N/A</v>
      </c>
      <c r="P1667" s="18"/>
      <c r="Q1667" s="18" t="e">
        <f t="shared" si="27"/>
        <v>#N/A</v>
      </c>
      <c r="R1667" s="14" t="s">
        <v>1105</v>
      </c>
      <c r="S1667" s="15">
        <v>43496</v>
      </c>
    </row>
    <row r="1668" spans="1:19" x14ac:dyDescent="0.25">
      <c r="A1668" s="69"/>
      <c r="B1668" s="69"/>
      <c r="C1668" s="69"/>
      <c r="D1668" s="69"/>
      <c r="E1668" s="69"/>
      <c r="F1668" s="69"/>
      <c r="G1668" s="14" t="s">
        <v>1110</v>
      </c>
      <c r="H1668" s="18"/>
      <c r="I1668" s="18"/>
      <c r="J1668" s="14"/>
      <c r="K1668" s="14" t="s">
        <v>1111</v>
      </c>
      <c r="L1668" s="18" t="s">
        <v>1103</v>
      </c>
      <c r="M1668" s="69"/>
      <c r="N1668" s="9"/>
      <c r="O1668" s="18" t="e">
        <f>VLOOKUP(C1668,'11. Свод Перечней'!C:H,6,0)</f>
        <v>#N/A</v>
      </c>
      <c r="P1668" s="18"/>
      <c r="Q1668" s="18" t="e">
        <f t="shared" si="27"/>
        <v>#N/A</v>
      </c>
      <c r="R1668" s="14" t="s">
        <v>1105</v>
      </c>
      <c r="S1668" s="15">
        <v>43496</v>
      </c>
    </row>
    <row r="1669" spans="1:19" x14ac:dyDescent="0.25">
      <c r="A1669" s="69"/>
      <c r="B1669" s="69"/>
      <c r="C1669" s="69"/>
      <c r="D1669" s="69"/>
      <c r="E1669" s="69"/>
      <c r="F1669" s="69"/>
      <c r="G1669" s="14" t="s">
        <v>1112</v>
      </c>
      <c r="H1669" s="18"/>
      <c r="I1669" s="18"/>
      <c r="J1669" s="14" t="s">
        <v>1819</v>
      </c>
      <c r="K1669" s="14"/>
      <c r="L1669" s="18" t="s">
        <v>1103</v>
      </c>
      <c r="M1669" s="69"/>
      <c r="N1669" s="9"/>
      <c r="O1669" s="18" t="e">
        <f>VLOOKUP(C1669,'11. Свод Перечней'!C:H,6,0)</f>
        <v>#N/A</v>
      </c>
      <c r="P1669" s="18"/>
      <c r="Q1669" s="18" t="e">
        <f t="shared" si="27"/>
        <v>#N/A</v>
      </c>
      <c r="R1669" s="14" t="s">
        <v>1105</v>
      </c>
      <c r="S1669" s="15">
        <v>43496</v>
      </c>
    </row>
    <row r="1670" spans="1:19" x14ac:dyDescent="0.25">
      <c r="A1670" s="69"/>
      <c r="B1670" s="69">
        <v>322</v>
      </c>
      <c r="C1670" s="69" t="s">
        <v>572</v>
      </c>
      <c r="D1670" s="69" t="s">
        <v>570</v>
      </c>
      <c r="E1670" s="69" t="s">
        <v>9</v>
      </c>
      <c r="F1670" s="69" t="s">
        <v>6</v>
      </c>
      <c r="G1670" s="14" t="s">
        <v>1812</v>
      </c>
      <c r="H1670" s="18"/>
      <c r="I1670" s="18"/>
      <c r="J1670" s="14"/>
      <c r="K1670" s="14" t="s">
        <v>1817</v>
      </c>
      <c r="L1670" s="18" t="s">
        <v>1103</v>
      </c>
      <c r="M1670" s="69" t="s">
        <v>1818</v>
      </c>
      <c r="N1670" s="9" t="s">
        <v>571</v>
      </c>
      <c r="O1670" s="18" t="str">
        <f>VLOOKUP(C1670,'11. Свод Перечней'!C:H,6,0)</f>
        <v>10.62.11.110-00000009</v>
      </c>
      <c r="P1670" s="18" t="s">
        <v>571</v>
      </c>
      <c r="Q1670" s="18" t="str">
        <f t="shared" si="27"/>
        <v>10.62.11.110-00000009</v>
      </c>
      <c r="R1670" s="14" t="s">
        <v>1105</v>
      </c>
      <c r="S1670" s="15">
        <v>43496</v>
      </c>
    </row>
    <row r="1671" spans="1:19" x14ac:dyDescent="0.25">
      <c r="A1671" s="69"/>
      <c r="B1671" s="69"/>
      <c r="C1671" s="69"/>
      <c r="D1671" s="69"/>
      <c r="E1671" s="69"/>
      <c r="F1671" s="69"/>
      <c r="G1671" s="14" t="s">
        <v>1815</v>
      </c>
      <c r="H1671" s="18"/>
      <c r="I1671" s="18"/>
      <c r="J1671" s="14"/>
      <c r="K1671" s="14" t="s">
        <v>1154</v>
      </c>
      <c r="L1671" s="18" t="s">
        <v>1103</v>
      </c>
      <c r="M1671" s="69"/>
      <c r="N1671" s="9"/>
      <c r="O1671" s="18" t="e">
        <f>VLOOKUP(C1671,'11. Свод Перечней'!C:H,6,0)</f>
        <v>#N/A</v>
      </c>
      <c r="P1671" s="18"/>
      <c r="Q1671" s="18" t="e">
        <f t="shared" si="27"/>
        <v>#N/A</v>
      </c>
      <c r="R1671" s="14" t="s">
        <v>1105</v>
      </c>
      <c r="S1671" s="15">
        <v>43496</v>
      </c>
    </row>
    <row r="1672" spans="1:19" x14ac:dyDescent="0.25">
      <c r="A1672" s="69"/>
      <c r="B1672" s="69"/>
      <c r="C1672" s="69"/>
      <c r="D1672" s="69"/>
      <c r="E1672" s="69"/>
      <c r="F1672" s="69"/>
      <c r="G1672" s="14" t="s">
        <v>1117</v>
      </c>
      <c r="H1672" s="18"/>
      <c r="I1672" s="18">
        <v>1</v>
      </c>
      <c r="J1672" s="14"/>
      <c r="K1672" s="14"/>
      <c r="L1672" s="18" t="s">
        <v>6</v>
      </c>
      <c r="M1672" s="69"/>
      <c r="N1672" s="9"/>
      <c r="O1672" s="18" t="e">
        <f>VLOOKUP(C1672,'11. Свод Перечней'!C:H,6,0)</f>
        <v>#N/A</v>
      </c>
      <c r="P1672" s="18"/>
      <c r="Q1672" s="18" t="e">
        <f t="shared" si="27"/>
        <v>#N/A</v>
      </c>
      <c r="R1672" s="14" t="s">
        <v>1105</v>
      </c>
      <c r="S1672" s="15">
        <v>43496</v>
      </c>
    </row>
    <row r="1673" spans="1:19" x14ac:dyDescent="0.25">
      <c r="A1673" s="69"/>
      <c r="B1673" s="69"/>
      <c r="C1673" s="69"/>
      <c r="D1673" s="69"/>
      <c r="E1673" s="69"/>
      <c r="F1673" s="69"/>
      <c r="G1673" s="14" t="s">
        <v>1118</v>
      </c>
      <c r="H1673" s="18"/>
      <c r="I1673" s="18"/>
      <c r="J1673" s="14"/>
      <c r="K1673" s="14" t="s">
        <v>1119</v>
      </c>
      <c r="L1673" s="18" t="s">
        <v>1103</v>
      </c>
      <c r="M1673" s="69"/>
      <c r="N1673" s="9"/>
      <c r="O1673" s="18" t="e">
        <f>VLOOKUP(C1673,'11. Свод Перечней'!C:H,6,0)</f>
        <v>#N/A</v>
      </c>
      <c r="P1673" s="18"/>
      <c r="Q1673" s="18" t="e">
        <f t="shared" si="27"/>
        <v>#N/A</v>
      </c>
      <c r="R1673" s="14" t="s">
        <v>1105</v>
      </c>
      <c r="S1673" s="15">
        <v>43496</v>
      </c>
    </row>
    <row r="1674" spans="1:19" x14ac:dyDescent="0.25">
      <c r="A1674" s="69"/>
      <c r="B1674" s="69"/>
      <c r="C1674" s="69"/>
      <c r="D1674" s="69"/>
      <c r="E1674" s="69"/>
      <c r="F1674" s="69"/>
      <c r="G1674" s="14" t="s">
        <v>1112</v>
      </c>
      <c r="H1674" s="18"/>
      <c r="I1674" s="18"/>
      <c r="J1674" s="14" t="s">
        <v>1819</v>
      </c>
      <c r="K1674" s="14"/>
      <c r="L1674" s="18" t="s">
        <v>1103</v>
      </c>
      <c r="M1674" s="69"/>
      <c r="N1674" s="9"/>
      <c r="O1674" s="18" t="e">
        <f>VLOOKUP(C1674,'11. Свод Перечней'!C:H,6,0)</f>
        <v>#N/A</v>
      </c>
      <c r="P1674" s="18"/>
      <c r="Q1674" s="18" t="e">
        <f t="shared" si="27"/>
        <v>#N/A</v>
      </c>
      <c r="R1674" s="14" t="s">
        <v>1105</v>
      </c>
      <c r="S1674" s="15">
        <v>43496</v>
      </c>
    </row>
    <row r="1675" spans="1:19" x14ac:dyDescent="0.25">
      <c r="A1675" s="69"/>
      <c r="B1675" s="69">
        <v>323</v>
      </c>
      <c r="C1675" s="69" t="s">
        <v>573</v>
      </c>
      <c r="D1675" s="69" t="s">
        <v>574</v>
      </c>
      <c r="E1675" s="69" t="s">
        <v>5</v>
      </c>
      <c r="F1675" s="69" t="s">
        <v>325</v>
      </c>
      <c r="G1675" s="14" t="s">
        <v>1504</v>
      </c>
      <c r="H1675" s="18"/>
      <c r="I1675" s="18">
        <v>1</v>
      </c>
      <c r="J1675" s="14"/>
      <c r="K1675" s="14"/>
      <c r="L1675" s="18" t="s">
        <v>325</v>
      </c>
      <c r="M1675" s="69" t="s">
        <v>1820</v>
      </c>
      <c r="N1675" s="9"/>
      <c r="O1675" s="18" t="str">
        <f>VLOOKUP(C1675,'11. Свод Перечней'!C:H,6,0)</f>
        <v/>
      </c>
      <c r="P1675" s="18">
        <v>0</v>
      </c>
      <c r="Q1675" s="18">
        <f t="shared" ref="Q1675:Q1738" si="28">IF(N1675=O1675,N1675,"НЕ СОВПАДАЕТ АХТУНГ!!!!!!!!!!!!!!!!!!!!!!!!!!!!!!!!!!!!!!!!!!!!!!!!!!!!!!!!!!!!!!!!!!!!!!!!!!!!!!!!!!!!!!!!!!!!!!!!!!!!!!!!!!!!!!!!!!!!!!!!!!!!!!!!!!")</f>
        <v>0</v>
      </c>
      <c r="R1675" s="14" t="s">
        <v>1105</v>
      </c>
      <c r="S1675" s="15">
        <v>43189</v>
      </c>
    </row>
    <row r="1676" spans="1:19" x14ac:dyDescent="0.25">
      <c r="A1676" s="69"/>
      <c r="B1676" s="69"/>
      <c r="C1676" s="69"/>
      <c r="D1676" s="69"/>
      <c r="E1676" s="69"/>
      <c r="F1676" s="69"/>
      <c r="G1676" s="14" t="s">
        <v>1301</v>
      </c>
      <c r="H1676" s="18"/>
      <c r="I1676" s="18"/>
      <c r="J1676" s="14"/>
      <c r="K1676" s="14" t="s">
        <v>1503</v>
      </c>
      <c r="L1676" s="18" t="s">
        <v>1103</v>
      </c>
      <c r="M1676" s="69"/>
      <c r="N1676" s="9"/>
      <c r="O1676" s="18" t="e">
        <f>VLOOKUP(C1676,'11. Свод Перечней'!C:H,6,0)</f>
        <v>#N/A</v>
      </c>
      <c r="P1676" s="18"/>
      <c r="Q1676" s="18" t="e">
        <f t="shared" si="28"/>
        <v>#N/A</v>
      </c>
      <c r="R1676" s="14" t="s">
        <v>1105</v>
      </c>
      <c r="S1676" s="15">
        <v>43189</v>
      </c>
    </row>
    <row r="1677" spans="1:19" x14ac:dyDescent="0.25">
      <c r="A1677" s="69"/>
      <c r="B1677" s="69"/>
      <c r="C1677" s="69"/>
      <c r="D1677" s="69"/>
      <c r="E1677" s="69"/>
      <c r="F1677" s="69"/>
      <c r="G1677" s="14" t="s">
        <v>1118</v>
      </c>
      <c r="H1677" s="18"/>
      <c r="I1677" s="18"/>
      <c r="J1677" s="14"/>
      <c r="K1677" s="14" t="s">
        <v>1119</v>
      </c>
      <c r="L1677" s="18" t="s">
        <v>1103</v>
      </c>
      <c r="M1677" s="69"/>
      <c r="N1677" s="9"/>
      <c r="O1677" s="18" t="e">
        <f>VLOOKUP(C1677,'11. Свод Перечней'!C:H,6,0)</f>
        <v>#N/A</v>
      </c>
      <c r="P1677" s="18"/>
      <c r="Q1677" s="18" t="e">
        <f t="shared" si="28"/>
        <v>#N/A</v>
      </c>
      <c r="R1677" s="14" t="s">
        <v>1105</v>
      </c>
      <c r="S1677" s="15">
        <v>43189</v>
      </c>
    </row>
    <row r="1678" spans="1:19" x14ac:dyDescent="0.25">
      <c r="A1678" s="69"/>
      <c r="B1678" s="69"/>
      <c r="C1678" s="69"/>
      <c r="D1678" s="69"/>
      <c r="E1678" s="69"/>
      <c r="F1678" s="69"/>
      <c r="G1678" s="14" t="s">
        <v>1112</v>
      </c>
      <c r="H1678" s="18"/>
      <c r="I1678" s="18"/>
      <c r="J1678" s="14"/>
      <c r="K1678" s="14" t="s">
        <v>1214</v>
      </c>
      <c r="L1678" s="18" t="s">
        <v>1103</v>
      </c>
      <c r="M1678" s="69"/>
      <c r="N1678" s="9"/>
      <c r="O1678" s="18" t="e">
        <f>VLOOKUP(C1678,'11. Свод Перечней'!C:H,6,0)</f>
        <v>#N/A</v>
      </c>
      <c r="P1678" s="18"/>
      <c r="Q1678" s="18" t="e">
        <f t="shared" si="28"/>
        <v>#N/A</v>
      </c>
      <c r="R1678" s="14" t="s">
        <v>1105</v>
      </c>
      <c r="S1678" s="15">
        <v>43189</v>
      </c>
    </row>
    <row r="1679" spans="1:19" x14ac:dyDescent="0.25">
      <c r="A1679" s="69"/>
      <c r="B1679" s="69">
        <v>324</v>
      </c>
      <c r="C1679" s="69" t="s">
        <v>575</v>
      </c>
      <c r="D1679" s="69" t="s">
        <v>576</v>
      </c>
      <c r="E1679" s="69" t="s">
        <v>5</v>
      </c>
      <c r="F1679" s="69" t="s">
        <v>6</v>
      </c>
      <c r="G1679" s="14" t="s">
        <v>1101</v>
      </c>
      <c r="H1679" s="18"/>
      <c r="I1679" s="18"/>
      <c r="J1679" s="14"/>
      <c r="K1679" s="14" t="s">
        <v>1821</v>
      </c>
      <c r="L1679" s="18" t="s">
        <v>1103</v>
      </c>
      <c r="M1679" s="69" t="s">
        <v>1822</v>
      </c>
      <c r="N1679" s="9"/>
      <c r="O1679" s="18" t="str">
        <f>VLOOKUP(C1679,'11. Свод Перечней'!C:H,6,0)</f>
        <v/>
      </c>
      <c r="P1679" s="18">
        <v>0</v>
      </c>
      <c r="Q1679" s="18">
        <f t="shared" si="28"/>
        <v>0</v>
      </c>
      <c r="R1679" s="14" t="s">
        <v>1105</v>
      </c>
      <c r="S1679" s="15">
        <v>43677</v>
      </c>
    </row>
    <row r="1680" spans="1:19" x14ac:dyDescent="0.25">
      <c r="A1680" s="69"/>
      <c r="B1680" s="69"/>
      <c r="C1680" s="69"/>
      <c r="D1680" s="69"/>
      <c r="E1680" s="69"/>
      <c r="F1680" s="69"/>
      <c r="G1680" s="14" t="s">
        <v>1106</v>
      </c>
      <c r="H1680" s="18"/>
      <c r="I1680" s="18"/>
      <c r="J1680" s="14"/>
      <c r="K1680" s="14" t="s">
        <v>1614</v>
      </c>
      <c r="L1680" s="18" t="s">
        <v>1103</v>
      </c>
      <c r="M1680" s="69"/>
      <c r="N1680" s="9"/>
      <c r="O1680" s="18" t="e">
        <f>VLOOKUP(C1680,'11. Свод Перечней'!C:H,6,0)</f>
        <v>#N/A</v>
      </c>
      <c r="P1680" s="18"/>
      <c r="Q1680" s="18" t="e">
        <f t="shared" si="28"/>
        <v>#N/A</v>
      </c>
      <c r="R1680" s="14" t="s">
        <v>1105</v>
      </c>
      <c r="S1680" s="15">
        <v>43677</v>
      </c>
    </row>
    <row r="1681" spans="1:19" x14ac:dyDescent="0.25">
      <c r="A1681" s="69"/>
      <c r="B1681" s="69"/>
      <c r="C1681" s="69"/>
      <c r="D1681" s="69"/>
      <c r="E1681" s="69"/>
      <c r="F1681" s="69"/>
      <c r="G1681" s="14" t="s">
        <v>1117</v>
      </c>
      <c r="H1681" s="18"/>
      <c r="I1681" s="18">
        <v>1</v>
      </c>
      <c r="J1681" s="14"/>
      <c r="K1681" s="14"/>
      <c r="L1681" s="18" t="s">
        <v>6</v>
      </c>
      <c r="M1681" s="69"/>
      <c r="N1681" s="9"/>
      <c r="O1681" s="18" t="e">
        <f>VLOOKUP(C1681,'11. Свод Перечней'!C:H,6,0)</f>
        <v>#N/A</v>
      </c>
      <c r="P1681" s="18"/>
      <c r="Q1681" s="18" t="e">
        <f t="shared" si="28"/>
        <v>#N/A</v>
      </c>
      <c r="R1681" s="14" t="s">
        <v>1105</v>
      </c>
      <c r="S1681" s="15">
        <v>43677</v>
      </c>
    </row>
    <row r="1682" spans="1:19" x14ac:dyDescent="0.25">
      <c r="A1682" s="69"/>
      <c r="B1682" s="69"/>
      <c r="C1682" s="69"/>
      <c r="D1682" s="69"/>
      <c r="E1682" s="69"/>
      <c r="F1682" s="69"/>
      <c r="G1682" s="14" t="s">
        <v>1118</v>
      </c>
      <c r="H1682" s="18"/>
      <c r="I1682" s="18"/>
      <c r="J1682" s="14"/>
      <c r="K1682" s="14" t="s">
        <v>1119</v>
      </c>
      <c r="L1682" s="18" t="s">
        <v>1103</v>
      </c>
      <c r="M1682" s="69"/>
      <c r="N1682" s="9"/>
      <c r="O1682" s="18" t="e">
        <f>VLOOKUP(C1682,'11. Свод Перечней'!C:H,6,0)</f>
        <v>#N/A</v>
      </c>
      <c r="P1682" s="18"/>
      <c r="Q1682" s="18" t="e">
        <f t="shared" si="28"/>
        <v>#N/A</v>
      </c>
      <c r="R1682" s="14" t="s">
        <v>1105</v>
      </c>
      <c r="S1682" s="15">
        <v>43677</v>
      </c>
    </row>
    <row r="1683" spans="1:19" x14ac:dyDescent="0.25">
      <c r="A1683" s="69"/>
      <c r="B1683" s="69"/>
      <c r="C1683" s="69"/>
      <c r="D1683" s="69"/>
      <c r="E1683" s="69"/>
      <c r="F1683" s="69"/>
      <c r="G1683" s="14" t="s">
        <v>1112</v>
      </c>
      <c r="H1683" s="18"/>
      <c r="I1683" s="18"/>
      <c r="J1683" s="14" t="s">
        <v>1823</v>
      </c>
      <c r="K1683" s="14"/>
      <c r="L1683" s="18" t="s">
        <v>1103</v>
      </c>
      <c r="M1683" s="69"/>
      <c r="N1683" s="9"/>
      <c r="O1683" s="18" t="e">
        <f>VLOOKUP(C1683,'11. Свод Перечней'!C:H,6,0)</f>
        <v>#N/A</v>
      </c>
      <c r="P1683" s="18"/>
      <c r="Q1683" s="18" t="e">
        <f t="shared" si="28"/>
        <v>#N/A</v>
      </c>
      <c r="R1683" s="14" t="s">
        <v>1105</v>
      </c>
      <c r="S1683" s="15">
        <v>43677</v>
      </c>
    </row>
    <row r="1684" spans="1:19" x14ac:dyDescent="0.25">
      <c r="A1684" s="69"/>
      <c r="B1684" s="69">
        <v>325</v>
      </c>
      <c r="C1684" s="69" t="s">
        <v>577</v>
      </c>
      <c r="D1684" s="69" t="s">
        <v>578</v>
      </c>
      <c r="E1684" s="69" t="s">
        <v>9</v>
      </c>
      <c r="F1684" s="69" t="s">
        <v>6</v>
      </c>
      <c r="G1684" s="14" t="s">
        <v>1824</v>
      </c>
      <c r="H1684" s="18"/>
      <c r="I1684" s="18"/>
      <c r="J1684" s="14"/>
      <c r="K1684" s="14" t="s">
        <v>1825</v>
      </c>
      <c r="L1684" s="18" t="s">
        <v>1103</v>
      </c>
      <c r="M1684" s="69" t="s">
        <v>1826</v>
      </c>
      <c r="N1684" s="9" t="s">
        <v>579</v>
      </c>
      <c r="O1684" s="18" t="str">
        <f>VLOOKUP(C1684,'11. Свод Перечней'!C:H,6,0)</f>
        <v>10.71.11.110-00000003</v>
      </c>
      <c r="P1684" s="18" t="s">
        <v>579</v>
      </c>
      <c r="Q1684" s="18" t="str">
        <f t="shared" si="28"/>
        <v>10.71.11.110-00000003</v>
      </c>
      <c r="R1684" s="14" t="s">
        <v>1105</v>
      </c>
      <c r="S1684" s="15">
        <v>43615</v>
      </c>
    </row>
    <row r="1685" spans="1:19" x14ac:dyDescent="0.25">
      <c r="A1685" s="69"/>
      <c r="B1685" s="69"/>
      <c r="C1685" s="69"/>
      <c r="D1685" s="69"/>
      <c r="E1685" s="69"/>
      <c r="F1685" s="69"/>
      <c r="G1685" s="14" t="s">
        <v>1827</v>
      </c>
      <c r="H1685" s="18"/>
      <c r="I1685" s="18"/>
      <c r="J1685" s="14" t="s">
        <v>1255</v>
      </c>
      <c r="K1685" s="14"/>
      <c r="L1685" s="18" t="s">
        <v>1103</v>
      </c>
      <c r="M1685" s="69"/>
      <c r="N1685" s="9"/>
      <c r="O1685" s="18" t="e">
        <f>VLOOKUP(C1685,'11. Свод Перечней'!C:H,6,0)</f>
        <v>#N/A</v>
      </c>
      <c r="P1685" s="18"/>
      <c r="Q1685" s="18" t="e">
        <f t="shared" si="28"/>
        <v>#N/A</v>
      </c>
      <c r="R1685" s="14" t="s">
        <v>1105</v>
      </c>
      <c r="S1685" s="15">
        <v>43615</v>
      </c>
    </row>
    <row r="1686" spans="1:19" x14ac:dyDescent="0.25">
      <c r="A1686" s="69"/>
      <c r="B1686" s="69"/>
      <c r="C1686" s="69"/>
      <c r="D1686" s="69"/>
      <c r="E1686" s="69"/>
      <c r="F1686" s="69"/>
      <c r="G1686" s="14" t="s">
        <v>1828</v>
      </c>
      <c r="H1686" s="18"/>
      <c r="I1686" s="18"/>
      <c r="J1686" s="14" t="s">
        <v>1255</v>
      </c>
      <c r="K1686" s="14"/>
      <c r="L1686" s="18" t="s">
        <v>1103</v>
      </c>
      <c r="M1686" s="69"/>
      <c r="N1686" s="9"/>
      <c r="O1686" s="18" t="e">
        <f>VLOOKUP(C1686,'11. Свод Перечней'!C:H,6,0)</f>
        <v>#N/A</v>
      </c>
      <c r="P1686" s="18"/>
      <c r="Q1686" s="18" t="e">
        <f t="shared" si="28"/>
        <v>#N/A</v>
      </c>
      <c r="R1686" s="14" t="s">
        <v>1105</v>
      </c>
      <c r="S1686" s="15">
        <v>43615</v>
      </c>
    </row>
    <row r="1687" spans="1:19" x14ac:dyDescent="0.25">
      <c r="A1687" s="69"/>
      <c r="B1687" s="69"/>
      <c r="C1687" s="69"/>
      <c r="D1687" s="69"/>
      <c r="E1687" s="69"/>
      <c r="F1687" s="69"/>
      <c r="G1687" s="14" t="s">
        <v>1829</v>
      </c>
      <c r="H1687" s="18"/>
      <c r="I1687" s="18"/>
      <c r="J1687" s="14"/>
      <c r="K1687" s="14" t="s">
        <v>1191</v>
      </c>
      <c r="L1687" s="18" t="s">
        <v>1103</v>
      </c>
      <c r="M1687" s="69"/>
      <c r="N1687" s="9"/>
      <c r="O1687" s="18" t="e">
        <f>VLOOKUP(C1687,'11. Свод Перечней'!C:H,6,0)</f>
        <v>#N/A</v>
      </c>
      <c r="P1687" s="18"/>
      <c r="Q1687" s="18" t="e">
        <f t="shared" si="28"/>
        <v>#N/A</v>
      </c>
      <c r="R1687" s="14" t="s">
        <v>1105</v>
      </c>
      <c r="S1687" s="15">
        <v>43615</v>
      </c>
    </row>
    <row r="1688" spans="1:19" x14ac:dyDescent="0.25">
      <c r="A1688" s="69"/>
      <c r="B1688" s="69"/>
      <c r="C1688" s="69"/>
      <c r="D1688" s="69"/>
      <c r="E1688" s="69"/>
      <c r="F1688" s="69"/>
      <c r="G1688" s="14" t="s">
        <v>1830</v>
      </c>
      <c r="H1688" s="18"/>
      <c r="I1688" s="18"/>
      <c r="J1688" s="14" t="s">
        <v>1831</v>
      </c>
      <c r="K1688" s="14"/>
      <c r="L1688" s="18" t="s">
        <v>1103</v>
      </c>
      <c r="M1688" s="69"/>
      <c r="N1688" s="9"/>
      <c r="O1688" s="18" t="e">
        <f>VLOOKUP(C1688,'11. Свод Перечней'!C:H,6,0)</f>
        <v>#N/A</v>
      </c>
      <c r="P1688" s="18"/>
      <c r="Q1688" s="18" t="e">
        <f t="shared" si="28"/>
        <v>#N/A</v>
      </c>
      <c r="R1688" s="14" t="s">
        <v>1105</v>
      </c>
      <c r="S1688" s="15">
        <v>43615</v>
      </c>
    </row>
    <row r="1689" spans="1:19" x14ac:dyDescent="0.25">
      <c r="A1689" s="69"/>
      <c r="B1689" s="69"/>
      <c r="C1689" s="69"/>
      <c r="D1689" s="69"/>
      <c r="E1689" s="69"/>
      <c r="F1689" s="69"/>
      <c r="G1689" s="14" t="s">
        <v>1117</v>
      </c>
      <c r="H1689" s="18"/>
      <c r="I1689" s="18">
        <v>1</v>
      </c>
      <c r="J1689" s="14"/>
      <c r="K1689" s="14"/>
      <c r="L1689" s="18" t="s">
        <v>6</v>
      </c>
      <c r="M1689" s="69"/>
      <c r="N1689" s="9"/>
      <c r="O1689" s="18" t="e">
        <f>VLOOKUP(C1689,'11. Свод Перечней'!C:H,6,0)</f>
        <v>#N/A</v>
      </c>
      <c r="P1689" s="18"/>
      <c r="Q1689" s="18" t="e">
        <f t="shared" si="28"/>
        <v>#N/A</v>
      </c>
      <c r="R1689" s="14" t="s">
        <v>1105</v>
      </c>
      <c r="S1689" s="15">
        <v>43615</v>
      </c>
    </row>
    <row r="1690" spans="1:19" x14ac:dyDescent="0.25">
      <c r="A1690" s="69"/>
      <c r="B1690" s="69"/>
      <c r="C1690" s="69"/>
      <c r="D1690" s="69"/>
      <c r="E1690" s="69"/>
      <c r="F1690" s="69"/>
      <c r="G1690" s="14" t="s">
        <v>1118</v>
      </c>
      <c r="H1690" s="18"/>
      <c r="I1690" s="18"/>
      <c r="J1690" s="14"/>
      <c r="K1690" s="14" t="s">
        <v>1119</v>
      </c>
      <c r="L1690" s="18" t="s">
        <v>1103</v>
      </c>
      <c r="M1690" s="69"/>
      <c r="N1690" s="9"/>
      <c r="O1690" s="18" t="e">
        <f>VLOOKUP(C1690,'11. Свод Перечней'!C:H,6,0)</f>
        <v>#N/A</v>
      </c>
      <c r="P1690" s="18"/>
      <c r="Q1690" s="18" t="e">
        <f t="shared" si="28"/>
        <v>#N/A</v>
      </c>
      <c r="R1690" s="14" t="s">
        <v>1105</v>
      </c>
      <c r="S1690" s="15">
        <v>43615</v>
      </c>
    </row>
    <row r="1691" spans="1:19" x14ac:dyDescent="0.25">
      <c r="A1691" s="69"/>
      <c r="B1691" s="69"/>
      <c r="C1691" s="69"/>
      <c r="D1691" s="69"/>
      <c r="E1691" s="69"/>
      <c r="F1691" s="69"/>
      <c r="G1691" s="14" t="s">
        <v>1112</v>
      </c>
      <c r="H1691" s="18"/>
      <c r="I1691" s="18"/>
      <c r="J1691" s="14"/>
      <c r="K1691" s="14" t="s">
        <v>1832</v>
      </c>
      <c r="L1691" s="18" t="s">
        <v>1103</v>
      </c>
      <c r="M1691" s="69"/>
      <c r="N1691" s="9"/>
      <c r="O1691" s="18" t="e">
        <f>VLOOKUP(C1691,'11. Свод Перечней'!C:H,6,0)</f>
        <v>#N/A</v>
      </c>
      <c r="P1691" s="18"/>
      <c r="Q1691" s="18" t="e">
        <f t="shared" si="28"/>
        <v>#N/A</v>
      </c>
      <c r="R1691" s="14" t="s">
        <v>1105</v>
      </c>
      <c r="S1691" s="15">
        <v>43615</v>
      </c>
    </row>
    <row r="1692" spans="1:19" x14ac:dyDescent="0.25">
      <c r="A1692" s="69"/>
      <c r="B1692" s="69">
        <v>326</v>
      </c>
      <c r="C1692" s="69" t="s">
        <v>580</v>
      </c>
      <c r="D1692" s="69" t="s">
        <v>578</v>
      </c>
      <c r="E1692" s="69" t="s">
        <v>152</v>
      </c>
      <c r="F1692" s="69" t="s">
        <v>6</v>
      </c>
      <c r="G1692" s="14" t="s">
        <v>1824</v>
      </c>
      <c r="H1692" s="18"/>
      <c r="I1692" s="18"/>
      <c r="J1692" s="14"/>
      <c r="K1692" s="14" t="s">
        <v>1825</v>
      </c>
      <c r="L1692" s="18" t="s">
        <v>1103</v>
      </c>
      <c r="M1692" s="69" t="s">
        <v>1833</v>
      </c>
      <c r="N1692" s="9" t="s">
        <v>579</v>
      </c>
      <c r="O1692" s="18" t="str">
        <f>VLOOKUP(C1692,'11. Свод Перечней'!C:H,6,0)</f>
        <v>10.71.11.110-00000003</v>
      </c>
      <c r="P1692" s="18" t="s">
        <v>579</v>
      </c>
      <c r="Q1692" s="18" t="str">
        <f t="shared" si="28"/>
        <v>10.71.11.110-00000003</v>
      </c>
      <c r="R1692" s="14" t="s">
        <v>1105</v>
      </c>
      <c r="S1692" s="15">
        <v>43677</v>
      </c>
    </row>
    <row r="1693" spans="1:19" x14ac:dyDescent="0.25">
      <c r="A1693" s="69"/>
      <c r="B1693" s="69"/>
      <c r="C1693" s="69"/>
      <c r="D1693" s="69"/>
      <c r="E1693" s="69"/>
      <c r="F1693" s="69"/>
      <c r="G1693" s="14" t="s">
        <v>1827</v>
      </c>
      <c r="H1693" s="18"/>
      <c r="I1693" s="18"/>
      <c r="J1693" s="14" t="s">
        <v>1255</v>
      </c>
      <c r="K1693" s="14"/>
      <c r="L1693" s="18" t="s">
        <v>1103</v>
      </c>
      <c r="M1693" s="69"/>
      <c r="N1693" s="9"/>
      <c r="O1693" s="18" t="e">
        <f>VLOOKUP(C1693,'11. Свод Перечней'!C:H,6,0)</f>
        <v>#N/A</v>
      </c>
      <c r="P1693" s="18"/>
      <c r="Q1693" s="18" t="e">
        <f t="shared" si="28"/>
        <v>#N/A</v>
      </c>
      <c r="R1693" s="14" t="s">
        <v>1105</v>
      </c>
      <c r="S1693" s="15">
        <v>43677</v>
      </c>
    </row>
    <row r="1694" spans="1:19" x14ac:dyDescent="0.25">
      <c r="A1694" s="69"/>
      <c r="B1694" s="69"/>
      <c r="C1694" s="69"/>
      <c r="D1694" s="69"/>
      <c r="E1694" s="69"/>
      <c r="F1694" s="69"/>
      <c r="G1694" s="14" t="s">
        <v>1828</v>
      </c>
      <c r="H1694" s="18"/>
      <c r="I1694" s="18"/>
      <c r="J1694" s="14" t="s">
        <v>1255</v>
      </c>
      <c r="K1694" s="14"/>
      <c r="L1694" s="18" t="s">
        <v>1103</v>
      </c>
      <c r="M1694" s="69"/>
      <c r="N1694" s="9"/>
      <c r="O1694" s="18" t="e">
        <f>VLOOKUP(C1694,'11. Свод Перечней'!C:H,6,0)</f>
        <v>#N/A</v>
      </c>
      <c r="P1694" s="18"/>
      <c r="Q1694" s="18" t="e">
        <f t="shared" si="28"/>
        <v>#N/A</v>
      </c>
      <c r="R1694" s="14" t="s">
        <v>1105</v>
      </c>
      <c r="S1694" s="15">
        <v>43677</v>
      </c>
    </row>
    <row r="1695" spans="1:19" x14ac:dyDescent="0.25">
      <c r="A1695" s="69"/>
      <c r="B1695" s="69"/>
      <c r="C1695" s="69"/>
      <c r="D1695" s="69"/>
      <c r="E1695" s="69"/>
      <c r="F1695" s="69"/>
      <c r="G1695" s="14" t="s">
        <v>1829</v>
      </c>
      <c r="H1695" s="18"/>
      <c r="I1695" s="18"/>
      <c r="J1695" s="14"/>
      <c r="K1695" s="14" t="s">
        <v>1283</v>
      </c>
      <c r="L1695" s="18" t="s">
        <v>1103</v>
      </c>
      <c r="M1695" s="69"/>
      <c r="N1695" s="9"/>
      <c r="O1695" s="18" t="e">
        <f>VLOOKUP(C1695,'11. Свод Перечней'!C:H,6,0)</f>
        <v>#N/A</v>
      </c>
      <c r="P1695" s="18"/>
      <c r="Q1695" s="18" t="e">
        <f t="shared" si="28"/>
        <v>#N/A</v>
      </c>
      <c r="R1695" s="14" t="s">
        <v>1105</v>
      </c>
      <c r="S1695" s="15">
        <v>43677</v>
      </c>
    </row>
    <row r="1696" spans="1:19" x14ac:dyDescent="0.25">
      <c r="A1696" s="69"/>
      <c r="B1696" s="69"/>
      <c r="C1696" s="69"/>
      <c r="D1696" s="69"/>
      <c r="E1696" s="69"/>
      <c r="F1696" s="69"/>
      <c r="G1696" s="14" t="s">
        <v>1830</v>
      </c>
      <c r="H1696" s="18"/>
      <c r="I1696" s="18"/>
      <c r="J1696" s="14" t="s">
        <v>1831</v>
      </c>
      <c r="K1696" s="14"/>
      <c r="L1696" s="18" t="s">
        <v>1103</v>
      </c>
      <c r="M1696" s="69"/>
      <c r="N1696" s="9"/>
      <c r="O1696" s="18" t="e">
        <f>VLOOKUP(C1696,'11. Свод Перечней'!C:H,6,0)</f>
        <v>#N/A</v>
      </c>
      <c r="P1696" s="18"/>
      <c r="Q1696" s="18" t="e">
        <f t="shared" si="28"/>
        <v>#N/A</v>
      </c>
      <c r="R1696" s="14" t="s">
        <v>1105</v>
      </c>
      <c r="S1696" s="15">
        <v>43677</v>
      </c>
    </row>
    <row r="1697" spans="1:19" x14ac:dyDescent="0.25">
      <c r="A1697" s="69"/>
      <c r="B1697" s="69"/>
      <c r="C1697" s="69"/>
      <c r="D1697" s="69"/>
      <c r="E1697" s="69"/>
      <c r="F1697" s="69"/>
      <c r="G1697" s="14" t="s">
        <v>1117</v>
      </c>
      <c r="H1697" s="18"/>
      <c r="I1697" s="18">
        <v>1</v>
      </c>
      <c r="J1697" s="14"/>
      <c r="K1697" s="14"/>
      <c r="L1697" s="18" t="s">
        <v>6</v>
      </c>
      <c r="M1697" s="69"/>
      <c r="N1697" s="9"/>
      <c r="O1697" s="18" t="e">
        <f>VLOOKUP(C1697,'11. Свод Перечней'!C:H,6,0)</f>
        <v>#N/A</v>
      </c>
      <c r="P1697" s="18"/>
      <c r="Q1697" s="18" t="e">
        <f t="shared" si="28"/>
        <v>#N/A</v>
      </c>
      <c r="R1697" s="14" t="s">
        <v>1105</v>
      </c>
      <c r="S1697" s="15">
        <v>43677</v>
      </c>
    </row>
    <row r="1698" spans="1:19" x14ac:dyDescent="0.25">
      <c r="A1698" s="69"/>
      <c r="B1698" s="69"/>
      <c r="C1698" s="69"/>
      <c r="D1698" s="69"/>
      <c r="E1698" s="69"/>
      <c r="F1698" s="69"/>
      <c r="G1698" s="14" t="s">
        <v>1118</v>
      </c>
      <c r="H1698" s="18"/>
      <c r="I1698" s="18"/>
      <c r="J1698" s="14"/>
      <c r="K1698" s="14" t="s">
        <v>1119</v>
      </c>
      <c r="L1698" s="18" t="s">
        <v>1103</v>
      </c>
      <c r="M1698" s="69"/>
      <c r="N1698" s="9"/>
      <c r="O1698" s="18" t="e">
        <f>VLOOKUP(C1698,'11. Свод Перечней'!C:H,6,0)</f>
        <v>#N/A</v>
      </c>
      <c r="P1698" s="18"/>
      <c r="Q1698" s="18" t="e">
        <f t="shared" si="28"/>
        <v>#N/A</v>
      </c>
      <c r="R1698" s="14" t="s">
        <v>1105</v>
      </c>
      <c r="S1698" s="15">
        <v>43677</v>
      </c>
    </row>
    <row r="1699" spans="1:19" x14ac:dyDescent="0.25">
      <c r="A1699" s="69"/>
      <c r="B1699" s="69"/>
      <c r="C1699" s="69"/>
      <c r="D1699" s="69"/>
      <c r="E1699" s="69"/>
      <c r="F1699" s="69"/>
      <c r="G1699" s="14" t="s">
        <v>1112</v>
      </c>
      <c r="H1699" s="18"/>
      <c r="I1699" s="18"/>
      <c r="J1699" s="14" t="s">
        <v>1834</v>
      </c>
      <c r="K1699" s="14"/>
      <c r="L1699" s="18" t="s">
        <v>1103</v>
      </c>
      <c r="M1699" s="69"/>
      <c r="N1699" s="9"/>
      <c r="O1699" s="18" t="e">
        <f>VLOOKUP(C1699,'11. Свод Перечней'!C:H,6,0)</f>
        <v>#N/A</v>
      </c>
      <c r="P1699" s="18"/>
      <c r="Q1699" s="18" t="e">
        <f t="shared" si="28"/>
        <v>#N/A</v>
      </c>
      <c r="R1699" s="14" t="s">
        <v>1105</v>
      </c>
      <c r="S1699" s="15">
        <v>43677</v>
      </c>
    </row>
    <row r="1700" spans="1:19" x14ac:dyDescent="0.25">
      <c r="A1700" s="69"/>
      <c r="B1700" s="69">
        <v>327</v>
      </c>
      <c r="C1700" s="69" t="s">
        <v>581</v>
      </c>
      <c r="D1700" s="69" t="s">
        <v>578</v>
      </c>
      <c r="E1700" s="69" t="s">
        <v>5</v>
      </c>
      <c r="F1700" s="69" t="s">
        <v>6</v>
      </c>
      <c r="G1700" s="14" t="s">
        <v>1824</v>
      </c>
      <c r="H1700" s="18"/>
      <c r="I1700" s="18"/>
      <c r="J1700" s="14"/>
      <c r="K1700" s="14" t="s">
        <v>1835</v>
      </c>
      <c r="L1700" s="18" t="s">
        <v>1103</v>
      </c>
      <c r="M1700" s="69" t="s">
        <v>1836</v>
      </c>
      <c r="N1700" s="9" t="s">
        <v>582</v>
      </c>
      <c r="O1700" s="18" t="str">
        <f>VLOOKUP(C1700,'11. Свод Перечней'!C:H,6,0)</f>
        <v>10.71.11.110-00000002</v>
      </c>
      <c r="P1700" s="18" t="s">
        <v>582</v>
      </c>
      <c r="Q1700" s="18" t="str">
        <f t="shared" si="28"/>
        <v>10.71.11.110-00000002</v>
      </c>
      <c r="R1700" s="14" t="s">
        <v>1105</v>
      </c>
      <c r="S1700" s="15">
        <v>43677</v>
      </c>
    </row>
    <row r="1701" spans="1:19" x14ac:dyDescent="0.25">
      <c r="A1701" s="69"/>
      <c r="B1701" s="69"/>
      <c r="C1701" s="69"/>
      <c r="D1701" s="69"/>
      <c r="E1701" s="69"/>
      <c r="F1701" s="69"/>
      <c r="G1701" s="14" t="s">
        <v>1827</v>
      </c>
      <c r="H1701" s="18"/>
      <c r="I1701" s="18"/>
      <c r="J1701" s="14" t="s">
        <v>1255</v>
      </c>
      <c r="K1701" s="14"/>
      <c r="L1701" s="18" t="s">
        <v>1103</v>
      </c>
      <c r="M1701" s="69"/>
      <c r="N1701" s="9"/>
      <c r="O1701" s="18" t="e">
        <f>VLOOKUP(C1701,'11. Свод Перечней'!C:H,6,0)</f>
        <v>#N/A</v>
      </c>
      <c r="P1701" s="18"/>
      <c r="Q1701" s="18" t="e">
        <f t="shared" si="28"/>
        <v>#N/A</v>
      </c>
      <c r="R1701" s="14" t="s">
        <v>1105</v>
      </c>
      <c r="S1701" s="15">
        <v>43677</v>
      </c>
    </row>
    <row r="1702" spans="1:19" x14ac:dyDescent="0.25">
      <c r="A1702" s="69"/>
      <c r="B1702" s="69"/>
      <c r="C1702" s="69"/>
      <c r="D1702" s="69"/>
      <c r="E1702" s="69"/>
      <c r="F1702" s="69"/>
      <c r="G1702" s="14" t="s">
        <v>1828</v>
      </c>
      <c r="H1702" s="18"/>
      <c r="I1702" s="18"/>
      <c r="J1702" s="14" t="s">
        <v>1255</v>
      </c>
      <c r="K1702" s="14"/>
      <c r="L1702" s="18" t="s">
        <v>1103</v>
      </c>
      <c r="M1702" s="69"/>
      <c r="N1702" s="9"/>
      <c r="O1702" s="18" t="e">
        <f>VLOOKUP(C1702,'11. Свод Перечней'!C:H,6,0)</f>
        <v>#N/A</v>
      </c>
      <c r="P1702" s="18"/>
      <c r="Q1702" s="18" t="e">
        <f t="shared" si="28"/>
        <v>#N/A</v>
      </c>
      <c r="R1702" s="14" t="s">
        <v>1105</v>
      </c>
      <c r="S1702" s="15">
        <v>43677</v>
      </c>
    </row>
    <row r="1703" spans="1:19" x14ac:dyDescent="0.25">
      <c r="A1703" s="69"/>
      <c r="B1703" s="69"/>
      <c r="C1703" s="69"/>
      <c r="D1703" s="69"/>
      <c r="E1703" s="69"/>
      <c r="F1703" s="69"/>
      <c r="G1703" s="14" t="s">
        <v>1829</v>
      </c>
      <c r="H1703" s="18"/>
      <c r="I1703" s="18"/>
      <c r="J1703" s="14"/>
      <c r="K1703" s="14" t="s">
        <v>1283</v>
      </c>
      <c r="L1703" s="18" t="s">
        <v>1103</v>
      </c>
      <c r="M1703" s="69"/>
      <c r="N1703" s="9"/>
      <c r="O1703" s="18" t="e">
        <f>VLOOKUP(C1703,'11. Свод Перечней'!C:H,6,0)</f>
        <v>#N/A</v>
      </c>
      <c r="P1703" s="18"/>
      <c r="Q1703" s="18" t="e">
        <f t="shared" si="28"/>
        <v>#N/A</v>
      </c>
      <c r="R1703" s="14" t="s">
        <v>1105</v>
      </c>
      <c r="S1703" s="15">
        <v>43677</v>
      </c>
    </row>
    <row r="1704" spans="1:19" x14ac:dyDescent="0.25">
      <c r="A1704" s="69"/>
      <c r="B1704" s="69"/>
      <c r="C1704" s="69"/>
      <c r="D1704" s="69"/>
      <c r="E1704" s="69"/>
      <c r="F1704" s="69"/>
      <c r="G1704" s="14" t="s">
        <v>1830</v>
      </c>
      <c r="H1704" s="18"/>
      <c r="I1704" s="18"/>
      <c r="J1704" s="14" t="s">
        <v>1831</v>
      </c>
      <c r="K1704" s="14"/>
      <c r="L1704" s="18" t="s">
        <v>1103</v>
      </c>
      <c r="M1704" s="69"/>
      <c r="N1704" s="9"/>
      <c r="O1704" s="18" t="e">
        <f>VLOOKUP(C1704,'11. Свод Перечней'!C:H,6,0)</f>
        <v>#N/A</v>
      </c>
      <c r="P1704" s="18"/>
      <c r="Q1704" s="18" t="e">
        <f t="shared" si="28"/>
        <v>#N/A</v>
      </c>
      <c r="R1704" s="14" t="s">
        <v>1105</v>
      </c>
      <c r="S1704" s="15">
        <v>43677</v>
      </c>
    </row>
    <row r="1705" spans="1:19" x14ac:dyDescent="0.25">
      <c r="A1705" s="69"/>
      <c r="B1705" s="69"/>
      <c r="C1705" s="69"/>
      <c r="D1705" s="69"/>
      <c r="E1705" s="69"/>
      <c r="F1705" s="69"/>
      <c r="G1705" s="14" t="s">
        <v>1117</v>
      </c>
      <c r="H1705" s="18"/>
      <c r="I1705" s="18">
        <v>1</v>
      </c>
      <c r="J1705" s="14"/>
      <c r="K1705" s="14"/>
      <c r="L1705" s="18" t="s">
        <v>6</v>
      </c>
      <c r="M1705" s="69"/>
      <c r="N1705" s="9"/>
      <c r="O1705" s="18" t="e">
        <f>VLOOKUP(C1705,'11. Свод Перечней'!C:H,6,0)</f>
        <v>#N/A</v>
      </c>
      <c r="P1705" s="18"/>
      <c r="Q1705" s="18" t="e">
        <f t="shared" si="28"/>
        <v>#N/A</v>
      </c>
      <c r="R1705" s="14" t="s">
        <v>1105</v>
      </c>
      <c r="S1705" s="15">
        <v>43677</v>
      </c>
    </row>
    <row r="1706" spans="1:19" x14ac:dyDescent="0.25">
      <c r="A1706" s="69"/>
      <c r="B1706" s="69"/>
      <c r="C1706" s="69"/>
      <c r="D1706" s="69"/>
      <c r="E1706" s="69"/>
      <c r="F1706" s="69"/>
      <c r="G1706" s="14" t="s">
        <v>1118</v>
      </c>
      <c r="H1706" s="18"/>
      <c r="I1706" s="18"/>
      <c r="J1706" s="14"/>
      <c r="K1706" s="14" t="s">
        <v>1119</v>
      </c>
      <c r="L1706" s="18" t="s">
        <v>1103</v>
      </c>
      <c r="M1706" s="69"/>
      <c r="N1706" s="9"/>
      <c r="O1706" s="18" t="e">
        <f>VLOOKUP(C1706,'11. Свод Перечней'!C:H,6,0)</f>
        <v>#N/A</v>
      </c>
      <c r="P1706" s="18"/>
      <c r="Q1706" s="18" t="e">
        <f t="shared" si="28"/>
        <v>#N/A</v>
      </c>
      <c r="R1706" s="14" t="s">
        <v>1105</v>
      </c>
      <c r="S1706" s="15">
        <v>43677</v>
      </c>
    </row>
    <row r="1707" spans="1:19" x14ac:dyDescent="0.25">
      <c r="A1707" s="69"/>
      <c r="B1707" s="69"/>
      <c r="C1707" s="69"/>
      <c r="D1707" s="69"/>
      <c r="E1707" s="69"/>
      <c r="F1707" s="69"/>
      <c r="G1707" s="14" t="s">
        <v>1112</v>
      </c>
      <c r="H1707" s="18"/>
      <c r="I1707" s="18"/>
      <c r="J1707" s="14" t="s">
        <v>1834</v>
      </c>
      <c r="K1707" s="14"/>
      <c r="L1707" s="18" t="s">
        <v>1103</v>
      </c>
      <c r="M1707" s="69"/>
      <c r="N1707" s="9"/>
      <c r="O1707" s="18" t="e">
        <f>VLOOKUP(C1707,'11. Свод Перечней'!C:H,6,0)</f>
        <v>#N/A</v>
      </c>
      <c r="P1707" s="18"/>
      <c r="Q1707" s="18" t="e">
        <f t="shared" si="28"/>
        <v>#N/A</v>
      </c>
      <c r="R1707" s="14" t="s">
        <v>1105</v>
      </c>
      <c r="S1707" s="15">
        <v>43677</v>
      </c>
    </row>
    <row r="1708" spans="1:19" x14ac:dyDescent="0.25">
      <c r="A1708" s="69"/>
      <c r="B1708" s="69">
        <v>328</v>
      </c>
      <c r="C1708" s="69" t="s">
        <v>583</v>
      </c>
      <c r="D1708" s="69" t="s">
        <v>578</v>
      </c>
      <c r="E1708" s="69" t="s">
        <v>43</v>
      </c>
      <c r="F1708" s="69" t="s">
        <v>6</v>
      </c>
      <c r="G1708" s="14" t="s">
        <v>1824</v>
      </c>
      <c r="H1708" s="18"/>
      <c r="I1708" s="18"/>
      <c r="J1708" s="14"/>
      <c r="K1708" s="14" t="s">
        <v>1835</v>
      </c>
      <c r="L1708" s="18" t="s">
        <v>1103</v>
      </c>
      <c r="M1708" s="69" t="s">
        <v>1836</v>
      </c>
      <c r="N1708" s="9" t="s">
        <v>582</v>
      </c>
      <c r="O1708" s="18" t="str">
        <f>VLOOKUP(C1708,'11. Свод Перечней'!C:H,6,0)</f>
        <v>10.71.11.110-00000002</v>
      </c>
      <c r="P1708" s="18" t="s">
        <v>582</v>
      </c>
      <c r="Q1708" s="18" t="str">
        <f t="shared" si="28"/>
        <v>10.71.11.110-00000002</v>
      </c>
      <c r="R1708" s="14" t="s">
        <v>1105</v>
      </c>
      <c r="S1708" s="15">
        <v>43615</v>
      </c>
    </row>
    <row r="1709" spans="1:19" x14ac:dyDescent="0.25">
      <c r="A1709" s="69"/>
      <c r="B1709" s="69"/>
      <c r="C1709" s="69"/>
      <c r="D1709" s="69"/>
      <c r="E1709" s="69"/>
      <c r="F1709" s="69"/>
      <c r="G1709" s="14" t="s">
        <v>1827</v>
      </c>
      <c r="H1709" s="18"/>
      <c r="I1709" s="18"/>
      <c r="J1709" s="14" t="s">
        <v>1255</v>
      </c>
      <c r="K1709" s="14"/>
      <c r="L1709" s="18" t="s">
        <v>1103</v>
      </c>
      <c r="M1709" s="69"/>
      <c r="N1709" s="9"/>
      <c r="O1709" s="18" t="e">
        <f>VLOOKUP(C1709,'11. Свод Перечней'!C:H,6,0)</f>
        <v>#N/A</v>
      </c>
      <c r="P1709" s="18"/>
      <c r="Q1709" s="18" t="e">
        <f t="shared" si="28"/>
        <v>#N/A</v>
      </c>
      <c r="R1709" s="14" t="s">
        <v>1105</v>
      </c>
      <c r="S1709" s="15">
        <v>43615</v>
      </c>
    </row>
    <row r="1710" spans="1:19" x14ac:dyDescent="0.25">
      <c r="A1710" s="69"/>
      <c r="B1710" s="69"/>
      <c r="C1710" s="69"/>
      <c r="D1710" s="69"/>
      <c r="E1710" s="69"/>
      <c r="F1710" s="69"/>
      <c r="G1710" s="14" t="s">
        <v>1828</v>
      </c>
      <c r="H1710" s="18"/>
      <c r="I1710" s="18"/>
      <c r="J1710" s="14" t="s">
        <v>1255</v>
      </c>
      <c r="K1710" s="14"/>
      <c r="L1710" s="18" t="s">
        <v>1103</v>
      </c>
      <c r="M1710" s="69"/>
      <c r="N1710" s="9"/>
      <c r="O1710" s="18" t="e">
        <f>VLOOKUP(C1710,'11. Свод Перечней'!C:H,6,0)</f>
        <v>#N/A</v>
      </c>
      <c r="P1710" s="18"/>
      <c r="Q1710" s="18" t="e">
        <f t="shared" si="28"/>
        <v>#N/A</v>
      </c>
      <c r="R1710" s="14" t="s">
        <v>1105</v>
      </c>
      <c r="S1710" s="15">
        <v>43615</v>
      </c>
    </row>
    <row r="1711" spans="1:19" x14ac:dyDescent="0.25">
      <c r="A1711" s="69"/>
      <c r="B1711" s="69"/>
      <c r="C1711" s="69"/>
      <c r="D1711" s="69"/>
      <c r="E1711" s="69"/>
      <c r="F1711" s="69"/>
      <c r="G1711" s="14" t="s">
        <v>1829</v>
      </c>
      <c r="H1711" s="18"/>
      <c r="I1711" s="18"/>
      <c r="J1711" s="14"/>
      <c r="K1711" s="14" t="s">
        <v>1191</v>
      </c>
      <c r="L1711" s="18" t="s">
        <v>1103</v>
      </c>
      <c r="M1711" s="69"/>
      <c r="N1711" s="9"/>
      <c r="O1711" s="18" t="e">
        <f>VLOOKUP(C1711,'11. Свод Перечней'!C:H,6,0)</f>
        <v>#N/A</v>
      </c>
      <c r="P1711" s="18"/>
      <c r="Q1711" s="18" t="e">
        <f t="shared" si="28"/>
        <v>#N/A</v>
      </c>
      <c r="R1711" s="14" t="s">
        <v>1105</v>
      </c>
      <c r="S1711" s="15">
        <v>43615</v>
      </c>
    </row>
    <row r="1712" spans="1:19" x14ac:dyDescent="0.25">
      <c r="A1712" s="69"/>
      <c r="B1712" s="69"/>
      <c r="C1712" s="69"/>
      <c r="D1712" s="69"/>
      <c r="E1712" s="69"/>
      <c r="F1712" s="69"/>
      <c r="G1712" s="14" t="s">
        <v>1830</v>
      </c>
      <c r="H1712" s="18"/>
      <c r="I1712" s="18"/>
      <c r="J1712" s="14" t="s">
        <v>1831</v>
      </c>
      <c r="K1712" s="14"/>
      <c r="L1712" s="18" t="s">
        <v>1103</v>
      </c>
      <c r="M1712" s="69"/>
      <c r="N1712" s="9"/>
      <c r="O1712" s="18" t="e">
        <f>VLOOKUP(C1712,'11. Свод Перечней'!C:H,6,0)</f>
        <v>#N/A</v>
      </c>
      <c r="P1712" s="18"/>
      <c r="Q1712" s="18" t="e">
        <f t="shared" si="28"/>
        <v>#N/A</v>
      </c>
      <c r="R1712" s="14" t="s">
        <v>1105</v>
      </c>
      <c r="S1712" s="15">
        <v>43615</v>
      </c>
    </row>
    <row r="1713" spans="1:19" x14ac:dyDescent="0.25">
      <c r="A1713" s="69"/>
      <c r="B1713" s="69"/>
      <c r="C1713" s="69"/>
      <c r="D1713" s="69"/>
      <c r="E1713" s="69"/>
      <c r="F1713" s="69"/>
      <c r="G1713" s="14" t="s">
        <v>1117</v>
      </c>
      <c r="H1713" s="18"/>
      <c r="I1713" s="18">
        <v>1</v>
      </c>
      <c r="J1713" s="14"/>
      <c r="K1713" s="14"/>
      <c r="L1713" s="18" t="s">
        <v>6</v>
      </c>
      <c r="M1713" s="69"/>
      <c r="N1713" s="9"/>
      <c r="O1713" s="18" t="e">
        <f>VLOOKUP(C1713,'11. Свод Перечней'!C:H,6,0)</f>
        <v>#N/A</v>
      </c>
      <c r="P1713" s="18"/>
      <c r="Q1713" s="18" t="e">
        <f t="shared" si="28"/>
        <v>#N/A</v>
      </c>
      <c r="R1713" s="14" t="s">
        <v>1105</v>
      </c>
      <c r="S1713" s="15">
        <v>43615</v>
      </c>
    </row>
    <row r="1714" spans="1:19" x14ac:dyDescent="0.25">
      <c r="A1714" s="69"/>
      <c r="B1714" s="69"/>
      <c r="C1714" s="69"/>
      <c r="D1714" s="69"/>
      <c r="E1714" s="69"/>
      <c r="F1714" s="69"/>
      <c r="G1714" s="14" t="s">
        <v>1118</v>
      </c>
      <c r="H1714" s="18"/>
      <c r="I1714" s="18"/>
      <c r="J1714" s="14"/>
      <c r="K1714" s="14" t="s">
        <v>1119</v>
      </c>
      <c r="L1714" s="18" t="s">
        <v>1103</v>
      </c>
      <c r="M1714" s="69"/>
      <c r="N1714" s="9"/>
      <c r="O1714" s="18" t="e">
        <f>VLOOKUP(C1714,'11. Свод Перечней'!C:H,6,0)</f>
        <v>#N/A</v>
      </c>
      <c r="P1714" s="18"/>
      <c r="Q1714" s="18" t="e">
        <f t="shared" si="28"/>
        <v>#N/A</v>
      </c>
      <c r="R1714" s="14" t="s">
        <v>1105</v>
      </c>
      <c r="S1714" s="15">
        <v>43615</v>
      </c>
    </row>
    <row r="1715" spans="1:19" x14ac:dyDescent="0.25">
      <c r="A1715" s="69"/>
      <c r="B1715" s="69"/>
      <c r="C1715" s="69"/>
      <c r="D1715" s="69"/>
      <c r="E1715" s="69"/>
      <c r="F1715" s="69"/>
      <c r="G1715" s="14" t="s">
        <v>1112</v>
      </c>
      <c r="H1715" s="18"/>
      <c r="I1715" s="18"/>
      <c r="J1715" s="14"/>
      <c r="K1715" s="14" t="s">
        <v>1832</v>
      </c>
      <c r="L1715" s="18" t="s">
        <v>1103</v>
      </c>
      <c r="M1715" s="69"/>
      <c r="N1715" s="9"/>
      <c r="O1715" s="18" t="e">
        <f>VLOOKUP(C1715,'11. Свод Перечней'!C:H,6,0)</f>
        <v>#N/A</v>
      </c>
      <c r="P1715" s="18"/>
      <c r="Q1715" s="18" t="e">
        <f t="shared" si="28"/>
        <v>#N/A</v>
      </c>
      <c r="R1715" s="14" t="s">
        <v>1105</v>
      </c>
      <c r="S1715" s="15">
        <v>43615</v>
      </c>
    </row>
    <row r="1716" spans="1:19" x14ac:dyDescent="0.25">
      <c r="A1716" s="69"/>
      <c r="B1716" s="69">
        <v>329</v>
      </c>
      <c r="C1716" s="69" t="s">
        <v>584</v>
      </c>
      <c r="D1716" s="69" t="s">
        <v>585</v>
      </c>
      <c r="E1716" s="69" t="s">
        <v>5</v>
      </c>
      <c r="F1716" s="69" t="s">
        <v>6</v>
      </c>
      <c r="G1716" s="14" t="s">
        <v>1117</v>
      </c>
      <c r="H1716" s="18"/>
      <c r="I1716" s="18">
        <v>1</v>
      </c>
      <c r="J1716" s="14"/>
      <c r="K1716" s="14"/>
      <c r="L1716" s="18" t="s">
        <v>6</v>
      </c>
      <c r="M1716" s="69" t="s">
        <v>1837</v>
      </c>
      <c r="N1716" s="9"/>
      <c r="O1716" s="18" t="str">
        <f>VLOOKUP(C1716,'11. Свод Перечней'!C:H,6,0)</f>
        <v/>
      </c>
      <c r="P1716" s="18">
        <v>0</v>
      </c>
      <c r="Q1716" s="18">
        <f t="shared" si="28"/>
        <v>0</v>
      </c>
      <c r="R1716" s="14" t="s">
        <v>1105</v>
      </c>
      <c r="S1716" s="15">
        <v>43189</v>
      </c>
    </row>
    <row r="1717" spans="1:19" x14ac:dyDescent="0.25">
      <c r="A1717" s="69"/>
      <c r="B1717" s="69"/>
      <c r="C1717" s="69"/>
      <c r="D1717" s="69"/>
      <c r="E1717" s="69"/>
      <c r="F1717" s="69"/>
      <c r="G1717" s="14" t="s">
        <v>1766</v>
      </c>
      <c r="H1717" s="18"/>
      <c r="I1717" s="18"/>
      <c r="J1717" s="14"/>
      <c r="K1717" s="14" t="s">
        <v>1154</v>
      </c>
      <c r="L1717" s="18" t="s">
        <v>1103</v>
      </c>
      <c r="M1717" s="69"/>
      <c r="N1717" s="9"/>
      <c r="O1717" s="18" t="e">
        <f>VLOOKUP(C1717,'11. Свод Перечней'!C:H,6,0)</f>
        <v>#N/A</v>
      </c>
      <c r="P1717" s="18"/>
      <c r="Q1717" s="18" t="e">
        <f t="shared" si="28"/>
        <v>#N/A</v>
      </c>
      <c r="R1717" s="14" t="s">
        <v>1105</v>
      </c>
      <c r="S1717" s="15">
        <v>43189</v>
      </c>
    </row>
    <row r="1718" spans="1:19" x14ac:dyDescent="0.25">
      <c r="A1718" s="69"/>
      <c r="B1718" s="69"/>
      <c r="C1718" s="69"/>
      <c r="D1718" s="69"/>
      <c r="E1718" s="69"/>
      <c r="F1718" s="69"/>
      <c r="G1718" s="14" t="s">
        <v>1118</v>
      </c>
      <c r="H1718" s="18"/>
      <c r="I1718" s="18"/>
      <c r="J1718" s="14"/>
      <c r="K1718" s="14" t="s">
        <v>1119</v>
      </c>
      <c r="L1718" s="18" t="s">
        <v>1103</v>
      </c>
      <c r="M1718" s="69"/>
      <c r="N1718" s="9"/>
      <c r="O1718" s="18" t="e">
        <f>VLOOKUP(C1718,'11. Свод Перечней'!C:H,6,0)</f>
        <v>#N/A</v>
      </c>
      <c r="P1718" s="18"/>
      <c r="Q1718" s="18" t="e">
        <f t="shared" si="28"/>
        <v>#N/A</v>
      </c>
      <c r="R1718" s="14" t="s">
        <v>1105</v>
      </c>
      <c r="S1718" s="15">
        <v>43189</v>
      </c>
    </row>
    <row r="1719" spans="1:19" x14ac:dyDescent="0.25">
      <c r="A1719" s="69"/>
      <c r="B1719" s="69"/>
      <c r="C1719" s="69"/>
      <c r="D1719" s="69"/>
      <c r="E1719" s="69"/>
      <c r="F1719" s="69"/>
      <c r="G1719" s="14" t="s">
        <v>1112</v>
      </c>
      <c r="H1719" s="18"/>
      <c r="I1719" s="18"/>
      <c r="J1719" s="14"/>
      <c r="K1719" s="14" t="s">
        <v>1838</v>
      </c>
      <c r="L1719" s="18" t="s">
        <v>1103</v>
      </c>
      <c r="M1719" s="69"/>
      <c r="N1719" s="9"/>
      <c r="O1719" s="18" t="e">
        <f>VLOOKUP(C1719,'11. Свод Перечней'!C:H,6,0)</f>
        <v>#N/A</v>
      </c>
      <c r="P1719" s="18"/>
      <c r="Q1719" s="18" t="e">
        <f t="shared" si="28"/>
        <v>#N/A</v>
      </c>
      <c r="R1719" s="14" t="s">
        <v>1105</v>
      </c>
      <c r="S1719" s="15">
        <v>43189</v>
      </c>
    </row>
    <row r="1720" spans="1:19" x14ac:dyDescent="0.25">
      <c r="A1720" s="69"/>
      <c r="B1720" s="69">
        <v>330</v>
      </c>
      <c r="C1720" s="69" t="s">
        <v>586</v>
      </c>
      <c r="D1720" s="69" t="s">
        <v>587</v>
      </c>
      <c r="E1720" s="69" t="s">
        <v>5</v>
      </c>
      <c r="F1720" s="69" t="s">
        <v>6</v>
      </c>
      <c r="G1720" s="14" t="s">
        <v>1117</v>
      </c>
      <c r="H1720" s="18"/>
      <c r="I1720" s="18">
        <v>1</v>
      </c>
      <c r="J1720" s="14"/>
      <c r="K1720" s="14"/>
      <c r="L1720" s="18" t="s">
        <v>6</v>
      </c>
      <c r="M1720" s="69" t="s">
        <v>1839</v>
      </c>
      <c r="N1720" s="9"/>
      <c r="O1720" s="18" t="str">
        <f>VLOOKUP(C1720,'11. Свод Перечней'!C:H,6,0)</f>
        <v/>
      </c>
      <c r="P1720" s="18">
        <v>0</v>
      </c>
      <c r="Q1720" s="18">
        <f t="shared" si="28"/>
        <v>0</v>
      </c>
      <c r="R1720" s="14" t="s">
        <v>1105</v>
      </c>
      <c r="S1720" s="15">
        <v>43677</v>
      </c>
    </row>
    <row r="1721" spans="1:19" x14ac:dyDescent="0.25">
      <c r="A1721" s="69"/>
      <c r="B1721" s="69"/>
      <c r="C1721" s="69"/>
      <c r="D1721" s="69"/>
      <c r="E1721" s="69"/>
      <c r="F1721" s="69"/>
      <c r="G1721" s="14" t="s">
        <v>1840</v>
      </c>
      <c r="H1721" s="18"/>
      <c r="I1721" s="18"/>
      <c r="J1721" s="14"/>
      <c r="K1721" s="14" t="s">
        <v>1119</v>
      </c>
      <c r="L1721" s="18" t="s">
        <v>1103</v>
      </c>
      <c r="M1721" s="69"/>
      <c r="N1721" s="9"/>
      <c r="O1721" s="18" t="e">
        <f>VLOOKUP(C1721,'11. Свод Перечней'!C:H,6,0)</f>
        <v>#N/A</v>
      </c>
      <c r="P1721" s="18"/>
      <c r="Q1721" s="18" t="e">
        <f t="shared" si="28"/>
        <v>#N/A</v>
      </c>
      <c r="R1721" s="14" t="s">
        <v>1105</v>
      </c>
      <c r="S1721" s="15">
        <v>43677</v>
      </c>
    </row>
    <row r="1722" spans="1:19" x14ac:dyDescent="0.25">
      <c r="A1722" s="69"/>
      <c r="B1722" s="69"/>
      <c r="C1722" s="69"/>
      <c r="D1722" s="69"/>
      <c r="E1722" s="69"/>
      <c r="F1722" s="69"/>
      <c r="G1722" s="14" t="s">
        <v>1766</v>
      </c>
      <c r="H1722" s="18"/>
      <c r="I1722" s="18"/>
      <c r="J1722" s="14"/>
      <c r="K1722" s="14" t="s">
        <v>1154</v>
      </c>
      <c r="L1722" s="18" t="s">
        <v>1103</v>
      </c>
      <c r="M1722" s="69"/>
      <c r="N1722" s="9"/>
      <c r="O1722" s="18" t="e">
        <f>VLOOKUP(C1722,'11. Свод Перечней'!C:H,6,0)</f>
        <v>#N/A</v>
      </c>
      <c r="P1722" s="18"/>
      <c r="Q1722" s="18" t="e">
        <f t="shared" si="28"/>
        <v>#N/A</v>
      </c>
      <c r="R1722" s="14" t="s">
        <v>1105</v>
      </c>
      <c r="S1722" s="15">
        <v>43677</v>
      </c>
    </row>
    <row r="1723" spans="1:19" x14ac:dyDescent="0.25">
      <c r="A1723" s="69"/>
      <c r="B1723" s="69"/>
      <c r="C1723" s="69"/>
      <c r="D1723" s="69"/>
      <c r="E1723" s="69"/>
      <c r="F1723" s="69"/>
      <c r="G1723" s="14" t="s">
        <v>1118</v>
      </c>
      <c r="H1723" s="18"/>
      <c r="I1723" s="18"/>
      <c r="J1723" s="14"/>
      <c r="K1723" s="14" t="s">
        <v>1119</v>
      </c>
      <c r="L1723" s="18" t="s">
        <v>1103</v>
      </c>
      <c r="M1723" s="69"/>
      <c r="N1723" s="9"/>
      <c r="O1723" s="18" t="e">
        <f>VLOOKUP(C1723,'11. Свод Перечней'!C:H,6,0)</f>
        <v>#N/A</v>
      </c>
      <c r="P1723" s="18"/>
      <c r="Q1723" s="18" t="e">
        <f t="shared" si="28"/>
        <v>#N/A</v>
      </c>
      <c r="R1723" s="14" t="s">
        <v>1105</v>
      </c>
      <c r="S1723" s="15">
        <v>43677</v>
      </c>
    </row>
    <row r="1724" spans="1:19" x14ac:dyDescent="0.25">
      <c r="A1724" s="69"/>
      <c r="B1724" s="69"/>
      <c r="C1724" s="69"/>
      <c r="D1724" s="69"/>
      <c r="E1724" s="69"/>
      <c r="F1724" s="69"/>
      <c r="G1724" s="14" t="s">
        <v>1112</v>
      </c>
      <c r="H1724" s="18"/>
      <c r="I1724" s="18"/>
      <c r="J1724" s="14" t="s">
        <v>1841</v>
      </c>
      <c r="K1724" s="14"/>
      <c r="L1724" s="18" t="s">
        <v>1103</v>
      </c>
      <c r="M1724" s="69"/>
      <c r="N1724" s="9"/>
      <c r="O1724" s="18" t="e">
        <f>VLOOKUP(C1724,'11. Свод Перечней'!C:H,6,0)</f>
        <v>#N/A</v>
      </c>
      <c r="P1724" s="18"/>
      <c r="Q1724" s="18" t="e">
        <f t="shared" si="28"/>
        <v>#N/A</v>
      </c>
      <c r="R1724" s="14" t="s">
        <v>1105</v>
      </c>
      <c r="S1724" s="15">
        <v>43677</v>
      </c>
    </row>
    <row r="1725" spans="1:19" x14ac:dyDescent="0.25">
      <c r="A1725" s="69"/>
      <c r="B1725" s="69">
        <v>331</v>
      </c>
      <c r="C1725" s="69" t="s">
        <v>588</v>
      </c>
      <c r="D1725" s="69" t="s">
        <v>587</v>
      </c>
      <c r="E1725" s="69" t="s">
        <v>152</v>
      </c>
      <c r="F1725" s="69" t="s">
        <v>6</v>
      </c>
      <c r="G1725" s="14" t="s">
        <v>1842</v>
      </c>
      <c r="H1725" s="18"/>
      <c r="I1725" s="18"/>
      <c r="J1725" s="14"/>
      <c r="K1725" s="14" t="s">
        <v>1119</v>
      </c>
      <c r="L1725" s="18" t="s">
        <v>1103</v>
      </c>
      <c r="M1725" s="69" t="s">
        <v>589</v>
      </c>
      <c r="N1725" s="9"/>
      <c r="O1725" s="18" t="str">
        <f>VLOOKUP(C1725,'11. Свод Перечней'!C:H,6,0)</f>
        <v/>
      </c>
      <c r="P1725" s="18">
        <v>0</v>
      </c>
      <c r="Q1725" s="18">
        <f t="shared" si="28"/>
        <v>0</v>
      </c>
      <c r="R1725" s="14" t="s">
        <v>1105</v>
      </c>
      <c r="S1725" s="15">
        <v>43189</v>
      </c>
    </row>
    <row r="1726" spans="1:19" x14ac:dyDescent="0.25">
      <c r="A1726" s="69"/>
      <c r="B1726" s="69"/>
      <c r="C1726" s="69"/>
      <c r="D1726" s="69"/>
      <c r="E1726" s="69"/>
      <c r="F1726" s="69"/>
      <c r="G1726" s="14" t="s">
        <v>1301</v>
      </c>
      <c r="H1726" s="18"/>
      <c r="I1726" s="18"/>
      <c r="J1726" s="14"/>
      <c r="K1726" s="14" t="s">
        <v>1503</v>
      </c>
      <c r="L1726" s="18" t="s">
        <v>1103</v>
      </c>
      <c r="M1726" s="69"/>
      <c r="N1726" s="9"/>
      <c r="O1726" s="18" t="e">
        <f>VLOOKUP(C1726,'11. Свод Перечней'!C:H,6,0)</f>
        <v>#N/A</v>
      </c>
      <c r="P1726" s="18"/>
      <c r="Q1726" s="18" t="e">
        <f t="shared" si="28"/>
        <v>#N/A</v>
      </c>
      <c r="R1726" s="14" t="s">
        <v>1105</v>
      </c>
      <c r="S1726" s="15">
        <v>43189</v>
      </c>
    </row>
    <row r="1727" spans="1:19" x14ac:dyDescent="0.25">
      <c r="A1727" s="69"/>
      <c r="B1727" s="69"/>
      <c r="C1727" s="69"/>
      <c r="D1727" s="69"/>
      <c r="E1727" s="69"/>
      <c r="F1727" s="69"/>
      <c r="G1727" s="14" t="s">
        <v>1110</v>
      </c>
      <c r="H1727" s="18"/>
      <c r="I1727" s="18"/>
      <c r="J1727" s="14"/>
      <c r="K1727" s="14" t="s">
        <v>1111</v>
      </c>
      <c r="L1727" s="18" t="s">
        <v>1103</v>
      </c>
      <c r="M1727" s="69"/>
      <c r="N1727" s="9"/>
      <c r="O1727" s="18" t="e">
        <f>VLOOKUP(C1727,'11. Свод Перечней'!C:H,6,0)</f>
        <v>#N/A</v>
      </c>
      <c r="P1727" s="18"/>
      <c r="Q1727" s="18" t="e">
        <f t="shared" si="28"/>
        <v>#N/A</v>
      </c>
      <c r="R1727" s="14" t="s">
        <v>1105</v>
      </c>
      <c r="S1727" s="15">
        <v>43189</v>
      </c>
    </row>
    <row r="1728" spans="1:19" x14ac:dyDescent="0.25">
      <c r="A1728" s="69"/>
      <c r="B1728" s="69"/>
      <c r="C1728" s="69"/>
      <c r="D1728" s="69"/>
      <c r="E1728" s="69"/>
      <c r="F1728" s="69"/>
      <c r="G1728" s="14" t="s">
        <v>1112</v>
      </c>
      <c r="H1728" s="18"/>
      <c r="I1728" s="18"/>
      <c r="J1728" s="14"/>
      <c r="K1728" s="14" t="s">
        <v>1214</v>
      </c>
      <c r="L1728" s="18" t="s">
        <v>1103</v>
      </c>
      <c r="M1728" s="69"/>
      <c r="N1728" s="9"/>
      <c r="O1728" s="18" t="e">
        <f>VLOOKUP(C1728,'11. Свод Перечней'!C:H,6,0)</f>
        <v>#N/A</v>
      </c>
      <c r="P1728" s="18"/>
      <c r="Q1728" s="18" t="e">
        <f t="shared" si="28"/>
        <v>#N/A</v>
      </c>
      <c r="R1728" s="14" t="s">
        <v>1105</v>
      </c>
      <c r="S1728" s="15">
        <v>43189</v>
      </c>
    </row>
    <row r="1729" spans="1:19" x14ac:dyDescent="0.25">
      <c r="A1729" s="69"/>
      <c r="B1729" s="69">
        <v>332</v>
      </c>
      <c r="C1729" s="69" t="s">
        <v>590</v>
      </c>
      <c r="D1729" s="69" t="s">
        <v>587</v>
      </c>
      <c r="E1729" s="69" t="s">
        <v>43</v>
      </c>
      <c r="F1729" s="69" t="s">
        <v>6</v>
      </c>
      <c r="G1729" s="14" t="s">
        <v>1117</v>
      </c>
      <c r="H1729" s="18"/>
      <c r="I1729" s="18">
        <v>1</v>
      </c>
      <c r="J1729" s="14"/>
      <c r="K1729" s="14"/>
      <c r="L1729" s="18" t="s">
        <v>6</v>
      </c>
      <c r="M1729" s="69" t="s">
        <v>589</v>
      </c>
      <c r="N1729" s="9"/>
      <c r="O1729" s="18" t="str">
        <f>VLOOKUP(C1729,'11. Свод Перечней'!C:H,6,0)</f>
        <v/>
      </c>
      <c r="P1729" s="18">
        <v>0</v>
      </c>
      <c r="Q1729" s="18">
        <f t="shared" si="28"/>
        <v>0</v>
      </c>
      <c r="R1729" s="14" t="s">
        <v>1105</v>
      </c>
      <c r="S1729" s="15">
        <v>43189</v>
      </c>
    </row>
    <row r="1730" spans="1:19" x14ac:dyDescent="0.25">
      <c r="A1730" s="69"/>
      <c r="B1730" s="69"/>
      <c r="C1730" s="69"/>
      <c r="D1730" s="69"/>
      <c r="E1730" s="69"/>
      <c r="F1730" s="69"/>
      <c r="G1730" s="14" t="s">
        <v>1842</v>
      </c>
      <c r="H1730" s="18"/>
      <c r="I1730" s="18"/>
      <c r="J1730" s="14"/>
      <c r="K1730" s="14" t="s">
        <v>1119</v>
      </c>
      <c r="L1730" s="18" t="s">
        <v>1103</v>
      </c>
      <c r="M1730" s="69"/>
      <c r="N1730" s="9"/>
      <c r="O1730" s="18" t="e">
        <f>VLOOKUP(C1730,'11. Свод Перечней'!C:H,6,0)</f>
        <v>#N/A</v>
      </c>
      <c r="P1730" s="18"/>
      <c r="Q1730" s="18" t="e">
        <f t="shared" si="28"/>
        <v>#N/A</v>
      </c>
      <c r="R1730" s="14" t="s">
        <v>1105</v>
      </c>
      <c r="S1730" s="15">
        <v>43189</v>
      </c>
    </row>
    <row r="1731" spans="1:19" x14ac:dyDescent="0.25">
      <c r="A1731" s="69"/>
      <c r="B1731" s="69"/>
      <c r="C1731" s="69"/>
      <c r="D1731" s="69"/>
      <c r="E1731" s="69"/>
      <c r="F1731" s="69"/>
      <c r="G1731" s="14" t="s">
        <v>1301</v>
      </c>
      <c r="H1731" s="18"/>
      <c r="I1731" s="18"/>
      <c r="J1731" s="14"/>
      <c r="K1731" s="14" t="s">
        <v>1503</v>
      </c>
      <c r="L1731" s="18" t="s">
        <v>1103</v>
      </c>
      <c r="M1731" s="69"/>
      <c r="N1731" s="9"/>
      <c r="O1731" s="18" t="e">
        <f>VLOOKUP(C1731,'11. Свод Перечней'!C:H,6,0)</f>
        <v>#N/A</v>
      </c>
      <c r="P1731" s="18"/>
      <c r="Q1731" s="18" t="e">
        <f t="shared" si="28"/>
        <v>#N/A</v>
      </c>
      <c r="R1731" s="14" t="s">
        <v>1105</v>
      </c>
      <c r="S1731" s="15">
        <v>43189</v>
      </c>
    </row>
    <row r="1732" spans="1:19" x14ac:dyDescent="0.25">
      <c r="A1732" s="69"/>
      <c r="B1732" s="69"/>
      <c r="C1732" s="69"/>
      <c r="D1732" s="69"/>
      <c r="E1732" s="69"/>
      <c r="F1732" s="69"/>
      <c r="G1732" s="14" t="s">
        <v>1118</v>
      </c>
      <c r="H1732" s="18"/>
      <c r="I1732" s="18"/>
      <c r="J1732" s="14"/>
      <c r="K1732" s="14" t="s">
        <v>1119</v>
      </c>
      <c r="L1732" s="18" t="s">
        <v>1103</v>
      </c>
      <c r="M1732" s="69"/>
      <c r="N1732" s="9"/>
      <c r="O1732" s="18" t="e">
        <f>VLOOKUP(C1732,'11. Свод Перечней'!C:H,6,0)</f>
        <v>#N/A</v>
      </c>
      <c r="P1732" s="18"/>
      <c r="Q1732" s="18" t="e">
        <f t="shared" si="28"/>
        <v>#N/A</v>
      </c>
      <c r="R1732" s="14" t="s">
        <v>1105</v>
      </c>
      <c r="S1732" s="15">
        <v>43189</v>
      </c>
    </row>
    <row r="1733" spans="1:19" x14ac:dyDescent="0.25">
      <c r="A1733" s="69"/>
      <c r="B1733" s="69"/>
      <c r="C1733" s="69"/>
      <c r="D1733" s="69"/>
      <c r="E1733" s="69"/>
      <c r="F1733" s="69"/>
      <c r="G1733" s="14" t="s">
        <v>1112</v>
      </c>
      <c r="H1733" s="18"/>
      <c r="I1733" s="18"/>
      <c r="J1733" s="14"/>
      <c r="K1733" s="14" t="s">
        <v>1214</v>
      </c>
      <c r="L1733" s="18" t="s">
        <v>1103</v>
      </c>
      <c r="M1733" s="69"/>
      <c r="N1733" s="9"/>
      <c r="O1733" s="18" t="e">
        <f>VLOOKUP(C1733,'11. Свод Перечней'!C:H,6,0)</f>
        <v>#N/A</v>
      </c>
      <c r="P1733" s="18"/>
      <c r="Q1733" s="18" t="e">
        <f t="shared" si="28"/>
        <v>#N/A</v>
      </c>
      <c r="R1733" s="14" t="s">
        <v>1105</v>
      </c>
      <c r="S1733" s="15">
        <v>43189</v>
      </c>
    </row>
    <row r="1734" spans="1:19" x14ac:dyDescent="0.25">
      <c r="A1734" s="69"/>
      <c r="B1734" s="69">
        <v>333</v>
      </c>
      <c r="C1734" s="69" t="s">
        <v>591</v>
      </c>
      <c r="D1734" s="69" t="s">
        <v>587</v>
      </c>
      <c r="E1734" s="69" t="s">
        <v>57</v>
      </c>
      <c r="F1734" s="69" t="s">
        <v>6</v>
      </c>
      <c r="G1734" s="14" t="s">
        <v>1301</v>
      </c>
      <c r="H1734" s="18"/>
      <c r="I1734" s="18"/>
      <c r="J1734" s="14"/>
      <c r="K1734" s="14" t="s">
        <v>1503</v>
      </c>
      <c r="L1734" s="18" t="s">
        <v>1103</v>
      </c>
      <c r="M1734" s="69" t="s">
        <v>589</v>
      </c>
      <c r="N1734" s="9"/>
      <c r="O1734" s="18" t="str">
        <f>VLOOKUP(C1734,'11. Свод Перечней'!C:H,6,0)</f>
        <v/>
      </c>
      <c r="P1734" s="18">
        <v>0</v>
      </c>
      <c r="Q1734" s="18">
        <f t="shared" si="28"/>
        <v>0</v>
      </c>
      <c r="R1734" s="14" t="s">
        <v>1105</v>
      </c>
      <c r="S1734" s="15">
        <v>43189</v>
      </c>
    </row>
    <row r="1735" spans="1:19" x14ac:dyDescent="0.25">
      <c r="A1735" s="69"/>
      <c r="B1735" s="69"/>
      <c r="C1735" s="69"/>
      <c r="D1735" s="69"/>
      <c r="E1735" s="69"/>
      <c r="F1735" s="69"/>
      <c r="G1735" s="14" t="s">
        <v>1110</v>
      </c>
      <c r="H1735" s="18"/>
      <c r="I1735" s="18"/>
      <c r="J1735" s="14"/>
      <c r="K1735" s="14" t="s">
        <v>1111</v>
      </c>
      <c r="L1735" s="18" t="s">
        <v>1103</v>
      </c>
      <c r="M1735" s="69"/>
      <c r="N1735" s="9"/>
      <c r="O1735" s="18" t="e">
        <f>VLOOKUP(C1735,'11. Свод Перечней'!C:H,6,0)</f>
        <v>#N/A</v>
      </c>
      <c r="P1735" s="18"/>
      <c r="Q1735" s="18" t="e">
        <f t="shared" si="28"/>
        <v>#N/A</v>
      </c>
      <c r="R1735" s="14" t="s">
        <v>1105</v>
      </c>
      <c r="S1735" s="15">
        <v>43189</v>
      </c>
    </row>
    <row r="1736" spans="1:19" x14ac:dyDescent="0.25">
      <c r="A1736" s="69"/>
      <c r="B1736" s="69"/>
      <c r="C1736" s="69"/>
      <c r="D1736" s="69"/>
      <c r="E1736" s="69"/>
      <c r="F1736" s="69"/>
      <c r="G1736" s="14" t="s">
        <v>1112</v>
      </c>
      <c r="H1736" s="18"/>
      <c r="I1736" s="18"/>
      <c r="J1736" s="14"/>
      <c r="K1736" s="14" t="s">
        <v>1214</v>
      </c>
      <c r="L1736" s="18" t="s">
        <v>1103</v>
      </c>
      <c r="M1736" s="69"/>
      <c r="N1736" s="9"/>
      <c r="O1736" s="18" t="e">
        <f>VLOOKUP(C1736,'11. Свод Перечней'!C:H,6,0)</f>
        <v>#N/A</v>
      </c>
      <c r="P1736" s="18"/>
      <c r="Q1736" s="18" t="e">
        <f t="shared" si="28"/>
        <v>#N/A</v>
      </c>
      <c r="R1736" s="14" t="s">
        <v>1105</v>
      </c>
      <c r="S1736" s="15">
        <v>43189</v>
      </c>
    </row>
    <row r="1737" spans="1:19" x14ac:dyDescent="0.25">
      <c r="A1737" s="69"/>
      <c r="B1737" s="69">
        <v>334</v>
      </c>
      <c r="C1737" s="69" t="s">
        <v>592</v>
      </c>
      <c r="D1737" s="69" t="s">
        <v>587</v>
      </c>
      <c r="E1737" s="69" t="s">
        <v>239</v>
      </c>
      <c r="F1737" s="69" t="s">
        <v>6</v>
      </c>
      <c r="G1737" s="14" t="s">
        <v>1117</v>
      </c>
      <c r="H1737" s="18"/>
      <c r="I1737" s="18">
        <v>1</v>
      </c>
      <c r="J1737" s="14"/>
      <c r="K1737" s="14"/>
      <c r="L1737" s="18" t="s">
        <v>6</v>
      </c>
      <c r="M1737" s="69" t="s">
        <v>589</v>
      </c>
      <c r="N1737" s="9"/>
      <c r="O1737" s="18" t="str">
        <f>VLOOKUP(C1737,'11. Свод Перечней'!C:H,6,0)</f>
        <v/>
      </c>
      <c r="P1737" s="18">
        <v>0</v>
      </c>
      <c r="Q1737" s="18">
        <f t="shared" si="28"/>
        <v>0</v>
      </c>
      <c r="R1737" s="14" t="s">
        <v>1105</v>
      </c>
      <c r="S1737" s="15">
        <v>43189</v>
      </c>
    </row>
    <row r="1738" spans="1:19" x14ac:dyDescent="0.25">
      <c r="A1738" s="69"/>
      <c r="B1738" s="69"/>
      <c r="C1738" s="69"/>
      <c r="D1738" s="69"/>
      <c r="E1738" s="69"/>
      <c r="F1738" s="69"/>
      <c r="G1738" s="14" t="s">
        <v>1301</v>
      </c>
      <c r="H1738" s="18"/>
      <c r="I1738" s="18"/>
      <c r="J1738" s="14"/>
      <c r="K1738" s="14" t="s">
        <v>1503</v>
      </c>
      <c r="L1738" s="18" t="s">
        <v>1103</v>
      </c>
      <c r="M1738" s="69"/>
      <c r="N1738" s="9"/>
      <c r="O1738" s="18" t="e">
        <f>VLOOKUP(C1738,'11. Свод Перечней'!C:H,6,0)</f>
        <v>#N/A</v>
      </c>
      <c r="P1738" s="18"/>
      <c r="Q1738" s="18" t="e">
        <f t="shared" si="28"/>
        <v>#N/A</v>
      </c>
      <c r="R1738" s="14" t="s">
        <v>1105</v>
      </c>
      <c r="S1738" s="15">
        <v>43189</v>
      </c>
    </row>
    <row r="1739" spans="1:19" x14ac:dyDescent="0.25">
      <c r="A1739" s="69"/>
      <c r="B1739" s="69"/>
      <c r="C1739" s="69"/>
      <c r="D1739" s="69"/>
      <c r="E1739" s="69"/>
      <c r="F1739" s="69"/>
      <c r="G1739" s="14" t="s">
        <v>1118</v>
      </c>
      <c r="H1739" s="18"/>
      <c r="I1739" s="18"/>
      <c r="J1739" s="14"/>
      <c r="K1739" s="14" t="s">
        <v>1119</v>
      </c>
      <c r="L1739" s="18" t="s">
        <v>1103</v>
      </c>
      <c r="M1739" s="69"/>
      <c r="N1739" s="9"/>
      <c r="O1739" s="18" t="e">
        <f>VLOOKUP(C1739,'11. Свод Перечней'!C:H,6,0)</f>
        <v>#N/A</v>
      </c>
      <c r="P1739" s="18"/>
      <c r="Q1739" s="18" t="e">
        <f t="shared" ref="Q1739:Q1802" si="29">IF(N1739=O1739,N1739,"НЕ СОВПАДАЕТ АХТУНГ!!!!!!!!!!!!!!!!!!!!!!!!!!!!!!!!!!!!!!!!!!!!!!!!!!!!!!!!!!!!!!!!!!!!!!!!!!!!!!!!!!!!!!!!!!!!!!!!!!!!!!!!!!!!!!!!!!!!!!!!!!!!!!!!!!")</f>
        <v>#N/A</v>
      </c>
      <c r="R1739" s="14" t="s">
        <v>1105</v>
      </c>
      <c r="S1739" s="15">
        <v>43189</v>
      </c>
    </row>
    <row r="1740" spans="1:19" x14ac:dyDescent="0.25">
      <c r="A1740" s="69"/>
      <c r="B1740" s="69"/>
      <c r="C1740" s="69"/>
      <c r="D1740" s="69"/>
      <c r="E1740" s="69"/>
      <c r="F1740" s="69"/>
      <c r="G1740" s="14" t="s">
        <v>1112</v>
      </c>
      <c r="H1740" s="18"/>
      <c r="I1740" s="18"/>
      <c r="J1740" s="14"/>
      <c r="K1740" s="14" t="s">
        <v>1214</v>
      </c>
      <c r="L1740" s="18" t="s">
        <v>1103</v>
      </c>
      <c r="M1740" s="69"/>
      <c r="N1740" s="9"/>
      <c r="O1740" s="18" t="e">
        <f>VLOOKUP(C1740,'11. Свод Перечней'!C:H,6,0)</f>
        <v>#N/A</v>
      </c>
      <c r="P1740" s="18"/>
      <c r="Q1740" s="18" t="e">
        <f t="shared" si="29"/>
        <v>#N/A</v>
      </c>
      <c r="R1740" s="14" t="s">
        <v>1105</v>
      </c>
      <c r="S1740" s="15">
        <v>43189</v>
      </c>
    </row>
    <row r="1741" spans="1:19" x14ac:dyDescent="0.25">
      <c r="A1741" s="69"/>
      <c r="B1741" s="69">
        <v>335</v>
      </c>
      <c r="C1741" s="69" t="s">
        <v>593</v>
      </c>
      <c r="D1741" s="69" t="s">
        <v>587</v>
      </c>
      <c r="E1741" s="69" t="s">
        <v>377</v>
      </c>
      <c r="F1741" s="69" t="s">
        <v>6</v>
      </c>
      <c r="G1741" s="14" t="s">
        <v>1101</v>
      </c>
      <c r="H1741" s="18"/>
      <c r="I1741" s="18"/>
      <c r="J1741" s="14"/>
      <c r="K1741" s="14" t="s">
        <v>1817</v>
      </c>
      <c r="L1741" s="18" t="s">
        <v>1103</v>
      </c>
      <c r="M1741" s="69" t="s">
        <v>1843</v>
      </c>
      <c r="N1741" s="9"/>
      <c r="O1741" s="18" t="str">
        <f>VLOOKUP(C1741,'11. Свод Перечней'!C:H,6,0)</f>
        <v/>
      </c>
      <c r="P1741" s="18">
        <v>0</v>
      </c>
      <c r="Q1741" s="18">
        <f t="shared" si="29"/>
        <v>0</v>
      </c>
      <c r="R1741" s="14" t="s">
        <v>1105</v>
      </c>
      <c r="S1741" s="15">
        <v>43189</v>
      </c>
    </row>
    <row r="1742" spans="1:19" x14ac:dyDescent="0.25">
      <c r="A1742" s="69"/>
      <c r="B1742" s="69"/>
      <c r="C1742" s="69"/>
      <c r="D1742" s="69"/>
      <c r="E1742" s="69"/>
      <c r="F1742" s="69"/>
      <c r="G1742" s="14" t="s">
        <v>1380</v>
      </c>
      <c r="H1742" s="18"/>
      <c r="I1742" s="18"/>
      <c r="J1742" s="14"/>
      <c r="K1742" s="14" t="s">
        <v>1381</v>
      </c>
      <c r="L1742" s="18" t="s">
        <v>1103</v>
      </c>
      <c r="M1742" s="69"/>
      <c r="N1742" s="9"/>
      <c r="O1742" s="18" t="e">
        <f>VLOOKUP(C1742,'11. Свод Перечней'!C:H,6,0)</f>
        <v>#N/A</v>
      </c>
      <c r="P1742" s="18"/>
      <c r="Q1742" s="18" t="e">
        <f t="shared" si="29"/>
        <v>#N/A</v>
      </c>
      <c r="R1742" s="14" t="s">
        <v>1105</v>
      </c>
      <c r="S1742" s="15">
        <v>43189</v>
      </c>
    </row>
    <row r="1743" spans="1:19" x14ac:dyDescent="0.25">
      <c r="A1743" s="69"/>
      <c r="B1743" s="69"/>
      <c r="C1743" s="69"/>
      <c r="D1743" s="69"/>
      <c r="E1743" s="69"/>
      <c r="F1743" s="69"/>
      <c r="G1743" s="14" t="s">
        <v>1301</v>
      </c>
      <c r="H1743" s="18"/>
      <c r="I1743" s="18"/>
      <c r="J1743" s="14"/>
      <c r="K1743" s="14" t="s">
        <v>1844</v>
      </c>
      <c r="L1743" s="18" t="s">
        <v>1103</v>
      </c>
      <c r="M1743" s="69"/>
      <c r="N1743" s="9"/>
      <c r="O1743" s="18" t="e">
        <f>VLOOKUP(C1743,'11. Свод Перечней'!C:H,6,0)</f>
        <v>#N/A</v>
      </c>
      <c r="P1743" s="18"/>
      <c r="Q1743" s="18" t="e">
        <f t="shared" si="29"/>
        <v>#N/A</v>
      </c>
      <c r="R1743" s="14" t="s">
        <v>1105</v>
      </c>
      <c r="S1743" s="15">
        <v>43189</v>
      </c>
    </row>
    <row r="1744" spans="1:19" x14ac:dyDescent="0.25">
      <c r="A1744" s="69"/>
      <c r="B1744" s="69"/>
      <c r="C1744" s="69"/>
      <c r="D1744" s="69"/>
      <c r="E1744" s="69"/>
      <c r="F1744" s="69"/>
      <c r="G1744" s="14" t="s">
        <v>1845</v>
      </c>
      <c r="H1744" s="18"/>
      <c r="I1744" s="18"/>
      <c r="J1744" s="14"/>
      <c r="K1744" s="14" t="s">
        <v>1119</v>
      </c>
      <c r="L1744" s="18" t="s">
        <v>1103</v>
      </c>
      <c r="M1744" s="69"/>
      <c r="N1744" s="9"/>
      <c r="O1744" s="18" t="e">
        <f>VLOOKUP(C1744,'11. Свод Перечней'!C:H,6,0)</f>
        <v>#N/A</v>
      </c>
      <c r="P1744" s="18"/>
      <c r="Q1744" s="18" t="e">
        <f t="shared" si="29"/>
        <v>#N/A</v>
      </c>
      <c r="R1744" s="14" t="s">
        <v>1105</v>
      </c>
      <c r="S1744" s="15">
        <v>43189</v>
      </c>
    </row>
    <row r="1745" spans="1:19" x14ac:dyDescent="0.25">
      <c r="A1745" s="69"/>
      <c r="B1745" s="69"/>
      <c r="C1745" s="69"/>
      <c r="D1745" s="69"/>
      <c r="E1745" s="69"/>
      <c r="F1745" s="69"/>
      <c r="G1745" s="14" t="s">
        <v>1112</v>
      </c>
      <c r="H1745" s="18"/>
      <c r="I1745" s="18"/>
      <c r="J1745" s="14"/>
      <c r="K1745" s="14" t="s">
        <v>1214</v>
      </c>
      <c r="L1745" s="18" t="s">
        <v>1103</v>
      </c>
      <c r="M1745" s="69"/>
      <c r="N1745" s="9"/>
      <c r="O1745" s="18" t="e">
        <f>VLOOKUP(C1745,'11. Свод Перечней'!C:H,6,0)</f>
        <v>#N/A</v>
      </c>
      <c r="P1745" s="18"/>
      <c r="Q1745" s="18" t="e">
        <f t="shared" si="29"/>
        <v>#N/A</v>
      </c>
      <c r="R1745" s="14" t="s">
        <v>1105</v>
      </c>
      <c r="S1745" s="15">
        <v>43189</v>
      </c>
    </row>
    <row r="1746" spans="1:19" x14ac:dyDescent="0.25">
      <c r="A1746" s="69"/>
      <c r="B1746" s="69">
        <v>336</v>
      </c>
      <c r="C1746" s="69" t="s">
        <v>594</v>
      </c>
      <c r="D1746" s="69" t="s">
        <v>587</v>
      </c>
      <c r="E1746" s="69" t="s">
        <v>250</v>
      </c>
      <c r="F1746" s="69" t="s">
        <v>6</v>
      </c>
      <c r="G1746" s="14" t="s">
        <v>1101</v>
      </c>
      <c r="H1746" s="18"/>
      <c r="I1746" s="18"/>
      <c r="J1746" s="14"/>
      <c r="K1746" s="14" t="s">
        <v>1846</v>
      </c>
      <c r="L1746" s="18" t="s">
        <v>1103</v>
      </c>
      <c r="M1746" s="69" t="s">
        <v>1847</v>
      </c>
      <c r="N1746" s="9"/>
      <c r="O1746" s="18" t="str">
        <f>VLOOKUP(C1746,'11. Свод Перечней'!C:H,6,0)</f>
        <v/>
      </c>
      <c r="P1746" s="18">
        <v>0</v>
      </c>
      <c r="Q1746" s="18">
        <f t="shared" si="29"/>
        <v>0</v>
      </c>
      <c r="R1746" s="14" t="s">
        <v>1105</v>
      </c>
      <c r="S1746" s="15">
        <v>43189</v>
      </c>
    </row>
    <row r="1747" spans="1:19" x14ac:dyDescent="0.25">
      <c r="A1747" s="69"/>
      <c r="B1747" s="69"/>
      <c r="C1747" s="69"/>
      <c r="D1747" s="69"/>
      <c r="E1747" s="69"/>
      <c r="F1747" s="69"/>
      <c r="G1747" s="14" t="s">
        <v>1380</v>
      </c>
      <c r="H1747" s="18"/>
      <c r="I1747" s="18"/>
      <c r="J1747" s="14"/>
      <c r="K1747" s="14" t="s">
        <v>1381</v>
      </c>
      <c r="L1747" s="18" t="s">
        <v>1103</v>
      </c>
      <c r="M1747" s="69"/>
      <c r="N1747" s="9"/>
      <c r="O1747" s="18" t="e">
        <f>VLOOKUP(C1747,'11. Свод Перечней'!C:H,6,0)</f>
        <v>#N/A</v>
      </c>
      <c r="P1747" s="18"/>
      <c r="Q1747" s="18" t="e">
        <f t="shared" si="29"/>
        <v>#N/A</v>
      </c>
      <c r="R1747" s="14" t="s">
        <v>1105</v>
      </c>
      <c r="S1747" s="15">
        <v>43189</v>
      </c>
    </row>
    <row r="1748" spans="1:19" x14ac:dyDescent="0.25">
      <c r="A1748" s="69"/>
      <c r="B1748" s="69"/>
      <c r="C1748" s="69"/>
      <c r="D1748" s="69"/>
      <c r="E1748" s="69"/>
      <c r="F1748" s="69"/>
      <c r="G1748" s="14" t="s">
        <v>1301</v>
      </c>
      <c r="H1748" s="18"/>
      <c r="I1748" s="18"/>
      <c r="J1748" s="14"/>
      <c r="K1748" s="14" t="s">
        <v>1844</v>
      </c>
      <c r="L1748" s="18" t="s">
        <v>1103</v>
      </c>
      <c r="M1748" s="69"/>
      <c r="N1748" s="9"/>
      <c r="O1748" s="18" t="e">
        <f>VLOOKUP(C1748,'11. Свод Перечней'!C:H,6,0)</f>
        <v>#N/A</v>
      </c>
      <c r="P1748" s="18"/>
      <c r="Q1748" s="18" t="e">
        <f t="shared" si="29"/>
        <v>#N/A</v>
      </c>
      <c r="R1748" s="14" t="s">
        <v>1105</v>
      </c>
      <c r="S1748" s="15">
        <v>43189</v>
      </c>
    </row>
    <row r="1749" spans="1:19" x14ac:dyDescent="0.25">
      <c r="A1749" s="69"/>
      <c r="B1749" s="69"/>
      <c r="C1749" s="69"/>
      <c r="D1749" s="69"/>
      <c r="E1749" s="69"/>
      <c r="F1749" s="69"/>
      <c r="G1749" s="14" t="s">
        <v>1845</v>
      </c>
      <c r="H1749" s="18"/>
      <c r="I1749" s="18"/>
      <c r="J1749" s="14"/>
      <c r="K1749" s="14" t="s">
        <v>1119</v>
      </c>
      <c r="L1749" s="18" t="s">
        <v>1103</v>
      </c>
      <c r="M1749" s="69"/>
      <c r="N1749" s="9"/>
      <c r="O1749" s="18" t="e">
        <f>VLOOKUP(C1749,'11. Свод Перечней'!C:H,6,0)</f>
        <v>#N/A</v>
      </c>
      <c r="P1749" s="18"/>
      <c r="Q1749" s="18" t="e">
        <f t="shared" si="29"/>
        <v>#N/A</v>
      </c>
      <c r="R1749" s="14" t="s">
        <v>1105</v>
      </c>
      <c r="S1749" s="15">
        <v>43189</v>
      </c>
    </row>
    <row r="1750" spans="1:19" x14ac:dyDescent="0.25">
      <c r="A1750" s="69"/>
      <c r="B1750" s="69"/>
      <c r="C1750" s="69"/>
      <c r="D1750" s="69"/>
      <c r="E1750" s="69"/>
      <c r="F1750" s="69"/>
      <c r="G1750" s="14" t="s">
        <v>1112</v>
      </c>
      <c r="H1750" s="18"/>
      <c r="I1750" s="18"/>
      <c r="J1750" s="14"/>
      <c r="K1750" s="14" t="s">
        <v>1214</v>
      </c>
      <c r="L1750" s="18" t="s">
        <v>1103</v>
      </c>
      <c r="M1750" s="69"/>
      <c r="N1750" s="9"/>
      <c r="O1750" s="18" t="e">
        <f>VLOOKUP(C1750,'11. Свод Перечней'!C:H,6,0)</f>
        <v>#N/A</v>
      </c>
      <c r="P1750" s="18"/>
      <c r="Q1750" s="18" t="e">
        <f t="shared" si="29"/>
        <v>#N/A</v>
      </c>
      <c r="R1750" s="14" t="s">
        <v>1105</v>
      </c>
      <c r="S1750" s="15">
        <v>43189</v>
      </c>
    </row>
    <row r="1751" spans="1:19" ht="63.75" x14ac:dyDescent="0.25">
      <c r="A1751" s="69"/>
      <c r="B1751" s="69">
        <v>337</v>
      </c>
      <c r="C1751" s="69" t="s">
        <v>595</v>
      </c>
      <c r="D1751" s="69" t="s">
        <v>596</v>
      </c>
      <c r="E1751" s="69" t="s">
        <v>5</v>
      </c>
      <c r="F1751" s="69" t="s">
        <v>6</v>
      </c>
      <c r="G1751" s="14" t="s">
        <v>1848</v>
      </c>
      <c r="H1751" s="18"/>
      <c r="I1751" s="18"/>
      <c r="J1751" s="14" t="s">
        <v>1849</v>
      </c>
      <c r="K1751" s="14"/>
      <c r="L1751" s="18" t="s">
        <v>1103</v>
      </c>
      <c r="M1751" s="69" t="s">
        <v>1850</v>
      </c>
      <c r="N1751" s="9" t="s">
        <v>597</v>
      </c>
      <c r="O1751" s="18" t="str">
        <f>VLOOKUP(C1751,'11. Свод Перечней'!C:H,6,0)</f>
        <v>10.72.11.110-00000001</v>
      </c>
      <c r="P1751" s="18" t="s">
        <v>597</v>
      </c>
      <c r="Q1751" s="18" t="str">
        <f t="shared" si="29"/>
        <v>НЕ СОВПАДАЕТ АХТУНГ!!!!!!!!!!!!!!!!!!!!!!!!!!!!!!!!!!!!!!!!!!!!!!!!!!!!!!!!!!!!!!!!!!!!!!!!!!!!!!!!!!!!!!!!!!!!!!!!!!!!!!!!!!!!!!!!!!!!!!!!!!!!!!!!!!</v>
      </c>
      <c r="R1751" s="14" t="s">
        <v>1105</v>
      </c>
      <c r="S1751" s="15">
        <v>43615</v>
      </c>
    </row>
    <row r="1752" spans="1:19" x14ac:dyDescent="0.25">
      <c r="A1752" s="69"/>
      <c r="B1752" s="69"/>
      <c r="C1752" s="69"/>
      <c r="D1752" s="69"/>
      <c r="E1752" s="69"/>
      <c r="F1752" s="69"/>
      <c r="G1752" s="14" t="s">
        <v>1110</v>
      </c>
      <c r="H1752" s="18"/>
      <c r="I1752" s="18"/>
      <c r="J1752" s="14"/>
      <c r="K1752" s="14" t="s">
        <v>1111</v>
      </c>
      <c r="L1752" s="18" t="s">
        <v>1103</v>
      </c>
      <c r="M1752" s="69"/>
      <c r="N1752" s="9"/>
      <c r="O1752" s="18" t="e">
        <f>VLOOKUP(C1752,'11. Свод Перечней'!C:H,6,0)</f>
        <v>#N/A</v>
      </c>
      <c r="P1752" s="18"/>
      <c r="Q1752" s="18" t="e">
        <f t="shared" si="29"/>
        <v>#N/A</v>
      </c>
      <c r="R1752" s="14" t="s">
        <v>1105</v>
      </c>
      <c r="S1752" s="15">
        <v>43615</v>
      </c>
    </row>
    <row r="1753" spans="1:19" x14ac:dyDescent="0.25">
      <c r="A1753" s="69"/>
      <c r="B1753" s="69"/>
      <c r="C1753" s="69"/>
      <c r="D1753" s="69"/>
      <c r="E1753" s="69"/>
      <c r="F1753" s="69"/>
      <c r="G1753" s="14" t="s">
        <v>1112</v>
      </c>
      <c r="H1753" s="18"/>
      <c r="I1753" s="18"/>
      <c r="J1753" s="14" t="s">
        <v>1851</v>
      </c>
      <c r="K1753" s="14"/>
      <c r="L1753" s="18" t="s">
        <v>1103</v>
      </c>
      <c r="M1753" s="69"/>
      <c r="N1753" s="9"/>
      <c r="O1753" s="18" t="e">
        <f>VLOOKUP(C1753,'11. Свод Перечней'!C:H,6,0)</f>
        <v>#N/A</v>
      </c>
      <c r="P1753" s="18"/>
      <c r="Q1753" s="18" t="e">
        <f t="shared" si="29"/>
        <v>#N/A</v>
      </c>
      <c r="R1753" s="14" t="s">
        <v>1105</v>
      </c>
      <c r="S1753" s="15">
        <v>43615</v>
      </c>
    </row>
    <row r="1754" spans="1:19" ht="63.75" x14ac:dyDescent="0.25">
      <c r="A1754" s="69"/>
      <c r="B1754" s="69">
        <v>338</v>
      </c>
      <c r="C1754" s="69" t="s">
        <v>598</v>
      </c>
      <c r="D1754" s="69" t="s">
        <v>596</v>
      </c>
      <c r="E1754" s="69" t="s">
        <v>9</v>
      </c>
      <c r="F1754" s="69" t="s">
        <v>6</v>
      </c>
      <c r="G1754" s="14" t="s">
        <v>1848</v>
      </c>
      <c r="H1754" s="18"/>
      <c r="I1754" s="18"/>
      <c r="J1754" s="14" t="s">
        <v>1849</v>
      </c>
      <c r="K1754" s="14"/>
      <c r="L1754" s="18" t="s">
        <v>1103</v>
      </c>
      <c r="M1754" s="69" t="s">
        <v>1850</v>
      </c>
      <c r="N1754" s="9" t="s">
        <v>597</v>
      </c>
      <c r="O1754" s="18" t="str">
        <f>VLOOKUP(C1754,'11. Свод Перечней'!C:H,6,0)</f>
        <v>10.72.11.110-00000001</v>
      </c>
      <c r="P1754" s="18" t="s">
        <v>597</v>
      </c>
      <c r="Q1754" s="18" t="str">
        <f t="shared" si="29"/>
        <v>НЕ СОВПАДАЕТ АХТУНГ!!!!!!!!!!!!!!!!!!!!!!!!!!!!!!!!!!!!!!!!!!!!!!!!!!!!!!!!!!!!!!!!!!!!!!!!!!!!!!!!!!!!!!!!!!!!!!!!!!!!!!!!!!!!!!!!!!!!!!!!!!!!!!!!!!</v>
      </c>
      <c r="R1754" s="14" t="s">
        <v>1105</v>
      </c>
      <c r="S1754" s="15">
        <v>43615</v>
      </c>
    </row>
    <row r="1755" spans="1:19" x14ac:dyDescent="0.25">
      <c r="A1755" s="69"/>
      <c r="B1755" s="69"/>
      <c r="C1755" s="69"/>
      <c r="D1755" s="69"/>
      <c r="E1755" s="69"/>
      <c r="F1755" s="69"/>
      <c r="G1755" s="14" t="s">
        <v>1117</v>
      </c>
      <c r="H1755" s="18"/>
      <c r="I1755" s="18">
        <v>1</v>
      </c>
      <c r="J1755" s="14"/>
      <c r="K1755" s="14"/>
      <c r="L1755" s="18" t="s">
        <v>6</v>
      </c>
      <c r="M1755" s="69"/>
      <c r="N1755" s="9"/>
      <c r="O1755" s="18" t="e">
        <f>VLOOKUP(C1755,'11. Свод Перечней'!C:H,6,0)</f>
        <v>#N/A</v>
      </c>
      <c r="P1755" s="18"/>
      <c r="Q1755" s="18" t="e">
        <f t="shared" si="29"/>
        <v>#N/A</v>
      </c>
      <c r="R1755" s="14" t="s">
        <v>1105</v>
      </c>
      <c r="S1755" s="15">
        <v>43615</v>
      </c>
    </row>
    <row r="1756" spans="1:19" x14ac:dyDescent="0.25">
      <c r="A1756" s="69"/>
      <c r="B1756" s="69"/>
      <c r="C1756" s="69"/>
      <c r="D1756" s="69"/>
      <c r="E1756" s="69"/>
      <c r="F1756" s="69"/>
      <c r="G1756" s="14" t="s">
        <v>1118</v>
      </c>
      <c r="H1756" s="18"/>
      <c r="I1756" s="18"/>
      <c r="J1756" s="14"/>
      <c r="K1756" s="14" t="s">
        <v>1119</v>
      </c>
      <c r="L1756" s="18" t="s">
        <v>1103</v>
      </c>
      <c r="M1756" s="69"/>
      <c r="N1756" s="9"/>
      <c r="O1756" s="18" t="e">
        <f>VLOOKUP(C1756,'11. Свод Перечней'!C:H,6,0)</f>
        <v>#N/A</v>
      </c>
      <c r="P1756" s="18"/>
      <c r="Q1756" s="18" t="e">
        <f t="shared" si="29"/>
        <v>#N/A</v>
      </c>
      <c r="R1756" s="14" t="s">
        <v>1105</v>
      </c>
      <c r="S1756" s="15">
        <v>43615</v>
      </c>
    </row>
    <row r="1757" spans="1:19" x14ac:dyDescent="0.25">
      <c r="A1757" s="69"/>
      <c r="B1757" s="69"/>
      <c r="C1757" s="69"/>
      <c r="D1757" s="69"/>
      <c r="E1757" s="69"/>
      <c r="F1757" s="69"/>
      <c r="G1757" s="14" t="s">
        <v>1112</v>
      </c>
      <c r="H1757" s="18"/>
      <c r="I1757" s="18"/>
      <c r="J1757" s="14" t="s">
        <v>1851</v>
      </c>
      <c r="K1757" s="14"/>
      <c r="L1757" s="18" t="s">
        <v>1103</v>
      </c>
      <c r="M1757" s="69"/>
      <c r="N1757" s="9"/>
      <c r="O1757" s="18" t="e">
        <f>VLOOKUP(C1757,'11. Свод Перечней'!C:H,6,0)</f>
        <v>#N/A</v>
      </c>
      <c r="P1757" s="18"/>
      <c r="Q1757" s="18" t="e">
        <f t="shared" si="29"/>
        <v>#N/A</v>
      </c>
      <c r="R1757" s="14" t="s">
        <v>1105</v>
      </c>
      <c r="S1757" s="15">
        <v>43615</v>
      </c>
    </row>
    <row r="1758" spans="1:19" ht="63.75" x14ac:dyDescent="0.25">
      <c r="A1758" s="69"/>
      <c r="B1758" s="69">
        <v>339</v>
      </c>
      <c r="C1758" s="69" t="s">
        <v>599</v>
      </c>
      <c r="D1758" s="69" t="s">
        <v>596</v>
      </c>
      <c r="E1758" s="69" t="s">
        <v>43</v>
      </c>
      <c r="F1758" s="69" t="s">
        <v>6</v>
      </c>
      <c r="G1758" s="14" t="s">
        <v>1848</v>
      </c>
      <c r="H1758" s="18"/>
      <c r="I1758" s="18"/>
      <c r="J1758" s="14" t="s">
        <v>1849</v>
      </c>
      <c r="K1758" s="14"/>
      <c r="L1758" s="18" t="s">
        <v>1103</v>
      </c>
      <c r="M1758" s="69" t="s">
        <v>1850</v>
      </c>
      <c r="N1758" s="9" t="s">
        <v>597</v>
      </c>
      <c r="O1758" s="18" t="str">
        <f>VLOOKUP(C1758,'11. Свод Перечней'!C:H,6,0)</f>
        <v>10.72.11.110-00000001</v>
      </c>
      <c r="P1758" s="18" t="s">
        <v>597</v>
      </c>
      <c r="Q1758" s="18" t="str">
        <f t="shared" si="29"/>
        <v>НЕ СОВПАДАЕТ АХТУНГ!!!!!!!!!!!!!!!!!!!!!!!!!!!!!!!!!!!!!!!!!!!!!!!!!!!!!!!!!!!!!!!!!!!!!!!!!!!!!!!!!!!!!!!!!!!!!!!!!!!!!!!!!!!!!!!!!!!!!!!!!!!!!!!!!!</v>
      </c>
      <c r="R1758" s="14" t="s">
        <v>1105</v>
      </c>
      <c r="S1758" s="15">
        <v>43615</v>
      </c>
    </row>
    <row r="1759" spans="1:19" x14ac:dyDescent="0.25">
      <c r="A1759" s="69"/>
      <c r="B1759" s="69"/>
      <c r="C1759" s="69"/>
      <c r="D1759" s="69"/>
      <c r="E1759" s="69"/>
      <c r="F1759" s="69"/>
      <c r="G1759" s="14" t="s">
        <v>1108</v>
      </c>
      <c r="H1759" s="18"/>
      <c r="I1759" s="18"/>
      <c r="J1759" s="14"/>
      <c r="K1759" s="14" t="s">
        <v>1154</v>
      </c>
      <c r="L1759" s="18" t="s">
        <v>1103</v>
      </c>
      <c r="M1759" s="69"/>
      <c r="N1759" s="9"/>
      <c r="O1759" s="18" t="e">
        <f>VLOOKUP(C1759,'11. Свод Перечней'!C:H,6,0)</f>
        <v>#N/A</v>
      </c>
      <c r="P1759" s="18"/>
      <c r="Q1759" s="18" t="e">
        <f t="shared" si="29"/>
        <v>#N/A</v>
      </c>
      <c r="R1759" s="14" t="s">
        <v>1105</v>
      </c>
      <c r="S1759" s="15">
        <v>43615</v>
      </c>
    </row>
    <row r="1760" spans="1:19" x14ac:dyDescent="0.25">
      <c r="A1760" s="69"/>
      <c r="B1760" s="69"/>
      <c r="C1760" s="69"/>
      <c r="D1760" s="69"/>
      <c r="E1760" s="69"/>
      <c r="F1760" s="69"/>
      <c r="G1760" s="14" t="s">
        <v>1110</v>
      </c>
      <c r="H1760" s="18"/>
      <c r="I1760" s="18"/>
      <c r="J1760" s="14"/>
      <c r="K1760" s="14" t="s">
        <v>1111</v>
      </c>
      <c r="L1760" s="18" t="s">
        <v>1103</v>
      </c>
      <c r="M1760" s="69"/>
      <c r="N1760" s="9"/>
      <c r="O1760" s="18" t="e">
        <f>VLOOKUP(C1760,'11. Свод Перечней'!C:H,6,0)</f>
        <v>#N/A</v>
      </c>
      <c r="P1760" s="18"/>
      <c r="Q1760" s="18" t="e">
        <f t="shared" si="29"/>
        <v>#N/A</v>
      </c>
      <c r="R1760" s="14" t="s">
        <v>1105</v>
      </c>
      <c r="S1760" s="15">
        <v>43615</v>
      </c>
    </row>
    <row r="1761" spans="1:19" x14ac:dyDescent="0.25">
      <c r="A1761" s="69"/>
      <c r="B1761" s="69"/>
      <c r="C1761" s="69"/>
      <c r="D1761" s="69"/>
      <c r="E1761" s="69"/>
      <c r="F1761" s="69"/>
      <c r="G1761" s="14" t="s">
        <v>1112</v>
      </c>
      <c r="H1761" s="18"/>
      <c r="I1761" s="18"/>
      <c r="J1761" s="14"/>
      <c r="K1761" s="14" t="s">
        <v>1852</v>
      </c>
      <c r="L1761" s="18" t="s">
        <v>1103</v>
      </c>
      <c r="M1761" s="69"/>
      <c r="N1761" s="9"/>
      <c r="O1761" s="18" t="e">
        <f>VLOOKUP(C1761,'11. Свод Перечней'!C:H,6,0)</f>
        <v>#N/A</v>
      </c>
      <c r="P1761" s="18"/>
      <c r="Q1761" s="18" t="e">
        <f t="shared" si="29"/>
        <v>#N/A</v>
      </c>
      <c r="R1761" s="14" t="s">
        <v>1105</v>
      </c>
      <c r="S1761" s="15">
        <v>43615</v>
      </c>
    </row>
    <row r="1762" spans="1:19" ht="63.75" x14ac:dyDescent="0.25">
      <c r="A1762" s="69"/>
      <c r="B1762" s="69">
        <v>340</v>
      </c>
      <c r="C1762" s="69" t="s">
        <v>600</v>
      </c>
      <c r="D1762" s="69" t="s">
        <v>596</v>
      </c>
      <c r="E1762" s="69" t="s">
        <v>152</v>
      </c>
      <c r="F1762" s="69" t="s">
        <v>6</v>
      </c>
      <c r="G1762" s="14" t="s">
        <v>1848</v>
      </c>
      <c r="H1762" s="18"/>
      <c r="I1762" s="18"/>
      <c r="J1762" s="14" t="s">
        <v>1849</v>
      </c>
      <c r="K1762" s="14"/>
      <c r="L1762" s="18" t="s">
        <v>1103</v>
      </c>
      <c r="M1762" s="69" t="s">
        <v>1850</v>
      </c>
      <c r="N1762" s="9" t="s">
        <v>597</v>
      </c>
      <c r="O1762" s="18" t="str">
        <f>VLOOKUP(C1762,'11. Свод Перечней'!C:H,6,0)</f>
        <v>10.72.11.110-00000001</v>
      </c>
      <c r="P1762" s="18" t="s">
        <v>597</v>
      </c>
      <c r="Q1762" s="18" t="str">
        <f t="shared" si="29"/>
        <v>НЕ СОВПАДАЕТ АХТУНГ!!!!!!!!!!!!!!!!!!!!!!!!!!!!!!!!!!!!!!!!!!!!!!!!!!!!!!!!!!!!!!!!!!!!!!!!!!!!!!!!!!!!!!!!!!!!!!!!!!!!!!!!!!!!!!!!!!!!!!!!!!!!!!!!!!</v>
      </c>
      <c r="R1762" s="14" t="s">
        <v>1105</v>
      </c>
      <c r="S1762" s="15">
        <v>43615</v>
      </c>
    </row>
    <row r="1763" spans="1:19" x14ac:dyDescent="0.25">
      <c r="A1763" s="69"/>
      <c r="B1763" s="69"/>
      <c r="C1763" s="69"/>
      <c r="D1763" s="69"/>
      <c r="E1763" s="69"/>
      <c r="F1763" s="69"/>
      <c r="G1763" s="14" t="s">
        <v>1108</v>
      </c>
      <c r="H1763" s="18"/>
      <c r="I1763" s="18"/>
      <c r="J1763" s="14"/>
      <c r="K1763" s="14" t="s">
        <v>1154</v>
      </c>
      <c r="L1763" s="18" t="s">
        <v>1103</v>
      </c>
      <c r="M1763" s="69"/>
      <c r="N1763" s="9"/>
      <c r="O1763" s="18" t="e">
        <f>VLOOKUP(C1763,'11. Свод Перечней'!C:H,6,0)</f>
        <v>#N/A</v>
      </c>
      <c r="P1763" s="18"/>
      <c r="Q1763" s="18" t="e">
        <f t="shared" si="29"/>
        <v>#N/A</v>
      </c>
      <c r="R1763" s="14" t="s">
        <v>1105</v>
      </c>
      <c r="S1763" s="15">
        <v>43615</v>
      </c>
    </row>
    <row r="1764" spans="1:19" x14ac:dyDescent="0.25">
      <c r="A1764" s="69"/>
      <c r="B1764" s="69"/>
      <c r="C1764" s="69"/>
      <c r="D1764" s="69"/>
      <c r="E1764" s="69"/>
      <c r="F1764" s="69"/>
      <c r="G1764" s="14" t="s">
        <v>1117</v>
      </c>
      <c r="H1764" s="18"/>
      <c r="I1764" s="18">
        <v>1</v>
      </c>
      <c r="J1764" s="14"/>
      <c r="K1764" s="14"/>
      <c r="L1764" s="18" t="s">
        <v>6</v>
      </c>
      <c r="M1764" s="69"/>
      <c r="N1764" s="9"/>
      <c r="O1764" s="18" t="e">
        <f>VLOOKUP(C1764,'11. Свод Перечней'!C:H,6,0)</f>
        <v>#N/A</v>
      </c>
      <c r="P1764" s="18"/>
      <c r="Q1764" s="18" t="e">
        <f t="shared" si="29"/>
        <v>#N/A</v>
      </c>
      <c r="R1764" s="14" t="s">
        <v>1105</v>
      </c>
      <c r="S1764" s="15">
        <v>43615</v>
      </c>
    </row>
    <row r="1765" spans="1:19" x14ac:dyDescent="0.25">
      <c r="A1765" s="69"/>
      <c r="B1765" s="69"/>
      <c r="C1765" s="69"/>
      <c r="D1765" s="69"/>
      <c r="E1765" s="69"/>
      <c r="F1765" s="69"/>
      <c r="G1765" s="14" t="s">
        <v>1118</v>
      </c>
      <c r="H1765" s="18"/>
      <c r="I1765" s="18"/>
      <c r="J1765" s="14"/>
      <c r="K1765" s="14" t="s">
        <v>1119</v>
      </c>
      <c r="L1765" s="18" t="s">
        <v>1103</v>
      </c>
      <c r="M1765" s="69"/>
      <c r="N1765" s="9"/>
      <c r="O1765" s="18" t="e">
        <f>VLOOKUP(C1765,'11. Свод Перечней'!C:H,6,0)</f>
        <v>#N/A</v>
      </c>
      <c r="P1765" s="18"/>
      <c r="Q1765" s="18" t="e">
        <f t="shared" si="29"/>
        <v>#N/A</v>
      </c>
      <c r="R1765" s="14" t="s">
        <v>1105</v>
      </c>
      <c r="S1765" s="15">
        <v>43615</v>
      </c>
    </row>
    <row r="1766" spans="1:19" x14ac:dyDescent="0.25">
      <c r="A1766" s="69"/>
      <c r="B1766" s="69"/>
      <c r="C1766" s="69"/>
      <c r="D1766" s="69"/>
      <c r="E1766" s="69"/>
      <c r="F1766" s="69"/>
      <c r="G1766" s="14" t="s">
        <v>1112</v>
      </c>
      <c r="H1766" s="18"/>
      <c r="I1766" s="18"/>
      <c r="J1766" s="14"/>
      <c r="K1766" s="14" t="s">
        <v>1852</v>
      </c>
      <c r="L1766" s="18" t="s">
        <v>1103</v>
      </c>
      <c r="M1766" s="69"/>
      <c r="N1766" s="9"/>
      <c r="O1766" s="18" t="e">
        <f>VLOOKUP(C1766,'11. Свод Перечней'!C:H,6,0)</f>
        <v>#N/A</v>
      </c>
      <c r="P1766" s="18"/>
      <c r="Q1766" s="18" t="e">
        <f t="shared" si="29"/>
        <v>#N/A</v>
      </c>
      <c r="R1766" s="14" t="s">
        <v>1105</v>
      </c>
      <c r="S1766" s="15">
        <v>43615</v>
      </c>
    </row>
    <row r="1767" spans="1:19" x14ac:dyDescent="0.25">
      <c r="A1767" s="69"/>
      <c r="B1767" s="69">
        <v>341</v>
      </c>
      <c r="C1767" s="69" t="s">
        <v>601</v>
      </c>
      <c r="D1767" s="69" t="s">
        <v>602</v>
      </c>
      <c r="E1767" s="69" t="s">
        <v>43</v>
      </c>
      <c r="F1767" s="69" t="s">
        <v>6</v>
      </c>
      <c r="G1767" s="14" t="s">
        <v>1848</v>
      </c>
      <c r="H1767" s="18"/>
      <c r="I1767" s="18"/>
      <c r="J1767" s="14"/>
      <c r="K1767" s="14" t="s">
        <v>1853</v>
      </c>
      <c r="L1767" s="18" t="s">
        <v>1103</v>
      </c>
      <c r="M1767" s="69" t="s">
        <v>1854</v>
      </c>
      <c r="N1767" s="9" t="s">
        <v>603</v>
      </c>
      <c r="O1767" s="18" t="str">
        <f>VLOOKUP(C1767,'11. Свод Перечней'!C:H,6,0)</f>
        <v>10.72.11.120-00000001</v>
      </c>
      <c r="P1767" s="18" t="s">
        <v>603</v>
      </c>
      <c r="Q1767" s="18" t="str">
        <f t="shared" si="29"/>
        <v>10.72.11.120-00000001</v>
      </c>
      <c r="R1767" s="14" t="s">
        <v>1105</v>
      </c>
      <c r="S1767" s="15">
        <v>43615</v>
      </c>
    </row>
    <row r="1768" spans="1:19" x14ac:dyDescent="0.25">
      <c r="A1768" s="69"/>
      <c r="B1768" s="69"/>
      <c r="C1768" s="69"/>
      <c r="D1768" s="69"/>
      <c r="E1768" s="69"/>
      <c r="F1768" s="69"/>
      <c r="G1768" s="14" t="s">
        <v>1416</v>
      </c>
      <c r="H1768" s="18"/>
      <c r="I1768" s="18"/>
      <c r="J1768" s="14" t="s">
        <v>1855</v>
      </c>
      <c r="K1768" s="14"/>
      <c r="L1768" s="18" t="s">
        <v>1103</v>
      </c>
      <c r="M1768" s="69"/>
      <c r="N1768" s="9"/>
      <c r="O1768" s="18" t="e">
        <f>VLOOKUP(C1768,'11. Свод Перечней'!C:H,6,0)</f>
        <v>#N/A</v>
      </c>
      <c r="P1768" s="18"/>
      <c r="Q1768" s="18" t="e">
        <f t="shared" si="29"/>
        <v>#N/A</v>
      </c>
      <c r="R1768" s="14" t="s">
        <v>1105</v>
      </c>
      <c r="S1768" s="15">
        <v>43615</v>
      </c>
    </row>
    <row r="1769" spans="1:19" x14ac:dyDescent="0.25">
      <c r="A1769" s="69"/>
      <c r="B1769" s="69"/>
      <c r="C1769" s="69"/>
      <c r="D1769" s="69"/>
      <c r="E1769" s="69"/>
      <c r="F1769" s="69"/>
      <c r="G1769" s="14" t="s">
        <v>1766</v>
      </c>
      <c r="H1769" s="18"/>
      <c r="I1769" s="18"/>
      <c r="J1769" s="14"/>
      <c r="K1769" s="14" t="s">
        <v>1154</v>
      </c>
      <c r="L1769" s="18" t="s">
        <v>1103</v>
      </c>
      <c r="M1769" s="69"/>
      <c r="N1769" s="9"/>
      <c r="O1769" s="18" t="e">
        <f>VLOOKUP(C1769,'11. Свод Перечней'!C:H,6,0)</f>
        <v>#N/A</v>
      </c>
      <c r="P1769" s="18"/>
      <c r="Q1769" s="18" t="e">
        <f t="shared" si="29"/>
        <v>#N/A</v>
      </c>
      <c r="R1769" s="14" t="s">
        <v>1105</v>
      </c>
      <c r="S1769" s="15">
        <v>43615</v>
      </c>
    </row>
    <row r="1770" spans="1:19" x14ac:dyDescent="0.25">
      <c r="A1770" s="69"/>
      <c r="B1770" s="69"/>
      <c r="C1770" s="69"/>
      <c r="D1770" s="69"/>
      <c r="E1770" s="69"/>
      <c r="F1770" s="69"/>
      <c r="G1770" s="14" t="s">
        <v>1110</v>
      </c>
      <c r="H1770" s="18"/>
      <c r="I1770" s="18"/>
      <c r="J1770" s="14"/>
      <c r="K1770" s="14" t="s">
        <v>1111</v>
      </c>
      <c r="L1770" s="18" t="s">
        <v>1103</v>
      </c>
      <c r="M1770" s="69"/>
      <c r="N1770" s="9"/>
      <c r="O1770" s="18" t="e">
        <f>VLOOKUP(C1770,'11. Свод Перечней'!C:H,6,0)</f>
        <v>#N/A</v>
      </c>
      <c r="P1770" s="18"/>
      <c r="Q1770" s="18" t="e">
        <f t="shared" si="29"/>
        <v>#N/A</v>
      </c>
      <c r="R1770" s="14" t="s">
        <v>1105</v>
      </c>
      <c r="S1770" s="15">
        <v>43615</v>
      </c>
    </row>
    <row r="1771" spans="1:19" x14ac:dyDescent="0.25">
      <c r="A1771" s="69"/>
      <c r="B1771" s="69"/>
      <c r="C1771" s="69"/>
      <c r="D1771" s="69"/>
      <c r="E1771" s="69"/>
      <c r="F1771" s="69"/>
      <c r="G1771" s="14" t="s">
        <v>1112</v>
      </c>
      <c r="H1771" s="18"/>
      <c r="I1771" s="18"/>
      <c r="J1771" s="14"/>
      <c r="K1771" s="14" t="s">
        <v>1856</v>
      </c>
      <c r="L1771" s="18" t="s">
        <v>1103</v>
      </c>
      <c r="M1771" s="69"/>
      <c r="N1771" s="9"/>
      <c r="O1771" s="18" t="e">
        <f>VLOOKUP(C1771,'11. Свод Перечней'!C:H,6,0)</f>
        <v>#N/A</v>
      </c>
      <c r="P1771" s="18"/>
      <c r="Q1771" s="18" t="e">
        <f t="shared" si="29"/>
        <v>#N/A</v>
      </c>
      <c r="R1771" s="14" t="s">
        <v>1105</v>
      </c>
      <c r="S1771" s="15">
        <v>43615</v>
      </c>
    </row>
    <row r="1772" spans="1:19" x14ac:dyDescent="0.25">
      <c r="A1772" s="69"/>
      <c r="B1772" s="69">
        <v>342</v>
      </c>
      <c r="C1772" s="69" t="s">
        <v>604</v>
      </c>
      <c r="D1772" s="69" t="s">
        <v>602</v>
      </c>
      <c r="E1772" s="69" t="s">
        <v>9</v>
      </c>
      <c r="F1772" s="69" t="s">
        <v>6</v>
      </c>
      <c r="G1772" s="14" t="s">
        <v>1848</v>
      </c>
      <c r="H1772" s="18"/>
      <c r="I1772" s="18"/>
      <c r="J1772" s="14"/>
      <c r="K1772" s="14" t="s">
        <v>1853</v>
      </c>
      <c r="L1772" s="18" t="s">
        <v>1103</v>
      </c>
      <c r="M1772" s="69" t="s">
        <v>1854</v>
      </c>
      <c r="N1772" s="9" t="s">
        <v>603</v>
      </c>
      <c r="O1772" s="18" t="str">
        <f>VLOOKUP(C1772,'11. Свод Перечней'!C:H,6,0)</f>
        <v>10.72.11.120-00000001</v>
      </c>
      <c r="P1772" s="18" t="s">
        <v>603</v>
      </c>
      <c r="Q1772" s="18" t="str">
        <f t="shared" si="29"/>
        <v>10.72.11.120-00000001</v>
      </c>
      <c r="R1772" s="14" t="s">
        <v>1105</v>
      </c>
      <c r="S1772" s="15">
        <v>43615</v>
      </c>
    </row>
    <row r="1773" spans="1:19" x14ac:dyDescent="0.25">
      <c r="A1773" s="69"/>
      <c r="B1773" s="69"/>
      <c r="C1773" s="69"/>
      <c r="D1773" s="69"/>
      <c r="E1773" s="69"/>
      <c r="F1773" s="69"/>
      <c r="G1773" s="14" t="s">
        <v>1416</v>
      </c>
      <c r="H1773" s="18"/>
      <c r="I1773" s="18"/>
      <c r="J1773" s="14" t="s">
        <v>1855</v>
      </c>
      <c r="K1773" s="14"/>
      <c r="L1773" s="18" t="s">
        <v>1103</v>
      </c>
      <c r="M1773" s="69"/>
      <c r="N1773" s="9"/>
      <c r="O1773" s="18" t="e">
        <f>VLOOKUP(C1773,'11. Свод Перечней'!C:H,6,0)</f>
        <v>#N/A</v>
      </c>
      <c r="P1773" s="18"/>
      <c r="Q1773" s="18" t="e">
        <f t="shared" si="29"/>
        <v>#N/A</v>
      </c>
      <c r="R1773" s="14" t="s">
        <v>1105</v>
      </c>
      <c r="S1773" s="15">
        <v>43615</v>
      </c>
    </row>
    <row r="1774" spans="1:19" x14ac:dyDescent="0.25">
      <c r="A1774" s="69"/>
      <c r="B1774" s="69"/>
      <c r="C1774" s="69"/>
      <c r="D1774" s="69"/>
      <c r="E1774" s="69"/>
      <c r="F1774" s="69"/>
      <c r="G1774" s="14" t="s">
        <v>1117</v>
      </c>
      <c r="H1774" s="18"/>
      <c r="I1774" s="18">
        <v>1</v>
      </c>
      <c r="J1774" s="14"/>
      <c r="K1774" s="14"/>
      <c r="L1774" s="18" t="s">
        <v>6</v>
      </c>
      <c r="M1774" s="69"/>
      <c r="N1774" s="9"/>
      <c r="O1774" s="18" t="e">
        <f>VLOOKUP(C1774,'11. Свод Перечней'!C:H,6,0)</f>
        <v>#N/A</v>
      </c>
      <c r="P1774" s="18"/>
      <c r="Q1774" s="18" t="e">
        <f t="shared" si="29"/>
        <v>#N/A</v>
      </c>
      <c r="R1774" s="14" t="s">
        <v>1105</v>
      </c>
      <c r="S1774" s="15">
        <v>43615</v>
      </c>
    </row>
    <row r="1775" spans="1:19" x14ac:dyDescent="0.25">
      <c r="A1775" s="69"/>
      <c r="B1775" s="69"/>
      <c r="C1775" s="69"/>
      <c r="D1775" s="69"/>
      <c r="E1775" s="69"/>
      <c r="F1775" s="69"/>
      <c r="G1775" s="14" t="s">
        <v>1766</v>
      </c>
      <c r="H1775" s="18"/>
      <c r="I1775" s="18"/>
      <c r="J1775" s="14"/>
      <c r="K1775" s="14" t="s">
        <v>1154</v>
      </c>
      <c r="L1775" s="18" t="s">
        <v>1103</v>
      </c>
      <c r="M1775" s="69"/>
      <c r="N1775" s="9"/>
      <c r="O1775" s="18" t="e">
        <f>VLOOKUP(C1775,'11. Свод Перечней'!C:H,6,0)</f>
        <v>#N/A</v>
      </c>
      <c r="P1775" s="18"/>
      <c r="Q1775" s="18" t="e">
        <f t="shared" si="29"/>
        <v>#N/A</v>
      </c>
      <c r="R1775" s="14" t="s">
        <v>1105</v>
      </c>
      <c r="S1775" s="15">
        <v>43615</v>
      </c>
    </row>
    <row r="1776" spans="1:19" x14ac:dyDescent="0.25">
      <c r="A1776" s="69"/>
      <c r="B1776" s="69"/>
      <c r="C1776" s="69"/>
      <c r="D1776" s="69"/>
      <c r="E1776" s="69"/>
      <c r="F1776" s="69"/>
      <c r="G1776" s="14" t="s">
        <v>1118</v>
      </c>
      <c r="H1776" s="18"/>
      <c r="I1776" s="18"/>
      <c r="J1776" s="14"/>
      <c r="K1776" s="14" t="s">
        <v>1119</v>
      </c>
      <c r="L1776" s="18" t="s">
        <v>1103</v>
      </c>
      <c r="M1776" s="69"/>
      <c r="N1776" s="9"/>
      <c r="O1776" s="18" t="e">
        <f>VLOOKUP(C1776,'11. Свод Перечней'!C:H,6,0)</f>
        <v>#N/A</v>
      </c>
      <c r="P1776" s="18"/>
      <c r="Q1776" s="18" t="e">
        <f t="shared" si="29"/>
        <v>#N/A</v>
      </c>
      <c r="R1776" s="14" t="s">
        <v>1105</v>
      </c>
      <c r="S1776" s="15">
        <v>43615</v>
      </c>
    </row>
    <row r="1777" spans="1:19" x14ac:dyDescent="0.25">
      <c r="A1777" s="69"/>
      <c r="B1777" s="69"/>
      <c r="C1777" s="69"/>
      <c r="D1777" s="69"/>
      <c r="E1777" s="69"/>
      <c r="F1777" s="69"/>
      <c r="G1777" s="14" t="s">
        <v>1112</v>
      </c>
      <c r="H1777" s="18"/>
      <c r="I1777" s="18"/>
      <c r="J1777" s="14"/>
      <c r="K1777" s="14" t="s">
        <v>1856</v>
      </c>
      <c r="L1777" s="18" t="s">
        <v>1103</v>
      </c>
      <c r="M1777" s="69"/>
      <c r="N1777" s="9"/>
      <c r="O1777" s="18" t="e">
        <f>VLOOKUP(C1777,'11. Свод Перечней'!C:H,6,0)</f>
        <v>#N/A</v>
      </c>
      <c r="P1777" s="18"/>
      <c r="Q1777" s="18" t="e">
        <f t="shared" si="29"/>
        <v>#N/A</v>
      </c>
      <c r="R1777" s="14" t="s">
        <v>1105</v>
      </c>
      <c r="S1777" s="15">
        <v>43615</v>
      </c>
    </row>
    <row r="1778" spans="1:19" ht="63.75" x14ac:dyDescent="0.25">
      <c r="A1778" s="69"/>
      <c r="B1778" s="69">
        <v>343</v>
      </c>
      <c r="C1778" s="69" t="s">
        <v>605</v>
      </c>
      <c r="D1778" s="69" t="s">
        <v>602</v>
      </c>
      <c r="E1778" s="69" t="s">
        <v>5</v>
      </c>
      <c r="F1778" s="69" t="s">
        <v>6</v>
      </c>
      <c r="G1778" s="14" t="s">
        <v>1857</v>
      </c>
      <c r="H1778" s="18"/>
      <c r="I1778" s="18"/>
      <c r="J1778" s="14" t="s">
        <v>1858</v>
      </c>
      <c r="K1778" s="14"/>
      <c r="L1778" s="18" t="s">
        <v>1103</v>
      </c>
      <c r="M1778" s="69" t="s">
        <v>606</v>
      </c>
      <c r="N1778" s="9" t="s">
        <v>607</v>
      </c>
      <c r="O1778" s="18" t="str">
        <f>VLOOKUP(C1778,'11. Свод Перечней'!C:H,6,0)</f>
        <v>10.72.11.120-00000005</v>
      </c>
      <c r="P1778" s="18" t="s">
        <v>607</v>
      </c>
      <c r="Q1778" s="18" t="str">
        <f t="shared" si="29"/>
        <v>НЕ СОВПАДАЕТ АХТУНГ!!!!!!!!!!!!!!!!!!!!!!!!!!!!!!!!!!!!!!!!!!!!!!!!!!!!!!!!!!!!!!!!!!!!!!!!!!!!!!!!!!!!!!!!!!!!!!!!!!!!!!!!!!!!!!!!!!!!!!!!!!!!!!!!!!</v>
      </c>
      <c r="R1778" s="14" t="s">
        <v>1105</v>
      </c>
      <c r="S1778" s="15">
        <v>43615</v>
      </c>
    </row>
    <row r="1779" spans="1:19" x14ac:dyDescent="0.25">
      <c r="A1779" s="69"/>
      <c r="B1779" s="69"/>
      <c r="C1779" s="69"/>
      <c r="D1779" s="69"/>
      <c r="E1779" s="69"/>
      <c r="F1779" s="69"/>
      <c r="G1779" s="14" t="s">
        <v>1117</v>
      </c>
      <c r="H1779" s="18"/>
      <c r="I1779" s="18">
        <v>1</v>
      </c>
      <c r="J1779" s="14"/>
      <c r="K1779" s="14"/>
      <c r="L1779" s="18" t="s">
        <v>6</v>
      </c>
      <c r="M1779" s="69"/>
      <c r="N1779" s="9"/>
      <c r="O1779" s="18" t="e">
        <f>VLOOKUP(C1779,'11. Свод Перечней'!C:H,6,0)</f>
        <v>#N/A</v>
      </c>
      <c r="P1779" s="18"/>
      <c r="Q1779" s="18" t="e">
        <f t="shared" si="29"/>
        <v>#N/A</v>
      </c>
      <c r="R1779" s="14" t="s">
        <v>1105</v>
      </c>
      <c r="S1779" s="15">
        <v>43615</v>
      </c>
    </row>
    <row r="1780" spans="1:19" x14ac:dyDescent="0.25">
      <c r="A1780" s="69"/>
      <c r="B1780" s="69"/>
      <c r="C1780" s="69"/>
      <c r="D1780" s="69"/>
      <c r="E1780" s="69"/>
      <c r="F1780" s="69"/>
      <c r="G1780" s="14" t="s">
        <v>1118</v>
      </c>
      <c r="H1780" s="18"/>
      <c r="I1780" s="18"/>
      <c r="J1780" s="14"/>
      <c r="K1780" s="14" t="s">
        <v>1119</v>
      </c>
      <c r="L1780" s="18" t="s">
        <v>1103</v>
      </c>
      <c r="M1780" s="69"/>
      <c r="N1780" s="9"/>
      <c r="O1780" s="18" t="e">
        <f>VLOOKUP(C1780,'11. Свод Перечней'!C:H,6,0)</f>
        <v>#N/A</v>
      </c>
      <c r="P1780" s="18"/>
      <c r="Q1780" s="18" t="e">
        <f t="shared" si="29"/>
        <v>#N/A</v>
      </c>
      <c r="R1780" s="14" t="s">
        <v>1105</v>
      </c>
      <c r="S1780" s="15">
        <v>43615</v>
      </c>
    </row>
    <row r="1781" spans="1:19" x14ac:dyDescent="0.25">
      <c r="A1781" s="69"/>
      <c r="B1781" s="69"/>
      <c r="C1781" s="69"/>
      <c r="D1781" s="69"/>
      <c r="E1781" s="69"/>
      <c r="F1781" s="69"/>
      <c r="G1781" s="14" t="s">
        <v>1112</v>
      </c>
      <c r="H1781" s="18"/>
      <c r="I1781" s="18"/>
      <c r="J1781" s="14"/>
      <c r="K1781" s="14" t="s">
        <v>1859</v>
      </c>
      <c r="L1781" s="18" t="s">
        <v>1103</v>
      </c>
      <c r="M1781" s="69"/>
      <c r="N1781" s="9"/>
      <c r="O1781" s="18" t="e">
        <f>VLOOKUP(C1781,'11. Свод Перечней'!C:H,6,0)</f>
        <v>#N/A</v>
      </c>
      <c r="P1781" s="18"/>
      <c r="Q1781" s="18" t="e">
        <f t="shared" si="29"/>
        <v>#N/A</v>
      </c>
      <c r="R1781" s="14" t="s">
        <v>1105</v>
      </c>
      <c r="S1781" s="15">
        <v>43615</v>
      </c>
    </row>
    <row r="1782" spans="1:19" x14ac:dyDescent="0.25">
      <c r="A1782" s="69"/>
      <c r="B1782" s="69">
        <v>344</v>
      </c>
      <c r="C1782" s="69" t="s">
        <v>608</v>
      </c>
      <c r="D1782" s="69" t="s">
        <v>609</v>
      </c>
      <c r="E1782" s="69" t="s">
        <v>5</v>
      </c>
      <c r="F1782" s="69" t="s">
        <v>6</v>
      </c>
      <c r="G1782" s="14" t="s">
        <v>1683</v>
      </c>
      <c r="H1782" s="18"/>
      <c r="I1782" s="18"/>
      <c r="J1782" s="14" t="s">
        <v>1255</v>
      </c>
      <c r="K1782" s="14"/>
      <c r="L1782" s="18" t="s">
        <v>1103</v>
      </c>
      <c r="M1782" s="69" t="s">
        <v>1860</v>
      </c>
      <c r="N1782" s="9" t="s">
        <v>610</v>
      </c>
      <c r="O1782" s="18" t="str">
        <f>VLOOKUP(C1782,'11. Свод Перечней'!C:H,6,0)</f>
        <v>10.72.11.150-00000001</v>
      </c>
      <c r="P1782" s="18" t="s">
        <v>610</v>
      </c>
      <c r="Q1782" s="18" t="str">
        <f t="shared" si="29"/>
        <v>10.72.11.150-00000001</v>
      </c>
      <c r="R1782" s="14" t="s">
        <v>1105</v>
      </c>
      <c r="S1782" s="15">
        <v>43615</v>
      </c>
    </row>
    <row r="1783" spans="1:19" x14ac:dyDescent="0.25">
      <c r="A1783" s="69"/>
      <c r="B1783" s="69"/>
      <c r="C1783" s="69"/>
      <c r="D1783" s="69"/>
      <c r="E1783" s="69"/>
      <c r="F1783" s="69"/>
      <c r="G1783" s="14" t="s">
        <v>1861</v>
      </c>
      <c r="H1783" s="18"/>
      <c r="I1783" s="18"/>
      <c r="J1783" s="14" t="s">
        <v>1255</v>
      </c>
      <c r="K1783" s="14"/>
      <c r="L1783" s="18" t="s">
        <v>1103</v>
      </c>
      <c r="M1783" s="69"/>
      <c r="N1783" s="9"/>
      <c r="O1783" s="18" t="e">
        <f>VLOOKUP(C1783,'11. Свод Перечней'!C:H,6,0)</f>
        <v>#N/A</v>
      </c>
      <c r="P1783" s="18"/>
      <c r="Q1783" s="18" t="e">
        <f t="shared" si="29"/>
        <v>#N/A</v>
      </c>
      <c r="R1783" s="14" t="s">
        <v>1105</v>
      </c>
      <c r="S1783" s="15">
        <v>43615</v>
      </c>
    </row>
    <row r="1784" spans="1:19" x14ac:dyDescent="0.25">
      <c r="A1784" s="69"/>
      <c r="B1784" s="69"/>
      <c r="C1784" s="69"/>
      <c r="D1784" s="69"/>
      <c r="E1784" s="69"/>
      <c r="F1784" s="69"/>
      <c r="G1784" s="14" t="s">
        <v>1117</v>
      </c>
      <c r="H1784" s="18"/>
      <c r="I1784" s="18">
        <v>0.1</v>
      </c>
      <c r="J1784" s="14"/>
      <c r="K1784" s="14"/>
      <c r="L1784" s="18" t="s">
        <v>6</v>
      </c>
      <c r="M1784" s="69"/>
      <c r="N1784" s="9"/>
      <c r="O1784" s="18" t="e">
        <f>VLOOKUP(C1784,'11. Свод Перечней'!C:H,6,0)</f>
        <v>#N/A</v>
      </c>
      <c r="P1784" s="18"/>
      <c r="Q1784" s="18" t="e">
        <f t="shared" si="29"/>
        <v>#N/A</v>
      </c>
      <c r="R1784" s="14" t="s">
        <v>1105</v>
      </c>
      <c r="S1784" s="15">
        <v>43615</v>
      </c>
    </row>
    <row r="1785" spans="1:19" x14ac:dyDescent="0.25">
      <c r="A1785" s="69"/>
      <c r="B1785" s="69"/>
      <c r="C1785" s="69"/>
      <c r="D1785" s="69"/>
      <c r="E1785" s="69"/>
      <c r="F1785" s="69"/>
      <c r="G1785" s="14" t="s">
        <v>1118</v>
      </c>
      <c r="H1785" s="18"/>
      <c r="I1785" s="18"/>
      <c r="J1785" s="14"/>
      <c r="K1785" s="14" t="s">
        <v>1119</v>
      </c>
      <c r="L1785" s="18" t="s">
        <v>1103</v>
      </c>
      <c r="M1785" s="69"/>
      <c r="N1785" s="9"/>
      <c r="O1785" s="18" t="e">
        <f>VLOOKUP(C1785,'11. Свод Перечней'!C:H,6,0)</f>
        <v>#N/A</v>
      </c>
      <c r="P1785" s="18"/>
      <c r="Q1785" s="18" t="e">
        <f t="shared" si="29"/>
        <v>#N/A</v>
      </c>
      <c r="R1785" s="14" t="s">
        <v>1105</v>
      </c>
      <c r="S1785" s="15">
        <v>43615</v>
      </c>
    </row>
    <row r="1786" spans="1:19" x14ac:dyDescent="0.25">
      <c r="A1786" s="69"/>
      <c r="B1786" s="69"/>
      <c r="C1786" s="69"/>
      <c r="D1786" s="69"/>
      <c r="E1786" s="69"/>
      <c r="F1786" s="69"/>
      <c r="G1786" s="14" t="s">
        <v>1112</v>
      </c>
      <c r="H1786" s="18"/>
      <c r="I1786" s="18"/>
      <c r="J1786" s="14"/>
      <c r="K1786" s="14" t="s">
        <v>1862</v>
      </c>
      <c r="L1786" s="18" t="s">
        <v>1103</v>
      </c>
      <c r="M1786" s="69"/>
      <c r="N1786" s="9"/>
      <c r="O1786" s="18" t="e">
        <f>VLOOKUP(C1786,'11. Свод Перечней'!C:H,6,0)</f>
        <v>#N/A</v>
      </c>
      <c r="P1786" s="18"/>
      <c r="Q1786" s="18" t="e">
        <f t="shared" si="29"/>
        <v>#N/A</v>
      </c>
      <c r="R1786" s="14" t="s">
        <v>1105</v>
      </c>
      <c r="S1786" s="15">
        <v>43615</v>
      </c>
    </row>
    <row r="1787" spans="1:19" x14ac:dyDescent="0.25">
      <c r="A1787" s="69"/>
      <c r="B1787" s="69">
        <v>345</v>
      </c>
      <c r="C1787" s="69" t="s">
        <v>611</v>
      </c>
      <c r="D1787" s="69" t="s">
        <v>612</v>
      </c>
      <c r="E1787" s="69" t="s">
        <v>5</v>
      </c>
      <c r="F1787" s="69" t="s">
        <v>6</v>
      </c>
      <c r="G1787" s="14" t="s">
        <v>1863</v>
      </c>
      <c r="H1787" s="18"/>
      <c r="I1787" s="18"/>
      <c r="J1787" s="14"/>
      <c r="K1787" s="14" t="s">
        <v>1864</v>
      </c>
      <c r="L1787" s="18" t="s">
        <v>1103</v>
      </c>
      <c r="M1787" s="69" t="s">
        <v>1865</v>
      </c>
      <c r="N1787" s="9" t="s">
        <v>613</v>
      </c>
      <c r="O1787" s="18" t="str">
        <f>VLOOKUP(C1787,'11. Свод Перечней'!C:H,6,0)</f>
        <v>10.72.12.112-00000001</v>
      </c>
      <c r="P1787" s="18" t="s">
        <v>613</v>
      </c>
      <c r="Q1787" s="18" t="str">
        <f t="shared" si="29"/>
        <v>10.72.12.112-00000001</v>
      </c>
      <c r="R1787" s="14" t="s">
        <v>1105</v>
      </c>
      <c r="S1787" s="15">
        <v>43615</v>
      </c>
    </row>
    <row r="1788" spans="1:19" x14ac:dyDescent="0.25">
      <c r="A1788" s="69"/>
      <c r="B1788" s="69"/>
      <c r="C1788" s="69"/>
      <c r="D1788" s="69"/>
      <c r="E1788" s="69"/>
      <c r="F1788" s="69"/>
      <c r="G1788" s="14" t="s">
        <v>1866</v>
      </c>
      <c r="H1788" s="18"/>
      <c r="I1788" s="18"/>
      <c r="J1788" s="14"/>
      <c r="K1788" s="14" t="s">
        <v>1867</v>
      </c>
      <c r="L1788" s="18" t="s">
        <v>1103</v>
      </c>
      <c r="M1788" s="69"/>
      <c r="N1788" s="9"/>
      <c r="O1788" s="18" t="e">
        <f>VLOOKUP(C1788,'11. Свод Перечней'!C:H,6,0)</f>
        <v>#N/A</v>
      </c>
      <c r="P1788" s="18"/>
      <c r="Q1788" s="18" t="e">
        <f t="shared" si="29"/>
        <v>#N/A</v>
      </c>
      <c r="R1788" s="14" t="s">
        <v>1105</v>
      </c>
      <c r="S1788" s="15">
        <v>43615</v>
      </c>
    </row>
    <row r="1789" spans="1:19" x14ac:dyDescent="0.25">
      <c r="A1789" s="69"/>
      <c r="B1789" s="69"/>
      <c r="C1789" s="69"/>
      <c r="D1789" s="69"/>
      <c r="E1789" s="69"/>
      <c r="F1789" s="69"/>
      <c r="G1789" s="14" t="s">
        <v>1866</v>
      </c>
      <c r="H1789" s="18"/>
      <c r="I1789" s="18"/>
      <c r="J1789" s="14"/>
      <c r="K1789" s="14" t="s">
        <v>1868</v>
      </c>
      <c r="L1789" s="18" t="s">
        <v>1103</v>
      </c>
      <c r="M1789" s="69"/>
      <c r="N1789" s="9"/>
      <c r="O1789" s="18" t="e">
        <f>VLOOKUP(C1789,'11. Свод Перечней'!C:H,6,0)</f>
        <v>#N/A</v>
      </c>
      <c r="P1789" s="18"/>
      <c r="Q1789" s="18" t="e">
        <f t="shared" si="29"/>
        <v>#N/A</v>
      </c>
      <c r="R1789" s="14" t="s">
        <v>1105</v>
      </c>
      <c r="S1789" s="15">
        <v>43615</v>
      </c>
    </row>
    <row r="1790" spans="1:19" x14ac:dyDescent="0.25">
      <c r="A1790" s="69"/>
      <c r="B1790" s="69"/>
      <c r="C1790" s="69"/>
      <c r="D1790" s="69"/>
      <c r="E1790" s="69"/>
      <c r="F1790" s="69"/>
      <c r="G1790" s="14" t="s">
        <v>1301</v>
      </c>
      <c r="H1790" s="18"/>
      <c r="I1790" s="18"/>
      <c r="J1790" s="14"/>
      <c r="K1790" s="14" t="s">
        <v>1503</v>
      </c>
      <c r="L1790" s="18" t="s">
        <v>1103</v>
      </c>
      <c r="M1790" s="69"/>
      <c r="N1790" s="9"/>
      <c r="O1790" s="18" t="e">
        <f>VLOOKUP(C1790,'11. Свод Перечней'!C:H,6,0)</f>
        <v>#N/A</v>
      </c>
      <c r="P1790" s="18"/>
      <c r="Q1790" s="18" t="e">
        <f t="shared" si="29"/>
        <v>#N/A</v>
      </c>
      <c r="R1790" s="14" t="s">
        <v>1105</v>
      </c>
      <c r="S1790" s="15">
        <v>43615</v>
      </c>
    </row>
    <row r="1791" spans="1:19" x14ac:dyDescent="0.25">
      <c r="A1791" s="69"/>
      <c r="B1791" s="69"/>
      <c r="C1791" s="69"/>
      <c r="D1791" s="69"/>
      <c r="E1791" s="69"/>
      <c r="F1791" s="69"/>
      <c r="G1791" s="14" t="s">
        <v>1110</v>
      </c>
      <c r="H1791" s="18"/>
      <c r="I1791" s="18"/>
      <c r="J1791" s="14"/>
      <c r="K1791" s="14" t="s">
        <v>1111</v>
      </c>
      <c r="L1791" s="18" t="s">
        <v>1103</v>
      </c>
      <c r="M1791" s="69"/>
      <c r="N1791" s="9"/>
      <c r="O1791" s="18" t="e">
        <f>VLOOKUP(C1791,'11. Свод Перечней'!C:H,6,0)</f>
        <v>#N/A</v>
      </c>
      <c r="P1791" s="18"/>
      <c r="Q1791" s="18" t="e">
        <f t="shared" si="29"/>
        <v>#N/A</v>
      </c>
      <c r="R1791" s="14" t="s">
        <v>1105</v>
      </c>
      <c r="S1791" s="15">
        <v>43615</v>
      </c>
    </row>
    <row r="1792" spans="1:19" x14ac:dyDescent="0.25">
      <c r="A1792" s="69"/>
      <c r="B1792" s="69"/>
      <c r="C1792" s="69"/>
      <c r="D1792" s="69"/>
      <c r="E1792" s="69"/>
      <c r="F1792" s="69"/>
      <c r="G1792" s="14" t="s">
        <v>1112</v>
      </c>
      <c r="H1792" s="18"/>
      <c r="I1792" s="18"/>
      <c r="J1792" s="14" t="s">
        <v>1869</v>
      </c>
      <c r="K1792" s="14"/>
      <c r="L1792" s="18" t="s">
        <v>1103</v>
      </c>
      <c r="M1792" s="69"/>
      <c r="N1792" s="9"/>
      <c r="O1792" s="18" t="e">
        <f>VLOOKUP(C1792,'11. Свод Перечней'!C:H,6,0)</f>
        <v>#N/A</v>
      </c>
      <c r="P1792" s="18"/>
      <c r="Q1792" s="18" t="e">
        <f t="shared" si="29"/>
        <v>#N/A</v>
      </c>
      <c r="R1792" s="14" t="s">
        <v>1105</v>
      </c>
      <c r="S1792" s="15">
        <v>43615</v>
      </c>
    </row>
    <row r="1793" spans="1:19" x14ac:dyDescent="0.25">
      <c r="A1793" s="69"/>
      <c r="B1793" s="69">
        <v>346</v>
      </c>
      <c r="C1793" s="69" t="s">
        <v>614</v>
      </c>
      <c r="D1793" s="69" t="s">
        <v>612</v>
      </c>
      <c r="E1793" s="69" t="s">
        <v>9</v>
      </c>
      <c r="F1793" s="69" t="s">
        <v>6</v>
      </c>
      <c r="G1793" s="14" t="s">
        <v>1863</v>
      </c>
      <c r="H1793" s="18"/>
      <c r="I1793" s="18"/>
      <c r="J1793" s="14"/>
      <c r="K1793" s="14" t="s">
        <v>1864</v>
      </c>
      <c r="L1793" s="18" t="s">
        <v>1103</v>
      </c>
      <c r="M1793" s="69" t="s">
        <v>1865</v>
      </c>
      <c r="N1793" s="9" t="s">
        <v>613</v>
      </c>
      <c r="O1793" s="18" t="str">
        <f>VLOOKUP(C1793,'11. Свод Перечней'!C:H,6,0)</f>
        <v>10.72.12.112-00000001</v>
      </c>
      <c r="P1793" s="18" t="s">
        <v>613</v>
      </c>
      <c r="Q1793" s="18" t="str">
        <f t="shared" si="29"/>
        <v>10.72.12.112-00000001</v>
      </c>
      <c r="R1793" s="14" t="s">
        <v>1105</v>
      </c>
      <c r="S1793" s="15">
        <v>43615</v>
      </c>
    </row>
    <row r="1794" spans="1:19" x14ac:dyDescent="0.25">
      <c r="A1794" s="69"/>
      <c r="B1794" s="69"/>
      <c r="C1794" s="69"/>
      <c r="D1794" s="69"/>
      <c r="E1794" s="69"/>
      <c r="F1794" s="69"/>
      <c r="G1794" s="14" t="s">
        <v>1866</v>
      </c>
      <c r="H1794" s="18"/>
      <c r="I1794" s="18"/>
      <c r="J1794" s="14"/>
      <c r="K1794" s="14" t="s">
        <v>1867</v>
      </c>
      <c r="L1794" s="18" t="s">
        <v>1103</v>
      </c>
      <c r="M1794" s="69"/>
      <c r="N1794" s="9"/>
      <c r="O1794" s="18" t="e">
        <f>VLOOKUP(C1794,'11. Свод Перечней'!C:H,6,0)</f>
        <v>#N/A</v>
      </c>
      <c r="P1794" s="18"/>
      <c r="Q1794" s="18" t="e">
        <f t="shared" si="29"/>
        <v>#N/A</v>
      </c>
      <c r="R1794" s="14" t="s">
        <v>1105</v>
      </c>
      <c r="S1794" s="15">
        <v>43615</v>
      </c>
    </row>
    <row r="1795" spans="1:19" x14ac:dyDescent="0.25">
      <c r="A1795" s="69"/>
      <c r="B1795" s="69"/>
      <c r="C1795" s="69"/>
      <c r="D1795" s="69"/>
      <c r="E1795" s="69"/>
      <c r="F1795" s="69"/>
      <c r="G1795" s="14" t="s">
        <v>1866</v>
      </c>
      <c r="H1795" s="18"/>
      <c r="I1795" s="18"/>
      <c r="J1795" s="14"/>
      <c r="K1795" s="14" t="s">
        <v>1868</v>
      </c>
      <c r="L1795" s="18" t="s">
        <v>1103</v>
      </c>
      <c r="M1795" s="69"/>
      <c r="N1795" s="9"/>
      <c r="O1795" s="18" t="e">
        <f>VLOOKUP(C1795,'11. Свод Перечней'!C:H,6,0)</f>
        <v>#N/A</v>
      </c>
      <c r="P1795" s="18"/>
      <c r="Q1795" s="18" t="e">
        <f t="shared" si="29"/>
        <v>#N/A</v>
      </c>
      <c r="R1795" s="14" t="s">
        <v>1105</v>
      </c>
      <c r="S1795" s="15">
        <v>43615</v>
      </c>
    </row>
    <row r="1796" spans="1:19" x14ac:dyDescent="0.25">
      <c r="A1796" s="69"/>
      <c r="B1796" s="69"/>
      <c r="C1796" s="69"/>
      <c r="D1796" s="69"/>
      <c r="E1796" s="69"/>
      <c r="F1796" s="69"/>
      <c r="G1796" s="14" t="s">
        <v>1117</v>
      </c>
      <c r="H1796" s="18"/>
      <c r="I1796" s="18">
        <v>1</v>
      </c>
      <c r="J1796" s="14"/>
      <c r="K1796" s="14"/>
      <c r="L1796" s="18" t="s">
        <v>6</v>
      </c>
      <c r="M1796" s="69"/>
      <c r="N1796" s="9"/>
      <c r="O1796" s="18" t="e">
        <f>VLOOKUP(C1796,'11. Свод Перечней'!C:H,6,0)</f>
        <v>#N/A</v>
      </c>
      <c r="P1796" s="18"/>
      <c r="Q1796" s="18" t="e">
        <f t="shared" si="29"/>
        <v>#N/A</v>
      </c>
      <c r="R1796" s="14" t="s">
        <v>1105</v>
      </c>
      <c r="S1796" s="15">
        <v>43615</v>
      </c>
    </row>
    <row r="1797" spans="1:19" x14ac:dyDescent="0.25">
      <c r="A1797" s="69"/>
      <c r="B1797" s="69"/>
      <c r="C1797" s="69"/>
      <c r="D1797" s="69"/>
      <c r="E1797" s="69"/>
      <c r="F1797" s="69"/>
      <c r="G1797" s="14" t="s">
        <v>1301</v>
      </c>
      <c r="H1797" s="18"/>
      <c r="I1797" s="18"/>
      <c r="J1797" s="14"/>
      <c r="K1797" s="14" t="s">
        <v>1503</v>
      </c>
      <c r="L1797" s="18" t="s">
        <v>1103</v>
      </c>
      <c r="M1797" s="69"/>
      <c r="N1797" s="9"/>
      <c r="O1797" s="18" t="e">
        <f>VLOOKUP(C1797,'11. Свод Перечней'!C:H,6,0)</f>
        <v>#N/A</v>
      </c>
      <c r="P1797" s="18"/>
      <c r="Q1797" s="18" t="e">
        <f t="shared" si="29"/>
        <v>#N/A</v>
      </c>
      <c r="R1797" s="14" t="s">
        <v>1105</v>
      </c>
      <c r="S1797" s="15">
        <v>43615</v>
      </c>
    </row>
    <row r="1798" spans="1:19" x14ac:dyDescent="0.25">
      <c r="A1798" s="69"/>
      <c r="B1798" s="69"/>
      <c r="C1798" s="69"/>
      <c r="D1798" s="69"/>
      <c r="E1798" s="69"/>
      <c r="F1798" s="69"/>
      <c r="G1798" s="14" t="s">
        <v>1118</v>
      </c>
      <c r="H1798" s="18"/>
      <c r="I1798" s="18"/>
      <c r="J1798" s="14"/>
      <c r="K1798" s="14" t="s">
        <v>1119</v>
      </c>
      <c r="L1798" s="18" t="s">
        <v>1103</v>
      </c>
      <c r="M1798" s="69"/>
      <c r="N1798" s="9"/>
      <c r="O1798" s="18" t="e">
        <f>VLOOKUP(C1798,'11. Свод Перечней'!C:H,6,0)</f>
        <v>#N/A</v>
      </c>
      <c r="P1798" s="18"/>
      <c r="Q1798" s="18" t="e">
        <f t="shared" si="29"/>
        <v>#N/A</v>
      </c>
      <c r="R1798" s="14" t="s">
        <v>1105</v>
      </c>
      <c r="S1798" s="15">
        <v>43615</v>
      </c>
    </row>
    <row r="1799" spans="1:19" x14ac:dyDescent="0.25">
      <c r="A1799" s="69"/>
      <c r="B1799" s="69"/>
      <c r="C1799" s="69"/>
      <c r="D1799" s="69"/>
      <c r="E1799" s="69"/>
      <c r="F1799" s="69"/>
      <c r="G1799" s="14" t="s">
        <v>1112</v>
      </c>
      <c r="H1799" s="18"/>
      <c r="I1799" s="18"/>
      <c r="J1799" s="14" t="s">
        <v>1869</v>
      </c>
      <c r="K1799" s="14"/>
      <c r="L1799" s="18" t="s">
        <v>1103</v>
      </c>
      <c r="M1799" s="69"/>
      <c r="N1799" s="9"/>
      <c r="O1799" s="18" t="e">
        <f>VLOOKUP(C1799,'11. Свод Перечней'!C:H,6,0)</f>
        <v>#N/A</v>
      </c>
      <c r="P1799" s="18"/>
      <c r="Q1799" s="18" t="e">
        <f t="shared" si="29"/>
        <v>#N/A</v>
      </c>
      <c r="R1799" s="14" t="s">
        <v>1105</v>
      </c>
      <c r="S1799" s="15">
        <v>43615</v>
      </c>
    </row>
    <row r="1800" spans="1:19" x14ac:dyDescent="0.25">
      <c r="A1800" s="69"/>
      <c r="B1800" s="69">
        <v>347</v>
      </c>
      <c r="C1800" s="69" t="s">
        <v>615</v>
      </c>
      <c r="D1800" s="69" t="s">
        <v>612</v>
      </c>
      <c r="E1800" s="69" t="s">
        <v>43</v>
      </c>
      <c r="F1800" s="69" t="s">
        <v>6</v>
      </c>
      <c r="G1800" s="14" t="s">
        <v>1863</v>
      </c>
      <c r="H1800" s="18"/>
      <c r="I1800" s="18"/>
      <c r="J1800" s="14"/>
      <c r="K1800" s="14" t="s">
        <v>1864</v>
      </c>
      <c r="L1800" s="18" t="s">
        <v>1103</v>
      </c>
      <c r="M1800" s="69" t="s">
        <v>1865</v>
      </c>
      <c r="N1800" s="9" t="s">
        <v>613</v>
      </c>
      <c r="O1800" s="18" t="str">
        <f>VLOOKUP(C1800,'11. Свод Перечней'!C:H,6,0)</f>
        <v>10.72.12.112-00000001</v>
      </c>
      <c r="P1800" s="18" t="s">
        <v>613</v>
      </c>
      <c r="Q1800" s="18" t="str">
        <f t="shared" si="29"/>
        <v>10.72.12.112-00000001</v>
      </c>
      <c r="R1800" s="14" t="s">
        <v>1105</v>
      </c>
      <c r="S1800" s="15">
        <v>43615</v>
      </c>
    </row>
    <row r="1801" spans="1:19" x14ac:dyDescent="0.25">
      <c r="A1801" s="69"/>
      <c r="B1801" s="69"/>
      <c r="C1801" s="69"/>
      <c r="D1801" s="69"/>
      <c r="E1801" s="69"/>
      <c r="F1801" s="69"/>
      <c r="G1801" s="14" t="s">
        <v>1866</v>
      </c>
      <c r="H1801" s="18"/>
      <c r="I1801" s="18"/>
      <c r="J1801" s="14"/>
      <c r="K1801" s="14" t="s">
        <v>1867</v>
      </c>
      <c r="L1801" s="18" t="s">
        <v>1103</v>
      </c>
      <c r="M1801" s="69"/>
      <c r="N1801" s="9"/>
      <c r="O1801" s="18" t="e">
        <f>VLOOKUP(C1801,'11. Свод Перечней'!C:H,6,0)</f>
        <v>#N/A</v>
      </c>
      <c r="P1801" s="18"/>
      <c r="Q1801" s="18" t="e">
        <f t="shared" si="29"/>
        <v>#N/A</v>
      </c>
      <c r="R1801" s="14" t="s">
        <v>1105</v>
      </c>
      <c r="S1801" s="15">
        <v>43615</v>
      </c>
    </row>
    <row r="1802" spans="1:19" x14ac:dyDescent="0.25">
      <c r="A1802" s="69"/>
      <c r="B1802" s="69"/>
      <c r="C1802" s="69"/>
      <c r="D1802" s="69"/>
      <c r="E1802" s="69"/>
      <c r="F1802" s="69"/>
      <c r="G1802" s="14" t="s">
        <v>1866</v>
      </c>
      <c r="H1802" s="18"/>
      <c r="I1802" s="18"/>
      <c r="J1802" s="14"/>
      <c r="K1802" s="14" t="s">
        <v>1870</v>
      </c>
      <c r="L1802" s="18" t="s">
        <v>1103</v>
      </c>
      <c r="M1802" s="69"/>
      <c r="N1802" s="9"/>
      <c r="O1802" s="18" t="e">
        <f>VLOOKUP(C1802,'11. Свод Перечней'!C:H,6,0)</f>
        <v>#N/A</v>
      </c>
      <c r="P1802" s="18"/>
      <c r="Q1802" s="18" t="e">
        <f t="shared" si="29"/>
        <v>#N/A</v>
      </c>
      <c r="R1802" s="14" t="s">
        <v>1105</v>
      </c>
      <c r="S1802" s="15">
        <v>43615</v>
      </c>
    </row>
    <row r="1803" spans="1:19" x14ac:dyDescent="0.25">
      <c r="A1803" s="69"/>
      <c r="B1803" s="69"/>
      <c r="C1803" s="69"/>
      <c r="D1803" s="69"/>
      <c r="E1803" s="69"/>
      <c r="F1803" s="69"/>
      <c r="G1803" s="14" t="s">
        <v>1301</v>
      </c>
      <c r="H1803" s="18"/>
      <c r="I1803" s="18"/>
      <c r="J1803" s="14"/>
      <c r="K1803" s="14" t="s">
        <v>1503</v>
      </c>
      <c r="L1803" s="18" t="s">
        <v>1103</v>
      </c>
      <c r="M1803" s="69"/>
      <c r="N1803" s="9"/>
      <c r="O1803" s="18" t="e">
        <f>VLOOKUP(C1803,'11. Свод Перечней'!C:H,6,0)</f>
        <v>#N/A</v>
      </c>
      <c r="P1803" s="18"/>
      <c r="Q1803" s="18" t="e">
        <f t="shared" ref="Q1803:Q1866" si="30">IF(N1803=O1803,N1803,"НЕ СОВПАДАЕТ АХТУНГ!!!!!!!!!!!!!!!!!!!!!!!!!!!!!!!!!!!!!!!!!!!!!!!!!!!!!!!!!!!!!!!!!!!!!!!!!!!!!!!!!!!!!!!!!!!!!!!!!!!!!!!!!!!!!!!!!!!!!!!!!!!!!!!!!!")</f>
        <v>#N/A</v>
      </c>
      <c r="R1803" s="14" t="s">
        <v>1105</v>
      </c>
      <c r="S1803" s="15">
        <v>43615</v>
      </c>
    </row>
    <row r="1804" spans="1:19" x14ac:dyDescent="0.25">
      <c r="A1804" s="69"/>
      <c r="B1804" s="69"/>
      <c r="C1804" s="69"/>
      <c r="D1804" s="69"/>
      <c r="E1804" s="69"/>
      <c r="F1804" s="69"/>
      <c r="G1804" s="14" t="s">
        <v>1110</v>
      </c>
      <c r="H1804" s="18"/>
      <c r="I1804" s="18"/>
      <c r="J1804" s="14"/>
      <c r="K1804" s="14" t="s">
        <v>1111</v>
      </c>
      <c r="L1804" s="18" t="s">
        <v>1103</v>
      </c>
      <c r="M1804" s="69"/>
      <c r="N1804" s="9"/>
      <c r="O1804" s="18" t="e">
        <f>VLOOKUP(C1804,'11. Свод Перечней'!C:H,6,0)</f>
        <v>#N/A</v>
      </c>
      <c r="P1804" s="18"/>
      <c r="Q1804" s="18" t="e">
        <f t="shared" si="30"/>
        <v>#N/A</v>
      </c>
      <c r="R1804" s="14" t="s">
        <v>1105</v>
      </c>
      <c r="S1804" s="15">
        <v>43615</v>
      </c>
    </row>
    <row r="1805" spans="1:19" x14ac:dyDescent="0.25">
      <c r="A1805" s="69"/>
      <c r="B1805" s="69"/>
      <c r="C1805" s="69"/>
      <c r="D1805" s="69"/>
      <c r="E1805" s="69"/>
      <c r="F1805" s="69"/>
      <c r="G1805" s="14" t="s">
        <v>1112</v>
      </c>
      <c r="H1805" s="18"/>
      <c r="I1805" s="18"/>
      <c r="J1805" s="14" t="s">
        <v>1869</v>
      </c>
      <c r="K1805" s="14"/>
      <c r="L1805" s="18" t="s">
        <v>1103</v>
      </c>
      <c r="M1805" s="69"/>
      <c r="N1805" s="9"/>
      <c r="O1805" s="18" t="e">
        <f>VLOOKUP(C1805,'11. Свод Перечней'!C:H,6,0)</f>
        <v>#N/A</v>
      </c>
      <c r="P1805" s="18"/>
      <c r="Q1805" s="18" t="e">
        <f t="shared" si="30"/>
        <v>#N/A</v>
      </c>
      <c r="R1805" s="14" t="s">
        <v>1105</v>
      </c>
      <c r="S1805" s="15">
        <v>43615</v>
      </c>
    </row>
    <row r="1806" spans="1:19" x14ac:dyDescent="0.25">
      <c r="A1806" s="69"/>
      <c r="B1806" s="69">
        <v>348</v>
      </c>
      <c r="C1806" s="69" t="s">
        <v>616</v>
      </c>
      <c r="D1806" s="69" t="s">
        <v>612</v>
      </c>
      <c r="E1806" s="69" t="s">
        <v>239</v>
      </c>
      <c r="F1806" s="69" t="s">
        <v>6</v>
      </c>
      <c r="G1806" s="14" t="s">
        <v>1863</v>
      </c>
      <c r="H1806" s="18"/>
      <c r="I1806" s="18"/>
      <c r="J1806" s="14"/>
      <c r="K1806" s="14" t="s">
        <v>1864</v>
      </c>
      <c r="L1806" s="18" t="s">
        <v>1103</v>
      </c>
      <c r="M1806" s="69" t="s">
        <v>1865</v>
      </c>
      <c r="N1806" s="9" t="s">
        <v>613</v>
      </c>
      <c r="O1806" s="18" t="str">
        <f>VLOOKUP(C1806,'11. Свод Перечней'!C:H,6,0)</f>
        <v>10.72.12.112-00000001</v>
      </c>
      <c r="P1806" s="18" t="s">
        <v>613</v>
      </c>
      <c r="Q1806" s="18" t="str">
        <f t="shared" si="30"/>
        <v>10.72.12.112-00000001</v>
      </c>
      <c r="R1806" s="14" t="s">
        <v>1105</v>
      </c>
      <c r="S1806" s="15">
        <v>43615</v>
      </c>
    </row>
    <row r="1807" spans="1:19" x14ac:dyDescent="0.25">
      <c r="A1807" s="69"/>
      <c r="B1807" s="69"/>
      <c r="C1807" s="69"/>
      <c r="D1807" s="69"/>
      <c r="E1807" s="69"/>
      <c r="F1807" s="69"/>
      <c r="G1807" s="14" t="s">
        <v>1866</v>
      </c>
      <c r="H1807" s="18"/>
      <c r="I1807" s="18"/>
      <c r="J1807" s="14"/>
      <c r="K1807" s="14" t="s">
        <v>1867</v>
      </c>
      <c r="L1807" s="18" t="s">
        <v>1103</v>
      </c>
      <c r="M1807" s="69"/>
      <c r="N1807" s="9"/>
      <c r="O1807" s="18" t="e">
        <f>VLOOKUP(C1807,'11. Свод Перечней'!C:H,6,0)</f>
        <v>#N/A</v>
      </c>
      <c r="P1807" s="18"/>
      <c r="Q1807" s="18" t="e">
        <f t="shared" si="30"/>
        <v>#N/A</v>
      </c>
      <c r="R1807" s="14" t="s">
        <v>1105</v>
      </c>
      <c r="S1807" s="15">
        <v>43615</v>
      </c>
    </row>
    <row r="1808" spans="1:19" x14ac:dyDescent="0.25">
      <c r="A1808" s="69"/>
      <c r="B1808" s="69"/>
      <c r="C1808" s="69"/>
      <c r="D1808" s="69"/>
      <c r="E1808" s="69"/>
      <c r="F1808" s="69"/>
      <c r="G1808" s="14" t="s">
        <v>1866</v>
      </c>
      <c r="H1808" s="18"/>
      <c r="I1808" s="18"/>
      <c r="J1808" s="14"/>
      <c r="K1808" s="14" t="s">
        <v>1870</v>
      </c>
      <c r="L1808" s="18" t="s">
        <v>1103</v>
      </c>
      <c r="M1808" s="69"/>
      <c r="N1808" s="9"/>
      <c r="O1808" s="18" t="e">
        <f>VLOOKUP(C1808,'11. Свод Перечней'!C:H,6,0)</f>
        <v>#N/A</v>
      </c>
      <c r="P1808" s="18"/>
      <c r="Q1808" s="18" t="e">
        <f t="shared" si="30"/>
        <v>#N/A</v>
      </c>
      <c r="R1808" s="14" t="s">
        <v>1105</v>
      </c>
      <c r="S1808" s="15">
        <v>43615</v>
      </c>
    </row>
    <row r="1809" spans="1:19" x14ac:dyDescent="0.25">
      <c r="A1809" s="69"/>
      <c r="B1809" s="69"/>
      <c r="C1809" s="69"/>
      <c r="D1809" s="69"/>
      <c r="E1809" s="69"/>
      <c r="F1809" s="69"/>
      <c r="G1809" s="14" t="s">
        <v>1117</v>
      </c>
      <c r="H1809" s="18"/>
      <c r="I1809" s="18">
        <v>1</v>
      </c>
      <c r="J1809" s="14"/>
      <c r="K1809" s="14"/>
      <c r="L1809" s="18" t="s">
        <v>6</v>
      </c>
      <c r="M1809" s="69"/>
      <c r="N1809" s="9"/>
      <c r="O1809" s="18" t="e">
        <f>VLOOKUP(C1809,'11. Свод Перечней'!C:H,6,0)</f>
        <v>#N/A</v>
      </c>
      <c r="P1809" s="18"/>
      <c r="Q1809" s="18" t="e">
        <f t="shared" si="30"/>
        <v>#N/A</v>
      </c>
      <c r="R1809" s="14" t="s">
        <v>1105</v>
      </c>
      <c r="S1809" s="15">
        <v>43615</v>
      </c>
    </row>
    <row r="1810" spans="1:19" x14ac:dyDescent="0.25">
      <c r="A1810" s="69"/>
      <c r="B1810" s="69"/>
      <c r="C1810" s="69"/>
      <c r="D1810" s="69"/>
      <c r="E1810" s="69"/>
      <c r="F1810" s="69"/>
      <c r="G1810" s="14" t="s">
        <v>1301</v>
      </c>
      <c r="H1810" s="18"/>
      <c r="I1810" s="18"/>
      <c r="J1810" s="14"/>
      <c r="K1810" s="14" t="s">
        <v>1503</v>
      </c>
      <c r="L1810" s="18" t="s">
        <v>1103</v>
      </c>
      <c r="M1810" s="69"/>
      <c r="N1810" s="9"/>
      <c r="O1810" s="18" t="e">
        <f>VLOOKUP(C1810,'11. Свод Перечней'!C:H,6,0)</f>
        <v>#N/A</v>
      </c>
      <c r="P1810" s="18"/>
      <c r="Q1810" s="18" t="e">
        <f t="shared" si="30"/>
        <v>#N/A</v>
      </c>
      <c r="R1810" s="14" t="s">
        <v>1105</v>
      </c>
      <c r="S1810" s="15">
        <v>43615</v>
      </c>
    </row>
    <row r="1811" spans="1:19" x14ac:dyDescent="0.25">
      <c r="A1811" s="69"/>
      <c r="B1811" s="69"/>
      <c r="C1811" s="69"/>
      <c r="D1811" s="69"/>
      <c r="E1811" s="69"/>
      <c r="F1811" s="69"/>
      <c r="G1811" s="14" t="s">
        <v>1118</v>
      </c>
      <c r="H1811" s="18"/>
      <c r="I1811" s="18"/>
      <c r="J1811" s="14"/>
      <c r="K1811" s="14" t="s">
        <v>1119</v>
      </c>
      <c r="L1811" s="18" t="s">
        <v>1103</v>
      </c>
      <c r="M1811" s="69"/>
      <c r="N1811" s="9"/>
      <c r="O1811" s="18" t="e">
        <f>VLOOKUP(C1811,'11. Свод Перечней'!C:H,6,0)</f>
        <v>#N/A</v>
      </c>
      <c r="P1811" s="18"/>
      <c r="Q1811" s="18" t="e">
        <f t="shared" si="30"/>
        <v>#N/A</v>
      </c>
      <c r="R1811" s="14" t="s">
        <v>1105</v>
      </c>
      <c r="S1811" s="15">
        <v>43615</v>
      </c>
    </row>
    <row r="1812" spans="1:19" x14ac:dyDescent="0.25">
      <c r="A1812" s="69"/>
      <c r="B1812" s="69"/>
      <c r="C1812" s="69"/>
      <c r="D1812" s="69"/>
      <c r="E1812" s="69"/>
      <c r="F1812" s="69"/>
      <c r="G1812" s="14" t="s">
        <v>1112</v>
      </c>
      <c r="H1812" s="18"/>
      <c r="I1812" s="18"/>
      <c r="J1812" s="14" t="s">
        <v>1869</v>
      </c>
      <c r="K1812" s="14"/>
      <c r="L1812" s="18" t="s">
        <v>1103</v>
      </c>
      <c r="M1812" s="69"/>
      <c r="N1812" s="9"/>
      <c r="O1812" s="18" t="e">
        <f>VLOOKUP(C1812,'11. Свод Перечней'!C:H,6,0)</f>
        <v>#N/A</v>
      </c>
      <c r="P1812" s="18"/>
      <c r="Q1812" s="18" t="e">
        <f t="shared" si="30"/>
        <v>#N/A</v>
      </c>
      <c r="R1812" s="14" t="s">
        <v>1105</v>
      </c>
      <c r="S1812" s="15">
        <v>43615</v>
      </c>
    </row>
    <row r="1813" spans="1:19" x14ac:dyDescent="0.25">
      <c r="A1813" s="69"/>
      <c r="B1813" s="69">
        <v>349</v>
      </c>
      <c r="C1813" s="69" t="s">
        <v>617</v>
      </c>
      <c r="D1813" s="69" t="s">
        <v>618</v>
      </c>
      <c r="E1813" s="69" t="s">
        <v>5</v>
      </c>
      <c r="F1813" s="69" t="s">
        <v>6</v>
      </c>
      <c r="G1813" s="14" t="s">
        <v>1863</v>
      </c>
      <c r="H1813" s="18"/>
      <c r="I1813" s="18"/>
      <c r="J1813" s="14" t="s">
        <v>1871</v>
      </c>
      <c r="K1813" s="14"/>
      <c r="L1813" s="18" t="s">
        <v>1103</v>
      </c>
      <c r="M1813" s="69" t="s">
        <v>1872</v>
      </c>
      <c r="N1813" s="9" t="s">
        <v>619</v>
      </c>
      <c r="O1813" s="18" t="str">
        <f>VLOOKUP(C1813,'11. Свод Перечней'!C:H,6,0)</f>
        <v>10.72.12.114-00000001</v>
      </c>
      <c r="P1813" s="18" t="s">
        <v>619</v>
      </c>
      <c r="Q1813" s="18" t="str">
        <f t="shared" si="30"/>
        <v>10.72.12.114-00000001</v>
      </c>
      <c r="R1813" s="14" t="s">
        <v>1105</v>
      </c>
      <c r="S1813" s="15">
        <v>43615</v>
      </c>
    </row>
    <row r="1814" spans="1:19" x14ac:dyDescent="0.25">
      <c r="A1814" s="69"/>
      <c r="B1814" s="69"/>
      <c r="C1814" s="69"/>
      <c r="D1814" s="69"/>
      <c r="E1814" s="69"/>
      <c r="F1814" s="69"/>
      <c r="G1814" s="14" t="s">
        <v>1866</v>
      </c>
      <c r="H1814" s="18"/>
      <c r="I1814" s="18"/>
      <c r="J1814" s="14"/>
      <c r="K1814" s="14" t="s">
        <v>1868</v>
      </c>
      <c r="L1814" s="18" t="s">
        <v>1103</v>
      </c>
      <c r="M1814" s="69"/>
      <c r="N1814" s="9"/>
      <c r="O1814" s="18" t="e">
        <f>VLOOKUP(C1814,'11. Свод Перечней'!C:H,6,0)</f>
        <v>#N/A</v>
      </c>
      <c r="P1814" s="18"/>
      <c r="Q1814" s="18" t="e">
        <f t="shared" si="30"/>
        <v>#N/A</v>
      </c>
      <c r="R1814" s="14" t="s">
        <v>1105</v>
      </c>
      <c r="S1814" s="15">
        <v>43615</v>
      </c>
    </row>
    <row r="1815" spans="1:19" x14ac:dyDescent="0.25">
      <c r="A1815" s="69"/>
      <c r="B1815" s="69"/>
      <c r="C1815" s="69"/>
      <c r="D1815" s="69"/>
      <c r="E1815" s="69"/>
      <c r="F1815" s="69"/>
      <c r="G1815" s="14" t="s">
        <v>1866</v>
      </c>
      <c r="H1815" s="18"/>
      <c r="I1815" s="18"/>
      <c r="J1815" s="14"/>
      <c r="K1815" s="14" t="s">
        <v>1873</v>
      </c>
      <c r="L1815" s="18" t="s">
        <v>1103</v>
      </c>
      <c r="M1815" s="69"/>
      <c r="N1815" s="9"/>
      <c r="O1815" s="18" t="e">
        <f>VLOOKUP(C1815,'11. Свод Перечней'!C:H,6,0)</f>
        <v>#N/A</v>
      </c>
      <c r="P1815" s="18"/>
      <c r="Q1815" s="18" t="e">
        <f t="shared" si="30"/>
        <v>#N/A</v>
      </c>
      <c r="R1815" s="14" t="s">
        <v>1105</v>
      </c>
      <c r="S1815" s="15">
        <v>43615</v>
      </c>
    </row>
    <row r="1816" spans="1:19" x14ac:dyDescent="0.25">
      <c r="A1816" s="69"/>
      <c r="B1816" s="69"/>
      <c r="C1816" s="69"/>
      <c r="D1816" s="69"/>
      <c r="E1816" s="69"/>
      <c r="F1816" s="69"/>
      <c r="G1816" s="14" t="s">
        <v>1866</v>
      </c>
      <c r="H1816" s="18"/>
      <c r="I1816" s="18"/>
      <c r="J1816" s="14"/>
      <c r="K1816" s="14" t="s">
        <v>1874</v>
      </c>
      <c r="L1816" s="18" t="s">
        <v>1103</v>
      </c>
      <c r="M1816" s="69"/>
      <c r="N1816" s="9"/>
      <c r="O1816" s="18" t="e">
        <f>VLOOKUP(C1816,'11. Свод Перечней'!C:H,6,0)</f>
        <v>#N/A</v>
      </c>
      <c r="P1816" s="18"/>
      <c r="Q1816" s="18" t="e">
        <f t="shared" si="30"/>
        <v>#N/A</v>
      </c>
      <c r="R1816" s="14" t="s">
        <v>1105</v>
      </c>
      <c r="S1816" s="15">
        <v>43615</v>
      </c>
    </row>
    <row r="1817" spans="1:19" x14ac:dyDescent="0.25">
      <c r="A1817" s="69"/>
      <c r="B1817" s="69"/>
      <c r="C1817" s="69"/>
      <c r="D1817" s="69"/>
      <c r="E1817" s="69"/>
      <c r="F1817" s="69"/>
      <c r="G1817" s="14" t="s">
        <v>1117</v>
      </c>
      <c r="H1817" s="18"/>
      <c r="I1817" s="18">
        <v>0.1</v>
      </c>
      <c r="J1817" s="14"/>
      <c r="K1817" s="14"/>
      <c r="L1817" s="18" t="s">
        <v>6</v>
      </c>
      <c r="M1817" s="69"/>
      <c r="N1817" s="9"/>
      <c r="O1817" s="18" t="e">
        <f>VLOOKUP(C1817,'11. Свод Перечней'!C:H,6,0)</f>
        <v>#N/A</v>
      </c>
      <c r="P1817" s="18"/>
      <c r="Q1817" s="18" t="e">
        <f t="shared" si="30"/>
        <v>#N/A</v>
      </c>
      <c r="R1817" s="14" t="s">
        <v>1105</v>
      </c>
      <c r="S1817" s="15">
        <v>43615</v>
      </c>
    </row>
    <row r="1818" spans="1:19" x14ac:dyDescent="0.25">
      <c r="A1818" s="69"/>
      <c r="B1818" s="69"/>
      <c r="C1818" s="69"/>
      <c r="D1818" s="69"/>
      <c r="E1818" s="69"/>
      <c r="F1818" s="69"/>
      <c r="G1818" s="14" t="s">
        <v>1301</v>
      </c>
      <c r="H1818" s="18"/>
      <c r="I1818" s="18"/>
      <c r="J1818" s="14"/>
      <c r="K1818" s="14" t="s">
        <v>1503</v>
      </c>
      <c r="L1818" s="18" t="s">
        <v>1103</v>
      </c>
      <c r="M1818" s="69"/>
      <c r="N1818" s="9"/>
      <c r="O1818" s="18" t="e">
        <f>VLOOKUP(C1818,'11. Свод Перечней'!C:H,6,0)</f>
        <v>#N/A</v>
      </c>
      <c r="P1818" s="18"/>
      <c r="Q1818" s="18" t="e">
        <f t="shared" si="30"/>
        <v>#N/A</v>
      </c>
      <c r="R1818" s="14" t="s">
        <v>1105</v>
      </c>
      <c r="S1818" s="15">
        <v>43615</v>
      </c>
    </row>
    <row r="1819" spans="1:19" x14ac:dyDescent="0.25">
      <c r="A1819" s="69"/>
      <c r="B1819" s="69"/>
      <c r="C1819" s="69"/>
      <c r="D1819" s="69"/>
      <c r="E1819" s="69"/>
      <c r="F1819" s="69"/>
      <c r="G1819" s="14" t="s">
        <v>1118</v>
      </c>
      <c r="H1819" s="18"/>
      <c r="I1819" s="18"/>
      <c r="J1819" s="14"/>
      <c r="K1819" s="14" t="s">
        <v>1119</v>
      </c>
      <c r="L1819" s="18" t="s">
        <v>1103</v>
      </c>
      <c r="M1819" s="69"/>
      <c r="N1819" s="9"/>
      <c r="O1819" s="18" t="e">
        <f>VLOOKUP(C1819,'11. Свод Перечней'!C:H,6,0)</f>
        <v>#N/A</v>
      </c>
      <c r="P1819" s="18"/>
      <c r="Q1819" s="18" t="e">
        <f t="shared" si="30"/>
        <v>#N/A</v>
      </c>
      <c r="R1819" s="14" t="s">
        <v>1105</v>
      </c>
      <c r="S1819" s="15">
        <v>43615</v>
      </c>
    </row>
    <row r="1820" spans="1:19" x14ac:dyDescent="0.25">
      <c r="A1820" s="69"/>
      <c r="B1820" s="69"/>
      <c r="C1820" s="69"/>
      <c r="D1820" s="69"/>
      <c r="E1820" s="69"/>
      <c r="F1820" s="69"/>
      <c r="G1820" s="14" t="s">
        <v>1112</v>
      </c>
      <c r="H1820" s="18"/>
      <c r="I1820" s="18"/>
      <c r="J1820" s="14"/>
      <c r="K1820" s="14" t="s">
        <v>1875</v>
      </c>
      <c r="L1820" s="18" t="s">
        <v>1103</v>
      </c>
      <c r="M1820" s="69"/>
      <c r="N1820" s="9"/>
      <c r="O1820" s="18" t="e">
        <f>VLOOKUP(C1820,'11. Свод Перечней'!C:H,6,0)</f>
        <v>#N/A</v>
      </c>
      <c r="P1820" s="18"/>
      <c r="Q1820" s="18" t="e">
        <f t="shared" si="30"/>
        <v>#N/A</v>
      </c>
      <c r="R1820" s="14" t="s">
        <v>1105</v>
      </c>
      <c r="S1820" s="15">
        <v>43615</v>
      </c>
    </row>
    <row r="1821" spans="1:19" x14ac:dyDescent="0.25">
      <c r="A1821" s="69"/>
      <c r="B1821" s="69">
        <v>350</v>
      </c>
      <c r="C1821" s="69" t="s">
        <v>620</v>
      </c>
      <c r="D1821" s="69" t="s">
        <v>621</v>
      </c>
      <c r="E1821" s="69" t="s">
        <v>57</v>
      </c>
      <c r="F1821" s="69" t="s">
        <v>6</v>
      </c>
      <c r="G1821" s="14" t="s">
        <v>1876</v>
      </c>
      <c r="H1821" s="18"/>
      <c r="I1821" s="18"/>
      <c r="J1821" s="14"/>
      <c r="K1821" s="14" t="s">
        <v>1877</v>
      </c>
      <c r="L1821" s="18" t="s">
        <v>1103</v>
      </c>
      <c r="M1821" s="69" t="s">
        <v>1878</v>
      </c>
      <c r="N1821" s="9" t="s">
        <v>622</v>
      </c>
      <c r="O1821" s="18" t="str">
        <f>VLOOKUP(C1821,'11. Свод Перечней'!C:H,6,0)</f>
        <v>10.72.12.120-00000002</v>
      </c>
      <c r="P1821" s="18" t="s">
        <v>622</v>
      </c>
      <c r="Q1821" s="18" t="str">
        <f t="shared" si="30"/>
        <v>10.72.12.120-00000002</v>
      </c>
      <c r="R1821" s="14" t="s">
        <v>1105</v>
      </c>
      <c r="S1821" s="15">
        <v>43615</v>
      </c>
    </row>
    <row r="1822" spans="1:19" x14ac:dyDescent="0.25">
      <c r="A1822" s="69"/>
      <c r="B1822" s="69"/>
      <c r="C1822" s="69"/>
      <c r="D1822" s="69"/>
      <c r="E1822" s="69"/>
      <c r="F1822" s="69"/>
      <c r="G1822" s="14" t="s">
        <v>1866</v>
      </c>
      <c r="H1822" s="18"/>
      <c r="I1822" s="18"/>
      <c r="J1822" s="14"/>
      <c r="K1822" s="14" t="s">
        <v>1449</v>
      </c>
      <c r="L1822" s="18" t="s">
        <v>1103</v>
      </c>
      <c r="M1822" s="69"/>
      <c r="N1822" s="9"/>
      <c r="O1822" s="18" t="e">
        <f>VLOOKUP(C1822,'11. Свод Перечней'!C:H,6,0)</f>
        <v>#N/A</v>
      </c>
      <c r="P1822" s="18"/>
      <c r="Q1822" s="18" t="e">
        <f t="shared" si="30"/>
        <v>#N/A</v>
      </c>
      <c r="R1822" s="14" t="s">
        <v>1105</v>
      </c>
      <c r="S1822" s="15">
        <v>43615</v>
      </c>
    </row>
    <row r="1823" spans="1:19" x14ac:dyDescent="0.25">
      <c r="A1823" s="69"/>
      <c r="B1823" s="69"/>
      <c r="C1823" s="69"/>
      <c r="D1823" s="69"/>
      <c r="E1823" s="69"/>
      <c r="F1823" s="69"/>
      <c r="G1823" s="14" t="s">
        <v>1866</v>
      </c>
      <c r="H1823" s="18"/>
      <c r="I1823" s="18"/>
      <c r="J1823" s="14"/>
      <c r="K1823" s="14" t="s">
        <v>1868</v>
      </c>
      <c r="L1823" s="18" t="s">
        <v>1103</v>
      </c>
      <c r="M1823" s="69"/>
      <c r="N1823" s="9"/>
      <c r="O1823" s="18" t="e">
        <f>VLOOKUP(C1823,'11. Свод Перечней'!C:H,6,0)</f>
        <v>#N/A</v>
      </c>
      <c r="P1823" s="18"/>
      <c r="Q1823" s="18" t="e">
        <f t="shared" si="30"/>
        <v>#N/A</v>
      </c>
      <c r="R1823" s="14" t="s">
        <v>1105</v>
      </c>
      <c r="S1823" s="15">
        <v>43615</v>
      </c>
    </row>
    <row r="1824" spans="1:19" x14ac:dyDescent="0.25">
      <c r="A1824" s="69"/>
      <c r="B1824" s="69"/>
      <c r="C1824" s="69"/>
      <c r="D1824" s="69"/>
      <c r="E1824" s="69"/>
      <c r="F1824" s="69"/>
      <c r="G1824" s="14" t="s">
        <v>1866</v>
      </c>
      <c r="H1824" s="18"/>
      <c r="I1824" s="18"/>
      <c r="J1824" s="14"/>
      <c r="K1824" s="14" t="s">
        <v>1873</v>
      </c>
      <c r="L1824" s="18" t="s">
        <v>1103</v>
      </c>
      <c r="M1824" s="69"/>
      <c r="N1824" s="9"/>
      <c r="O1824" s="18" t="e">
        <f>VLOOKUP(C1824,'11. Свод Перечней'!C:H,6,0)</f>
        <v>#N/A</v>
      </c>
      <c r="P1824" s="18"/>
      <c r="Q1824" s="18" t="e">
        <f t="shared" si="30"/>
        <v>#N/A</v>
      </c>
      <c r="R1824" s="14" t="s">
        <v>1105</v>
      </c>
      <c r="S1824" s="15">
        <v>43615</v>
      </c>
    </row>
    <row r="1825" spans="1:19" x14ac:dyDescent="0.25">
      <c r="A1825" s="69"/>
      <c r="B1825" s="69"/>
      <c r="C1825" s="69"/>
      <c r="D1825" s="69"/>
      <c r="E1825" s="69"/>
      <c r="F1825" s="69"/>
      <c r="G1825" s="14" t="s">
        <v>1301</v>
      </c>
      <c r="H1825" s="18"/>
      <c r="I1825" s="18"/>
      <c r="J1825" s="14"/>
      <c r="K1825" s="14" t="s">
        <v>1503</v>
      </c>
      <c r="L1825" s="18" t="s">
        <v>1103</v>
      </c>
      <c r="M1825" s="69"/>
      <c r="N1825" s="9"/>
      <c r="O1825" s="18" t="e">
        <f>VLOOKUP(C1825,'11. Свод Перечней'!C:H,6,0)</f>
        <v>#N/A</v>
      </c>
      <c r="P1825" s="18"/>
      <c r="Q1825" s="18" t="e">
        <f t="shared" si="30"/>
        <v>#N/A</v>
      </c>
      <c r="R1825" s="14" t="s">
        <v>1105</v>
      </c>
      <c r="S1825" s="15">
        <v>43615</v>
      </c>
    </row>
    <row r="1826" spans="1:19" x14ac:dyDescent="0.25">
      <c r="A1826" s="69"/>
      <c r="B1826" s="69"/>
      <c r="C1826" s="69"/>
      <c r="D1826" s="69"/>
      <c r="E1826" s="69"/>
      <c r="F1826" s="69"/>
      <c r="G1826" s="14" t="s">
        <v>1110</v>
      </c>
      <c r="H1826" s="18"/>
      <c r="I1826" s="18"/>
      <c r="J1826" s="14"/>
      <c r="K1826" s="14" t="s">
        <v>1111</v>
      </c>
      <c r="L1826" s="18" t="s">
        <v>1103</v>
      </c>
      <c r="M1826" s="69"/>
      <c r="N1826" s="9"/>
      <c r="O1826" s="18" t="e">
        <f>VLOOKUP(C1826,'11. Свод Перечней'!C:H,6,0)</f>
        <v>#N/A</v>
      </c>
      <c r="P1826" s="18"/>
      <c r="Q1826" s="18" t="e">
        <f t="shared" si="30"/>
        <v>#N/A</v>
      </c>
      <c r="R1826" s="14" t="s">
        <v>1105</v>
      </c>
      <c r="S1826" s="15">
        <v>43615</v>
      </c>
    </row>
    <row r="1827" spans="1:19" x14ac:dyDescent="0.25">
      <c r="A1827" s="69"/>
      <c r="B1827" s="69"/>
      <c r="C1827" s="69"/>
      <c r="D1827" s="69"/>
      <c r="E1827" s="69"/>
      <c r="F1827" s="69"/>
      <c r="G1827" s="14" t="s">
        <v>1112</v>
      </c>
      <c r="H1827" s="18"/>
      <c r="I1827" s="18"/>
      <c r="J1827" s="14" t="s">
        <v>1879</v>
      </c>
      <c r="K1827" s="14"/>
      <c r="L1827" s="18" t="s">
        <v>1103</v>
      </c>
      <c r="M1827" s="69"/>
      <c r="N1827" s="9"/>
      <c r="O1827" s="18" t="e">
        <f>VLOOKUP(C1827,'11. Свод Перечней'!C:H,6,0)</f>
        <v>#N/A</v>
      </c>
      <c r="P1827" s="18"/>
      <c r="Q1827" s="18" t="e">
        <f t="shared" si="30"/>
        <v>#N/A</v>
      </c>
      <c r="R1827" s="14" t="s">
        <v>1105</v>
      </c>
      <c r="S1827" s="15">
        <v>43615</v>
      </c>
    </row>
    <row r="1828" spans="1:19" x14ac:dyDescent="0.25">
      <c r="A1828" s="69"/>
      <c r="B1828" s="69">
        <v>351</v>
      </c>
      <c r="C1828" s="69" t="s">
        <v>623</v>
      </c>
      <c r="D1828" s="69" t="s">
        <v>621</v>
      </c>
      <c r="E1828" s="69" t="s">
        <v>239</v>
      </c>
      <c r="F1828" s="69" t="s">
        <v>6</v>
      </c>
      <c r="G1828" s="14" t="s">
        <v>1876</v>
      </c>
      <c r="H1828" s="18"/>
      <c r="I1828" s="18"/>
      <c r="J1828" s="14"/>
      <c r="K1828" s="14" t="s">
        <v>1877</v>
      </c>
      <c r="L1828" s="18" t="s">
        <v>1103</v>
      </c>
      <c r="M1828" s="69" t="s">
        <v>1878</v>
      </c>
      <c r="N1828" s="9" t="s">
        <v>622</v>
      </c>
      <c r="O1828" s="18" t="str">
        <f>VLOOKUP(C1828,'11. Свод Перечней'!C:H,6,0)</f>
        <v>10.72.12.120-00000002</v>
      </c>
      <c r="P1828" s="18" t="s">
        <v>622</v>
      </c>
      <c r="Q1828" s="18" t="str">
        <f t="shared" si="30"/>
        <v>10.72.12.120-00000002</v>
      </c>
      <c r="R1828" s="14" t="s">
        <v>1105</v>
      </c>
      <c r="S1828" s="15">
        <v>43615</v>
      </c>
    </row>
    <row r="1829" spans="1:19" x14ac:dyDescent="0.25">
      <c r="A1829" s="69"/>
      <c r="B1829" s="69"/>
      <c r="C1829" s="69"/>
      <c r="D1829" s="69"/>
      <c r="E1829" s="69"/>
      <c r="F1829" s="69"/>
      <c r="G1829" s="14" t="s">
        <v>1866</v>
      </c>
      <c r="H1829" s="18"/>
      <c r="I1829" s="18"/>
      <c r="J1829" s="14"/>
      <c r="K1829" s="14" t="s">
        <v>1449</v>
      </c>
      <c r="L1829" s="18" t="s">
        <v>1103</v>
      </c>
      <c r="M1829" s="69"/>
      <c r="N1829" s="9"/>
      <c r="O1829" s="18" t="e">
        <f>VLOOKUP(C1829,'11. Свод Перечней'!C:H,6,0)</f>
        <v>#N/A</v>
      </c>
      <c r="P1829" s="18"/>
      <c r="Q1829" s="18" t="e">
        <f t="shared" si="30"/>
        <v>#N/A</v>
      </c>
      <c r="R1829" s="14" t="s">
        <v>1105</v>
      </c>
      <c r="S1829" s="15">
        <v>43615</v>
      </c>
    </row>
    <row r="1830" spans="1:19" x14ac:dyDescent="0.25">
      <c r="A1830" s="69"/>
      <c r="B1830" s="69"/>
      <c r="C1830" s="69"/>
      <c r="D1830" s="69"/>
      <c r="E1830" s="69"/>
      <c r="F1830" s="69"/>
      <c r="G1830" s="14" t="s">
        <v>1866</v>
      </c>
      <c r="H1830" s="18"/>
      <c r="I1830" s="18"/>
      <c r="J1830" s="14"/>
      <c r="K1830" s="14" t="s">
        <v>1868</v>
      </c>
      <c r="L1830" s="18" t="s">
        <v>1103</v>
      </c>
      <c r="M1830" s="69"/>
      <c r="N1830" s="9"/>
      <c r="O1830" s="18" t="e">
        <f>VLOOKUP(C1830,'11. Свод Перечней'!C:H,6,0)</f>
        <v>#N/A</v>
      </c>
      <c r="P1830" s="18"/>
      <c r="Q1830" s="18" t="e">
        <f t="shared" si="30"/>
        <v>#N/A</v>
      </c>
      <c r="R1830" s="14" t="s">
        <v>1105</v>
      </c>
      <c r="S1830" s="15">
        <v>43615</v>
      </c>
    </row>
    <row r="1831" spans="1:19" x14ac:dyDescent="0.25">
      <c r="A1831" s="69"/>
      <c r="B1831" s="69"/>
      <c r="C1831" s="69"/>
      <c r="D1831" s="69"/>
      <c r="E1831" s="69"/>
      <c r="F1831" s="69"/>
      <c r="G1831" s="14" t="s">
        <v>1866</v>
      </c>
      <c r="H1831" s="18"/>
      <c r="I1831" s="18"/>
      <c r="J1831" s="14"/>
      <c r="K1831" s="14" t="s">
        <v>1873</v>
      </c>
      <c r="L1831" s="18" t="s">
        <v>1103</v>
      </c>
      <c r="M1831" s="69"/>
      <c r="N1831" s="9"/>
      <c r="O1831" s="18" t="e">
        <f>VLOOKUP(C1831,'11. Свод Перечней'!C:H,6,0)</f>
        <v>#N/A</v>
      </c>
      <c r="P1831" s="18"/>
      <c r="Q1831" s="18" t="e">
        <f t="shared" si="30"/>
        <v>#N/A</v>
      </c>
      <c r="R1831" s="14" t="s">
        <v>1105</v>
      </c>
      <c r="S1831" s="15">
        <v>43615</v>
      </c>
    </row>
    <row r="1832" spans="1:19" x14ac:dyDescent="0.25">
      <c r="A1832" s="69"/>
      <c r="B1832" s="69"/>
      <c r="C1832" s="69"/>
      <c r="D1832" s="69"/>
      <c r="E1832" s="69"/>
      <c r="F1832" s="69"/>
      <c r="G1832" s="14" t="s">
        <v>1117</v>
      </c>
      <c r="H1832" s="18"/>
      <c r="I1832" s="18">
        <v>1</v>
      </c>
      <c r="J1832" s="14"/>
      <c r="K1832" s="14"/>
      <c r="L1832" s="18" t="s">
        <v>6</v>
      </c>
      <c r="M1832" s="69"/>
      <c r="N1832" s="9"/>
      <c r="O1832" s="18" t="e">
        <f>VLOOKUP(C1832,'11. Свод Перечней'!C:H,6,0)</f>
        <v>#N/A</v>
      </c>
      <c r="P1832" s="18"/>
      <c r="Q1832" s="18" t="e">
        <f t="shared" si="30"/>
        <v>#N/A</v>
      </c>
      <c r="R1832" s="14" t="s">
        <v>1105</v>
      </c>
      <c r="S1832" s="15">
        <v>43615</v>
      </c>
    </row>
    <row r="1833" spans="1:19" x14ac:dyDescent="0.25">
      <c r="A1833" s="69"/>
      <c r="B1833" s="69"/>
      <c r="C1833" s="69"/>
      <c r="D1833" s="69"/>
      <c r="E1833" s="69"/>
      <c r="F1833" s="69"/>
      <c r="G1833" s="14" t="s">
        <v>1301</v>
      </c>
      <c r="H1833" s="18"/>
      <c r="I1833" s="18"/>
      <c r="J1833" s="14"/>
      <c r="K1833" s="14" t="s">
        <v>1503</v>
      </c>
      <c r="L1833" s="18" t="s">
        <v>1103</v>
      </c>
      <c r="M1833" s="69"/>
      <c r="N1833" s="9"/>
      <c r="O1833" s="18" t="e">
        <f>VLOOKUP(C1833,'11. Свод Перечней'!C:H,6,0)</f>
        <v>#N/A</v>
      </c>
      <c r="P1833" s="18"/>
      <c r="Q1833" s="18" t="e">
        <f t="shared" si="30"/>
        <v>#N/A</v>
      </c>
      <c r="R1833" s="14" t="s">
        <v>1105</v>
      </c>
      <c r="S1833" s="15">
        <v>43615</v>
      </c>
    </row>
    <row r="1834" spans="1:19" x14ac:dyDescent="0.25">
      <c r="A1834" s="69"/>
      <c r="B1834" s="69"/>
      <c r="C1834" s="69"/>
      <c r="D1834" s="69"/>
      <c r="E1834" s="69"/>
      <c r="F1834" s="69"/>
      <c r="G1834" s="14" t="s">
        <v>1118</v>
      </c>
      <c r="H1834" s="18"/>
      <c r="I1834" s="18"/>
      <c r="J1834" s="14"/>
      <c r="K1834" s="14" t="s">
        <v>1119</v>
      </c>
      <c r="L1834" s="18" t="s">
        <v>1103</v>
      </c>
      <c r="M1834" s="69"/>
      <c r="N1834" s="9"/>
      <c r="O1834" s="18" t="e">
        <f>VLOOKUP(C1834,'11. Свод Перечней'!C:H,6,0)</f>
        <v>#N/A</v>
      </c>
      <c r="P1834" s="18"/>
      <c r="Q1834" s="18" t="e">
        <f t="shared" si="30"/>
        <v>#N/A</v>
      </c>
      <c r="R1834" s="14" t="s">
        <v>1105</v>
      </c>
      <c r="S1834" s="15">
        <v>43615</v>
      </c>
    </row>
    <row r="1835" spans="1:19" x14ac:dyDescent="0.25">
      <c r="A1835" s="69"/>
      <c r="B1835" s="69"/>
      <c r="C1835" s="69"/>
      <c r="D1835" s="69"/>
      <c r="E1835" s="69"/>
      <c r="F1835" s="69"/>
      <c r="G1835" s="14" t="s">
        <v>1112</v>
      </c>
      <c r="H1835" s="18"/>
      <c r="I1835" s="18"/>
      <c r="J1835" s="14" t="s">
        <v>1879</v>
      </c>
      <c r="K1835" s="14"/>
      <c r="L1835" s="18" t="s">
        <v>1103</v>
      </c>
      <c r="M1835" s="69"/>
      <c r="N1835" s="9"/>
      <c r="O1835" s="18" t="e">
        <f>VLOOKUP(C1835,'11. Свод Перечней'!C:H,6,0)</f>
        <v>#N/A</v>
      </c>
      <c r="P1835" s="18"/>
      <c r="Q1835" s="18" t="e">
        <f t="shared" si="30"/>
        <v>#N/A</v>
      </c>
      <c r="R1835" s="14" t="s">
        <v>1105</v>
      </c>
      <c r="S1835" s="15">
        <v>43615</v>
      </c>
    </row>
    <row r="1836" spans="1:19" x14ac:dyDescent="0.25">
      <c r="A1836" s="69"/>
      <c r="B1836" s="69">
        <v>352</v>
      </c>
      <c r="C1836" s="69" t="s">
        <v>624</v>
      </c>
      <c r="D1836" s="69" t="s">
        <v>621</v>
      </c>
      <c r="E1836" s="69" t="s">
        <v>250</v>
      </c>
      <c r="F1836" s="69" t="s">
        <v>6</v>
      </c>
      <c r="G1836" s="14" t="s">
        <v>1876</v>
      </c>
      <c r="H1836" s="18"/>
      <c r="I1836" s="18"/>
      <c r="J1836" s="14"/>
      <c r="K1836" s="14" t="s">
        <v>1880</v>
      </c>
      <c r="L1836" s="18" t="s">
        <v>1103</v>
      </c>
      <c r="M1836" s="69" t="s">
        <v>1881</v>
      </c>
      <c r="N1836" s="9" t="s">
        <v>625</v>
      </c>
      <c r="O1836" s="18" t="str">
        <f>VLOOKUP(C1836,'11. Свод Перечней'!C:H,6,0)</f>
        <v>10.72.12.120-00000001</v>
      </c>
      <c r="P1836" s="18" t="s">
        <v>625</v>
      </c>
      <c r="Q1836" s="18" t="str">
        <f t="shared" si="30"/>
        <v>10.72.12.120-00000001</v>
      </c>
      <c r="R1836" s="14" t="s">
        <v>1105</v>
      </c>
      <c r="S1836" s="15">
        <v>43615</v>
      </c>
    </row>
    <row r="1837" spans="1:19" x14ac:dyDescent="0.25">
      <c r="A1837" s="69"/>
      <c r="B1837" s="69"/>
      <c r="C1837" s="69"/>
      <c r="D1837" s="69"/>
      <c r="E1837" s="69"/>
      <c r="F1837" s="69"/>
      <c r="G1837" s="14" t="s">
        <v>1866</v>
      </c>
      <c r="H1837" s="18"/>
      <c r="I1837" s="18"/>
      <c r="J1837" s="14"/>
      <c r="K1837" s="14" t="s">
        <v>1449</v>
      </c>
      <c r="L1837" s="18" t="s">
        <v>1103</v>
      </c>
      <c r="M1837" s="69"/>
      <c r="N1837" s="9"/>
      <c r="O1837" s="18" t="e">
        <f>VLOOKUP(C1837,'11. Свод Перечней'!C:H,6,0)</f>
        <v>#N/A</v>
      </c>
      <c r="P1837" s="18"/>
      <c r="Q1837" s="18" t="e">
        <f t="shared" si="30"/>
        <v>#N/A</v>
      </c>
      <c r="R1837" s="14" t="s">
        <v>1105</v>
      </c>
      <c r="S1837" s="15">
        <v>43615</v>
      </c>
    </row>
    <row r="1838" spans="1:19" x14ac:dyDescent="0.25">
      <c r="A1838" s="69"/>
      <c r="B1838" s="69"/>
      <c r="C1838" s="69"/>
      <c r="D1838" s="69"/>
      <c r="E1838" s="69"/>
      <c r="F1838" s="69"/>
      <c r="G1838" s="14" t="s">
        <v>1866</v>
      </c>
      <c r="H1838" s="18"/>
      <c r="I1838" s="18"/>
      <c r="J1838" s="14"/>
      <c r="K1838" s="14" t="s">
        <v>1868</v>
      </c>
      <c r="L1838" s="18" t="s">
        <v>1103</v>
      </c>
      <c r="M1838" s="69"/>
      <c r="N1838" s="9"/>
      <c r="O1838" s="18" t="e">
        <f>VLOOKUP(C1838,'11. Свод Перечней'!C:H,6,0)</f>
        <v>#N/A</v>
      </c>
      <c r="P1838" s="18"/>
      <c r="Q1838" s="18" t="e">
        <f t="shared" si="30"/>
        <v>#N/A</v>
      </c>
      <c r="R1838" s="14" t="s">
        <v>1105</v>
      </c>
      <c r="S1838" s="15">
        <v>43615</v>
      </c>
    </row>
    <row r="1839" spans="1:19" x14ac:dyDescent="0.25">
      <c r="A1839" s="69"/>
      <c r="B1839" s="69"/>
      <c r="C1839" s="69"/>
      <c r="D1839" s="69"/>
      <c r="E1839" s="69"/>
      <c r="F1839" s="69"/>
      <c r="G1839" s="14" t="s">
        <v>1866</v>
      </c>
      <c r="H1839" s="18"/>
      <c r="I1839" s="18"/>
      <c r="J1839" s="14"/>
      <c r="K1839" s="14" t="s">
        <v>1873</v>
      </c>
      <c r="L1839" s="18" t="s">
        <v>1103</v>
      </c>
      <c r="M1839" s="69"/>
      <c r="N1839" s="9"/>
      <c r="O1839" s="18" t="e">
        <f>VLOOKUP(C1839,'11. Свод Перечней'!C:H,6,0)</f>
        <v>#N/A</v>
      </c>
      <c r="P1839" s="18"/>
      <c r="Q1839" s="18" t="e">
        <f t="shared" si="30"/>
        <v>#N/A</v>
      </c>
      <c r="R1839" s="14" t="s">
        <v>1105</v>
      </c>
      <c r="S1839" s="15">
        <v>43615</v>
      </c>
    </row>
    <row r="1840" spans="1:19" x14ac:dyDescent="0.25">
      <c r="A1840" s="69"/>
      <c r="B1840" s="69"/>
      <c r="C1840" s="69"/>
      <c r="D1840" s="69"/>
      <c r="E1840" s="69"/>
      <c r="F1840" s="69"/>
      <c r="G1840" s="14" t="s">
        <v>1301</v>
      </c>
      <c r="H1840" s="18"/>
      <c r="I1840" s="18"/>
      <c r="J1840" s="14"/>
      <c r="K1840" s="14" t="s">
        <v>1503</v>
      </c>
      <c r="L1840" s="18" t="s">
        <v>1103</v>
      </c>
      <c r="M1840" s="69"/>
      <c r="N1840" s="9"/>
      <c r="O1840" s="18" t="e">
        <f>VLOOKUP(C1840,'11. Свод Перечней'!C:H,6,0)</f>
        <v>#N/A</v>
      </c>
      <c r="P1840" s="18"/>
      <c r="Q1840" s="18" t="e">
        <f t="shared" si="30"/>
        <v>#N/A</v>
      </c>
      <c r="R1840" s="14" t="s">
        <v>1105</v>
      </c>
      <c r="S1840" s="15">
        <v>43615</v>
      </c>
    </row>
    <row r="1841" spans="1:19" x14ac:dyDescent="0.25">
      <c r="A1841" s="69"/>
      <c r="B1841" s="69"/>
      <c r="C1841" s="69"/>
      <c r="D1841" s="69"/>
      <c r="E1841" s="69"/>
      <c r="F1841" s="69"/>
      <c r="G1841" s="14" t="s">
        <v>1110</v>
      </c>
      <c r="H1841" s="18"/>
      <c r="I1841" s="18"/>
      <c r="J1841" s="14"/>
      <c r="K1841" s="14" t="s">
        <v>1111</v>
      </c>
      <c r="L1841" s="18" t="s">
        <v>1103</v>
      </c>
      <c r="M1841" s="69"/>
      <c r="N1841" s="9"/>
      <c r="O1841" s="18" t="e">
        <f>VLOOKUP(C1841,'11. Свод Перечней'!C:H,6,0)</f>
        <v>#N/A</v>
      </c>
      <c r="P1841" s="18"/>
      <c r="Q1841" s="18" t="e">
        <f t="shared" si="30"/>
        <v>#N/A</v>
      </c>
      <c r="R1841" s="14" t="s">
        <v>1105</v>
      </c>
      <c r="S1841" s="15">
        <v>43615</v>
      </c>
    </row>
    <row r="1842" spans="1:19" x14ac:dyDescent="0.25">
      <c r="A1842" s="69"/>
      <c r="B1842" s="69"/>
      <c r="C1842" s="69"/>
      <c r="D1842" s="69"/>
      <c r="E1842" s="69"/>
      <c r="F1842" s="69"/>
      <c r="G1842" s="14" t="s">
        <v>1112</v>
      </c>
      <c r="H1842" s="18"/>
      <c r="I1842" s="18"/>
      <c r="J1842" s="14" t="s">
        <v>1879</v>
      </c>
      <c r="K1842" s="14"/>
      <c r="L1842" s="18" t="s">
        <v>1103</v>
      </c>
      <c r="M1842" s="69"/>
      <c r="N1842" s="9"/>
      <c r="O1842" s="18" t="e">
        <f>VLOOKUP(C1842,'11. Свод Перечней'!C:H,6,0)</f>
        <v>#N/A</v>
      </c>
      <c r="P1842" s="18"/>
      <c r="Q1842" s="18" t="e">
        <f t="shared" si="30"/>
        <v>#N/A</v>
      </c>
      <c r="R1842" s="14" t="s">
        <v>1105</v>
      </c>
      <c r="S1842" s="15">
        <v>43615</v>
      </c>
    </row>
    <row r="1843" spans="1:19" x14ac:dyDescent="0.25">
      <c r="A1843" s="69"/>
      <c r="B1843" s="69">
        <v>353</v>
      </c>
      <c r="C1843" s="69" t="s">
        <v>626</v>
      </c>
      <c r="D1843" s="69" t="s">
        <v>621</v>
      </c>
      <c r="E1843" s="69" t="s">
        <v>377</v>
      </c>
      <c r="F1843" s="69" t="s">
        <v>6</v>
      </c>
      <c r="G1843" s="14" t="s">
        <v>1876</v>
      </c>
      <c r="H1843" s="18"/>
      <c r="I1843" s="18"/>
      <c r="J1843" s="14"/>
      <c r="K1843" s="14" t="s">
        <v>1880</v>
      </c>
      <c r="L1843" s="18" t="s">
        <v>1103</v>
      </c>
      <c r="M1843" s="69" t="s">
        <v>1881</v>
      </c>
      <c r="N1843" s="9" t="s">
        <v>625</v>
      </c>
      <c r="O1843" s="18" t="str">
        <f>VLOOKUP(C1843,'11. Свод Перечней'!C:H,6,0)</f>
        <v>10.72.12.120-00000001</v>
      </c>
      <c r="P1843" s="18" t="s">
        <v>625</v>
      </c>
      <c r="Q1843" s="18" t="str">
        <f t="shared" si="30"/>
        <v>10.72.12.120-00000001</v>
      </c>
      <c r="R1843" s="14" t="s">
        <v>1105</v>
      </c>
      <c r="S1843" s="15">
        <v>43615</v>
      </c>
    </row>
    <row r="1844" spans="1:19" x14ac:dyDescent="0.25">
      <c r="A1844" s="69"/>
      <c r="B1844" s="69"/>
      <c r="C1844" s="69"/>
      <c r="D1844" s="69"/>
      <c r="E1844" s="69"/>
      <c r="F1844" s="69"/>
      <c r="G1844" s="14" t="s">
        <v>1866</v>
      </c>
      <c r="H1844" s="18"/>
      <c r="I1844" s="18"/>
      <c r="J1844" s="14"/>
      <c r="K1844" s="14" t="s">
        <v>1449</v>
      </c>
      <c r="L1844" s="18" t="s">
        <v>1103</v>
      </c>
      <c r="M1844" s="69"/>
      <c r="N1844" s="9"/>
      <c r="O1844" s="18" t="e">
        <f>VLOOKUP(C1844,'11. Свод Перечней'!C:H,6,0)</f>
        <v>#N/A</v>
      </c>
      <c r="P1844" s="18"/>
      <c r="Q1844" s="18" t="e">
        <f t="shared" si="30"/>
        <v>#N/A</v>
      </c>
      <c r="R1844" s="14" t="s">
        <v>1105</v>
      </c>
      <c r="S1844" s="15">
        <v>43615</v>
      </c>
    </row>
    <row r="1845" spans="1:19" x14ac:dyDescent="0.25">
      <c r="A1845" s="69"/>
      <c r="B1845" s="69"/>
      <c r="C1845" s="69"/>
      <c r="D1845" s="69"/>
      <c r="E1845" s="69"/>
      <c r="F1845" s="69"/>
      <c r="G1845" s="14" t="s">
        <v>1866</v>
      </c>
      <c r="H1845" s="18"/>
      <c r="I1845" s="18"/>
      <c r="J1845" s="14"/>
      <c r="K1845" s="14" t="s">
        <v>1868</v>
      </c>
      <c r="L1845" s="18" t="s">
        <v>1103</v>
      </c>
      <c r="M1845" s="69"/>
      <c r="N1845" s="9"/>
      <c r="O1845" s="18" t="e">
        <f>VLOOKUP(C1845,'11. Свод Перечней'!C:H,6,0)</f>
        <v>#N/A</v>
      </c>
      <c r="P1845" s="18"/>
      <c r="Q1845" s="18" t="e">
        <f t="shared" si="30"/>
        <v>#N/A</v>
      </c>
      <c r="R1845" s="14" t="s">
        <v>1105</v>
      </c>
      <c r="S1845" s="15">
        <v>43615</v>
      </c>
    </row>
    <row r="1846" spans="1:19" x14ac:dyDescent="0.25">
      <c r="A1846" s="69"/>
      <c r="B1846" s="69"/>
      <c r="C1846" s="69"/>
      <c r="D1846" s="69"/>
      <c r="E1846" s="69"/>
      <c r="F1846" s="69"/>
      <c r="G1846" s="14" t="s">
        <v>1866</v>
      </c>
      <c r="H1846" s="18"/>
      <c r="I1846" s="18"/>
      <c r="J1846" s="14"/>
      <c r="K1846" s="14" t="s">
        <v>1873</v>
      </c>
      <c r="L1846" s="18" t="s">
        <v>1103</v>
      </c>
      <c r="M1846" s="69"/>
      <c r="N1846" s="9"/>
      <c r="O1846" s="18" t="e">
        <f>VLOOKUP(C1846,'11. Свод Перечней'!C:H,6,0)</f>
        <v>#N/A</v>
      </c>
      <c r="P1846" s="18"/>
      <c r="Q1846" s="18" t="e">
        <f t="shared" si="30"/>
        <v>#N/A</v>
      </c>
      <c r="R1846" s="14" t="s">
        <v>1105</v>
      </c>
      <c r="S1846" s="15">
        <v>43615</v>
      </c>
    </row>
    <row r="1847" spans="1:19" x14ac:dyDescent="0.25">
      <c r="A1847" s="69"/>
      <c r="B1847" s="69"/>
      <c r="C1847" s="69"/>
      <c r="D1847" s="69"/>
      <c r="E1847" s="69"/>
      <c r="F1847" s="69"/>
      <c r="G1847" s="14" t="s">
        <v>1117</v>
      </c>
      <c r="H1847" s="18"/>
      <c r="I1847" s="18">
        <v>1</v>
      </c>
      <c r="J1847" s="14"/>
      <c r="K1847" s="14"/>
      <c r="L1847" s="18" t="s">
        <v>6</v>
      </c>
      <c r="M1847" s="69"/>
      <c r="N1847" s="9"/>
      <c r="O1847" s="18" t="e">
        <f>VLOOKUP(C1847,'11. Свод Перечней'!C:H,6,0)</f>
        <v>#N/A</v>
      </c>
      <c r="P1847" s="18"/>
      <c r="Q1847" s="18" t="e">
        <f t="shared" si="30"/>
        <v>#N/A</v>
      </c>
      <c r="R1847" s="14" t="s">
        <v>1105</v>
      </c>
      <c r="S1847" s="15">
        <v>43615</v>
      </c>
    </row>
    <row r="1848" spans="1:19" x14ac:dyDescent="0.25">
      <c r="A1848" s="69"/>
      <c r="B1848" s="69"/>
      <c r="C1848" s="69"/>
      <c r="D1848" s="69"/>
      <c r="E1848" s="69"/>
      <c r="F1848" s="69"/>
      <c r="G1848" s="14" t="s">
        <v>1301</v>
      </c>
      <c r="H1848" s="18"/>
      <c r="I1848" s="18"/>
      <c r="J1848" s="14"/>
      <c r="K1848" s="14" t="s">
        <v>1503</v>
      </c>
      <c r="L1848" s="18" t="s">
        <v>1103</v>
      </c>
      <c r="M1848" s="69"/>
      <c r="N1848" s="9"/>
      <c r="O1848" s="18" t="e">
        <f>VLOOKUP(C1848,'11. Свод Перечней'!C:H,6,0)</f>
        <v>#N/A</v>
      </c>
      <c r="P1848" s="18"/>
      <c r="Q1848" s="18" t="e">
        <f t="shared" si="30"/>
        <v>#N/A</v>
      </c>
      <c r="R1848" s="14" t="s">
        <v>1105</v>
      </c>
      <c r="S1848" s="15">
        <v>43615</v>
      </c>
    </row>
    <row r="1849" spans="1:19" x14ac:dyDescent="0.25">
      <c r="A1849" s="69"/>
      <c r="B1849" s="69"/>
      <c r="C1849" s="69"/>
      <c r="D1849" s="69"/>
      <c r="E1849" s="69"/>
      <c r="F1849" s="69"/>
      <c r="G1849" s="14" t="s">
        <v>1118</v>
      </c>
      <c r="H1849" s="18"/>
      <c r="I1849" s="18"/>
      <c r="J1849" s="14"/>
      <c r="K1849" s="14" t="s">
        <v>1119</v>
      </c>
      <c r="L1849" s="18" t="s">
        <v>1103</v>
      </c>
      <c r="M1849" s="69"/>
      <c r="N1849" s="9"/>
      <c r="O1849" s="18" t="e">
        <f>VLOOKUP(C1849,'11. Свод Перечней'!C:H,6,0)</f>
        <v>#N/A</v>
      </c>
      <c r="P1849" s="18"/>
      <c r="Q1849" s="18" t="e">
        <f t="shared" si="30"/>
        <v>#N/A</v>
      </c>
      <c r="R1849" s="14" t="s">
        <v>1105</v>
      </c>
      <c r="S1849" s="15">
        <v>43615</v>
      </c>
    </row>
    <row r="1850" spans="1:19" x14ac:dyDescent="0.25">
      <c r="A1850" s="69"/>
      <c r="B1850" s="69"/>
      <c r="C1850" s="69"/>
      <c r="D1850" s="69"/>
      <c r="E1850" s="69"/>
      <c r="F1850" s="69"/>
      <c r="G1850" s="14" t="s">
        <v>1112</v>
      </c>
      <c r="H1850" s="18"/>
      <c r="I1850" s="18"/>
      <c r="J1850" s="14" t="s">
        <v>1879</v>
      </c>
      <c r="K1850" s="14"/>
      <c r="L1850" s="18" t="s">
        <v>1103</v>
      </c>
      <c r="M1850" s="69"/>
      <c r="N1850" s="9"/>
      <c r="O1850" s="18" t="e">
        <f>VLOOKUP(C1850,'11. Свод Перечней'!C:H,6,0)</f>
        <v>#N/A</v>
      </c>
      <c r="P1850" s="18"/>
      <c r="Q1850" s="18" t="e">
        <f t="shared" si="30"/>
        <v>#N/A</v>
      </c>
      <c r="R1850" s="14" t="s">
        <v>1105</v>
      </c>
      <c r="S1850" s="15">
        <v>43615</v>
      </c>
    </row>
    <row r="1851" spans="1:19" x14ac:dyDescent="0.25">
      <c r="A1851" s="69"/>
      <c r="B1851" s="69">
        <v>354</v>
      </c>
      <c r="C1851" s="69" t="s">
        <v>627</v>
      </c>
      <c r="D1851" s="69" t="s">
        <v>621</v>
      </c>
      <c r="E1851" s="69" t="s">
        <v>9</v>
      </c>
      <c r="F1851" s="69" t="s">
        <v>6</v>
      </c>
      <c r="G1851" s="14" t="s">
        <v>1876</v>
      </c>
      <c r="H1851" s="18"/>
      <c r="I1851" s="18"/>
      <c r="J1851" s="14"/>
      <c r="K1851" s="14" t="s">
        <v>1882</v>
      </c>
      <c r="L1851" s="18" t="s">
        <v>1103</v>
      </c>
      <c r="M1851" s="69" t="s">
        <v>1883</v>
      </c>
      <c r="N1851" s="9" t="s">
        <v>628</v>
      </c>
      <c r="O1851" s="18" t="str">
        <f>VLOOKUP(C1851,'11. Свод Перечней'!C:H,6,0)</f>
        <v>10.72.12.120-00000006</v>
      </c>
      <c r="P1851" s="18" t="s">
        <v>628</v>
      </c>
      <c r="Q1851" s="18" t="str">
        <f t="shared" si="30"/>
        <v>10.72.12.120-00000006</v>
      </c>
      <c r="R1851" s="14" t="s">
        <v>1105</v>
      </c>
      <c r="S1851" s="15">
        <v>43615</v>
      </c>
    </row>
    <row r="1852" spans="1:19" x14ac:dyDescent="0.25">
      <c r="A1852" s="69"/>
      <c r="B1852" s="69"/>
      <c r="C1852" s="69"/>
      <c r="D1852" s="69"/>
      <c r="E1852" s="69"/>
      <c r="F1852" s="69"/>
      <c r="G1852" s="14" t="s">
        <v>1866</v>
      </c>
      <c r="H1852" s="18"/>
      <c r="I1852" s="18"/>
      <c r="J1852" s="14"/>
      <c r="K1852" s="14" t="s">
        <v>1449</v>
      </c>
      <c r="L1852" s="18" t="s">
        <v>1103</v>
      </c>
      <c r="M1852" s="69"/>
      <c r="N1852" s="9"/>
      <c r="O1852" s="18" t="e">
        <f>VLOOKUP(C1852,'11. Свод Перечней'!C:H,6,0)</f>
        <v>#N/A</v>
      </c>
      <c r="P1852" s="18"/>
      <c r="Q1852" s="18" t="e">
        <f t="shared" si="30"/>
        <v>#N/A</v>
      </c>
      <c r="R1852" s="14" t="s">
        <v>1105</v>
      </c>
      <c r="S1852" s="15">
        <v>43615</v>
      </c>
    </row>
    <row r="1853" spans="1:19" x14ac:dyDescent="0.25">
      <c r="A1853" s="69"/>
      <c r="B1853" s="69"/>
      <c r="C1853" s="69"/>
      <c r="D1853" s="69"/>
      <c r="E1853" s="69"/>
      <c r="F1853" s="69"/>
      <c r="G1853" s="14" t="s">
        <v>1866</v>
      </c>
      <c r="H1853" s="18"/>
      <c r="I1853" s="18"/>
      <c r="J1853" s="14"/>
      <c r="K1853" s="14" t="s">
        <v>1868</v>
      </c>
      <c r="L1853" s="18" t="s">
        <v>1103</v>
      </c>
      <c r="M1853" s="69"/>
      <c r="N1853" s="9"/>
      <c r="O1853" s="18" t="e">
        <f>VLOOKUP(C1853,'11. Свод Перечней'!C:H,6,0)</f>
        <v>#N/A</v>
      </c>
      <c r="P1853" s="18"/>
      <c r="Q1853" s="18" t="e">
        <f t="shared" si="30"/>
        <v>#N/A</v>
      </c>
      <c r="R1853" s="14" t="s">
        <v>1105</v>
      </c>
      <c r="S1853" s="15">
        <v>43615</v>
      </c>
    </row>
    <row r="1854" spans="1:19" x14ac:dyDescent="0.25">
      <c r="A1854" s="69"/>
      <c r="B1854" s="69"/>
      <c r="C1854" s="69"/>
      <c r="D1854" s="69"/>
      <c r="E1854" s="69"/>
      <c r="F1854" s="69"/>
      <c r="G1854" s="14" t="s">
        <v>1866</v>
      </c>
      <c r="H1854" s="18"/>
      <c r="I1854" s="18"/>
      <c r="J1854" s="14"/>
      <c r="K1854" s="14" t="s">
        <v>1873</v>
      </c>
      <c r="L1854" s="18" t="s">
        <v>1103</v>
      </c>
      <c r="M1854" s="69"/>
      <c r="N1854" s="9"/>
      <c r="O1854" s="18" t="e">
        <f>VLOOKUP(C1854,'11. Свод Перечней'!C:H,6,0)</f>
        <v>#N/A</v>
      </c>
      <c r="P1854" s="18"/>
      <c r="Q1854" s="18" t="e">
        <f t="shared" si="30"/>
        <v>#N/A</v>
      </c>
      <c r="R1854" s="14" t="s">
        <v>1105</v>
      </c>
      <c r="S1854" s="15">
        <v>43615</v>
      </c>
    </row>
    <row r="1855" spans="1:19" x14ac:dyDescent="0.25">
      <c r="A1855" s="69"/>
      <c r="B1855" s="69"/>
      <c r="C1855" s="69"/>
      <c r="D1855" s="69"/>
      <c r="E1855" s="69"/>
      <c r="F1855" s="69"/>
      <c r="G1855" s="14" t="s">
        <v>1301</v>
      </c>
      <c r="H1855" s="18"/>
      <c r="I1855" s="18"/>
      <c r="J1855" s="14"/>
      <c r="K1855" s="14" t="s">
        <v>1503</v>
      </c>
      <c r="L1855" s="18" t="s">
        <v>1103</v>
      </c>
      <c r="M1855" s="69"/>
      <c r="N1855" s="9"/>
      <c r="O1855" s="18" t="e">
        <f>VLOOKUP(C1855,'11. Свод Перечней'!C:H,6,0)</f>
        <v>#N/A</v>
      </c>
      <c r="P1855" s="18"/>
      <c r="Q1855" s="18" t="e">
        <f t="shared" si="30"/>
        <v>#N/A</v>
      </c>
      <c r="R1855" s="14" t="s">
        <v>1105</v>
      </c>
      <c r="S1855" s="15">
        <v>43615</v>
      </c>
    </row>
    <row r="1856" spans="1:19" x14ac:dyDescent="0.25">
      <c r="A1856" s="69"/>
      <c r="B1856" s="69"/>
      <c r="C1856" s="69"/>
      <c r="D1856" s="69"/>
      <c r="E1856" s="69"/>
      <c r="F1856" s="69"/>
      <c r="G1856" s="14" t="s">
        <v>1110</v>
      </c>
      <c r="H1856" s="18"/>
      <c r="I1856" s="18"/>
      <c r="J1856" s="14"/>
      <c r="K1856" s="14" t="s">
        <v>1111</v>
      </c>
      <c r="L1856" s="18" t="s">
        <v>1103</v>
      </c>
      <c r="M1856" s="69"/>
      <c r="N1856" s="9"/>
      <c r="O1856" s="18" t="e">
        <f>VLOOKUP(C1856,'11. Свод Перечней'!C:H,6,0)</f>
        <v>#N/A</v>
      </c>
      <c r="P1856" s="18"/>
      <c r="Q1856" s="18" t="e">
        <f t="shared" si="30"/>
        <v>#N/A</v>
      </c>
      <c r="R1856" s="14" t="s">
        <v>1105</v>
      </c>
      <c r="S1856" s="15">
        <v>43615</v>
      </c>
    </row>
    <row r="1857" spans="1:19" x14ac:dyDescent="0.25">
      <c r="A1857" s="69"/>
      <c r="B1857" s="69"/>
      <c r="C1857" s="69"/>
      <c r="D1857" s="69"/>
      <c r="E1857" s="69"/>
      <c r="F1857" s="69"/>
      <c r="G1857" s="14" t="s">
        <v>1112</v>
      </c>
      <c r="H1857" s="18"/>
      <c r="I1857" s="18"/>
      <c r="J1857" s="14" t="s">
        <v>1879</v>
      </c>
      <c r="K1857" s="14"/>
      <c r="L1857" s="18" t="s">
        <v>1103</v>
      </c>
      <c r="M1857" s="69"/>
      <c r="N1857" s="9"/>
      <c r="O1857" s="18" t="e">
        <f>VLOOKUP(C1857,'11. Свод Перечней'!C:H,6,0)</f>
        <v>#N/A</v>
      </c>
      <c r="P1857" s="18"/>
      <c r="Q1857" s="18" t="e">
        <f t="shared" si="30"/>
        <v>#N/A</v>
      </c>
      <c r="R1857" s="14" t="s">
        <v>1105</v>
      </c>
      <c r="S1857" s="15">
        <v>43615</v>
      </c>
    </row>
    <row r="1858" spans="1:19" x14ac:dyDescent="0.25">
      <c r="A1858" s="69"/>
      <c r="B1858" s="69">
        <v>355</v>
      </c>
      <c r="C1858" s="69" t="s">
        <v>629</v>
      </c>
      <c r="D1858" s="69" t="s">
        <v>621</v>
      </c>
      <c r="E1858" s="69" t="s">
        <v>297</v>
      </c>
      <c r="F1858" s="69" t="s">
        <v>6</v>
      </c>
      <c r="G1858" s="14" t="s">
        <v>1876</v>
      </c>
      <c r="H1858" s="18"/>
      <c r="I1858" s="18"/>
      <c r="J1858" s="14"/>
      <c r="K1858" s="14" t="s">
        <v>1882</v>
      </c>
      <c r="L1858" s="18" t="s">
        <v>1103</v>
      </c>
      <c r="M1858" s="69" t="s">
        <v>1883</v>
      </c>
      <c r="N1858" s="9" t="s">
        <v>628</v>
      </c>
      <c r="O1858" s="18" t="str">
        <f>VLOOKUP(C1858,'11. Свод Перечней'!C:H,6,0)</f>
        <v>10.72.12.120-00000006</v>
      </c>
      <c r="P1858" s="18" t="s">
        <v>628</v>
      </c>
      <c r="Q1858" s="18" t="str">
        <f t="shared" si="30"/>
        <v>10.72.12.120-00000006</v>
      </c>
      <c r="R1858" s="14" t="s">
        <v>1105</v>
      </c>
      <c r="S1858" s="15">
        <v>43615</v>
      </c>
    </row>
    <row r="1859" spans="1:19" x14ac:dyDescent="0.25">
      <c r="A1859" s="69"/>
      <c r="B1859" s="69"/>
      <c r="C1859" s="69"/>
      <c r="D1859" s="69"/>
      <c r="E1859" s="69"/>
      <c r="F1859" s="69"/>
      <c r="G1859" s="14" t="s">
        <v>1866</v>
      </c>
      <c r="H1859" s="18"/>
      <c r="I1859" s="18"/>
      <c r="J1859" s="14"/>
      <c r="K1859" s="14" t="s">
        <v>1449</v>
      </c>
      <c r="L1859" s="18" t="s">
        <v>1103</v>
      </c>
      <c r="M1859" s="69"/>
      <c r="N1859" s="9"/>
      <c r="O1859" s="18" t="e">
        <f>VLOOKUP(C1859,'11. Свод Перечней'!C:H,6,0)</f>
        <v>#N/A</v>
      </c>
      <c r="P1859" s="18"/>
      <c r="Q1859" s="18" t="e">
        <f t="shared" si="30"/>
        <v>#N/A</v>
      </c>
      <c r="R1859" s="14" t="s">
        <v>1105</v>
      </c>
      <c r="S1859" s="15">
        <v>43615</v>
      </c>
    </row>
    <row r="1860" spans="1:19" x14ac:dyDescent="0.25">
      <c r="A1860" s="69"/>
      <c r="B1860" s="69"/>
      <c r="C1860" s="69"/>
      <c r="D1860" s="69"/>
      <c r="E1860" s="69"/>
      <c r="F1860" s="69"/>
      <c r="G1860" s="14" t="s">
        <v>1866</v>
      </c>
      <c r="H1860" s="18"/>
      <c r="I1860" s="18"/>
      <c r="J1860" s="14"/>
      <c r="K1860" s="14" t="s">
        <v>1868</v>
      </c>
      <c r="L1860" s="18" t="s">
        <v>1103</v>
      </c>
      <c r="M1860" s="69"/>
      <c r="N1860" s="9"/>
      <c r="O1860" s="18" t="e">
        <f>VLOOKUP(C1860,'11. Свод Перечней'!C:H,6,0)</f>
        <v>#N/A</v>
      </c>
      <c r="P1860" s="18"/>
      <c r="Q1860" s="18" t="e">
        <f t="shared" si="30"/>
        <v>#N/A</v>
      </c>
      <c r="R1860" s="14" t="s">
        <v>1105</v>
      </c>
      <c r="S1860" s="15">
        <v>43615</v>
      </c>
    </row>
    <row r="1861" spans="1:19" x14ac:dyDescent="0.25">
      <c r="A1861" s="69"/>
      <c r="B1861" s="69"/>
      <c r="C1861" s="69"/>
      <c r="D1861" s="69"/>
      <c r="E1861" s="69"/>
      <c r="F1861" s="69"/>
      <c r="G1861" s="14" t="s">
        <v>1866</v>
      </c>
      <c r="H1861" s="18"/>
      <c r="I1861" s="18"/>
      <c r="J1861" s="14"/>
      <c r="K1861" s="14" t="s">
        <v>1873</v>
      </c>
      <c r="L1861" s="18" t="s">
        <v>1103</v>
      </c>
      <c r="M1861" s="69"/>
      <c r="N1861" s="9"/>
      <c r="O1861" s="18" t="e">
        <f>VLOOKUP(C1861,'11. Свод Перечней'!C:H,6,0)</f>
        <v>#N/A</v>
      </c>
      <c r="P1861" s="18"/>
      <c r="Q1861" s="18" t="e">
        <f t="shared" si="30"/>
        <v>#N/A</v>
      </c>
      <c r="R1861" s="14" t="s">
        <v>1105</v>
      </c>
      <c r="S1861" s="15">
        <v>43615</v>
      </c>
    </row>
    <row r="1862" spans="1:19" x14ac:dyDescent="0.25">
      <c r="A1862" s="69"/>
      <c r="B1862" s="69"/>
      <c r="C1862" s="69"/>
      <c r="D1862" s="69"/>
      <c r="E1862" s="69"/>
      <c r="F1862" s="69"/>
      <c r="G1862" s="14" t="s">
        <v>1117</v>
      </c>
      <c r="H1862" s="18"/>
      <c r="I1862" s="18">
        <v>1</v>
      </c>
      <c r="J1862" s="14"/>
      <c r="K1862" s="14"/>
      <c r="L1862" s="18" t="s">
        <v>6</v>
      </c>
      <c r="M1862" s="69"/>
      <c r="N1862" s="9"/>
      <c r="O1862" s="18" t="e">
        <f>VLOOKUP(C1862,'11. Свод Перечней'!C:H,6,0)</f>
        <v>#N/A</v>
      </c>
      <c r="P1862" s="18"/>
      <c r="Q1862" s="18" t="e">
        <f t="shared" si="30"/>
        <v>#N/A</v>
      </c>
      <c r="R1862" s="14" t="s">
        <v>1105</v>
      </c>
      <c r="S1862" s="15">
        <v>43615</v>
      </c>
    </row>
    <row r="1863" spans="1:19" x14ac:dyDescent="0.25">
      <c r="A1863" s="69"/>
      <c r="B1863" s="69"/>
      <c r="C1863" s="69"/>
      <c r="D1863" s="69"/>
      <c r="E1863" s="69"/>
      <c r="F1863" s="69"/>
      <c r="G1863" s="14" t="s">
        <v>1301</v>
      </c>
      <c r="H1863" s="18"/>
      <c r="I1863" s="18"/>
      <c r="J1863" s="14"/>
      <c r="K1863" s="14" t="s">
        <v>1503</v>
      </c>
      <c r="L1863" s="18" t="s">
        <v>1103</v>
      </c>
      <c r="M1863" s="69"/>
      <c r="N1863" s="9"/>
      <c r="O1863" s="18" t="e">
        <f>VLOOKUP(C1863,'11. Свод Перечней'!C:H,6,0)</f>
        <v>#N/A</v>
      </c>
      <c r="P1863" s="18"/>
      <c r="Q1863" s="18" t="e">
        <f t="shared" si="30"/>
        <v>#N/A</v>
      </c>
      <c r="R1863" s="14" t="s">
        <v>1105</v>
      </c>
      <c r="S1863" s="15">
        <v>43615</v>
      </c>
    </row>
    <row r="1864" spans="1:19" x14ac:dyDescent="0.25">
      <c r="A1864" s="69"/>
      <c r="B1864" s="69"/>
      <c r="C1864" s="69"/>
      <c r="D1864" s="69"/>
      <c r="E1864" s="69"/>
      <c r="F1864" s="69"/>
      <c r="G1864" s="14" t="s">
        <v>1118</v>
      </c>
      <c r="H1864" s="18"/>
      <c r="I1864" s="18"/>
      <c r="J1864" s="14"/>
      <c r="K1864" s="14" t="s">
        <v>1119</v>
      </c>
      <c r="L1864" s="18" t="s">
        <v>1103</v>
      </c>
      <c r="M1864" s="69"/>
      <c r="N1864" s="9"/>
      <c r="O1864" s="18" t="e">
        <f>VLOOKUP(C1864,'11. Свод Перечней'!C:H,6,0)</f>
        <v>#N/A</v>
      </c>
      <c r="P1864" s="18"/>
      <c r="Q1864" s="18" t="e">
        <f t="shared" si="30"/>
        <v>#N/A</v>
      </c>
      <c r="R1864" s="14" t="s">
        <v>1105</v>
      </c>
      <c r="S1864" s="15">
        <v>43615</v>
      </c>
    </row>
    <row r="1865" spans="1:19" x14ac:dyDescent="0.25">
      <c r="A1865" s="69"/>
      <c r="B1865" s="69"/>
      <c r="C1865" s="69"/>
      <c r="D1865" s="69"/>
      <c r="E1865" s="69"/>
      <c r="F1865" s="69"/>
      <c r="G1865" s="14" t="s">
        <v>1112</v>
      </c>
      <c r="H1865" s="18"/>
      <c r="I1865" s="18"/>
      <c r="J1865" s="14" t="s">
        <v>1879</v>
      </c>
      <c r="K1865" s="14"/>
      <c r="L1865" s="18" t="s">
        <v>1103</v>
      </c>
      <c r="M1865" s="69"/>
      <c r="N1865" s="9"/>
      <c r="O1865" s="18" t="e">
        <f>VLOOKUP(C1865,'11. Свод Перечней'!C:H,6,0)</f>
        <v>#N/A</v>
      </c>
      <c r="P1865" s="18"/>
      <c r="Q1865" s="18" t="e">
        <f t="shared" si="30"/>
        <v>#N/A</v>
      </c>
      <c r="R1865" s="14" t="s">
        <v>1105</v>
      </c>
      <c r="S1865" s="15">
        <v>43615</v>
      </c>
    </row>
    <row r="1866" spans="1:19" x14ac:dyDescent="0.25">
      <c r="A1866" s="69"/>
      <c r="B1866" s="69">
        <v>356</v>
      </c>
      <c r="C1866" s="69" t="s">
        <v>630</v>
      </c>
      <c r="D1866" s="69" t="s">
        <v>621</v>
      </c>
      <c r="E1866" s="69" t="s">
        <v>152</v>
      </c>
      <c r="F1866" s="69" t="s">
        <v>6</v>
      </c>
      <c r="G1866" s="14" t="s">
        <v>1876</v>
      </c>
      <c r="H1866" s="18"/>
      <c r="I1866" s="18"/>
      <c r="J1866" s="14"/>
      <c r="K1866" s="14" t="s">
        <v>1884</v>
      </c>
      <c r="L1866" s="18" t="s">
        <v>1103</v>
      </c>
      <c r="M1866" s="69" t="s">
        <v>1883</v>
      </c>
      <c r="N1866" s="9" t="s">
        <v>631</v>
      </c>
      <c r="O1866" s="18" t="str">
        <f>VLOOKUP(C1866,'11. Свод Перечней'!C:H,6,0)</f>
        <v>10.72.12.120-00000005</v>
      </c>
      <c r="P1866" s="18" t="s">
        <v>631</v>
      </c>
      <c r="Q1866" s="18" t="str">
        <f t="shared" si="30"/>
        <v>10.72.12.120-00000005</v>
      </c>
      <c r="R1866" s="14" t="s">
        <v>1105</v>
      </c>
      <c r="S1866" s="15">
        <v>43615</v>
      </c>
    </row>
    <row r="1867" spans="1:19" x14ac:dyDescent="0.25">
      <c r="A1867" s="69"/>
      <c r="B1867" s="69"/>
      <c r="C1867" s="69"/>
      <c r="D1867" s="69"/>
      <c r="E1867" s="69"/>
      <c r="F1867" s="69"/>
      <c r="G1867" s="14" t="s">
        <v>1866</v>
      </c>
      <c r="H1867" s="18"/>
      <c r="I1867" s="18"/>
      <c r="J1867" s="14"/>
      <c r="K1867" s="14" t="s">
        <v>1449</v>
      </c>
      <c r="L1867" s="18" t="s">
        <v>1103</v>
      </c>
      <c r="M1867" s="69"/>
      <c r="N1867" s="9"/>
      <c r="O1867" s="18" t="e">
        <f>VLOOKUP(C1867,'11. Свод Перечней'!C:H,6,0)</f>
        <v>#N/A</v>
      </c>
      <c r="P1867" s="18"/>
      <c r="Q1867" s="18" t="e">
        <f t="shared" ref="Q1867:Q1930" si="31">IF(N1867=O1867,N1867,"НЕ СОВПАДАЕТ АХТУНГ!!!!!!!!!!!!!!!!!!!!!!!!!!!!!!!!!!!!!!!!!!!!!!!!!!!!!!!!!!!!!!!!!!!!!!!!!!!!!!!!!!!!!!!!!!!!!!!!!!!!!!!!!!!!!!!!!!!!!!!!!!!!!!!!!!")</f>
        <v>#N/A</v>
      </c>
      <c r="R1867" s="14" t="s">
        <v>1105</v>
      </c>
      <c r="S1867" s="15">
        <v>43615</v>
      </c>
    </row>
    <row r="1868" spans="1:19" x14ac:dyDescent="0.25">
      <c r="A1868" s="69"/>
      <c r="B1868" s="69"/>
      <c r="C1868" s="69"/>
      <c r="D1868" s="69"/>
      <c r="E1868" s="69"/>
      <c r="F1868" s="69"/>
      <c r="G1868" s="14" t="s">
        <v>1866</v>
      </c>
      <c r="H1868" s="18"/>
      <c r="I1868" s="18"/>
      <c r="J1868" s="14"/>
      <c r="K1868" s="14" t="s">
        <v>1868</v>
      </c>
      <c r="L1868" s="18" t="s">
        <v>1103</v>
      </c>
      <c r="M1868" s="69"/>
      <c r="N1868" s="9"/>
      <c r="O1868" s="18" t="e">
        <f>VLOOKUP(C1868,'11. Свод Перечней'!C:H,6,0)</f>
        <v>#N/A</v>
      </c>
      <c r="P1868" s="18"/>
      <c r="Q1868" s="18" t="e">
        <f t="shared" si="31"/>
        <v>#N/A</v>
      </c>
      <c r="R1868" s="14" t="s">
        <v>1105</v>
      </c>
      <c r="S1868" s="15">
        <v>43615</v>
      </c>
    </row>
    <row r="1869" spans="1:19" x14ac:dyDescent="0.25">
      <c r="A1869" s="69"/>
      <c r="B1869" s="69"/>
      <c r="C1869" s="69"/>
      <c r="D1869" s="69"/>
      <c r="E1869" s="69"/>
      <c r="F1869" s="69"/>
      <c r="G1869" s="14" t="s">
        <v>1866</v>
      </c>
      <c r="H1869" s="18"/>
      <c r="I1869" s="18"/>
      <c r="J1869" s="14"/>
      <c r="K1869" s="14" t="s">
        <v>1873</v>
      </c>
      <c r="L1869" s="18" t="s">
        <v>1103</v>
      </c>
      <c r="M1869" s="69"/>
      <c r="N1869" s="9"/>
      <c r="O1869" s="18" t="e">
        <f>VLOOKUP(C1869,'11. Свод Перечней'!C:H,6,0)</f>
        <v>#N/A</v>
      </c>
      <c r="P1869" s="18"/>
      <c r="Q1869" s="18" t="e">
        <f t="shared" si="31"/>
        <v>#N/A</v>
      </c>
      <c r="R1869" s="14" t="s">
        <v>1105</v>
      </c>
      <c r="S1869" s="15">
        <v>43615</v>
      </c>
    </row>
    <row r="1870" spans="1:19" x14ac:dyDescent="0.25">
      <c r="A1870" s="69"/>
      <c r="B1870" s="69"/>
      <c r="C1870" s="69"/>
      <c r="D1870" s="69"/>
      <c r="E1870" s="69"/>
      <c r="F1870" s="69"/>
      <c r="G1870" s="14" t="s">
        <v>1301</v>
      </c>
      <c r="H1870" s="18"/>
      <c r="I1870" s="18"/>
      <c r="J1870" s="14"/>
      <c r="K1870" s="14" t="s">
        <v>1503</v>
      </c>
      <c r="L1870" s="18" t="s">
        <v>1103</v>
      </c>
      <c r="M1870" s="69"/>
      <c r="N1870" s="9"/>
      <c r="O1870" s="18" t="e">
        <f>VLOOKUP(C1870,'11. Свод Перечней'!C:H,6,0)</f>
        <v>#N/A</v>
      </c>
      <c r="P1870" s="18"/>
      <c r="Q1870" s="18" t="e">
        <f t="shared" si="31"/>
        <v>#N/A</v>
      </c>
      <c r="R1870" s="14" t="s">
        <v>1105</v>
      </c>
      <c r="S1870" s="15">
        <v>43615</v>
      </c>
    </row>
    <row r="1871" spans="1:19" x14ac:dyDescent="0.25">
      <c r="A1871" s="69"/>
      <c r="B1871" s="69"/>
      <c r="C1871" s="69"/>
      <c r="D1871" s="69"/>
      <c r="E1871" s="69"/>
      <c r="F1871" s="69"/>
      <c r="G1871" s="14" t="s">
        <v>1110</v>
      </c>
      <c r="H1871" s="18"/>
      <c r="I1871" s="18"/>
      <c r="J1871" s="14"/>
      <c r="K1871" s="14" t="s">
        <v>1111</v>
      </c>
      <c r="L1871" s="18" t="s">
        <v>1103</v>
      </c>
      <c r="M1871" s="69"/>
      <c r="N1871" s="9"/>
      <c r="O1871" s="18" t="e">
        <f>VLOOKUP(C1871,'11. Свод Перечней'!C:H,6,0)</f>
        <v>#N/A</v>
      </c>
      <c r="P1871" s="18"/>
      <c r="Q1871" s="18" t="e">
        <f t="shared" si="31"/>
        <v>#N/A</v>
      </c>
      <c r="R1871" s="14" t="s">
        <v>1105</v>
      </c>
      <c r="S1871" s="15">
        <v>43615</v>
      </c>
    </row>
    <row r="1872" spans="1:19" x14ac:dyDescent="0.25">
      <c r="A1872" s="69"/>
      <c r="B1872" s="69"/>
      <c r="C1872" s="69"/>
      <c r="D1872" s="69"/>
      <c r="E1872" s="69"/>
      <c r="F1872" s="69"/>
      <c r="G1872" s="14" t="s">
        <v>1112</v>
      </c>
      <c r="H1872" s="18"/>
      <c r="I1872" s="18"/>
      <c r="J1872" s="14"/>
      <c r="K1872" s="14" t="s">
        <v>1214</v>
      </c>
      <c r="L1872" s="18" t="s">
        <v>1103</v>
      </c>
      <c r="M1872" s="69"/>
      <c r="N1872" s="9"/>
      <c r="O1872" s="18" t="e">
        <f>VLOOKUP(C1872,'11. Свод Перечней'!C:H,6,0)</f>
        <v>#N/A</v>
      </c>
      <c r="P1872" s="18"/>
      <c r="Q1872" s="18" t="e">
        <f t="shared" si="31"/>
        <v>#N/A</v>
      </c>
      <c r="R1872" s="14" t="s">
        <v>1105</v>
      </c>
      <c r="S1872" s="15">
        <v>43615</v>
      </c>
    </row>
    <row r="1873" spans="1:19" x14ac:dyDescent="0.25">
      <c r="A1873" s="69"/>
      <c r="B1873" s="69">
        <v>357</v>
      </c>
      <c r="C1873" s="69" t="s">
        <v>632</v>
      </c>
      <c r="D1873" s="69" t="s">
        <v>621</v>
      </c>
      <c r="E1873" s="69" t="s">
        <v>43</v>
      </c>
      <c r="F1873" s="69" t="s">
        <v>6</v>
      </c>
      <c r="G1873" s="14" t="s">
        <v>1876</v>
      </c>
      <c r="H1873" s="18"/>
      <c r="I1873" s="18"/>
      <c r="J1873" s="14"/>
      <c r="K1873" s="14" t="s">
        <v>1884</v>
      </c>
      <c r="L1873" s="18" t="s">
        <v>1103</v>
      </c>
      <c r="M1873" s="69" t="s">
        <v>1883</v>
      </c>
      <c r="N1873" s="9" t="s">
        <v>631</v>
      </c>
      <c r="O1873" s="18" t="str">
        <f>VLOOKUP(C1873,'11. Свод Перечней'!C:H,6,0)</f>
        <v>10.72.12.120-00000005</v>
      </c>
      <c r="P1873" s="18" t="s">
        <v>631</v>
      </c>
      <c r="Q1873" s="18" t="str">
        <f t="shared" si="31"/>
        <v>10.72.12.120-00000005</v>
      </c>
      <c r="R1873" s="14" t="s">
        <v>1105</v>
      </c>
      <c r="S1873" s="15">
        <v>43615</v>
      </c>
    </row>
    <row r="1874" spans="1:19" x14ac:dyDescent="0.25">
      <c r="A1874" s="69"/>
      <c r="B1874" s="69"/>
      <c r="C1874" s="69"/>
      <c r="D1874" s="69"/>
      <c r="E1874" s="69"/>
      <c r="F1874" s="69"/>
      <c r="G1874" s="14" t="s">
        <v>1866</v>
      </c>
      <c r="H1874" s="18"/>
      <c r="I1874" s="18"/>
      <c r="J1874" s="14"/>
      <c r="K1874" s="14" t="s">
        <v>1449</v>
      </c>
      <c r="L1874" s="18" t="s">
        <v>1103</v>
      </c>
      <c r="M1874" s="69"/>
      <c r="N1874" s="9"/>
      <c r="O1874" s="18" t="e">
        <f>VLOOKUP(C1874,'11. Свод Перечней'!C:H,6,0)</f>
        <v>#N/A</v>
      </c>
      <c r="P1874" s="18"/>
      <c r="Q1874" s="18" t="e">
        <f t="shared" si="31"/>
        <v>#N/A</v>
      </c>
      <c r="R1874" s="14" t="s">
        <v>1105</v>
      </c>
      <c r="S1874" s="15">
        <v>43615</v>
      </c>
    </row>
    <row r="1875" spans="1:19" x14ac:dyDescent="0.25">
      <c r="A1875" s="69"/>
      <c r="B1875" s="69"/>
      <c r="C1875" s="69"/>
      <c r="D1875" s="69"/>
      <c r="E1875" s="69"/>
      <c r="F1875" s="69"/>
      <c r="G1875" s="14" t="s">
        <v>1866</v>
      </c>
      <c r="H1875" s="18"/>
      <c r="I1875" s="18"/>
      <c r="J1875" s="14"/>
      <c r="K1875" s="14" t="s">
        <v>1868</v>
      </c>
      <c r="L1875" s="18" t="s">
        <v>1103</v>
      </c>
      <c r="M1875" s="69"/>
      <c r="N1875" s="9"/>
      <c r="O1875" s="18" t="e">
        <f>VLOOKUP(C1875,'11. Свод Перечней'!C:H,6,0)</f>
        <v>#N/A</v>
      </c>
      <c r="P1875" s="18"/>
      <c r="Q1875" s="18" t="e">
        <f t="shared" si="31"/>
        <v>#N/A</v>
      </c>
      <c r="R1875" s="14" t="s">
        <v>1105</v>
      </c>
      <c r="S1875" s="15">
        <v>43615</v>
      </c>
    </row>
    <row r="1876" spans="1:19" x14ac:dyDescent="0.25">
      <c r="A1876" s="69"/>
      <c r="B1876" s="69"/>
      <c r="C1876" s="69"/>
      <c r="D1876" s="69"/>
      <c r="E1876" s="69"/>
      <c r="F1876" s="69"/>
      <c r="G1876" s="14" t="s">
        <v>1866</v>
      </c>
      <c r="H1876" s="18"/>
      <c r="I1876" s="18"/>
      <c r="J1876" s="14"/>
      <c r="K1876" s="14" t="s">
        <v>1873</v>
      </c>
      <c r="L1876" s="18" t="s">
        <v>1103</v>
      </c>
      <c r="M1876" s="69"/>
      <c r="N1876" s="9"/>
      <c r="O1876" s="18" t="e">
        <f>VLOOKUP(C1876,'11. Свод Перечней'!C:H,6,0)</f>
        <v>#N/A</v>
      </c>
      <c r="P1876" s="18"/>
      <c r="Q1876" s="18" t="e">
        <f t="shared" si="31"/>
        <v>#N/A</v>
      </c>
      <c r="R1876" s="14" t="s">
        <v>1105</v>
      </c>
      <c r="S1876" s="15">
        <v>43615</v>
      </c>
    </row>
    <row r="1877" spans="1:19" x14ac:dyDescent="0.25">
      <c r="A1877" s="69"/>
      <c r="B1877" s="69"/>
      <c r="C1877" s="69"/>
      <c r="D1877" s="69"/>
      <c r="E1877" s="69"/>
      <c r="F1877" s="69"/>
      <c r="G1877" s="14" t="s">
        <v>1117</v>
      </c>
      <c r="H1877" s="18"/>
      <c r="I1877" s="18">
        <v>1</v>
      </c>
      <c r="J1877" s="14"/>
      <c r="K1877" s="14"/>
      <c r="L1877" s="18" t="s">
        <v>6</v>
      </c>
      <c r="M1877" s="69"/>
      <c r="N1877" s="9"/>
      <c r="O1877" s="18" t="e">
        <f>VLOOKUP(C1877,'11. Свод Перечней'!C:H,6,0)</f>
        <v>#N/A</v>
      </c>
      <c r="P1877" s="18"/>
      <c r="Q1877" s="18" t="e">
        <f t="shared" si="31"/>
        <v>#N/A</v>
      </c>
      <c r="R1877" s="14" t="s">
        <v>1105</v>
      </c>
      <c r="S1877" s="15">
        <v>43615</v>
      </c>
    </row>
    <row r="1878" spans="1:19" x14ac:dyDescent="0.25">
      <c r="A1878" s="69"/>
      <c r="B1878" s="69"/>
      <c r="C1878" s="69"/>
      <c r="D1878" s="69"/>
      <c r="E1878" s="69"/>
      <c r="F1878" s="69"/>
      <c r="G1878" s="14" t="s">
        <v>1301</v>
      </c>
      <c r="H1878" s="18"/>
      <c r="I1878" s="18"/>
      <c r="J1878" s="14"/>
      <c r="K1878" s="14" t="s">
        <v>1503</v>
      </c>
      <c r="L1878" s="18" t="s">
        <v>1103</v>
      </c>
      <c r="M1878" s="69"/>
      <c r="N1878" s="9"/>
      <c r="O1878" s="18" t="e">
        <f>VLOOKUP(C1878,'11. Свод Перечней'!C:H,6,0)</f>
        <v>#N/A</v>
      </c>
      <c r="P1878" s="18"/>
      <c r="Q1878" s="18" t="e">
        <f t="shared" si="31"/>
        <v>#N/A</v>
      </c>
      <c r="R1878" s="14" t="s">
        <v>1105</v>
      </c>
      <c r="S1878" s="15">
        <v>43615</v>
      </c>
    </row>
    <row r="1879" spans="1:19" x14ac:dyDescent="0.25">
      <c r="A1879" s="69"/>
      <c r="B1879" s="69"/>
      <c r="C1879" s="69"/>
      <c r="D1879" s="69"/>
      <c r="E1879" s="69"/>
      <c r="F1879" s="69"/>
      <c r="G1879" s="14" t="s">
        <v>1118</v>
      </c>
      <c r="H1879" s="18"/>
      <c r="I1879" s="18"/>
      <c r="J1879" s="14"/>
      <c r="K1879" s="14" t="s">
        <v>1119</v>
      </c>
      <c r="L1879" s="18" t="s">
        <v>1103</v>
      </c>
      <c r="M1879" s="69"/>
      <c r="N1879" s="9"/>
      <c r="O1879" s="18" t="e">
        <f>VLOOKUP(C1879,'11. Свод Перечней'!C:H,6,0)</f>
        <v>#N/A</v>
      </c>
      <c r="P1879" s="18"/>
      <c r="Q1879" s="18" t="e">
        <f t="shared" si="31"/>
        <v>#N/A</v>
      </c>
      <c r="R1879" s="14" t="s">
        <v>1105</v>
      </c>
      <c r="S1879" s="15">
        <v>43615</v>
      </c>
    </row>
    <row r="1880" spans="1:19" x14ac:dyDescent="0.25">
      <c r="A1880" s="69"/>
      <c r="B1880" s="69"/>
      <c r="C1880" s="69"/>
      <c r="D1880" s="69"/>
      <c r="E1880" s="69"/>
      <c r="F1880" s="69"/>
      <c r="G1880" s="14" t="s">
        <v>1112</v>
      </c>
      <c r="H1880" s="18"/>
      <c r="I1880" s="18"/>
      <c r="J1880" s="14"/>
      <c r="K1880" s="14" t="s">
        <v>1214</v>
      </c>
      <c r="L1880" s="18" t="s">
        <v>1103</v>
      </c>
      <c r="M1880" s="69"/>
      <c r="N1880" s="9"/>
      <c r="O1880" s="18" t="e">
        <f>VLOOKUP(C1880,'11. Свод Перечней'!C:H,6,0)</f>
        <v>#N/A</v>
      </c>
      <c r="P1880" s="18"/>
      <c r="Q1880" s="18" t="e">
        <f t="shared" si="31"/>
        <v>#N/A</v>
      </c>
      <c r="R1880" s="14" t="s">
        <v>1105</v>
      </c>
      <c r="S1880" s="15">
        <v>43615</v>
      </c>
    </row>
    <row r="1881" spans="1:19" x14ac:dyDescent="0.25">
      <c r="A1881" s="69"/>
      <c r="B1881" s="69">
        <v>358</v>
      </c>
      <c r="C1881" s="69" t="s">
        <v>633</v>
      </c>
      <c r="D1881" s="69" t="s">
        <v>621</v>
      </c>
      <c r="E1881" s="69" t="s">
        <v>5</v>
      </c>
      <c r="F1881" s="69" t="s">
        <v>6</v>
      </c>
      <c r="G1881" s="14" t="s">
        <v>1117</v>
      </c>
      <c r="H1881" s="18"/>
      <c r="I1881" s="18">
        <v>1</v>
      </c>
      <c r="J1881" s="14"/>
      <c r="K1881" s="14"/>
      <c r="L1881" s="18" t="s">
        <v>6</v>
      </c>
      <c r="M1881" s="69" t="s">
        <v>1883</v>
      </c>
      <c r="N1881" s="9"/>
      <c r="O1881" s="18" t="str">
        <f>VLOOKUP(C1881,'11. Свод Перечней'!C:H,6,0)</f>
        <v/>
      </c>
      <c r="P1881" s="18">
        <v>0</v>
      </c>
      <c r="Q1881" s="18">
        <f t="shared" si="31"/>
        <v>0</v>
      </c>
      <c r="R1881" s="14" t="s">
        <v>1105</v>
      </c>
      <c r="S1881" s="15">
        <v>43189</v>
      </c>
    </row>
    <row r="1882" spans="1:19" x14ac:dyDescent="0.25">
      <c r="A1882" s="69"/>
      <c r="B1882" s="69"/>
      <c r="C1882" s="69"/>
      <c r="D1882" s="69"/>
      <c r="E1882" s="69"/>
      <c r="F1882" s="69"/>
      <c r="G1882" s="14" t="s">
        <v>1810</v>
      </c>
      <c r="H1882" s="18"/>
      <c r="I1882" s="18"/>
      <c r="J1882" s="14"/>
      <c r="K1882" s="14" t="s">
        <v>1119</v>
      </c>
      <c r="L1882" s="18" t="s">
        <v>1103</v>
      </c>
      <c r="M1882" s="69"/>
      <c r="N1882" s="9"/>
      <c r="O1882" s="18" t="e">
        <f>VLOOKUP(C1882,'11. Свод Перечней'!C:H,6,0)</f>
        <v>#N/A</v>
      </c>
      <c r="P1882" s="18"/>
      <c r="Q1882" s="18" t="e">
        <f t="shared" si="31"/>
        <v>#N/A</v>
      </c>
      <c r="R1882" s="14" t="s">
        <v>1105</v>
      </c>
      <c r="S1882" s="15">
        <v>43189</v>
      </c>
    </row>
    <row r="1883" spans="1:19" x14ac:dyDescent="0.25">
      <c r="A1883" s="69"/>
      <c r="B1883" s="69"/>
      <c r="C1883" s="69"/>
      <c r="D1883" s="69"/>
      <c r="E1883" s="69"/>
      <c r="F1883" s="69"/>
      <c r="G1883" s="14" t="s">
        <v>1301</v>
      </c>
      <c r="H1883" s="18"/>
      <c r="I1883" s="18"/>
      <c r="J1883" s="14"/>
      <c r="K1883" s="14" t="s">
        <v>1503</v>
      </c>
      <c r="L1883" s="18" t="s">
        <v>1103</v>
      </c>
      <c r="M1883" s="69"/>
      <c r="N1883" s="9"/>
      <c r="O1883" s="18" t="e">
        <f>VLOOKUP(C1883,'11. Свод Перечней'!C:H,6,0)</f>
        <v>#N/A</v>
      </c>
      <c r="P1883" s="18"/>
      <c r="Q1883" s="18" t="e">
        <f t="shared" si="31"/>
        <v>#N/A</v>
      </c>
      <c r="R1883" s="14" t="s">
        <v>1105</v>
      </c>
      <c r="S1883" s="15">
        <v>43189</v>
      </c>
    </row>
    <row r="1884" spans="1:19" x14ac:dyDescent="0.25">
      <c r="A1884" s="69"/>
      <c r="B1884" s="69"/>
      <c r="C1884" s="69"/>
      <c r="D1884" s="69"/>
      <c r="E1884" s="69"/>
      <c r="F1884" s="69"/>
      <c r="G1884" s="14" t="s">
        <v>1118</v>
      </c>
      <c r="H1884" s="18"/>
      <c r="I1884" s="18"/>
      <c r="J1884" s="14"/>
      <c r="K1884" s="14" t="s">
        <v>1119</v>
      </c>
      <c r="L1884" s="18" t="s">
        <v>1103</v>
      </c>
      <c r="M1884" s="69"/>
      <c r="N1884" s="9"/>
      <c r="O1884" s="18" t="e">
        <f>VLOOKUP(C1884,'11. Свод Перечней'!C:H,6,0)</f>
        <v>#N/A</v>
      </c>
      <c r="P1884" s="18"/>
      <c r="Q1884" s="18" t="e">
        <f t="shared" si="31"/>
        <v>#N/A</v>
      </c>
      <c r="R1884" s="14" t="s">
        <v>1105</v>
      </c>
      <c r="S1884" s="15">
        <v>43189</v>
      </c>
    </row>
    <row r="1885" spans="1:19" x14ac:dyDescent="0.25">
      <c r="A1885" s="69"/>
      <c r="B1885" s="69"/>
      <c r="C1885" s="69"/>
      <c r="D1885" s="69"/>
      <c r="E1885" s="69"/>
      <c r="F1885" s="69"/>
      <c r="G1885" s="14" t="s">
        <v>1112</v>
      </c>
      <c r="H1885" s="18"/>
      <c r="I1885" s="18"/>
      <c r="J1885" s="14"/>
      <c r="K1885" s="14" t="s">
        <v>1885</v>
      </c>
      <c r="L1885" s="18" t="s">
        <v>1103</v>
      </c>
      <c r="M1885" s="69"/>
      <c r="N1885" s="9"/>
      <c r="O1885" s="18" t="e">
        <f>VLOOKUP(C1885,'11. Свод Перечней'!C:H,6,0)</f>
        <v>#N/A</v>
      </c>
      <c r="P1885" s="18"/>
      <c r="Q1885" s="18" t="e">
        <f t="shared" si="31"/>
        <v>#N/A</v>
      </c>
      <c r="R1885" s="14" t="s">
        <v>1105</v>
      </c>
      <c r="S1885" s="15">
        <v>43189</v>
      </c>
    </row>
    <row r="1886" spans="1:19" x14ac:dyDescent="0.25">
      <c r="A1886" s="69"/>
      <c r="B1886" s="69">
        <v>359</v>
      </c>
      <c r="C1886" s="69" t="s">
        <v>634</v>
      </c>
      <c r="D1886" s="69" t="s">
        <v>621</v>
      </c>
      <c r="E1886" s="69" t="s">
        <v>300</v>
      </c>
      <c r="F1886" s="69" t="s">
        <v>6</v>
      </c>
      <c r="G1886" s="14" t="s">
        <v>1380</v>
      </c>
      <c r="H1886" s="18"/>
      <c r="I1886" s="18"/>
      <c r="J1886" s="14"/>
      <c r="K1886" s="14" t="s">
        <v>1381</v>
      </c>
      <c r="L1886" s="18" t="s">
        <v>1103</v>
      </c>
      <c r="M1886" s="69" t="s">
        <v>1883</v>
      </c>
      <c r="N1886" s="9"/>
      <c r="O1886" s="18" t="str">
        <f>VLOOKUP(C1886,'11. Свод Перечней'!C:H,6,0)</f>
        <v/>
      </c>
      <c r="P1886" s="18">
        <v>0</v>
      </c>
      <c r="Q1886" s="18">
        <f t="shared" si="31"/>
        <v>0</v>
      </c>
      <c r="R1886" s="14" t="s">
        <v>1105</v>
      </c>
      <c r="S1886" s="15">
        <v>43189</v>
      </c>
    </row>
    <row r="1887" spans="1:19" x14ac:dyDescent="0.25">
      <c r="A1887" s="69"/>
      <c r="B1887" s="69"/>
      <c r="C1887" s="69"/>
      <c r="D1887" s="69"/>
      <c r="E1887" s="69"/>
      <c r="F1887" s="69"/>
      <c r="G1887" s="14" t="s">
        <v>1301</v>
      </c>
      <c r="H1887" s="18"/>
      <c r="I1887" s="18"/>
      <c r="J1887" s="14"/>
      <c r="K1887" s="14" t="s">
        <v>1503</v>
      </c>
      <c r="L1887" s="18" t="s">
        <v>1103</v>
      </c>
      <c r="M1887" s="69"/>
      <c r="N1887" s="9"/>
      <c r="O1887" s="18" t="e">
        <f>VLOOKUP(C1887,'11. Свод Перечней'!C:H,6,0)</f>
        <v>#N/A</v>
      </c>
      <c r="P1887" s="18"/>
      <c r="Q1887" s="18" t="e">
        <f t="shared" si="31"/>
        <v>#N/A</v>
      </c>
      <c r="R1887" s="14" t="s">
        <v>1105</v>
      </c>
      <c r="S1887" s="15">
        <v>43189</v>
      </c>
    </row>
    <row r="1888" spans="1:19" x14ac:dyDescent="0.25">
      <c r="A1888" s="69"/>
      <c r="B1888" s="69"/>
      <c r="C1888" s="69"/>
      <c r="D1888" s="69"/>
      <c r="E1888" s="69"/>
      <c r="F1888" s="69"/>
      <c r="G1888" s="14" t="s">
        <v>1110</v>
      </c>
      <c r="H1888" s="18"/>
      <c r="I1888" s="18"/>
      <c r="J1888" s="14"/>
      <c r="K1888" s="14" t="s">
        <v>1111</v>
      </c>
      <c r="L1888" s="18" t="s">
        <v>1103</v>
      </c>
      <c r="M1888" s="69"/>
      <c r="N1888" s="9"/>
      <c r="O1888" s="18" t="e">
        <f>VLOOKUP(C1888,'11. Свод Перечней'!C:H,6,0)</f>
        <v>#N/A</v>
      </c>
      <c r="P1888" s="18"/>
      <c r="Q1888" s="18" t="e">
        <f t="shared" si="31"/>
        <v>#N/A</v>
      </c>
      <c r="R1888" s="14" t="s">
        <v>1105</v>
      </c>
      <c r="S1888" s="15">
        <v>43189</v>
      </c>
    </row>
    <row r="1889" spans="1:19" x14ac:dyDescent="0.25">
      <c r="A1889" s="69"/>
      <c r="B1889" s="69"/>
      <c r="C1889" s="69"/>
      <c r="D1889" s="69"/>
      <c r="E1889" s="69"/>
      <c r="F1889" s="69"/>
      <c r="G1889" s="14" t="s">
        <v>1112</v>
      </c>
      <c r="H1889" s="18"/>
      <c r="I1889" s="18"/>
      <c r="J1889" s="14"/>
      <c r="K1889" s="14" t="s">
        <v>1214</v>
      </c>
      <c r="L1889" s="18" t="s">
        <v>1103</v>
      </c>
      <c r="M1889" s="69"/>
      <c r="N1889" s="9"/>
      <c r="O1889" s="18" t="e">
        <f>VLOOKUP(C1889,'11. Свод Перечней'!C:H,6,0)</f>
        <v>#N/A</v>
      </c>
      <c r="P1889" s="18"/>
      <c r="Q1889" s="18" t="e">
        <f t="shared" si="31"/>
        <v>#N/A</v>
      </c>
      <c r="R1889" s="14" t="s">
        <v>1105</v>
      </c>
      <c r="S1889" s="15">
        <v>43189</v>
      </c>
    </row>
    <row r="1890" spans="1:19" x14ac:dyDescent="0.25">
      <c r="A1890" s="69"/>
      <c r="B1890" s="69">
        <v>360</v>
      </c>
      <c r="C1890" s="69" t="s">
        <v>635</v>
      </c>
      <c r="D1890" s="69" t="s">
        <v>621</v>
      </c>
      <c r="E1890" s="69" t="s">
        <v>302</v>
      </c>
      <c r="F1890" s="69" t="s">
        <v>6</v>
      </c>
      <c r="G1890" s="14" t="s">
        <v>1117</v>
      </c>
      <c r="H1890" s="18"/>
      <c r="I1890" s="18">
        <v>1</v>
      </c>
      <c r="J1890" s="14"/>
      <c r="K1890" s="14"/>
      <c r="L1890" s="18" t="s">
        <v>6</v>
      </c>
      <c r="M1890" s="69" t="s">
        <v>1883</v>
      </c>
      <c r="N1890" s="9"/>
      <c r="O1890" s="18" t="str">
        <f>VLOOKUP(C1890,'11. Свод Перечней'!C:H,6,0)</f>
        <v/>
      </c>
      <c r="P1890" s="18">
        <v>0</v>
      </c>
      <c r="Q1890" s="18">
        <f t="shared" si="31"/>
        <v>0</v>
      </c>
      <c r="R1890" s="14" t="s">
        <v>1105</v>
      </c>
      <c r="S1890" s="15">
        <v>43189</v>
      </c>
    </row>
    <row r="1891" spans="1:19" x14ac:dyDescent="0.25">
      <c r="A1891" s="69"/>
      <c r="B1891" s="69"/>
      <c r="C1891" s="69"/>
      <c r="D1891" s="69"/>
      <c r="E1891" s="69"/>
      <c r="F1891" s="69"/>
      <c r="G1891" s="14" t="s">
        <v>1380</v>
      </c>
      <c r="H1891" s="18"/>
      <c r="I1891" s="18"/>
      <c r="J1891" s="14"/>
      <c r="K1891" s="14" t="s">
        <v>1381</v>
      </c>
      <c r="L1891" s="18" t="s">
        <v>1103</v>
      </c>
      <c r="M1891" s="69"/>
      <c r="N1891" s="9"/>
      <c r="O1891" s="18" t="e">
        <f>VLOOKUP(C1891,'11. Свод Перечней'!C:H,6,0)</f>
        <v>#N/A</v>
      </c>
      <c r="P1891" s="18"/>
      <c r="Q1891" s="18" t="e">
        <f t="shared" si="31"/>
        <v>#N/A</v>
      </c>
      <c r="R1891" s="14" t="s">
        <v>1105</v>
      </c>
      <c r="S1891" s="15">
        <v>43189</v>
      </c>
    </row>
    <row r="1892" spans="1:19" x14ac:dyDescent="0.25">
      <c r="A1892" s="69"/>
      <c r="B1892" s="69"/>
      <c r="C1892" s="69"/>
      <c r="D1892" s="69"/>
      <c r="E1892" s="69"/>
      <c r="F1892" s="69"/>
      <c r="G1892" s="14" t="s">
        <v>1301</v>
      </c>
      <c r="H1892" s="18"/>
      <c r="I1892" s="18"/>
      <c r="J1892" s="14"/>
      <c r="K1892" s="14" t="s">
        <v>1503</v>
      </c>
      <c r="L1892" s="18" t="s">
        <v>1103</v>
      </c>
      <c r="M1892" s="69"/>
      <c r="N1892" s="9"/>
      <c r="O1892" s="18" t="e">
        <f>VLOOKUP(C1892,'11. Свод Перечней'!C:H,6,0)</f>
        <v>#N/A</v>
      </c>
      <c r="P1892" s="18"/>
      <c r="Q1892" s="18" t="e">
        <f t="shared" si="31"/>
        <v>#N/A</v>
      </c>
      <c r="R1892" s="14" t="s">
        <v>1105</v>
      </c>
      <c r="S1892" s="15">
        <v>43189</v>
      </c>
    </row>
    <row r="1893" spans="1:19" x14ac:dyDescent="0.25">
      <c r="A1893" s="69"/>
      <c r="B1893" s="69"/>
      <c r="C1893" s="69"/>
      <c r="D1893" s="69"/>
      <c r="E1893" s="69"/>
      <c r="F1893" s="69"/>
      <c r="G1893" s="14" t="s">
        <v>1118</v>
      </c>
      <c r="H1893" s="18"/>
      <c r="I1893" s="18"/>
      <c r="J1893" s="14"/>
      <c r="K1893" s="14" t="s">
        <v>1119</v>
      </c>
      <c r="L1893" s="18" t="s">
        <v>1103</v>
      </c>
      <c r="M1893" s="69"/>
      <c r="N1893" s="9"/>
      <c r="O1893" s="18" t="e">
        <f>VLOOKUP(C1893,'11. Свод Перечней'!C:H,6,0)</f>
        <v>#N/A</v>
      </c>
      <c r="P1893" s="18"/>
      <c r="Q1893" s="18" t="e">
        <f t="shared" si="31"/>
        <v>#N/A</v>
      </c>
      <c r="R1893" s="14" t="s">
        <v>1105</v>
      </c>
      <c r="S1893" s="15">
        <v>43189</v>
      </c>
    </row>
    <row r="1894" spans="1:19" x14ac:dyDescent="0.25">
      <c r="A1894" s="69"/>
      <c r="B1894" s="69"/>
      <c r="C1894" s="69"/>
      <c r="D1894" s="69"/>
      <c r="E1894" s="69"/>
      <c r="F1894" s="69"/>
      <c r="G1894" s="14" t="s">
        <v>1112</v>
      </c>
      <c r="H1894" s="18"/>
      <c r="I1894" s="18"/>
      <c r="J1894" s="14"/>
      <c r="K1894" s="14" t="s">
        <v>1214</v>
      </c>
      <c r="L1894" s="18" t="s">
        <v>1103</v>
      </c>
      <c r="M1894" s="69"/>
      <c r="N1894" s="9"/>
      <c r="O1894" s="18" t="e">
        <f>VLOOKUP(C1894,'11. Свод Перечней'!C:H,6,0)</f>
        <v>#N/A</v>
      </c>
      <c r="P1894" s="18"/>
      <c r="Q1894" s="18" t="e">
        <f t="shared" si="31"/>
        <v>#N/A</v>
      </c>
      <c r="R1894" s="14" t="s">
        <v>1105</v>
      </c>
      <c r="S1894" s="15">
        <v>43189</v>
      </c>
    </row>
    <row r="1895" spans="1:19" x14ac:dyDescent="0.25">
      <c r="A1895" s="69"/>
      <c r="B1895" s="69">
        <v>361</v>
      </c>
      <c r="C1895" s="69" t="s">
        <v>636</v>
      </c>
      <c r="D1895" s="69" t="s">
        <v>637</v>
      </c>
      <c r="E1895" s="69" t="s">
        <v>5</v>
      </c>
      <c r="F1895" s="69" t="s">
        <v>6</v>
      </c>
      <c r="G1895" s="14" t="s">
        <v>1117</v>
      </c>
      <c r="H1895" s="18"/>
      <c r="I1895" s="18">
        <v>0.1</v>
      </c>
      <c r="J1895" s="14"/>
      <c r="K1895" s="14"/>
      <c r="L1895" s="18" t="s">
        <v>6</v>
      </c>
      <c r="M1895" s="69" t="s">
        <v>1886</v>
      </c>
      <c r="N1895" s="9"/>
      <c r="O1895" s="18" t="str">
        <f>VLOOKUP(C1895,'11. Свод Перечней'!C:H,6,0)</f>
        <v/>
      </c>
      <c r="P1895" s="18">
        <v>0</v>
      </c>
      <c r="Q1895" s="18">
        <f t="shared" si="31"/>
        <v>0</v>
      </c>
      <c r="R1895" s="14" t="s">
        <v>1105</v>
      </c>
      <c r="S1895" s="15">
        <v>43189</v>
      </c>
    </row>
    <row r="1896" spans="1:19" x14ac:dyDescent="0.25">
      <c r="A1896" s="69"/>
      <c r="B1896" s="69"/>
      <c r="C1896" s="69"/>
      <c r="D1896" s="69"/>
      <c r="E1896" s="69"/>
      <c r="F1896" s="69"/>
      <c r="G1896" s="14" t="s">
        <v>1810</v>
      </c>
      <c r="H1896" s="18"/>
      <c r="I1896" s="18"/>
      <c r="J1896" s="14"/>
      <c r="K1896" s="14" t="s">
        <v>1119</v>
      </c>
      <c r="L1896" s="18" t="s">
        <v>1103</v>
      </c>
      <c r="M1896" s="69"/>
      <c r="N1896" s="9"/>
      <c r="O1896" s="18" t="e">
        <f>VLOOKUP(C1896,'11. Свод Перечней'!C:H,6,0)</f>
        <v>#N/A</v>
      </c>
      <c r="P1896" s="18"/>
      <c r="Q1896" s="18" t="e">
        <f t="shared" si="31"/>
        <v>#N/A</v>
      </c>
      <c r="R1896" s="14" t="s">
        <v>1105</v>
      </c>
      <c r="S1896" s="15">
        <v>43189</v>
      </c>
    </row>
    <row r="1897" spans="1:19" x14ac:dyDescent="0.25">
      <c r="A1897" s="69"/>
      <c r="B1897" s="69"/>
      <c r="C1897" s="69"/>
      <c r="D1897" s="69"/>
      <c r="E1897" s="69"/>
      <c r="F1897" s="69"/>
      <c r="G1897" s="14" t="s">
        <v>1887</v>
      </c>
      <c r="H1897" s="18"/>
      <c r="I1897" s="18"/>
      <c r="J1897" s="14"/>
      <c r="K1897" s="14" t="s">
        <v>1119</v>
      </c>
      <c r="L1897" s="18" t="s">
        <v>1103</v>
      </c>
      <c r="M1897" s="69"/>
      <c r="N1897" s="9"/>
      <c r="O1897" s="18" t="e">
        <f>VLOOKUP(C1897,'11. Свод Перечней'!C:H,6,0)</f>
        <v>#N/A</v>
      </c>
      <c r="P1897" s="18"/>
      <c r="Q1897" s="18" t="e">
        <f t="shared" si="31"/>
        <v>#N/A</v>
      </c>
      <c r="R1897" s="14" t="s">
        <v>1105</v>
      </c>
      <c r="S1897" s="15">
        <v>43189</v>
      </c>
    </row>
    <row r="1898" spans="1:19" x14ac:dyDescent="0.25">
      <c r="A1898" s="69"/>
      <c r="B1898" s="69"/>
      <c r="C1898" s="69"/>
      <c r="D1898" s="69"/>
      <c r="E1898" s="69"/>
      <c r="F1898" s="69"/>
      <c r="G1898" s="14" t="s">
        <v>1301</v>
      </c>
      <c r="H1898" s="18"/>
      <c r="I1898" s="18"/>
      <c r="J1898" s="14"/>
      <c r="K1898" s="14" t="s">
        <v>1503</v>
      </c>
      <c r="L1898" s="18" t="s">
        <v>1103</v>
      </c>
      <c r="M1898" s="69"/>
      <c r="N1898" s="9"/>
      <c r="O1898" s="18" t="e">
        <f>VLOOKUP(C1898,'11. Свод Перечней'!C:H,6,0)</f>
        <v>#N/A</v>
      </c>
      <c r="P1898" s="18"/>
      <c r="Q1898" s="18" t="e">
        <f t="shared" si="31"/>
        <v>#N/A</v>
      </c>
      <c r="R1898" s="14" t="s">
        <v>1105</v>
      </c>
      <c r="S1898" s="15">
        <v>43189</v>
      </c>
    </row>
    <row r="1899" spans="1:19" x14ac:dyDescent="0.25">
      <c r="A1899" s="69"/>
      <c r="B1899" s="69"/>
      <c r="C1899" s="69"/>
      <c r="D1899" s="69"/>
      <c r="E1899" s="69"/>
      <c r="F1899" s="69"/>
      <c r="G1899" s="14" t="s">
        <v>1118</v>
      </c>
      <c r="H1899" s="18"/>
      <c r="I1899" s="18"/>
      <c r="J1899" s="14"/>
      <c r="K1899" s="14" t="s">
        <v>1119</v>
      </c>
      <c r="L1899" s="18" t="s">
        <v>1103</v>
      </c>
      <c r="M1899" s="69"/>
      <c r="N1899" s="9"/>
      <c r="O1899" s="18" t="e">
        <f>VLOOKUP(C1899,'11. Свод Перечней'!C:H,6,0)</f>
        <v>#N/A</v>
      </c>
      <c r="P1899" s="18"/>
      <c r="Q1899" s="18" t="e">
        <f t="shared" si="31"/>
        <v>#N/A</v>
      </c>
      <c r="R1899" s="14" t="s">
        <v>1105</v>
      </c>
      <c r="S1899" s="15">
        <v>43189</v>
      </c>
    </row>
    <row r="1900" spans="1:19" x14ac:dyDescent="0.25">
      <c r="A1900" s="69"/>
      <c r="B1900" s="69"/>
      <c r="C1900" s="69"/>
      <c r="D1900" s="69"/>
      <c r="E1900" s="69"/>
      <c r="F1900" s="69"/>
      <c r="G1900" s="14" t="s">
        <v>1112</v>
      </c>
      <c r="H1900" s="18"/>
      <c r="I1900" s="18"/>
      <c r="J1900" s="14" t="s">
        <v>1888</v>
      </c>
      <c r="K1900" s="14"/>
      <c r="L1900" s="18" t="s">
        <v>1103</v>
      </c>
      <c r="M1900" s="69"/>
      <c r="N1900" s="9"/>
      <c r="O1900" s="18" t="e">
        <f>VLOOKUP(C1900,'11. Свод Перечней'!C:H,6,0)</f>
        <v>#N/A</v>
      </c>
      <c r="P1900" s="18"/>
      <c r="Q1900" s="18" t="e">
        <f t="shared" si="31"/>
        <v>#N/A</v>
      </c>
      <c r="R1900" s="14" t="s">
        <v>1105</v>
      </c>
      <c r="S1900" s="15">
        <v>43189</v>
      </c>
    </row>
    <row r="1901" spans="1:19" x14ac:dyDescent="0.25">
      <c r="A1901" s="69"/>
      <c r="B1901" s="69">
        <v>362</v>
      </c>
      <c r="C1901" s="69" t="s">
        <v>638</v>
      </c>
      <c r="D1901" s="69" t="s">
        <v>637</v>
      </c>
      <c r="E1901" s="69" t="s">
        <v>152</v>
      </c>
      <c r="F1901" s="69" t="s">
        <v>6</v>
      </c>
      <c r="G1901" s="14" t="s">
        <v>1889</v>
      </c>
      <c r="H1901" s="18"/>
      <c r="I1901" s="18"/>
      <c r="J1901" s="14"/>
      <c r="K1901" s="14" t="s">
        <v>1890</v>
      </c>
      <c r="L1901" s="18" t="s">
        <v>1103</v>
      </c>
      <c r="M1901" s="69" t="s">
        <v>1891</v>
      </c>
      <c r="N1901" s="9" t="s">
        <v>639</v>
      </c>
      <c r="O1901" s="18" t="str">
        <f>VLOOKUP(C1901,'11. Свод Перечней'!C:H,6,0)</f>
        <v>10.72.12.130-00000002</v>
      </c>
      <c r="P1901" s="18" t="s">
        <v>639</v>
      </c>
      <c r="Q1901" s="18" t="str">
        <f t="shared" si="31"/>
        <v>10.72.12.130-00000002</v>
      </c>
      <c r="R1901" s="14" t="s">
        <v>1105</v>
      </c>
      <c r="S1901" s="15">
        <v>43615</v>
      </c>
    </row>
    <row r="1902" spans="1:19" x14ac:dyDescent="0.25">
      <c r="A1902" s="69"/>
      <c r="B1902" s="69"/>
      <c r="C1902" s="69"/>
      <c r="D1902" s="69"/>
      <c r="E1902" s="69"/>
      <c r="F1902" s="69"/>
      <c r="G1902" s="14" t="s">
        <v>1716</v>
      </c>
      <c r="H1902" s="18"/>
      <c r="I1902" s="18"/>
      <c r="J1902" s="14"/>
      <c r="K1902" s="14" t="s">
        <v>1886</v>
      </c>
      <c r="L1902" s="18" t="s">
        <v>1103</v>
      </c>
      <c r="M1902" s="69"/>
      <c r="N1902" s="9"/>
      <c r="O1902" s="18" t="e">
        <f>VLOOKUP(C1902,'11. Свод Перечней'!C:H,6,0)</f>
        <v>#N/A</v>
      </c>
      <c r="P1902" s="18"/>
      <c r="Q1902" s="18" t="e">
        <f t="shared" si="31"/>
        <v>#N/A</v>
      </c>
      <c r="R1902" s="14" t="s">
        <v>1105</v>
      </c>
      <c r="S1902" s="15">
        <v>43615</v>
      </c>
    </row>
    <row r="1903" spans="1:19" x14ac:dyDescent="0.25">
      <c r="A1903" s="69"/>
      <c r="B1903" s="69"/>
      <c r="C1903" s="69"/>
      <c r="D1903" s="69"/>
      <c r="E1903" s="69"/>
      <c r="F1903" s="69"/>
      <c r="G1903" s="14" t="s">
        <v>1866</v>
      </c>
      <c r="H1903" s="18"/>
      <c r="I1903" s="18"/>
      <c r="J1903" s="14" t="s">
        <v>1892</v>
      </c>
      <c r="K1903" s="14"/>
      <c r="L1903" s="18" t="s">
        <v>1103</v>
      </c>
      <c r="M1903" s="69"/>
      <c r="N1903" s="9"/>
      <c r="O1903" s="18" t="e">
        <f>VLOOKUP(C1903,'11. Свод Перечней'!C:H,6,0)</f>
        <v>#N/A</v>
      </c>
      <c r="P1903" s="18"/>
      <c r="Q1903" s="18" t="e">
        <f t="shared" si="31"/>
        <v>#N/A</v>
      </c>
      <c r="R1903" s="14" t="s">
        <v>1105</v>
      </c>
      <c r="S1903" s="15">
        <v>43615</v>
      </c>
    </row>
    <row r="1904" spans="1:19" x14ac:dyDescent="0.25">
      <c r="A1904" s="69"/>
      <c r="B1904" s="69"/>
      <c r="C1904" s="69"/>
      <c r="D1904" s="69"/>
      <c r="E1904" s="69"/>
      <c r="F1904" s="69"/>
      <c r="G1904" s="14" t="s">
        <v>1893</v>
      </c>
      <c r="H1904" s="18"/>
      <c r="I1904" s="18"/>
      <c r="J1904" s="14"/>
      <c r="K1904" s="14" t="s">
        <v>1283</v>
      </c>
      <c r="L1904" s="18" t="s">
        <v>1103</v>
      </c>
      <c r="M1904" s="69"/>
      <c r="N1904" s="9"/>
      <c r="O1904" s="18" t="e">
        <f>VLOOKUP(C1904,'11. Свод Перечней'!C:H,6,0)</f>
        <v>#N/A</v>
      </c>
      <c r="P1904" s="18"/>
      <c r="Q1904" s="18" t="e">
        <f t="shared" si="31"/>
        <v>#N/A</v>
      </c>
      <c r="R1904" s="14" t="s">
        <v>1105</v>
      </c>
      <c r="S1904" s="15">
        <v>43615</v>
      </c>
    </row>
    <row r="1905" spans="1:19" x14ac:dyDescent="0.25">
      <c r="A1905" s="69"/>
      <c r="B1905" s="69"/>
      <c r="C1905" s="69"/>
      <c r="D1905" s="69"/>
      <c r="E1905" s="69"/>
      <c r="F1905" s="69"/>
      <c r="G1905" s="14" t="s">
        <v>1101</v>
      </c>
      <c r="H1905" s="18"/>
      <c r="I1905" s="18"/>
      <c r="J1905" s="14"/>
      <c r="K1905" s="14" t="s">
        <v>1894</v>
      </c>
      <c r="L1905" s="18" t="s">
        <v>1103</v>
      </c>
      <c r="M1905" s="69"/>
      <c r="N1905" s="9"/>
      <c r="O1905" s="18" t="e">
        <f>VLOOKUP(C1905,'11. Свод Перечней'!C:H,6,0)</f>
        <v>#N/A</v>
      </c>
      <c r="P1905" s="18"/>
      <c r="Q1905" s="18" t="e">
        <f t="shared" si="31"/>
        <v>#N/A</v>
      </c>
      <c r="R1905" s="14" t="s">
        <v>1105</v>
      </c>
      <c r="S1905" s="15">
        <v>43615</v>
      </c>
    </row>
    <row r="1906" spans="1:19" x14ac:dyDescent="0.25">
      <c r="A1906" s="69"/>
      <c r="B1906" s="69"/>
      <c r="C1906" s="69"/>
      <c r="D1906" s="69"/>
      <c r="E1906" s="69"/>
      <c r="F1906" s="69"/>
      <c r="G1906" s="14" t="s">
        <v>1301</v>
      </c>
      <c r="H1906" s="18"/>
      <c r="I1906" s="18"/>
      <c r="J1906" s="14"/>
      <c r="K1906" s="14" t="s">
        <v>1503</v>
      </c>
      <c r="L1906" s="18" t="s">
        <v>1103</v>
      </c>
      <c r="M1906" s="69"/>
      <c r="N1906" s="9"/>
      <c r="O1906" s="18" t="e">
        <f>VLOOKUP(C1906,'11. Свод Перечней'!C:H,6,0)</f>
        <v>#N/A</v>
      </c>
      <c r="P1906" s="18"/>
      <c r="Q1906" s="18" t="e">
        <f t="shared" si="31"/>
        <v>#N/A</v>
      </c>
      <c r="R1906" s="14" t="s">
        <v>1105</v>
      </c>
      <c r="S1906" s="15">
        <v>43615</v>
      </c>
    </row>
    <row r="1907" spans="1:19" x14ac:dyDescent="0.25">
      <c r="A1907" s="69"/>
      <c r="B1907" s="69"/>
      <c r="C1907" s="69"/>
      <c r="D1907" s="69"/>
      <c r="E1907" s="69"/>
      <c r="F1907" s="69"/>
      <c r="G1907" s="14" t="s">
        <v>1110</v>
      </c>
      <c r="H1907" s="18"/>
      <c r="I1907" s="18"/>
      <c r="J1907" s="14"/>
      <c r="K1907" s="14" t="s">
        <v>1111</v>
      </c>
      <c r="L1907" s="18" t="s">
        <v>1103</v>
      </c>
      <c r="M1907" s="69"/>
      <c r="N1907" s="9"/>
      <c r="O1907" s="18" t="e">
        <f>VLOOKUP(C1907,'11. Свод Перечней'!C:H,6,0)</f>
        <v>#N/A</v>
      </c>
      <c r="P1907" s="18"/>
      <c r="Q1907" s="18" t="e">
        <f t="shared" si="31"/>
        <v>#N/A</v>
      </c>
      <c r="R1907" s="14" t="s">
        <v>1105</v>
      </c>
      <c r="S1907" s="15">
        <v>43615</v>
      </c>
    </row>
    <row r="1908" spans="1:19" x14ac:dyDescent="0.25">
      <c r="A1908" s="69"/>
      <c r="B1908" s="69"/>
      <c r="C1908" s="69"/>
      <c r="D1908" s="69"/>
      <c r="E1908" s="69"/>
      <c r="F1908" s="69"/>
      <c r="G1908" s="14" t="s">
        <v>1112</v>
      </c>
      <c r="H1908" s="18"/>
      <c r="I1908" s="18"/>
      <c r="J1908" s="14" t="s">
        <v>1895</v>
      </c>
      <c r="K1908" s="14"/>
      <c r="L1908" s="18" t="s">
        <v>1103</v>
      </c>
      <c r="M1908" s="69"/>
      <c r="N1908" s="9"/>
      <c r="O1908" s="18" t="e">
        <f>VLOOKUP(C1908,'11. Свод Перечней'!C:H,6,0)</f>
        <v>#N/A</v>
      </c>
      <c r="P1908" s="18"/>
      <c r="Q1908" s="18" t="e">
        <f t="shared" si="31"/>
        <v>#N/A</v>
      </c>
      <c r="R1908" s="14" t="s">
        <v>1105</v>
      </c>
      <c r="S1908" s="15">
        <v>43615</v>
      </c>
    </row>
    <row r="1909" spans="1:19" x14ac:dyDescent="0.25">
      <c r="A1909" s="69"/>
      <c r="B1909" s="69">
        <v>363</v>
      </c>
      <c r="C1909" s="69" t="s">
        <v>640</v>
      </c>
      <c r="D1909" s="69" t="s">
        <v>637</v>
      </c>
      <c r="E1909" s="69" t="s">
        <v>57</v>
      </c>
      <c r="F1909" s="69" t="s">
        <v>6</v>
      </c>
      <c r="G1909" s="14" t="s">
        <v>1889</v>
      </c>
      <c r="H1909" s="18"/>
      <c r="I1909" s="18"/>
      <c r="J1909" s="14"/>
      <c r="K1909" s="14" t="s">
        <v>1890</v>
      </c>
      <c r="L1909" s="18" t="s">
        <v>1103</v>
      </c>
      <c r="M1909" s="69" t="s">
        <v>1891</v>
      </c>
      <c r="N1909" s="9" t="s">
        <v>639</v>
      </c>
      <c r="O1909" s="18" t="str">
        <f>VLOOKUP(C1909,'11. Свод Перечней'!C:H,6,0)</f>
        <v>10.72.12.130-00000002</v>
      </c>
      <c r="P1909" s="18" t="s">
        <v>639</v>
      </c>
      <c r="Q1909" s="18" t="str">
        <f t="shared" si="31"/>
        <v>10.72.12.130-00000002</v>
      </c>
      <c r="R1909" s="14" t="s">
        <v>1105</v>
      </c>
      <c r="S1909" s="15">
        <v>43615</v>
      </c>
    </row>
    <row r="1910" spans="1:19" x14ac:dyDescent="0.25">
      <c r="A1910" s="69"/>
      <c r="B1910" s="69"/>
      <c r="C1910" s="69"/>
      <c r="D1910" s="69"/>
      <c r="E1910" s="69"/>
      <c r="F1910" s="69"/>
      <c r="G1910" s="14" t="s">
        <v>1716</v>
      </c>
      <c r="H1910" s="18"/>
      <c r="I1910" s="18"/>
      <c r="J1910" s="14"/>
      <c r="K1910" s="14" t="s">
        <v>1886</v>
      </c>
      <c r="L1910" s="18" t="s">
        <v>1103</v>
      </c>
      <c r="M1910" s="69"/>
      <c r="N1910" s="9"/>
      <c r="O1910" s="18" t="e">
        <f>VLOOKUP(C1910,'11. Свод Перечней'!C:H,6,0)</f>
        <v>#N/A</v>
      </c>
      <c r="P1910" s="18"/>
      <c r="Q1910" s="18" t="e">
        <f t="shared" si="31"/>
        <v>#N/A</v>
      </c>
      <c r="R1910" s="14" t="s">
        <v>1105</v>
      </c>
      <c r="S1910" s="15">
        <v>43615</v>
      </c>
    </row>
    <row r="1911" spans="1:19" x14ac:dyDescent="0.25">
      <c r="A1911" s="69"/>
      <c r="B1911" s="69"/>
      <c r="C1911" s="69"/>
      <c r="D1911" s="69"/>
      <c r="E1911" s="69"/>
      <c r="F1911" s="69"/>
      <c r="G1911" s="14" t="s">
        <v>1866</v>
      </c>
      <c r="H1911" s="18"/>
      <c r="I1911" s="18"/>
      <c r="J1911" s="14" t="s">
        <v>1892</v>
      </c>
      <c r="K1911" s="14"/>
      <c r="L1911" s="18" t="s">
        <v>1103</v>
      </c>
      <c r="M1911" s="69"/>
      <c r="N1911" s="9"/>
      <c r="O1911" s="18" t="e">
        <f>VLOOKUP(C1911,'11. Свод Перечней'!C:H,6,0)</f>
        <v>#N/A</v>
      </c>
      <c r="P1911" s="18"/>
      <c r="Q1911" s="18" t="e">
        <f t="shared" si="31"/>
        <v>#N/A</v>
      </c>
      <c r="R1911" s="14" t="s">
        <v>1105</v>
      </c>
      <c r="S1911" s="15">
        <v>43615</v>
      </c>
    </row>
    <row r="1912" spans="1:19" x14ac:dyDescent="0.25">
      <c r="A1912" s="69"/>
      <c r="B1912" s="69"/>
      <c r="C1912" s="69"/>
      <c r="D1912" s="69"/>
      <c r="E1912" s="69"/>
      <c r="F1912" s="69"/>
      <c r="G1912" s="14" t="s">
        <v>1893</v>
      </c>
      <c r="H1912" s="18"/>
      <c r="I1912" s="18"/>
      <c r="J1912" s="14"/>
      <c r="K1912" s="14" t="s">
        <v>1283</v>
      </c>
      <c r="L1912" s="18" t="s">
        <v>1103</v>
      </c>
      <c r="M1912" s="69"/>
      <c r="N1912" s="9"/>
      <c r="O1912" s="18" t="e">
        <f>VLOOKUP(C1912,'11. Свод Перечней'!C:H,6,0)</f>
        <v>#N/A</v>
      </c>
      <c r="P1912" s="18"/>
      <c r="Q1912" s="18" t="e">
        <f t="shared" si="31"/>
        <v>#N/A</v>
      </c>
      <c r="R1912" s="14" t="s">
        <v>1105</v>
      </c>
      <c r="S1912" s="15">
        <v>43615</v>
      </c>
    </row>
    <row r="1913" spans="1:19" x14ac:dyDescent="0.25">
      <c r="A1913" s="69"/>
      <c r="B1913" s="69"/>
      <c r="C1913" s="69"/>
      <c r="D1913" s="69"/>
      <c r="E1913" s="69"/>
      <c r="F1913" s="69"/>
      <c r="G1913" s="14" t="s">
        <v>1101</v>
      </c>
      <c r="H1913" s="18"/>
      <c r="I1913" s="18"/>
      <c r="J1913" s="14"/>
      <c r="K1913" s="14" t="s">
        <v>1894</v>
      </c>
      <c r="L1913" s="18" t="s">
        <v>1103</v>
      </c>
      <c r="M1913" s="69"/>
      <c r="N1913" s="9"/>
      <c r="O1913" s="18" t="e">
        <f>VLOOKUP(C1913,'11. Свод Перечней'!C:H,6,0)</f>
        <v>#N/A</v>
      </c>
      <c r="P1913" s="18"/>
      <c r="Q1913" s="18" t="e">
        <f t="shared" si="31"/>
        <v>#N/A</v>
      </c>
      <c r="R1913" s="14" t="s">
        <v>1105</v>
      </c>
      <c r="S1913" s="15">
        <v>43615</v>
      </c>
    </row>
    <row r="1914" spans="1:19" x14ac:dyDescent="0.25">
      <c r="A1914" s="69"/>
      <c r="B1914" s="69"/>
      <c r="C1914" s="69"/>
      <c r="D1914" s="69"/>
      <c r="E1914" s="69"/>
      <c r="F1914" s="69"/>
      <c r="G1914" s="14" t="s">
        <v>1117</v>
      </c>
      <c r="H1914" s="18"/>
      <c r="I1914" s="18">
        <v>0.1</v>
      </c>
      <c r="J1914" s="14"/>
      <c r="K1914" s="14"/>
      <c r="L1914" s="18" t="s">
        <v>6</v>
      </c>
      <c r="M1914" s="69"/>
      <c r="N1914" s="9"/>
      <c r="O1914" s="18" t="e">
        <f>VLOOKUP(C1914,'11. Свод Перечней'!C:H,6,0)</f>
        <v>#N/A</v>
      </c>
      <c r="P1914" s="18"/>
      <c r="Q1914" s="18" t="e">
        <f t="shared" si="31"/>
        <v>#N/A</v>
      </c>
      <c r="R1914" s="14" t="s">
        <v>1105</v>
      </c>
      <c r="S1914" s="15">
        <v>43615</v>
      </c>
    </row>
    <row r="1915" spans="1:19" x14ac:dyDescent="0.25">
      <c r="A1915" s="69"/>
      <c r="B1915" s="69"/>
      <c r="C1915" s="69"/>
      <c r="D1915" s="69"/>
      <c r="E1915" s="69"/>
      <c r="F1915" s="69"/>
      <c r="G1915" s="14" t="s">
        <v>1301</v>
      </c>
      <c r="H1915" s="18"/>
      <c r="I1915" s="18"/>
      <c r="J1915" s="14"/>
      <c r="K1915" s="14" t="s">
        <v>1503</v>
      </c>
      <c r="L1915" s="18" t="s">
        <v>1103</v>
      </c>
      <c r="M1915" s="69"/>
      <c r="N1915" s="9"/>
      <c r="O1915" s="18" t="e">
        <f>VLOOKUP(C1915,'11. Свод Перечней'!C:H,6,0)</f>
        <v>#N/A</v>
      </c>
      <c r="P1915" s="18"/>
      <c r="Q1915" s="18" t="e">
        <f t="shared" si="31"/>
        <v>#N/A</v>
      </c>
      <c r="R1915" s="14" t="s">
        <v>1105</v>
      </c>
      <c r="S1915" s="15">
        <v>43615</v>
      </c>
    </row>
    <row r="1916" spans="1:19" x14ac:dyDescent="0.25">
      <c r="A1916" s="69"/>
      <c r="B1916" s="69"/>
      <c r="C1916" s="69"/>
      <c r="D1916" s="69"/>
      <c r="E1916" s="69"/>
      <c r="F1916" s="69"/>
      <c r="G1916" s="14" t="s">
        <v>1118</v>
      </c>
      <c r="H1916" s="18"/>
      <c r="I1916" s="18"/>
      <c r="J1916" s="14"/>
      <c r="K1916" s="14" t="s">
        <v>1119</v>
      </c>
      <c r="L1916" s="18" t="s">
        <v>1103</v>
      </c>
      <c r="M1916" s="69"/>
      <c r="N1916" s="9"/>
      <c r="O1916" s="18" t="e">
        <f>VLOOKUP(C1916,'11. Свод Перечней'!C:H,6,0)</f>
        <v>#N/A</v>
      </c>
      <c r="P1916" s="18"/>
      <c r="Q1916" s="18" t="e">
        <f t="shared" si="31"/>
        <v>#N/A</v>
      </c>
      <c r="R1916" s="14" t="s">
        <v>1105</v>
      </c>
      <c r="S1916" s="15">
        <v>43615</v>
      </c>
    </row>
    <row r="1917" spans="1:19" x14ac:dyDescent="0.25">
      <c r="A1917" s="69"/>
      <c r="B1917" s="69"/>
      <c r="C1917" s="69"/>
      <c r="D1917" s="69"/>
      <c r="E1917" s="69"/>
      <c r="F1917" s="69"/>
      <c r="G1917" s="14" t="s">
        <v>1112</v>
      </c>
      <c r="H1917" s="18"/>
      <c r="I1917" s="18"/>
      <c r="J1917" s="14" t="s">
        <v>1895</v>
      </c>
      <c r="K1917" s="14"/>
      <c r="L1917" s="18" t="s">
        <v>1103</v>
      </c>
      <c r="M1917" s="69"/>
      <c r="N1917" s="9"/>
      <c r="O1917" s="18" t="e">
        <f>VLOOKUP(C1917,'11. Свод Перечней'!C:H,6,0)</f>
        <v>#N/A</v>
      </c>
      <c r="P1917" s="18"/>
      <c r="Q1917" s="18" t="e">
        <f t="shared" si="31"/>
        <v>#N/A</v>
      </c>
      <c r="R1917" s="14" t="s">
        <v>1105</v>
      </c>
      <c r="S1917" s="15">
        <v>43615</v>
      </c>
    </row>
    <row r="1918" spans="1:19" x14ac:dyDescent="0.25">
      <c r="A1918" s="69"/>
      <c r="B1918" s="69">
        <v>364</v>
      </c>
      <c r="C1918" s="69" t="s">
        <v>641</v>
      </c>
      <c r="D1918" s="69" t="s">
        <v>637</v>
      </c>
      <c r="E1918" s="69" t="s">
        <v>43</v>
      </c>
      <c r="F1918" s="69" t="s">
        <v>6</v>
      </c>
      <c r="G1918" s="14" t="s">
        <v>1889</v>
      </c>
      <c r="H1918" s="18"/>
      <c r="I1918" s="18"/>
      <c r="J1918" s="14" t="s">
        <v>1896</v>
      </c>
      <c r="K1918" s="14"/>
      <c r="L1918" s="18" t="s">
        <v>1103</v>
      </c>
      <c r="M1918" s="69" t="s">
        <v>1886</v>
      </c>
      <c r="N1918" s="9" t="s">
        <v>639</v>
      </c>
      <c r="O1918" s="18" t="str">
        <f>VLOOKUP(C1918,'11. Свод Перечней'!C:H,6,0)</f>
        <v>10.72.12.130-00000002</v>
      </c>
      <c r="P1918" s="18" t="s">
        <v>639</v>
      </c>
      <c r="Q1918" s="18" t="str">
        <f t="shared" si="31"/>
        <v>10.72.12.130-00000002</v>
      </c>
      <c r="R1918" s="14" t="s">
        <v>1105</v>
      </c>
      <c r="S1918" s="15">
        <v>43615</v>
      </c>
    </row>
    <row r="1919" spans="1:19" x14ac:dyDescent="0.25">
      <c r="A1919" s="69"/>
      <c r="B1919" s="69"/>
      <c r="C1919" s="69"/>
      <c r="D1919" s="69"/>
      <c r="E1919" s="69"/>
      <c r="F1919" s="69"/>
      <c r="G1919" s="14" t="s">
        <v>1716</v>
      </c>
      <c r="H1919" s="18"/>
      <c r="I1919" s="18"/>
      <c r="J1919" s="14"/>
      <c r="K1919" s="14" t="s">
        <v>1886</v>
      </c>
      <c r="L1919" s="18" t="s">
        <v>1103</v>
      </c>
      <c r="M1919" s="69"/>
      <c r="N1919" s="9"/>
      <c r="O1919" s="18" t="e">
        <f>VLOOKUP(C1919,'11. Свод Перечней'!C:H,6,0)</f>
        <v>#N/A</v>
      </c>
      <c r="P1919" s="18"/>
      <c r="Q1919" s="18" t="e">
        <f t="shared" si="31"/>
        <v>#N/A</v>
      </c>
      <c r="R1919" s="14" t="s">
        <v>1105</v>
      </c>
      <c r="S1919" s="15">
        <v>43615</v>
      </c>
    </row>
    <row r="1920" spans="1:19" x14ac:dyDescent="0.25">
      <c r="A1920" s="69"/>
      <c r="B1920" s="69"/>
      <c r="C1920" s="69"/>
      <c r="D1920" s="69"/>
      <c r="E1920" s="69"/>
      <c r="F1920" s="69"/>
      <c r="G1920" s="14" t="s">
        <v>1866</v>
      </c>
      <c r="H1920" s="18"/>
      <c r="I1920" s="18"/>
      <c r="J1920" s="14" t="s">
        <v>1892</v>
      </c>
      <c r="K1920" s="14"/>
      <c r="L1920" s="18" t="s">
        <v>1103</v>
      </c>
      <c r="M1920" s="69"/>
      <c r="N1920" s="9"/>
      <c r="O1920" s="18" t="e">
        <f>VLOOKUP(C1920,'11. Свод Перечней'!C:H,6,0)</f>
        <v>#N/A</v>
      </c>
      <c r="P1920" s="18"/>
      <c r="Q1920" s="18" t="e">
        <f t="shared" si="31"/>
        <v>#N/A</v>
      </c>
      <c r="R1920" s="14" t="s">
        <v>1105</v>
      </c>
      <c r="S1920" s="15">
        <v>43615</v>
      </c>
    </row>
    <row r="1921" spans="1:19" x14ac:dyDescent="0.25">
      <c r="A1921" s="69"/>
      <c r="B1921" s="69"/>
      <c r="C1921" s="69"/>
      <c r="D1921" s="69"/>
      <c r="E1921" s="69"/>
      <c r="F1921" s="69"/>
      <c r="G1921" s="14" t="s">
        <v>1893</v>
      </c>
      <c r="H1921" s="18"/>
      <c r="I1921" s="18"/>
      <c r="J1921" s="14"/>
      <c r="K1921" s="14" t="s">
        <v>1283</v>
      </c>
      <c r="L1921" s="18" t="s">
        <v>1103</v>
      </c>
      <c r="M1921" s="69"/>
      <c r="N1921" s="9"/>
      <c r="O1921" s="18" t="e">
        <f>VLOOKUP(C1921,'11. Свод Перечней'!C:H,6,0)</f>
        <v>#N/A</v>
      </c>
      <c r="P1921" s="18"/>
      <c r="Q1921" s="18" t="e">
        <f t="shared" si="31"/>
        <v>#N/A</v>
      </c>
      <c r="R1921" s="14" t="s">
        <v>1105</v>
      </c>
      <c r="S1921" s="15">
        <v>43615</v>
      </c>
    </row>
    <row r="1922" spans="1:19" x14ac:dyDescent="0.25">
      <c r="A1922" s="69"/>
      <c r="B1922" s="69"/>
      <c r="C1922" s="69"/>
      <c r="D1922" s="69"/>
      <c r="E1922" s="69"/>
      <c r="F1922" s="69"/>
      <c r="G1922" s="14" t="s">
        <v>1301</v>
      </c>
      <c r="H1922" s="18"/>
      <c r="I1922" s="18"/>
      <c r="J1922" s="14"/>
      <c r="K1922" s="14" t="s">
        <v>1503</v>
      </c>
      <c r="L1922" s="18" t="s">
        <v>1103</v>
      </c>
      <c r="M1922" s="69"/>
      <c r="N1922" s="9"/>
      <c r="O1922" s="18" t="e">
        <f>VLOOKUP(C1922,'11. Свод Перечней'!C:H,6,0)</f>
        <v>#N/A</v>
      </c>
      <c r="P1922" s="18"/>
      <c r="Q1922" s="18" t="e">
        <f t="shared" si="31"/>
        <v>#N/A</v>
      </c>
      <c r="R1922" s="14" t="s">
        <v>1105</v>
      </c>
      <c r="S1922" s="15">
        <v>43615</v>
      </c>
    </row>
    <row r="1923" spans="1:19" x14ac:dyDescent="0.25">
      <c r="A1923" s="69"/>
      <c r="B1923" s="69"/>
      <c r="C1923" s="69"/>
      <c r="D1923" s="69"/>
      <c r="E1923" s="69"/>
      <c r="F1923" s="69"/>
      <c r="G1923" s="14" t="s">
        <v>1110</v>
      </c>
      <c r="H1923" s="18"/>
      <c r="I1923" s="18"/>
      <c r="J1923" s="14"/>
      <c r="K1923" s="14" t="s">
        <v>1111</v>
      </c>
      <c r="L1923" s="18" t="s">
        <v>1103</v>
      </c>
      <c r="M1923" s="69"/>
      <c r="N1923" s="9"/>
      <c r="O1923" s="18" t="e">
        <f>VLOOKUP(C1923,'11. Свод Перечней'!C:H,6,0)</f>
        <v>#N/A</v>
      </c>
      <c r="P1923" s="18"/>
      <c r="Q1923" s="18" t="e">
        <f t="shared" si="31"/>
        <v>#N/A</v>
      </c>
      <c r="R1923" s="14" t="s">
        <v>1105</v>
      </c>
      <c r="S1923" s="15">
        <v>43615</v>
      </c>
    </row>
    <row r="1924" spans="1:19" x14ac:dyDescent="0.25">
      <c r="A1924" s="69"/>
      <c r="B1924" s="69"/>
      <c r="C1924" s="69"/>
      <c r="D1924" s="69"/>
      <c r="E1924" s="69"/>
      <c r="F1924" s="69"/>
      <c r="G1924" s="14" t="s">
        <v>1112</v>
      </c>
      <c r="H1924" s="18"/>
      <c r="I1924" s="18"/>
      <c r="J1924" s="14" t="s">
        <v>1888</v>
      </c>
      <c r="K1924" s="14"/>
      <c r="L1924" s="18" t="s">
        <v>1103</v>
      </c>
      <c r="M1924" s="69"/>
      <c r="N1924" s="9"/>
      <c r="O1924" s="18" t="e">
        <f>VLOOKUP(C1924,'11. Свод Перечней'!C:H,6,0)</f>
        <v>#N/A</v>
      </c>
      <c r="P1924" s="18"/>
      <c r="Q1924" s="18" t="e">
        <f t="shared" si="31"/>
        <v>#N/A</v>
      </c>
      <c r="R1924" s="14" t="s">
        <v>1105</v>
      </c>
      <c r="S1924" s="15">
        <v>43615</v>
      </c>
    </row>
    <row r="1925" spans="1:19" x14ac:dyDescent="0.25">
      <c r="A1925" s="69"/>
      <c r="B1925" s="69">
        <v>365</v>
      </c>
      <c r="C1925" s="69" t="s">
        <v>642</v>
      </c>
      <c r="D1925" s="69" t="s">
        <v>637</v>
      </c>
      <c r="E1925" s="69" t="s">
        <v>9</v>
      </c>
      <c r="F1925" s="69" t="s">
        <v>6</v>
      </c>
      <c r="G1925" s="14" t="s">
        <v>1889</v>
      </c>
      <c r="H1925" s="18"/>
      <c r="I1925" s="18"/>
      <c r="J1925" s="14" t="s">
        <v>1896</v>
      </c>
      <c r="K1925" s="14"/>
      <c r="L1925" s="18" t="s">
        <v>1103</v>
      </c>
      <c r="M1925" s="69" t="s">
        <v>1886</v>
      </c>
      <c r="N1925" s="9" t="s">
        <v>639</v>
      </c>
      <c r="O1925" s="18" t="str">
        <f>VLOOKUP(C1925,'11. Свод Перечней'!C:H,6,0)</f>
        <v>10.72.12.130-00000002</v>
      </c>
      <c r="P1925" s="18" t="s">
        <v>639</v>
      </c>
      <c r="Q1925" s="18" t="str">
        <f t="shared" si="31"/>
        <v>10.72.12.130-00000002</v>
      </c>
      <c r="R1925" s="14" t="s">
        <v>1105</v>
      </c>
      <c r="S1925" s="15">
        <v>43615</v>
      </c>
    </row>
    <row r="1926" spans="1:19" x14ac:dyDescent="0.25">
      <c r="A1926" s="69"/>
      <c r="B1926" s="69"/>
      <c r="C1926" s="69"/>
      <c r="D1926" s="69"/>
      <c r="E1926" s="69"/>
      <c r="F1926" s="69"/>
      <c r="G1926" s="14" t="s">
        <v>1716</v>
      </c>
      <c r="H1926" s="18"/>
      <c r="I1926" s="18"/>
      <c r="J1926" s="14"/>
      <c r="K1926" s="14" t="s">
        <v>1886</v>
      </c>
      <c r="L1926" s="18" t="s">
        <v>1103</v>
      </c>
      <c r="M1926" s="69"/>
      <c r="N1926" s="9"/>
      <c r="O1926" s="18" t="e">
        <f>VLOOKUP(C1926,'11. Свод Перечней'!C:H,6,0)</f>
        <v>#N/A</v>
      </c>
      <c r="P1926" s="18"/>
      <c r="Q1926" s="18" t="e">
        <f t="shared" si="31"/>
        <v>#N/A</v>
      </c>
      <c r="R1926" s="14" t="s">
        <v>1105</v>
      </c>
      <c r="S1926" s="15">
        <v>43615</v>
      </c>
    </row>
    <row r="1927" spans="1:19" x14ac:dyDescent="0.25">
      <c r="A1927" s="69"/>
      <c r="B1927" s="69"/>
      <c r="C1927" s="69"/>
      <c r="D1927" s="69"/>
      <c r="E1927" s="69"/>
      <c r="F1927" s="69"/>
      <c r="G1927" s="14" t="s">
        <v>1866</v>
      </c>
      <c r="H1927" s="18"/>
      <c r="I1927" s="18"/>
      <c r="J1927" s="14" t="s">
        <v>1892</v>
      </c>
      <c r="K1927" s="14"/>
      <c r="L1927" s="18" t="s">
        <v>1103</v>
      </c>
      <c r="M1927" s="69"/>
      <c r="N1927" s="9"/>
      <c r="O1927" s="18" t="e">
        <f>VLOOKUP(C1927,'11. Свод Перечней'!C:H,6,0)</f>
        <v>#N/A</v>
      </c>
      <c r="P1927" s="18"/>
      <c r="Q1927" s="18" t="e">
        <f t="shared" si="31"/>
        <v>#N/A</v>
      </c>
      <c r="R1927" s="14" t="s">
        <v>1105</v>
      </c>
      <c r="S1927" s="15">
        <v>43615</v>
      </c>
    </row>
    <row r="1928" spans="1:19" x14ac:dyDescent="0.25">
      <c r="A1928" s="69"/>
      <c r="B1928" s="69"/>
      <c r="C1928" s="69"/>
      <c r="D1928" s="69"/>
      <c r="E1928" s="69"/>
      <c r="F1928" s="69"/>
      <c r="G1928" s="14" t="s">
        <v>1893</v>
      </c>
      <c r="H1928" s="18"/>
      <c r="I1928" s="18"/>
      <c r="J1928" s="14"/>
      <c r="K1928" s="14" t="s">
        <v>1283</v>
      </c>
      <c r="L1928" s="18" t="s">
        <v>1103</v>
      </c>
      <c r="M1928" s="69"/>
      <c r="N1928" s="9"/>
      <c r="O1928" s="18" t="e">
        <f>VLOOKUP(C1928,'11. Свод Перечней'!C:H,6,0)</f>
        <v>#N/A</v>
      </c>
      <c r="P1928" s="18"/>
      <c r="Q1928" s="18" t="e">
        <f t="shared" si="31"/>
        <v>#N/A</v>
      </c>
      <c r="R1928" s="14" t="s">
        <v>1105</v>
      </c>
      <c r="S1928" s="15">
        <v>43615</v>
      </c>
    </row>
    <row r="1929" spans="1:19" x14ac:dyDescent="0.25">
      <c r="A1929" s="69"/>
      <c r="B1929" s="69"/>
      <c r="C1929" s="69"/>
      <c r="D1929" s="69"/>
      <c r="E1929" s="69"/>
      <c r="F1929" s="69"/>
      <c r="G1929" s="14" t="s">
        <v>1117</v>
      </c>
      <c r="H1929" s="18"/>
      <c r="I1929" s="18">
        <v>0.1</v>
      </c>
      <c r="J1929" s="14"/>
      <c r="K1929" s="14"/>
      <c r="L1929" s="18" t="s">
        <v>6</v>
      </c>
      <c r="M1929" s="69"/>
      <c r="N1929" s="9"/>
      <c r="O1929" s="18" t="e">
        <f>VLOOKUP(C1929,'11. Свод Перечней'!C:H,6,0)</f>
        <v>#N/A</v>
      </c>
      <c r="P1929" s="18"/>
      <c r="Q1929" s="18" t="e">
        <f t="shared" si="31"/>
        <v>#N/A</v>
      </c>
      <c r="R1929" s="14" t="s">
        <v>1105</v>
      </c>
      <c r="S1929" s="15">
        <v>43615</v>
      </c>
    </row>
    <row r="1930" spans="1:19" x14ac:dyDescent="0.25">
      <c r="A1930" s="69"/>
      <c r="B1930" s="69"/>
      <c r="C1930" s="69"/>
      <c r="D1930" s="69"/>
      <c r="E1930" s="69"/>
      <c r="F1930" s="69"/>
      <c r="G1930" s="14" t="s">
        <v>1301</v>
      </c>
      <c r="H1930" s="18"/>
      <c r="I1930" s="18"/>
      <c r="J1930" s="14"/>
      <c r="K1930" s="14" t="s">
        <v>1503</v>
      </c>
      <c r="L1930" s="18" t="s">
        <v>1103</v>
      </c>
      <c r="M1930" s="69"/>
      <c r="N1930" s="9"/>
      <c r="O1930" s="18" t="e">
        <f>VLOOKUP(C1930,'11. Свод Перечней'!C:H,6,0)</f>
        <v>#N/A</v>
      </c>
      <c r="P1930" s="18"/>
      <c r="Q1930" s="18" t="e">
        <f t="shared" si="31"/>
        <v>#N/A</v>
      </c>
      <c r="R1930" s="14" t="s">
        <v>1105</v>
      </c>
      <c r="S1930" s="15">
        <v>43615</v>
      </c>
    </row>
    <row r="1931" spans="1:19" x14ac:dyDescent="0.25">
      <c r="A1931" s="69"/>
      <c r="B1931" s="69"/>
      <c r="C1931" s="69"/>
      <c r="D1931" s="69"/>
      <c r="E1931" s="69"/>
      <c r="F1931" s="69"/>
      <c r="G1931" s="14" t="s">
        <v>1118</v>
      </c>
      <c r="H1931" s="18"/>
      <c r="I1931" s="18"/>
      <c r="J1931" s="14"/>
      <c r="K1931" s="14" t="s">
        <v>1119</v>
      </c>
      <c r="L1931" s="18" t="s">
        <v>1103</v>
      </c>
      <c r="M1931" s="69"/>
      <c r="N1931" s="9"/>
      <c r="O1931" s="18" t="e">
        <f>VLOOKUP(C1931,'11. Свод Перечней'!C:H,6,0)</f>
        <v>#N/A</v>
      </c>
      <c r="P1931" s="18"/>
      <c r="Q1931" s="18" t="e">
        <f t="shared" ref="Q1931:Q1994" si="32">IF(N1931=O1931,N1931,"НЕ СОВПАДАЕТ АХТУНГ!!!!!!!!!!!!!!!!!!!!!!!!!!!!!!!!!!!!!!!!!!!!!!!!!!!!!!!!!!!!!!!!!!!!!!!!!!!!!!!!!!!!!!!!!!!!!!!!!!!!!!!!!!!!!!!!!!!!!!!!!!!!!!!!!!")</f>
        <v>#N/A</v>
      </c>
      <c r="R1931" s="14" t="s">
        <v>1105</v>
      </c>
      <c r="S1931" s="15">
        <v>43615</v>
      </c>
    </row>
    <row r="1932" spans="1:19" x14ac:dyDescent="0.25">
      <c r="A1932" s="69"/>
      <c r="B1932" s="69"/>
      <c r="C1932" s="69"/>
      <c r="D1932" s="69"/>
      <c r="E1932" s="69"/>
      <c r="F1932" s="69"/>
      <c r="G1932" s="14" t="s">
        <v>1112</v>
      </c>
      <c r="H1932" s="18"/>
      <c r="I1932" s="18"/>
      <c r="J1932" s="14" t="s">
        <v>1888</v>
      </c>
      <c r="K1932" s="14"/>
      <c r="L1932" s="18" t="s">
        <v>1103</v>
      </c>
      <c r="M1932" s="69"/>
      <c r="N1932" s="9"/>
      <c r="O1932" s="18" t="e">
        <f>VLOOKUP(C1932,'11. Свод Перечней'!C:H,6,0)</f>
        <v>#N/A</v>
      </c>
      <c r="P1932" s="18"/>
      <c r="Q1932" s="18" t="e">
        <f t="shared" si="32"/>
        <v>#N/A</v>
      </c>
      <c r="R1932" s="14" t="s">
        <v>1105</v>
      </c>
      <c r="S1932" s="15">
        <v>43615</v>
      </c>
    </row>
    <row r="1933" spans="1:19" x14ac:dyDescent="0.25">
      <c r="A1933" s="69"/>
      <c r="B1933" s="69">
        <v>366</v>
      </c>
      <c r="C1933" s="69" t="s">
        <v>643</v>
      </c>
      <c r="D1933" s="69" t="s">
        <v>637</v>
      </c>
      <c r="E1933" s="69" t="s">
        <v>239</v>
      </c>
      <c r="F1933" s="69" t="s">
        <v>6</v>
      </c>
      <c r="G1933" s="14" t="s">
        <v>1380</v>
      </c>
      <c r="H1933" s="18"/>
      <c r="I1933" s="18"/>
      <c r="J1933" s="14"/>
      <c r="K1933" s="14" t="s">
        <v>1381</v>
      </c>
      <c r="L1933" s="18" t="s">
        <v>1103</v>
      </c>
      <c r="M1933" s="69" t="s">
        <v>1886</v>
      </c>
      <c r="N1933" s="9"/>
      <c r="O1933" s="18" t="str">
        <f>VLOOKUP(C1933,'11. Свод Перечней'!C:H,6,0)</f>
        <v/>
      </c>
      <c r="P1933" s="18">
        <v>0</v>
      </c>
      <c r="Q1933" s="18">
        <f t="shared" si="32"/>
        <v>0</v>
      </c>
      <c r="R1933" s="14" t="s">
        <v>1105</v>
      </c>
      <c r="S1933" s="15">
        <v>43189</v>
      </c>
    </row>
    <row r="1934" spans="1:19" x14ac:dyDescent="0.25">
      <c r="A1934" s="69"/>
      <c r="B1934" s="69"/>
      <c r="C1934" s="69"/>
      <c r="D1934" s="69"/>
      <c r="E1934" s="69"/>
      <c r="F1934" s="69"/>
      <c r="G1934" s="14" t="s">
        <v>1301</v>
      </c>
      <c r="H1934" s="18"/>
      <c r="I1934" s="18"/>
      <c r="J1934" s="14"/>
      <c r="K1934" s="14" t="s">
        <v>1503</v>
      </c>
      <c r="L1934" s="18" t="s">
        <v>1103</v>
      </c>
      <c r="M1934" s="69"/>
      <c r="N1934" s="9"/>
      <c r="O1934" s="18" t="e">
        <f>VLOOKUP(C1934,'11. Свод Перечней'!C:H,6,0)</f>
        <v>#N/A</v>
      </c>
      <c r="P1934" s="18"/>
      <c r="Q1934" s="18" t="e">
        <f t="shared" si="32"/>
        <v>#N/A</v>
      </c>
      <c r="R1934" s="14" t="s">
        <v>1105</v>
      </c>
      <c r="S1934" s="15">
        <v>43189</v>
      </c>
    </row>
    <row r="1935" spans="1:19" x14ac:dyDescent="0.25">
      <c r="A1935" s="69"/>
      <c r="B1935" s="69"/>
      <c r="C1935" s="69"/>
      <c r="D1935" s="69"/>
      <c r="E1935" s="69"/>
      <c r="F1935" s="69"/>
      <c r="G1935" s="14" t="s">
        <v>1110</v>
      </c>
      <c r="H1935" s="18"/>
      <c r="I1935" s="18"/>
      <c r="J1935" s="14"/>
      <c r="K1935" s="14" t="s">
        <v>1111</v>
      </c>
      <c r="L1935" s="18" t="s">
        <v>1103</v>
      </c>
      <c r="M1935" s="69"/>
      <c r="N1935" s="9"/>
      <c r="O1935" s="18" t="e">
        <f>VLOOKUP(C1935,'11. Свод Перечней'!C:H,6,0)</f>
        <v>#N/A</v>
      </c>
      <c r="P1935" s="18"/>
      <c r="Q1935" s="18" t="e">
        <f t="shared" si="32"/>
        <v>#N/A</v>
      </c>
      <c r="R1935" s="14" t="s">
        <v>1105</v>
      </c>
      <c r="S1935" s="15">
        <v>43189</v>
      </c>
    </row>
    <row r="1936" spans="1:19" x14ac:dyDescent="0.25">
      <c r="A1936" s="69"/>
      <c r="B1936" s="69"/>
      <c r="C1936" s="69"/>
      <c r="D1936" s="69"/>
      <c r="E1936" s="69"/>
      <c r="F1936" s="69"/>
      <c r="G1936" s="14" t="s">
        <v>1112</v>
      </c>
      <c r="H1936" s="18"/>
      <c r="I1936" s="18"/>
      <c r="J1936" s="14"/>
      <c r="K1936" s="14" t="s">
        <v>1214</v>
      </c>
      <c r="L1936" s="18" t="s">
        <v>1103</v>
      </c>
      <c r="M1936" s="69"/>
      <c r="N1936" s="9"/>
      <c r="O1936" s="18" t="e">
        <f>VLOOKUP(C1936,'11. Свод Перечней'!C:H,6,0)</f>
        <v>#N/A</v>
      </c>
      <c r="P1936" s="18"/>
      <c r="Q1936" s="18" t="e">
        <f t="shared" si="32"/>
        <v>#N/A</v>
      </c>
      <c r="R1936" s="14" t="s">
        <v>1105</v>
      </c>
      <c r="S1936" s="15">
        <v>43189</v>
      </c>
    </row>
    <row r="1937" spans="1:19" ht="63.75" x14ac:dyDescent="0.25">
      <c r="A1937" s="69"/>
      <c r="B1937" s="69">
        <v>367</v>
      </c>
      <c r="C1937" s="69" t="s">
        <v>644</v>
      </c>
      <c r="D1937" s="69" t="s">
        <v>645</v>
      </c>
      <c r="E1937" s="69" t="s">
        <v>5</v>
      </c>
      <c r="F1937" s="69" t="s">
        <v>6</v>
      </c>
      <c r="G1937" s="14" t="s">
        <v>1866</v>
      </c>
      <c r="H1937" s="18"/>
      <c r="I1937" s="18"/>
      <c r="J1937" s="14" t="s">
        <v>1897</v>
      </c>
      <c r="K1937" s="14"/>
      <c r="L1937" s="18" t="s">
        <v>1103</v>
      </c>
      <c r="M1937" s="69" t="s">
        <v>1898</v>
      </c>
      <c r="N1937" s="9" t="s">
        <v>646</v>
      </c>
      <c r="O1937" s="18" t="str">
        <f>VLOOKUP(C1937,'11. Свод Перечней'!C:H,6,0)</f>
        <v>10.72.12.140-00000005</v>
      </c>
      <c r="P1937" s="18" t="s">
        <v>646</v>
      </c>
      <c r="Q1937" s="18" t="str">
        <f t="shared" si="32"/>
        <v>НЕ СОВПАДАЕТ АХТУНГ!!!!!!!!!!!!!!!!!!!!!!!!!!!!!!!!!!!!!!!!!!!!!!!!!!!!!!!!!!!!!!!!!!!!!!!!!!!!!!!!!!!!!!!!!!!!!!!!!!!!!!!!!!!!!!!!!!!!!!!!!!!!!!!!!!</v>
      </c>
      <c r="R1937" s="14" t="s">
        <v>1105</v>
      </c>
      <c r="S1937" s="15">
        <v>43615</v>
      </c>
    </row>
    <row r="1938" spans="1:19" x14ac:dyDescent="0.25">
      <c r="A1938" s="69"/>
      <c r="B1938" s="69"/>
      <c r="C1938" s="69"/>
      <c r="D1938" s="69"/>
      <c r="E1938" s="69"/>
      <c r="F1938" s="69"/>
      <c r="G1938" s="14" t="s">
        <v>1863</v>
      </c>
      <c r="H1938" s="18"/>
      <c r="I1938" s="18"/>
      <c r="J1938" s="14" t="s">
        <v>1899</v>
      </c>
      <c r="K1938" s="14"/>
      <c r="L1938" s="18" t="s">
        <v>1103</v>
      </c>
      <c r="M1938" s="69"/>
      <c r="N1938" s="9"/>
      <c r="O1938" s="18" t="e">
        <f>VLOOKUP(C1938,'11. Свод Перечней'!C:H,6,0)</f>
        <v>#N/A</v>
      </c>
      <c r="P1938" s="18"/>
      <c r="Q1938" s="18" t="e">
        <f t="shared" si="32"/>
        <v>#N/A</v>
      </c>
      <c r="R1938" s="14" t="s">
        <v>1105</v>
      </c>
      <c r="S1938" s="15">
        <v>43615</v>
      </c>
    </row>
    <row r="1939" spans="1:19" x14ac:dyDescent="0.25">
      <c r="A1939" s="69"/>
      <c r="B1939" s="69"/>
      <c r="C1939" s="69"/>
      <c r="D1939" s="69"/>
      <c r="E1939" s="69"/>
      <c r="F1939" s="69"/>
      <c r="G1939" s="14" t="s">
        <v>1301</v>
      </c>
      <c r="H1939" s="18"/>
      <c r="I1939" s="18"/>
      <c r="J1939" s="14"/>
      <c r="K1939" s="14" t="s">
        <v>1503</v>
      </c>
      <c r="L1939" s="18" t="s">
        <v>1103</v>
      </c>
      <c r="M1939" s="69"/>
      <c r="N1939" s="9"/>
      <c r="O1939" s="18" t="e">
        <f>VLOOKUP(C1939,'11. Свод Перечней'!C:H,6,0)</f>
        <v>#N/A</v>
      </c>
      <c r="P1939" s="18"/>
      <c r="Q1939" s="18" t="e">
        <f t="shared" si="32"/>
        <v>#N/A</v>
      </c>
      <c r="R1939" s="14" t="s">
        <v>1105</v>
      </c>
      <c r="S1939" s="15">
        <v>43615</v>
      </c>
    </row>
    <row r="1940" spans="1:19" x14ac:dyDescent="0.25">
      <c r="A1940" s="69"/>
      <c r="B1940" s="69"/>
      <c r="C1940" s="69"/>
      <c r="D1940" s="69"/>
      <c r="E1940" s="69"/>
      <c r="F1940" s="69"/>
      <c r="G1940" s="14" t="s">
        <v>1110</v>
      </c>
      <c r="H1940" s="18"/>
      <c r="I1940" s="18"/>
      <c r="J1940" s="14"/>
      <c r="K1940" s="14" t="s">
        <v>1111</v>
      </c>
      <c r="L1940" s="18" t="s">
        <v>1103</v>
      </c>
      <c r="M1940" s="69"/>
      <c r="N1940" s="9"/>
      <c r="O1940" s="18" t="e">
        <f>VLOOKUP(C1940,'11. Свод Перечней'!C:H,6,0)</f>
        <v>#N/A</v>
      </c>
      <c r="P1940" s="18"/>
      <c r="Q1940" s="18" t="e">
        <f t="shared" si="32"/>
        <v>#N/A</v>
      </c>
      <c r="R1940" s="14" t="s">
        <v>1105</v>
      </c>
      <c r="S1940" s="15">
        <v>43615</v>
      </c>
    </row>
    <row r="1941" spans="1:19" x14ac:dyDescent="0.25">
      <c r="A1941" s="69"/>
      <c r="B1941" s="69"/>
      <c r="C1941" s="69"/>
      <c r="D1941" s="69"/>
      <c r="E1941" s="69"/>
      <c r="F1941" s="69"/>
      <c r="G1941" s="14" t="s">
        <v>1112</v>
      </c>
      <c r="H1941" s="18"/>
      <c r="I1941" s="18"/>
      <c r="J1941" s="14"/>
      <c r="K1941" s="14" t="s">
        <v>1900</v>
      </c>
      <c r="L1941" s="18" t="s">
        <v>1103</v>
      </c>
      <c r="M1941" s="69"/>
      <c r="N1941" s="9"/>
      <c r="O1941" s="18" t="e">
        <f>VLOOKUP(C1941,'11. Свод Перечней'!C:H,6,0)</f>
        <v>#N/A</v>
      </c>
      <c r="P1941" s="18"/>
      <c r="Q1941" s="18" t="e">
        <f t="shared" si="32"/>
        <v>#N/A</v>
      </c>
      <c r="R1941" s="14" t="s">
        <v>1105</v>
      </c>
      <c r="S1941" s="15">
        <v>43615</v>
      </c>
    </row>
    <row r="1942" spans="1:19" ht="63.75" x14ac:dyDescent="0.25">
      <c r="A1942" s="69"/>
      <c r="B1942" s="69">
        <v>368</v>
      </c>
      <c r="C1942" s="69" t="s">
        <v>647</v>
      </c>
      <c r="D1942" s="69" t="s">
        <v>645</v>
      </c>
      <c r="E1942" s="69" t="s">
        <v>9</v>
      </c>
      <c r="F1942" s="69" t="s">
        <v>6</v>
      </c>
      <c r="G1942" s="14" t="s">
        <v>1866</v>
      </c>
      <c r="H1942" s="18"/>
      <c r="I1942" s="18"/>
      <c r="J1942" s="14" t="s">
        <v>1897</v>
      </c>
      <c r="K1942" s="14"/>
      <c r="L1942" s="18" t="s">
        <v>1103</v>
      </c>
      <c r="M1942" s="69" t="s">
        <v>1898</v>
      </c>
      <c r="N1942" s="9" t="s">
        <v>646</v>
      </c>
      <c r="O1942" s="18" t="str">
        <f>VLOOKUP(C1942,'11. Свод Перечней'!C:H,6,0)</f>
        <v>10.72.12.140-00000005</v>
      </c>
      <c r="P1942" s="18" t="s">
        <v>646</v>
      </c>
      <c r="Q1942" s="18" t="str">
        <f t="shared" si="32"/>
        <v>НЕ СОВПАДАЕТ АХТУНГ!!!!!!!!!!!!!!!!!!!!!!!!!!!!!!!!!!!!!!!!!!!!!!!!!!!!!!!!!!!!!!!!!!!!!!!!!!!!!!!!!!!!!!!!!!!!!!!!!!!!!!!!!!!!!!!!!!!!!!!!!!!!!!!!!!</v>
      </c>
      <c r="R1942" s="14" t="s">
        <v>1105</v>
      </c>
      <c r="S1942" s="15">
        <v>43615</v>
      </c>
    </row>
    <row r="1943" spans="1:19" x14ac:dyDescent="0.25">
      <c r="A1943" s="69"/>
      <c r="B1943" s="69"/>
      <c r="C1943" s="69"/>
      <c r="D1943" s="69"/>
      <c r="E1943" s="69"/>
      <c r="F1943" s="69"/>
      <c r="G1943" s="14" t="s">
        <v>1863</v>
      </c>
      <c r="H1943" s="18"/>
      <c r="I1943" s="18"/>
      <c r="J1943" s="14" t="s">
        <v>1899</v>
      </c>
      <c r="K1943" s="14"/>
      <c r="L1943" s="18" t="s">
        <v>1103</v>
      </c>
      <c r="M1943" s="69"/>
      <c r="N1943" s="9"/>
      <c r="O1943" s="18" t="e">
        <f>VLOOKUP(C1943,'11. Свод Перечней'!C:H,6,0)</f>
        <v>#N/A</v>
      </c>
      <c r="P1943" s="18"/>
      <c r="Q1943" s="18" t="e">
        <f t="shared" si="32"/>
        <v>#N/A</v>
      </c>
      <c r="R1943" s="14" t="s">
        <v>1105</v>
      </c>
      <c r="S1943" s="15">
        <v>43615</v>
      </c>
    </row>
    <row r="1944" spans="1:19" x14ac:dyDescent="0.25">
      <c r="A1944" s="69"/>
      <c r="B1944" s="69"/>
      <c r="C1944" s="69"/>
      <c r="D1944" s="69"/>
      <c r="E1944" s="69"/>
      <c r="F1944" s="69"/>
      <c r="G1944" s="14" t="s">
        <v>1117</v>
      </c>
      <c r="H1944" s="18"/>
      <c r="I1944" s="18">
        <v>1</v>
      </c>
      <c r="J1944" s="14"/>
      <c r="K1944" s="14"/>
      <c r="L1944" s="18" t="s">
        <v>6</v>
      </c>
      <c r="M1944" s="69"/>
      <c r="N1944" s="9"/>
      <c r="O1944" s="18" t="e">
        <f>VLOOKUP(C1944,'11. Свод Перечней'!C:H,6,0)</f>
        <v>#N/A</v>
      </c>
      <c r="P1944" s="18"/>
      <c r="Q1944" s="18" t="e">
        <f t="shared" si="32"/>
        <v>#N/A</v>
      </c>
      <c r="R1944" s="14" t="s">
        <v>1105</v>
      </c>
      <c r="S1944" s="15">
        <v>43615</v>
      </c>
    </row>
    <row r="1945" spans="1:19" x14ac:dyDescent="0.25">
      <c r="A1945" s="69"/>
      <c r="B1945" s="69"/>
      <c r="C1945" s="69"/>
      <c r="D1945" s="69"/>
      <c r="E1945" s="69"/>
      <c r="F1945" s="69"/>
      <c r="G1945" s="14" t="s">
        <v>1301</v>
      </c>
      <c r="H1945" s="18"/>
      <c r="I1945" s="18"/>
      <c r="J1945" s="14"/>
      <c r="K1945" s="14" t="s">
        <v>1503</v>
      </c>
      <c r="L1945" s="18" t="s">
        <v>1103</v>
      </c>
      <c r="M1945" s="69"/>
      <c r="N1945" s="9"/>
      <c r="O1945" s="18" t="e">
        <f>VLOOKUP(C1945,'11. Свод Перечней'!C:H,6,0)</f>
        <v>#N/A</v>
      </c>
      <c r="P1945" s="18"/>
      <c r="Q1945" s="18" t="e">
        <f t="shared" si="32"/>
        <v>#N/A</v>
      </c>
      <c r="R1945" s="14" t="s">
        <v>1105</v>
      </c>
      <c r="S1945" s="15">
        <v>43615</v>
      </c>
    </row>
    <row r="1946" spans="1:19" x14ac:dyDescent="0.25">
      <c r="A1946" s="69"/>
      <c r="B1946" s="69"/>
      <c r="C1946" s="69"/>
      <c r="D1946" s="69"/>
      <c r="E1946" s="69"/>
      <c r="F1946" s="69"/>
      <c r="G1946" s="14" t="s">
        <v>1118</v>
      </c>
      <c r="H1946" s="18"/>
      <c r="I1946" s="18"/>
      <c r="J1946" s="14"/>
      <c r="K1946" s="14" t="s">
        <v>1119</v>
      </c>
      <c r="L1946" s="18" t="s">
        <v>1103</v>
      </c>
      <c r="M1946" s="69"/>
      <c r="N1946" s="9"/>
      <c r="O1946" s="18" t="e">
        <f>VLOOKUP(C1946,'11. Свод Перечней'!C:H,6,0)</f>
        <v>#N/A</v>
      </c>
      <c r="P1946" s="18"/>
      <c r="Q1946" s="18" t="e">
        <f t="shared" si="32"/>
        <v>#N/A</v>
      </c>
      <c r="R1946" s="14" t="s">
        <v>1105</v>
      </c>
      <c r="S1946" s="15">
        <v>43615</v>
      </c>
    </row>
    <row r="1947" spans="1:19" x14ac:dyDescent="0.25">
      <c r="A1947" s="69"/>
      <c r="B1947" s="69"/>
      <c r="C1947" s="69"/>
      <c r="D1947" s="69"/>
      <c r="E1947" s="69"/>
      <c r="F1947" s="69"/>
      <c r="G1947" s="14" t="s">
        <v>1112</v>
      </c>
      <c r="H1947" s="18"/>
      <c r="I1947" s="18"/>
      <c r="J1947" s="14"/>
      <c r="K1947" s="14" t="s">
        <v>1900</v>
      </c>
      <c r="L1947" s="18" t="s">
        <v>1103</v>
      </c>
      <c r="M1947" s="69"/>
      <c r="N1947" s="9"/>
      <c r="O1947" s="18" t="e">
        <f>VLOOKUP(C1947,'11. Свод Перечней'!C:H,6,0)</f>
        <v>#N/A</v>
      </c>
      <c r="P1947" s="18"/>
      <c r="Q1947" s="18" t="e">
        <f t="shared" si="32"/>
        <v>#N/A</v>
      </c>
      <c r="R1947" s="14" t="s">
        <v>1105</v>
      </c>
      <c r="S1947" s="15">
        <v>43615</v>
      </c>
    </row>
    <row r="1948" spans="1:19" x14ac:dyDescent="0.25">
      <c r="A1948" s="69"/>
      <c r="B1948" s="69">
        <v>369</v>
      </c>
      <c r="C1948" s="69" t="s">
        <v>648</v>
      </c>
      <c r="D1948" s="69" t="s">
        <v>649</v>
      </c>
      <c r="E1948" s="69" t="s">
        <v>152</v>
      </c>
      <c r="F1948" s="69" t="s">
        <v>6</v>
      </c>
      <c r="G1948" s="14" t="s">
        <v>1106</v>
      </c>
      <c r="H1948" s="18"/>
      <c r="I1948" s="18"/>
      <c r="J1948" s="14"/>
      <c r="K1948" s="14" t="s">
        <v>1901</v>
      </c>
      <c r="L1948" s="18" t="s">
        <v>1103</v>
      </c>
      <c r="M1948" s="69" t="s">
        <v>1902</v>
      </c>
      <c r="N1948" s="9"/>
      <c r="O1948" s="18" t="str">
        <f>VLOOKUP(C1948,'11. Свод Перечней'!C:H,6,0)</f>
        <v/>
      </c>
      <c r="P1948" s="18">
        <v>0</v>
      </c>
      <c r="Q1948" s="18">
        <f t="shared" si="32"/>
        <v>0</v>
      </c>
      <c r="R1948" s="14" t="s">
        <v>1105</v>
      </c>
      <c r="S1948" s="15">
        <v>43189</v>
      </c>
    </row>
    <row r="1949" spans="1:19" x14ac:dyDescent="0.25">
      <c r="A1949" s="69"/>
      <c r="B1949" s="69"/>
      <c r="C1949" s="69"/>
      <c r="D1949" s="69"/>
      <c r="E1949" s="69"/>
      <c r="F1949" s="69"/>
      <c r="G1949" s="14" t="s">
        <v>1117</v>
      </c>
      <c r="H1949" s="18"/>
      <c r="I1949" s="18">
        <v>0.1</v>
      </c>
      <c r="J1949" s="14"/>
      <c r="K1949" s="14"/>
      <c r="L1949" s="18" t="s">
        <v>6</v>
      </c>
      <c r="M1949" s="69"/>
      <c r="N1949" s="9"/>
      <c r="O1949" s="18" t="e">
        <f>VLOOKUP(C1949,'11. Свод Перечней'!C:H,6,0)</f>
        <v>#N/A</v>
      </c>
      <c r="P1949" s="18"/>
      <c r="Q1949" s="18" t="e">
        <f t="shared" si="32"/>
        <v>#N/A</v>
      </c>
      <c r="R1949" s="14" t="s">
        <v>1105</v>
      </c>
      <c r="S1949" s="15">
        <v>43189</v>
      </c>
    </row>
    <row r="1950" spans="1:19" x14ac:dyDescent="0.25">
      <c r="A1950" s="69"/>
      <c r="B1950" s="69"/>
      <c r="C1950" s="69"/>
      <c r="D1950" s="69"/>
      <c r="E1950" s="69"/>
      <c r="F1950" s="69"/>
      <c r="G1950" s="14" t="s">
        <v>1118</v>
      </c>
      <c r="H1950" s="18"/>
      <c r="I1950" s="18"/>
      <c r="J1950" s="14"/>
      <c r="K1950" s="14" t="s">
        <v>1119</v>
      </c>
      <c r="L1950" s="18" t="s">
        <v>1103</v>
      </c>
      <c r="M1950" s="69"/>
      <c r="N1950" s="9"/>
      <c r="O1950" s="18" t="e">
        <f>VLOOKUP(C1950,'11. Свод Перечней'!C:H,6,0)</f>
        <v>#N/A</v>
      </c>
      <c r="P1950" s="18"/>
      <c r="Q1950" s="18" t="e">
        <f t="shared" si="32"/>
        <v>#N/A</v>
      </c>
      <c r="R1950" s="14" t="s">
        <v>1105</v>
      </c>
      <c r="S1950" s="15">
        <v>43189</v>
      </c>
    </row>
    <row r="1951" spans="1:19" x14ac:dyDescent="0.25">
      <c r="A1951" s="69"/>
      <c r="B1951" s="69"/>
      <c r="C1951" s="69"/>
      <c r="D1951" s="69"/>
      <c r="E1951" s="69"/>
      <c r="F1951" s="69"/>
      <c r="G1951" s="14" t="s">
        <v>1112</v>
      </c>
      <c r="H1951" s="18"/>
      <c r="I1951" s="18"/>
      <c r="J1951" s="14"/>
      <c r="K1951" s="14" t="s">
        <v>1903</v>
      </c>
      <c r="L1951" s="18" t="s">
        <v>1103</v>
      </c>
      <c r="M1951" s="69"/>
      <c r="N1951" s="9"/>
      <c r="O1951" s="18" t="e">
        <f>VLOOKUP(C1951,'11. Свод Перечней'!C:H,6,0)</f>
        <v>#N/A</v>
      </c>
      <c r="P1951" s="18"/>
      <c r="Q1951" s="18" t="e">
        <f t="shared" si="32"/>
        <v>#N/A</v>
      </c>
      <c r="R1951" s="14" t="s">
        <v>1105</v>
      </c>
      <c r="S1951" s="15">
        <v>43189</v>
      </c>
    </row>
    <row r="1952" spans="1:19" x14ac:dyDescent="0.25">
      <c r="A1952" s="69"/>
      <c r="B1952" s="69">
        <v>370</v>
      </c>
      <c r="C1952" s="69" t="s">
        <v>650</v>
      </c>
      <c r="D1952" s="69" t="s">
        <v>649</v>
      </c>
      <c r="E1952" s="69" t="s">
        <v>9</v>
      </c>
      <c r="F1952" s="69" t="s">
        <v>6</v>
      </c>
      <c r="G1952" s="14" t="s">
        <v>1106</v>
      </c>
      <c r="H1952" s="18"/>
      <c r="I1952" s="18"/>
      <c r="J1952" s="14"/>
      <c r="K1952" s="14" t="s">
        <v>1904</v>
      </c>
      <c r="L1952" s="18" t="s">
        <v>1103</v>
      </c>
      <c r="M1952" s="69" t="s">
        <v>1905</v>
      </c>
      <c r="N1952" s="9"/>
      <c r="O1952" s="18" t="str">
        <f>VLOOKUP(C1952,'11. Свод Перечней'!C:H,6,0)</f>
        <v/>
      </c>
      <c r="P1952" s="18">
        <v>0</v>
      </c>
      <c r="Q1952" s="18">
        <f t="shared" si="32"/>
        <v>0</v>
      </c>
      <c r="R1952" s="14" t="s">
        <v>1105</v>
      </c>
      <c r="S1952" s="15">
        <v>43189</v>
      </c>
    </row>
    <row r="1953" spans="1:19" x14ac:dyDescent="0.25">
      <c r="A1953" s="69"/>
      <c r="B1953" s="69"/>
      <c r="C1953" s="69"/>
      <c r="D1953" s="69"/>
      <c r="E1953" s="69"/>
      <c r="F1953" s="69"/>
      <c r="G1953" s="14" t="s">
        <v>1117</v>
      </c>
      <c r="H1953" s="18"/>
      <c r="I1953" s="18">
        <v>1</v>
      </c>
      <c r="J1953" s="14"/>
      <c r="K1953" s="14"/>
      <c r="L1953" s="18" t="s">
        <v>6</v>
      </c>
      <c r="M1953" s="69"/>
      <c r="N1953" s="9"/>
      <c r="O1953" s="18" t="e">
        <f>VLOOKUP(C1953,'11. Свод Перечней'!C:H,6,0)</f>
        <v>#N/A</v>
      </c>
      <c r="P1953" s="18"/>
      <c r="Q1953" s="18" t="e">
        <f t="shared" si="32"/>
        <v>#N/A</v>
      </c>
      <c r="R1953" s="14" t="s">
        <v>1105</v>
      </c>
      <c r="S1953" s="15">
        <v>43189</v>
      </c>
    </row>
    <row r="1954" spans="1:19" x14ac:dyDescent="0.25">
      <c r="A1954" s="69"/>
      <c r="B1954" s="69"/>
      <c r="C1954" s="69"/>
      <c r="D1954" s="69"/>
      <c r="E1954" s="69"/>
      <c r="F1954" s="69"/>
      <c r="G1954" s="14" t="s">
        <v>1761</v>
      </c>
      <c r="H1954" s="18"/>
      <c r="I1954" s="18"/>
      <c r="J1954" s="14"/>
      <c r="K1954" s="14" t="s">
        <v>1906</v>
      </c>
      <c r="L1954" s="18" t="s">
        <v>1103</v>
      </c>
      <c r="M1954" s="69"/>
      <c r="N1954" s="9"/>
      <c r="O1954" s="18" t="e">
        <f>VLOOKUP(C1954,'11. Свод Перечней'!C:H,6,0)</f>
        <v>#N/A</v>
      </c>
      <c r="P1954" s="18"/>
      <c r="Q1954" s="18" t="e">
        <f t="shared" si="32"/>
        <v>#N/A</v>
      </c>
      <c r="R1954" s="14" t="s">
        <v>1105</v>
      </c>
      <c r="S1954" s="15">
        <v>43189</v>
      </c>
    </row>
    <row r="1955" spans="1:19" x14ac:dyDescent="0.25">
      <c r="A1955" s="69"/>
      <c r="B1955" s="69"/>
      <c r="C1955" s="69"/>
      <c r="D1955" s="69"/>
      <c r="E1955" s="69"/>
      <c r="F1955" s="69"/>
      <c r="G1955" s="14" t="s">
        <v>1766</v>
      </c>
      <c r="H1955" s="18"/>
      <c r="I1955" s="18"/>
      <c r="J1955" s="14"/>
      <c r="K1955" s="14" t="s">
        <v>1154</v>
      </c>
      <c r="L1955" s="18" t="s">
        <v>1103</v>
      </c>
      <c r="M1955" s="69"/>
      <c r="N1955" s="9"/>
      <c r="O1955" s="18" t="e">
        <f>VLOOKUP(C1955,'11. Свод Перечней'!C:H,6,0)</f>
        <v>#N/A</v>
      </c>
      <c r="P1955" s="18"/>
      <c r="Q1955" s="18" t="e">
        <f t="shared" si="32"/>
        <v>#N/A</v>
      </c>
      <c r="R1955" s="14" t="s">
        <v>1105</v>
      </c>
      <c r="S1955" s="15">
        <v>43189</v>
      </c>
    </row>
    <row r="1956" spans="1:19" x14ac:dyDescent="0.25">
      <c r="A1956" s="69"/>
      <c r="B1956" s="69"/>
      <c r="C1956" s="69"/>
      <c r="D1956" s="69"/>
      <c r="E1956" s="69"/>
      <c r="F1956" s="69"/>
      <c r="G1956" s="14" t="s">
        <v>1118</v>
      </c>
      <c r="H1956" s="18"/>
      <c r="I1956" s="18"/>
      <c r="J1956" s="14"/>
      <c r="K1956" s="14" t="s">
        <v>1119</v>
      </c>
      <c r="L1956" s="18" t="s">
        <v>1103</v>
      </c>
      <c r="M1956" s="69"/>
      <c r="N1956" s="9"/>
      <c r="O1956" s="18" t="e">
        <f>VLOOKUP(C1956,'11. Свод Перечней'!C:H,6,0)</f>
        <v>#N/A</v>
      </c>
      <c r="P1956" s="18"/>
      <c r="Q1956" s="18" t="e">
        <f t="shared" si="32"/>
        <v>#N/A</v>
      </c>
      <c r="R1956" s="14" t="s">
        <v>1105</v>
      </c>
      <c r="S1956" s="15">
        <v>43189</v>
      </c>
    </row>
    <row r="1957" spans="1:19" x14ac:dyDescent="0.25">
      <c r="A1957" s="69"/>
      <c r="B1957" s="69"/>
      <c r="C1957" s="69"/>
      <c r="D1957" s="69"/>
      <c r="E1957" s="69"/>
      <c r="F1957" s="69"/>
      <c r="G1957" s="14" t="s">
        <v>1112</v>
      </c>
      <c r="H1957" s="18"/>
      <c r="I1957" s="18"/>
      <c r="J1957" s="14"/>
      <c r="K1957" s="14" t="s">
        <v>1907</v>
      </c>
      <c r="L1957" s="18" t="s">
        <v>1103</v>
      </c>
      <c r="M1957" s="69"/>
      <c r="N1957" s="9"/>
      <c r="O1957" s="18" t="e">
        <f>VLOOKUP(C1957,'11. Свод Перечней'!C:H,6,0)</f>
        <v>#N/A</v>
      </c>
      <c r="P1957" s="18"/>
      <c r="Q1957" s="18" t="e">
        <f t="shared" si="32"/>
        <v>#N/A</v>
      </c>
      <c r="R1957" s="14" t="s">
        <v>1105</v>
      </c>
      <c r="S1957" s="15">
        <v>43189</v>
      </c>
    </row>
    <row r="1958" spans="1:19" x14ac:dyDescent="0.25">
      <c r="A1958" s="69"/>
      <c r="B1958" s="69">
        <v>371</v>
      </c>
      <c r="C1958" s="69" t="s">
        <v>651</v>
      </c>
      <c r="D1958" s="69" t="s">
        <v>649</v>
      </c>
      <c r="E1958" s="69" t="s">
        <v>57</v>
      </c>
      <c r="F1958" s="69" t="s">
        <v>6</v>
      </c>
      <c r="G1958" s="14" t="s">
        <v>1101</v>
      </c>
      <c r="H1958" s="18"/>
      <c r="I1958" s="18"/>
      <c r="J1958" s="14"/>
      <c r="K1958" s="14" t="s">
        <v>1908</v>
      </c>
      <c r="L1958" s="18" t="s">
        <v>1103</v>
      </c>
      <c r="M1958" s="69" t="s">
        <v>1905</v>
      </c>
      <c r="N1958" s="9"/>
      <c r="O1958" s="18" t="str">
        <f>VLOOKUP(C1958,'11. Свод Перечней'!C:H,6,0)</f>
        <v/>
      </c>
      <c r="P1958" s="18">
        <v>0</v>
      </c>
      <c r="Q1958" s="18">
        <f t="shared" si="32"/>
        <v>0</v>
      </c>
      <c r="R1958" s="14" t="s">
        <v>1105</v>
      </c>
      <c r="S1958" s="15">
        <v>43677</v>
      </c>
    </row>
    <row r="1959" spans="1:19" x14ac:dyDescent="0.25">
      <c r="A1959" s="69"/>
      <c r="B1959" s="69"/>
      <c r="C1959" s="69"/>
      <c r="D1959" s="69"/>
      <c r="E1959" s="69"/>
      <c r="F1959" s="69"/>
      <c r="G1959" s="14" t="s">
        <v>1106</v>
      </c>
      <c r="H1959" s="18"/>
      <c r="I1959" s="18"/>
      <c r="J1959" s="14"/>
      <c r="K1959" s="14" t="s">
        <v>1904</v>
      </c>
      <c r="L1959" s="18" t="s">
        <v>1103</v>
      </c>
      <c r="M1959" s="69"/>
      <c r="N1959" s="9"/>
      <c r="O1959" s="18" t="e">
        <f>VLOOKUP(C1959,'11. Свод Перечней'!C:H,6,0)</f>
        <v>#N/A</v>
      </c>
      <c r="P1959" s="18"/>
      <c r="Q1959" s="18" t="e">
        <f t="shared" si="32"/>
        <v>#N/A</v>
      </c>
      <c r="R1959" s="14" t="s">
        <v>1105</v>
      </c>
      <c r="S1959" s="15">
        <v>43677</v>
      </c>
    </row>
    <row r="1960" spans="1:19" x14ac:dyDescent="0.25">
      <c r="A1960" s="69"/>
      <c r="B1960" s="69"/>
      <c r="C1960" s="69"/>
      <c r="D1960" s="69"/>
      <c r="E1960" s="69"/>
      <c r="F1960" s="69"/>
      <c r="G1960" s="14" t="s">
        <v>1117</v>
      </c>
      <c r="H1960" s="18"/>
      <c r="I1960" s="18">
        <v>0.1</v>
      </c>
      <c r="J1960" s="14"/>
      <c r="K1960" s="14"/>
      <c r="L1960" s="18" t="s">
        <v>6</v>
      </c>
      <c r="M1960" s="69"/>
      <c r="N1960" s="9"/>
      <c r="O1960" s="18" t="e">
        <f>VLOOKUP(C1960,'11. Свод Перечней'!C:H,6,0)</f>
        <v>#N/A</v>
      </c>
      <c r="P1960" s="18"/>
      <c r="Q1960" s="18" t="e">
        <f t="shared" si="32"/>
        <v>#N/A</v>
      </c>
      <c r="R1960" s="14" t="s">
        <v>1105</v>
      </c>
      <c r="S1960" s="15">
        <v>43677</v>
      </c>
    </row>
    <row r="1961" spans="1:19" x14ac:dyDescent="0.25">
      <c r="A1961" s="69"/>
      <c r="B1961" s="69"/>
      <c r="C1961" s="69"/>
      <c r="D1961" s="69"/>
      <c r="E1961" s="69"/>
      <c r="F1961" s="69"/>
      <c r="G1961" s="14" t="s">
        <v>1761</v>
      </c>
      <c r="H1961" s="18"/>
      <c r="I1961" s="18"/>
      <c r="J1961" s="14"/>
      <c r="K1961" s="14" t="s">
        <v>1906</v>
      </c>
      <c r="L1961" s="18" t="s">
        <v>1103</v>
      </c>
      <c r="M1961" s="69"/>
      <c r="N1961" s="9"/>
      <c r="O1961" s="18" t="e">
        <f>VLOOKUP(C1961,'11. Свод Перечней'!C:H,6,0)</f>
        <v>#N/A</v>
      </c>
      <c r="P1961" s="18"/>
      <c r="Q1961" s="18" t="e">
        <f t="shared" si="32"/>
        <v>#N/A</v>
      </c>
      <c r="R1961" s="14" t="s">
        <v>1105</v>
      </c>
      <c r="S1961" s="15">
        <v>43677</v>
      </c>
    </row>
    <row r="1962" spans="1:19" x14ac:dyDescent="0.25">
      <c r="A1962" s="69"/>
      <c r="B1962" s="69"/>
      <c r="C1962" s="69"/>
      <c r="D1962" s="69"/>
      <c r="E1962" s="69"/>
      <c r="F1962" s="69"/>
      <c r="G1962" s="14" t="s">
        <v>1766</v>
      </c>
      <c r="H1962" s="18"/>
      <c r="I1962" s="18"/>
      <c r="J1962" s="14" t="s">
        <v>1677</v>
      </c>
      <c r="K1962" s="14"/>
      <c r="L1962" s="18" t="s">
        <v>1103</v>
      </c>
      <c r="M1962" s="69"/>
      <c r="N1962" s="9"/>
      <c r="O1962" s="18" t="e">
        <f>VLOOKUP(C1962,'11. Свод Перечней'!C:H,6,0)</f>
        <v>#N/A</v>
      </c>
      <c r="P1962" s="18"/>
      <c r="Q1962" s="18" t="e">
        <f t="shared" si="32"/>
        <v>#N/A</v>
      </c>
      <c r="R1962" s="14" t="s">
        <v>1105</v>
      </c>
      <c r="S1962" s="15">
        <v>43677</v>
      </c>
    </row>
    <row r="1963" spans="1:19" x14ac:dyDescent="0.25">
      <c r="A1963" s="69"/>
      <c r="B1963" s="69"/>
      <c r="C1963" s="69"/>
      <c r="D1963" s="69"/>
      <c r="E1963" s="69"/>
      <c r="F1963" s="69"/>
      <c r="G1963" s="14" t="s">
        <v>1118</v>
      </c>
      <c r="H1963" s="18"/>
      <c r="I1963" s="18"/>
      <c r="J1963" s="14"/>
      <c r="K1963" s="14" t="s">
        <v>1119</v>
      </c>
      <c r="L1963" s="18" t="s">
        <v>1103</v>
      </c>
      <c r="M1963" s="69"/>
      <c r="N1963" s="9"/>
      <c r="O1963" s="18" t="e">
        <f>VLOOKUP(C1963,'11. Свод Перечней'!C:H,6,0)</f>
        <v>#N/A</v>
      </c>
      <c r="P1963" s="18"/>
      <c r="Q1963" s="18" t="e">
        <f t="shared" si="32"/>
        <v>#N/A</v>
      </c>
      <c r="R1963" s="14" t="s">
        <v>1105</v>
      </c>
      <c r="S1963" s="15">
        <v>43677</v>
      </c>
    </row>
    <row r="1964" spans="1:19" x14ac:dyDescent="0.25">
      <c r="A1964" s="69"/>
      <c r="B1964" s="69"/>
      <c r="C1964" s="69"/>
      <c r="D1964" s="69"/>
      <c r="E1964" s="69"/>
      <c r="F1964" s="69"/>
      <c r="G1964" s="14" t="s">
        <v>1112</v>
      </c>
      <c r="H1964" s="18"/>
      <c r="I1964" s="18"/>
      <c r="J1964" s="14"/>
      <c r="K1964" s="14" t="s">
        <v>1909</v>
      </c>
      <c r="L1964" s="18" t="s">
        <v>1103</v>
      </c>
      <c r="M1964" s="69"/>
      <c r="N1964" s="9"/>
      <c r="O1964" s="18" t="e">
        <f>VLOOKUP(C1964,'11. Свод Перечней'!C:H,6,0)</f>
        <v>#N/A</v>
      </c>
      <c r="P1964" s="18"/>
      <c r="Q1964" s="18" t="e">
        <f t="shared" si="32"/>
        <v>#N/A</v>
      </c>
      <c r="R1964" s="14" t="s">
        <v>1105</v>
      </c>
      <c r="S1964" s="15">
        <v>43677</v>
      </c>
    </row>
    <row r="1965" spans="1:19" x14ac:dyDescent="0.25">
      <c r="A1965" s="69"/>
      <c r="B1965" s="69">
        <v>372</v>
      </c>
      <c r="C1965" s="69" t="s">
        <v>652</v>
      </c>
      <c r="D1965" s="69" t="s">
        <v>649</v>
      </c>
      <c r="E1965" s="69" t="s">
        <v>239</v>
      </c>
      <c r="F1965" s="69" t="s">
        <v>6</v>
      </c>
      <c r="G1965" s="14" t="s">
        <v>1106</v>
      </c>
      <c r="H1965" s="18"/>
      <c r="I1965" s="18"/>
      <c r="J1965" s="14"/>
      <c r="K1965" s="14" t="s">
        <v>1910</v>
      </c>
      <c r="L1965" s="18" t="s">
        <v>1103</v>
      </c>
      <c r="M1965" s="69" t="s">
        <v>1911</v>
      </c>
      <c r="N1965" s="9"/>
      <c r="O1965" s="18" t="str">
        <f>VLOOKUP(C1965,'11. Свод Перечней'!C:H,6,0)</f>
        <v/>
      </c>
      <c r="P1965" s="18">
        <v>0</v>
      </c>
      <c r="Q1965" s="18">
        <f t="shared" si="32"/>
        <v>0</v>
      </c>
      <c r="R1965" s="14" t="s">
        <v>1105</v>
      </c>
      <c r="S1965" s="15">
        <v>43189</v>
      </c>
    </row>
    <row r="1966" spans="1:19" x14ac:dyDescent="0.25">
      <c r="A1966" s="69"/>
      <c r="B1966" s="69"/>
      <c r="C1966" s="69"/>
      <c r="D1966" s="69"/>
      <c r="E1966" s="69"/>
      <c r="F1966" s="69"/>
      <c r="G1966" s="14" t="s">
        <v>1117</v>
      </c>
      <c r="H1966" s="18"/>
      <c r="I1966" s="18">
        <v>0.1</v>
      </c>
      <c r="J1966" s="14"/>
      <c r="K1966" s="14"/>
      <c r="L1966" s="18" t="s">
        <v>6</v>
      </c>
      <c r="M1966" s="69"/>
      <c r="N1966" s="9"/>
      <c r="O1966" s="18" t="e">
        <f>VLOOKUP(C1966,'11. Свод Перечней'!C:H,6,0)</f>
        <v>#N/A</v>
      </c>
      <c r="P1966" s="18"/>
      <c r="Q1966" s="18" t="e">
        <f t="shared" si="32"/>
        <v>#N/A</v>
      </c>
      <c r="R1966" s="14" t="s">
        <v>1105</v>
      </c>
      <c r="S1966" s="15">
        <v>43189</v>
      </c>
    </row>
    <row r="1967" spans="1:19" x14ac:dyDescent="0.25">
      <c r="A1967" s="69"/>
      <c r="B1967" s="69"/>
      <c r="C1967" s="69"/>
      <c r="D1967" s="69"/>
      <c r="E1967" s="69"/>
      <c r="F1967" s="69"/>
      <c r="G1967" s="14" t="s">
        <v>1118</v>
      </c>
      <c r="H1967" s="18"/>
      <c r="I1967" s="18"/>
      <c r="J1967" s="14"/>
      <c r="K1967" s="14" t="s">
        <v>1119</v>
      </c>
      <c r="L1967" s="18" t="s">
        <v>1103</v>
      </c>
      <c r="M1967" s="69"/>
      <c r="N1967" s="9"/>
      <c r="O1967" s="18" t="e">
        <f>VLOOKUP(C1967,'11. Свод Перечней'!C:H,6,0)</f>
        <v>#N/A</v>
      </c>
      <c r="P1967" s="18"/>
      <c r="Q1967" s="18" t="e">
        <f t="shared" si="32"/>
        <v>#N/A</v>
      </c>
      <c r="R1967" s="14" t="s">
        <v>1105</v>
      </c>
      <c r="S1967" s="15">
        <v>43189</v>
      </c>
    </row>
    <row r="1968" spans="1:19" x14ac:dyDescent="0.25">
      <c r="A1968" s="69"/>
      <c r="B1968" s="69"/>
      <c r="C1968" s="69"/>
      <c r="D1968" s="69"/>
      <c r="E1968" s="69"/>
      <c r="F1968" s="69"/>
      <c r="G1968" s="14" t="s">
        <v>1112</v>
      </c>
      <c r="H1968" s="18"/>
      <c r="I1968" s="18"/>
      <c r="J1968" s="14"/>
      <c r="K1968" s="14" t="s">
        <v>1912</v>
      </c>
      <c r="L1968" s="18" t="s">
        <v>1103</v>
      </c>
      <c r="M1968" s="69"/>
      <c r="N1968" s="9"/>
      <c r="O1968" s="18" t="e">
        <f>VLOOKUP(C1968,'11. Свод Перечней'!C:H,6,0)</f>
        <v>#N/A</v>
      </c>
      <c r="P1968" s="18"/>
      <c r="Q1968" s="18" t="e">
        <f t="shared" si="32"/>
        <v>#N/A</v>
      </c>
      <c r="R1968" s="14" t="s">
        <v>1105</v>
      </c>
      <c r="S1968" s="15">
        <v>43189</v>
      </c>
    </row>
    <row r="1969" spans="1:19" x14ac:dyDescent="0.25">
      <c r="A1969" s="69"/>
      <c r="B1969" s="69">
        <v>373</v>
      </c>
      <c r="C1969" s="69" t="s">
        <v>653</v>
      </c>
      <c r="D1969" s="69" t="s">
        <v>654</v>
      </c>
      <c r="E1969" s="69" t="s">
        <v>5</v>
      </c>
      <c r="F1969" s="69" t="s">
        <v>6</v>
      </c>
      <c r="G1969" s="14" t="s">
        <v>1106</v>
      </c>
      <c r="H1969" s="18"/>
      <c r="I1969" s="18"/>
      <c r="J1969" s="14"/>
      <c r="K1969" s="14" t="s">
        <v>1913</v>
      </c>
      <c r="L1969" s="18" t="s">
        <v>1103</v>
      </c>
      <c r="M1969" s="69" t="s">
        <v>1914</v>
      </c>
      <c r="N1969" s="9"/>
      <c r="O1969" s="18" t="str">
        <f>VLOOKUP(C1969,'11. Свод Перечней'!C:H,6,0)</f>
        <v/>
      </c>
      <c r="P1969" s="18">
        <v>0</v>
      </c>
      <c r="Q1969" s="18">
        <f t="shared" si="32"/>
        <v>0</v>
      </c>
      <c r="R1969" s="14" t="s">
        <v>1105</v>
      </c>
      <c r="S1969" s="15">
        <v>43189</v>
      </c>
    </row>
    <row r="1970" spans="1:19" x14ac:dyDescent="0.25">
      <c r="A1970" s="69"/>
      <c r="B1970" s="69"/>
      <c r="C1970" s="69"/>
      <c r="D1970" s="69"/>
      <c r="E1970" s="69"/>
      <c r="F1970" s="69"/>
      <c r="G1970" s="14" t="s">
        <v>1380</v>
      </c>
      <c r="H1970" s="18"/>
      <c r="I1970" s="18"/>
      <c r="J1970" s="14"/>
      <c r="K1970" s="14" t="s">
        <v>1381</v>
      </c>
      <c r="L1970" s="18" t="s">
        <v>1103</v>
      </c>
      <c r="M1970" s="69"/>
      <c r="N1970" s="9"/>
      <c r="O1970" s="18" t="e">
        <f>VLOOKUP(C1970,'11. Свод Перечней'!C:H,6,0)</f>
        <v>#N/A</v>
      </c>
      <c r="P1970" s="18"/>
      <c r="Q1970" s="18" t="e">
        <f t="shared" si="32"/>
        <v>#N/A</v>
      </c>
      <c r="R1970" s="14" t="s">
        <v>1105</v>
      </c>
      <c r="S1970" s="15">
        <v>43189</v>
      </c>
    </row>
    <row r="1971" spans="1:19" x14ac:dyDescent="0.25">
      <c r="A1971" s="69"/>
      <c r="B1971" s="69"/>
      <c r="C1971" s="69"/>
      <c r="D1971" s="69"/>
      <c r="E1971" s="69"/>
      <c r="F1971" s="69"/>
      <c r="G1971" s="14" t="s">
        <v>1301</v>
      </c>
      <c r="H1971" s="18"/>
      <c r="I1971" s="18"/>
      <c r="J1971" s="14"/>
      <c r="K1971" s="14" t="s">
        <v>1844</v>
      </c>
      <c r="L1971" s="18" t="s">
        <v>1103</v>
      </c>
      <c r="M1971" s="69"/>
      <c r="N1971" s="9"/>
      <c r="O1971" s="18" t="e">
        <f>VLOOKUP(C1971,'11. Свод Перечней'!C:H,6,0)</f>
        <v>#N/A</v>
      </c>
      <c r="P1971" s="18"/>
      <c r="Q1971" s="18" t="e">
        <f t="shared" si="32"/>
        <v>#N/A</v>
      </c>
      <c r="R1971" s="14" t="s">
        <v>1105</v>
      </c>
      <c r="S1971" s="15">
        <v>43189</v>
      </c>
    </row>
    <row r="1972" spans="1:19" x14ac:dyDescent="0.25">
      <c r="A1972" s="69"/>
      <c r="B1972" s="69"/>
      <c r="C1972" s="69"/>
      <c r="D1972" s="69"/>
      <c r="E1972" s="69"/>
      <c r="F1972" s="69"/>
      <c r="G1972" s="14" t="s">
        <v>1845</v>
      </c>
      <c r="H1972" s="18"/>
      <c r="I1972" s="18"/>
      <c r="J1972" s="14"/>
      <c r="K1972" s="14" t="s">
        <v>1119</v>
      </c>
      <c r="L1972" s="18" t="s">
        <v>1103</v>
      </c>
      <c r="M1972" s="69"/>
      <c r="N1972" s="9"/>
      <c r="O1972" s="18" t="e">
        <f>VLOOKUP(C1972,'11. Свод Перечней'!C:H,6,0)</f>
        <v>#N/A</v>
      </c>
      <c r="P1972" s="18"/>
      <c r="Q1972" s="18" t="e">
        <f t="shared" si="32"/>
        <v>#N/A</v>
      </c>
      <c r="R1972" s="14" t="s">
        <v>1105</v>
      </c>
      <c r="S1972" s="15">
        <v>43189</v>
      </c>
    </row>
    <row r="1973" spans="1:19" x14ac:dyDescent="0.25">
      <c r="A1973" s="69"/>
      <c r="B1973" s="69"/>
      <c r="C1973" s="69"/>
      <c r="D1973" s="69"/>
      <c r="E1973" s="69"/>
      <c r="F1973" s="69"/>
      <c r="G1973" s="14" t="s">
        <v>1112</v>
      </c>
      <c r="H1973" s="18"/>
      <c r="I1973" s="18"/>
      <c r="J1973" s="14"/>
      <c r="K1973" s="14" t="s">
        <v>1214</v>
      </c>
      <c r="L1973" s="18" t="s">
        <v>1103</v>
      </c>
      <c r="M1973" s="69"/>
      <c r="N1973" s="9"/>
      <c r="O1973" s="18" t="e">
        <f>VLOOKUP(C1973,'11. Свод Перечней'!C:H,6,0)</f>
        <v>#N/A</v>
      </c>
      <c r="P1973" s="18"/>
      <c r="Q1973" s="18" t="e">
        <f t="shared" si="32"/>
        <v>#N/A</v>
      </c>
      <c r="R1973" s="14" t="s">
        <v>1105</v>
      </c>
      <c r="S1973" s="15">
        <v>43189</v>
      </c>
    </row>
    <row r="1974" spans="1:19" x14ac:dyDescent="0.25">
      <c r="A1974" s="69"/>
      <c r="B1974" s="69">
        <v>374</v>
      </c>
      <c r="C1974" s="69" t="s">
        <v>655</v>
      </c>
      <c r="D1974" s="69" t="s">
        <v>654</v>
      </c>
      <c r="E1974" s="69" t="s">
        <v>9</v>
      </c>
      <c r="F1974" s="69" t="s">
        <v>6</v>
      </c>
      <c r="G1974" s="14" t="s">
        <v>1106</v>
      </c>
      <c r="H1974" s="18"/>
      <c r="I1974" s="18"/>
      <c r="J1974" s="14"/>
      <c r="K1974" s="14" t="s">
        <v>1913</v>
      </c>
      <c r="L1974" s="18" t="s">
        <v>1103</v>
      </c>
      <c r="M1974" s="69" t="s">
        <v>1914</v>
      </c>
      <c r="N1974" s="9"/>
      <c r="O1974" s="18" t="str">
        <f>VLOOKUP(C1974,'11. Свод Перечней'!C:H,6,0)</f>
        <v/>
      </c>
      <c r="P1974" s="18">
        <v>0</v>
      </c>
      <c r="Q1974" s="18">
        <f t="shared" si="32"/>
        <v>0</v>
      </c>
      <c r="R1974" s="14" t="s">
        <v>1105</v>
      </c>
      <c r="S1974" s="15">
        <v>43189</v>
      </c>
    </row>
    <row r="1975" spans="1:19" x14ac:dyDescent="0.25">
      <c r="A1975" s="69"/>
      <c r="B1975" s="69"/>
      <c r="C1975" s="69"/>
      <c r="D1975" s="69"/>
      <c r="E1975" s="69"/>
      <c r="F1975" s="69"/>
      <c r="G1975" s="14" t="s">
        <v>1810</v>
      </c>
      <c r="H1975" s="18"/>
      <c r="I1975" s="18"/>
      <c r="J1975" s="14"/>
      <c r="K1975" s="14" t="s">
        <v>1119</v>
      </c>
      <c r="L1975" s="18" t="s">
        <v>1103</v>
      </c>
      <c r="M1975" s="69"/>
      <c r="N1975" s="9"/>
      <c r="O1975" s="18" t="e">
        <f>VLOOKUP(C1975,'11. Свод Перечней'!C:H,6,0)</f>
        <v>#N/A</v>
      </c>
      <c r="P1975" s="18"/>
      <c r="Q1975" s="18" t="e">
        <f t="shared" si="32"/>
        <v>#N/A</v>
      </c>
      <c r="R1975" s="14" t="s">
        <v>1105</v>
      </c>
      <c r="S1975" s="15">
        <v>43189</v>
      </c>
    </row>
    <row r="1976" spans="1:19" x14ac:dyDescent="0.25">
      <c r="A1976" s="69"/>
      <c r="B1976" s="69"/>
      <c r="C1976" s="69"/>
      <c r="D1976" s="69"/>
      <c r="E1976" s="69"/>
      <c r="F1976" s="69"/>
      <c r="G1976" s="14" t="s">
        <v>1380</v>
      </c>
      <c r="H1976" s="18"/>
      <c r="I1976" s="18"/>
      <c r="J1976" s="14"/>
      <c r="K1976" s="14" t="s">
        <v>1381</v>
      </c>
      <c r="L1976" s="18" t="s">
        <v>1103</v>
      </c>
      <c r="M1976" s="69"/>
      <c r="N1976" s="9"/>
      <c r="O1976" s="18" t="e">
        <f>VLOOKUP(C1976,'11. Свод Перечней'!C:H,6,0)</f>
        <v>#N/A</v>
      </c>
      <c r="P1976" s="18"/>
      <c r="Q1976" s="18" t="e">
        <f t="shared" si="32"/>
        <v>#N/A</v>
      </c>
      <c r="R1976" s="14" t="s">
        <v>1105</v>
      </c>
      <c r="S1976" s="15">
        <v>43189</v>
      </c>
    </row>
    <row r="1977" spans="1:19" x14ac:dyDescent="0.25">
      <c r="A1977" s="69"/>
      <c r="B1977" s="69"/>
      <c r="C1977" s="69"/>
      <c r="D1977" s="69"/>
      <c r="E1977" s="69"/>
      <c r="F1977" s="69"/>
      <c r="G1977" s="14" t="s">
        <v>1301</v>
      </c>
      <c r="H1977" s="18"/>
      <c r="I1977" s="18"/>
      <c r="J1977" s="14"/>
      <c r="K1977" s="14" t="s">
        <v>1844</v>
      </c>
      <c r="L1977" s="18" t="s">
        <v>1103</v>
      </c>
      <c r="M1977" s="69"/>
      <c r="N1977" s="9"/>
      <c r="O1977" s="18" t="e">
        <f>VLOOKUP(C1977,'11. Свод Перечней'!C:H,6,0)</f>
        <v>#N/A</v>
      </c>
      <c r="P1977" s="18"/>
      <c r="Q1977" s="18" t="e">
        <f t="shared" si="32"/>
        <v>#N/A</v>
      </c>
      <c r="R1977" s="14" t="s">
        <v>1105</v>
      </c>
      <c r="S1977" s="15">
        <v>43189</v>
      </c>
    </row>
    <row r="1978" spans="1:19" x14ac:dyDescent="0.25">
      <c r="A1978" s="69"/>
      <c r="B1978" s="69"/>
      <c r="C1978" s="69"/>
      <c r="D1978" s="69"/>
      <c r="E1978" s="69"/>
      <c r="F1978" s="69"/>
      <c r="G1978" s="14" t="s">
        <v>1845</v>
      </c>
      <c r="H1978" s="18"/>
      <c r="I1978" s="18"/>
      <c r="J1978" s="14"/>
      <c r="K1978" s="14" t="s">
        <v>1119</v>
      </c>
      <c r="L1978" s="18" t="s">
        <v>1103</v>
      </c>
      <c r="M1978" s="69"/>
      <c r="N1978" s="9"/>
      <c r="O1978" s="18" t="e">
        <f>VLOOKUP(C1978,'11. Свод Перечней'!C:H,6,0)</f>
        <v>#N/A</v>
      </c>
      <c r="P1978" s="18"/>
      <c r="Q1978" s="18" t="e">
        <f t="shared" si="32"/>
        <v>#N/A</v>
      </c>
      <c r="R1978" s="14" t="s">
        <v>1105</v>
      </c>
      <c r="S1978" s="15">
        <v>43189</v>
      </c>
    </row>
    <row r="1979" spans="1:19" x14ac:dyDescent="0.25">
      <c r="A1979" s="69"/>
      <c r="B1979" s="69"/>
      <c r="C1979" s="69"/>
      <c r="D1979" s="69"/>
      <c r="E1979" s="69"/>
      <c r="F1979" s="69"/>
      <c r="G1979" s="14" t="s">
        <v>1112</v>
      </c>
      <c r="H1979" s="18"/>
      <c r="I1979" s="18"/>
      <c r="J1979" s="14"/>
      <c r="K1979" s="14" t="s">
        <v>1214</v>
      </c>
      <c r="L1979" s="18" t="s">
        <v>1103</v>
      </c>
      <c r="M1979" s="69"/>
      <c r="N1979" s="9"/>
      <c r="O1979" s="18" t="e">
        <f>VLOOKUP(C1979,'11. Свод Перечней'!C:H,6,0)</f>
        <v>#N/A</v>
      </c>
      <c r="P1979" s="18"/>
      <c r="Q1979" s="18" t="e">
        <f t="shared" si="32"/>
        <v>#N/A</v>
      </c>
      <c r="R1979" s="14" t="s">
        <v>1105</v>
      </c>
      <c r="S1979" s="15">
        <v>43189</v>
      </c>
    </row>
    <row r="1980" spans="1:19" ht="63.75" x14ac:dyDescent="0.25">
      <c r="A1980" s="69"/>
      <c r="B1980" s="69">
        <v>375</v>
      </c>
      <c r="C1980" s="69" t="s">
        <v>656</v>
      </c>
      <c r="D1980" s="69" t="s">
        <v>657</v>
      </c>
      <c r="E1980" s="69" t="s">
        <v>5</v>
      </c>
      <c r="F1980" s="69" t="s">
        <v>6</v>
      </c>
      <c r="G1980" s="14" t="s">
        <v>1915</v>
      </c>
      <c r="H1980" s="18"/>
      <c r="I1980" s="18"/>
      <c r="J1980" s="14" t="s">
        <v>1916</v>
      </c>
      <c r="K1980" s="14"/>
      <c r="L1980" s="18" t="s">
        <v>1103</v>
      </c>
      <c r="M1980" s="69" t="s">
        <v>1917</v>
      </c>
      <c r="N1980" s="9" t="s">
        <v>658</v>
      </c>
      <c r="O1980" s="18" t="str">
        <f>VLOOKUP(C1980,'11. Свод Перечней'!C:H,6,0)</f>
        <v>10.73.11.000-00000009</v>
      </c>
      <c r="P1980" s="18" t="s">
        <v>658</v>
      </c>
      <c r="Q1980" s="18" t="str">
        <f t="shared" si="32"/>
        <v>НЕ СОВПАДАЕТ АХТУНГ!!!!!!!!!!!!!!!!!!!!!!!!!!!!!!!!!!!!!!!!!!!!!!!!!!!!!!!!!!!!!!!!!!!!!!!!!!!!!!!!!!!!!!!!!!!!!!!!!!!!!!!!!!!!!!!!!!!!!!!!!!!!!!!!!!</v>
      </c>
      <c r="R1980" s="14" t="s">
        <v>1105</v>
      </c>
      <c r="S1980" s="15">
        <v>43615</v>
      </c>
    </row>
    <row r="1981" spans="1:19" x14ac:dyDescent="0.25">
      <c r="A1981" s="69"/>
      <c r="B1981" s="69"/>
      <c r="C1981" s="69"/>
      <c r="D1981" s="69"/>
      <c r="E1981" s="69"/>
      <c r="F1981" s="69"/>
      <c r="G1981" s="14" t="s">
        <v>1416</v>
      </c>
      <c r="H1981" s="18"/>
      <c r="I1981" s="18"/>
      <c r="J1981" s="14"/>
      <c r="K1981" s="14" t="s">
        <v>1918</v>
      </c>
      <c r="L1981" s="18" t="s">
        <v>1103</v>
      </c>
      <c r="M1981" s="69"/>
      <c r="N1981" s="9"/>
      <c r="O1981" s="18" t="e">
        <f>VLOOKUP(C1981,'11. Свод Перечней'!C:H,6,0)</f>
        <v>#N/A</v>
      </c>
      <c r="P1981" s="18"/>
      <c r="Q1981" s="18" t="e">
        <f t="shared" si="32"/>
        <v>#N/A</v>
      </c>
      <c r="R1981" s="14" t="s">
        <v>1105</v>
      </c>
      <c r="S1981" s="15">
        <v>43615</v>
      </c>
    </row>
    <row r="1982" spans="1:19" x14ac:dyDescent="0.25">
      <c r="A1982" s="69"/>
      <c r="B1982" s="69"/>
      <c r="C1982" s="69"/>
      <c r="D1982" s="69"/>
      <c r="E1982" s="69"/>
      <c r="F1982" s="69"/>
      <c r="G1982" s="14" t="s">
        <v>1919</v>
      </c>
      <c r="H1982" s="18"/>
      <c r="I1982" s="18"/>
      <c r="J1982" s="14"/>
      <c r="K1982" s="14" t="s">
        <v>1375</v>
      </c>
      <c r="L1982" s="18" t="s">
        <v>1103</v>
      </c>
      <c r="M1982" s="69"/>
      <c r="N1982" s="9"/>
      <c r="O1982" s="18" t="e">
        <f>VLOOKUP(C1982,'11. Свод Перечней'!C:H,6,0)</f>
        <v>#N/A</v>
      </c>
      <c r="P1982" s="18"/>
      <c r="Q1982" s="18" t="e">
        <f t="shared" si="32"/>
        <v>#N/A</v>
      </c>
      <c r="R1982" s="14" t="s">
        <v>1105</v>
      </c>
      <c r="S1982" s="15">
        <v>43615</v>
      </c>
    </row>
    <row r="1983" spans="1:19" x14ac:dyDescent="0.25">
      <c r="A1983" s="69"/>
      <c r="B1983" s="69"/>
      <c r="C1983" s="69"/>
      <c r="D1983" s="69"/>
      <c r="E1983" s="69"/>
      <c r="F1983" s="69"/>
      <c r="G1983" s="14" t="s">
        <v>1920</v>
      </c>
      <c r="H1983" s="18"/>
      <c r="I1983" s="18"/>
      <c r="J1983" s="14" t="s">
        <v>1329</v>
      </c>
      <c r="K1983" s="14"/>
      <c r="L1983" s="18" t="s">
        <v>1103</v>
      </c>
      <c r="M1983" s="69"/>
      <c r="N1983" s="9"/>
      <c r="O1983" s="18" t="e">
        <f>VLOOKUP(C1983,'11. Свод Перечней'!C:H,6,0)</f>
        <v>#N/A</v>
      </c>
      <c r="P1983" s="18"/>
      <c r="Q1983" s="18" t="e">
        <f t="shared" si="32"/>
        <v>#N/A</v>
      </c>
      <c r="R1983" s="14" t="s">
        <v>1105</v>
      </c>
      <c r="S1983" s="15">
        <v>43615</v>
      </c>
    </row>
    <row r="1984" spans="1:19" x14ac:dyDescent="0.25">
      <c r="A1984" s="69"/>
      <c r="B1984" s="69"/>
      <c r="C1984" s="69"/>
      <c r="D1984" s="69"/>
      <c r="E1984" s="69"/>
      <c r="F1984" s="69"/>
      <c r="G1984" s="14" t="s">
        <v>1921</v>
      </c>
      <c r="H1984" s="18"/>
      <c r="I1984" s="18"/>
      <c r="J1984" s="14" t="s">
        <v>1329</v>
      </c>
      <c r="K1984" s="14"/>
      <c r="L1984" s="18" t="s">
        <v>1103</v>
      </c>
      <c r="M1984" s="69"/>
      <c r="N1984" s="9"/>
      <c r="O1984" s="18" t="e">
        <f>VLOOKUP(C1984,'11. Свод Перечней'!C:H,6,0)</f>
        <v>#N/A</v>
      </c>
      <c r="P1984" s="18"/>
      <c r="Q1984" s="18" t="e">
        <f t="shared" si="32"/>
        <v>#N/A</v>
      </c>
      <c r="R1984" s="14" t="s">
        <v>1105</v>
      </c>
      <c r="S1984" s="15">
        <v>43615</v>
      </c>
    </row>
    <row r="1985" spans="1:19" x14ac:dyDescent="0.25">
      <c r="A1985" s="69"/>
      <c r="B1985" s="69"/>
      <c r="C1985" s="69"/>
      <c r="D1985" s="69"/>
      <c r="E1985" s="69"/>
      <c r="F1985" s="69"/>
      <c r="G1985" s="14" t="s">
        <v>1922</v>
      </c>
      <c r="H1985" s="18"/>
      <c r="I1985" s="18"/>
      <c r="J1985" s="14"/>
      <c r="K1985" s="14" t="s">
        <v>1154</v>
      </c>
      <c r="L1985" s="18" t="s">
        <v>1103</v>
      </c>
      <c r="M1985" s="69"/>
      <c r="N1985" s="9"/>
      <c r="O1985" s="18" t="e">
        <f>VLOOKUP(C1985,'11. Свод Перечней'!C:H,6,0)</f>
        <v>#N/A</v>
      </c>
      <c r="P1985" s="18"/>
      <c r="Q1985" s="18" t="e">
        <f t="shared" si="32"/>
        <v>#N/A</v>
      </c>
      <c r="R1985" s="14" t="s">
        <v>1105</v>
      </c>
      <c r="S1985" s="15">
        <v>43615</v>
      </c>
    </row>
    <row r="1986" spans="1:19" x14ac:dyDescent="0.25">
      <c r="A1986" s="69"/>
      <c r="B1986" s="69"/>
      <c r="C1986" s="69"/>
      <c r="D1986" s="69"/>
      <c r="E1986" s="69"/>
      <c r="F1986" s="69"/>
      <c r="G1986" s="14" t="s">
        <v>1117</v>
      </c>
      <c r="H1986" s="18"/>
      <c r="I1986" s="18">
        <v>1</v>
      </c>
      <c r="J1986" s="14"/>
      <c r="K1986" s="14"/>
      <c r="L1986" s="18" t="s">
        <v>6</v>
      </c>
      <c r="M1986" s="69"/>
      <c r="N1986" s="9"/>
      <c r="O1986" s="18" t="e">
        <f>VLOOKUP(C1986,'11. Свод Перечней'!C:H,6,0)</f>
        <v>#N/A</v>
      </c>
      <c r="P1986" s="18"/>
      <c r="Q1986" s="18" t="e">
        <f t="shared" si="32"/>
        <v>#N/A</v>
      </c>
      <c r="R1986" s="14" t="s">
        <v>1105</v>
      </c>
      <c r="S1986" s="15">
        <v>43615</v>
      </c>
    </row>
    <row r="1987" spans="1:19" x14ac:dyDescent="0.25">
      <c r="A1987" s="69"/>
      <c r="B1987" s="69"/>
      <c r="C1987" s="69"/>
      <c r="D1987" s="69"/>
      <c r="E1987" s="69"/>
      <c r="F1987" s="69"/>
      <c r="G1987" s="14" t="s">
        <v>1118</v>
      </c>
      <c r="H1987" s="18"/>
      <c r="I1987" s="18"/>
      <c r="J1987" s="14"/>
      <c r="K1987" s="14" t="s">
        <v>1119</v>
      </c>
      <c r="L1987" s="18" t="s">
        <v>1103</v>
      </c>
      <c r="M1987" s="69"/>
      <c r="N1987" s="9"/>
      <c r="O1987" s="18" t="e">
        <f>VLOOKUP(C1987,'11. Свод Перечней'!C:H,6,0)</f>
        <v>#N/A</v>
      </c>
      <c r="P1987" s="18"/>
      <c r="Q1987" s="18" t="e">
        <f t="shared" si="32"/>
        <v>#N/A</v>
      </c>
      <c r="R1987" s="14" t="s">
        <v>1105</v>
      </c>
      <c r="S1987" s="15">
        <v>43615</v>
      </c>
    </row>
    <row r="1988" spans="1:19" x14ac:dyDescent="0.25">
      <c r="A1988" s="69"/>
      <c r="B1988" s="69"/>
      <c r="C1988" s="69"/>
      <c r="D1988" s="69"/>
      <c r="E1988" s="69"/>
      <c r="F1988" s="69"/>
      <c r="G1988" s="14" t="s">
        <v>1112</v>
      </c>
      <c r="H1988" s="18"/>
      <c r="I1988" s="18"/>
      <c r="J1988" s="14"/>
      <c r="K1988" s="14" t="s">
        <v>1923</v>
      </c>
      <c r="L1988" s="18" t="s">
        <v>1103</v>
      </c>
      <c r="M1988" s="69"/>
      <c r="N1988" s="9"/>
      <c r="O1988" s="18" t="e">
        <f>VLOOKUP(C1988,'11. Свод Перечней'!C:H,6,0)</f>
        <v>#N/A</v>
      </c>
      <c r="P1988" s="18"/>
      <c r="Q1988" s="18" t="e">
        <f t="shared" si="32"/>
        <v>#N/A</v>
      </c>
      <c r="R1988" s="14" t="s">
        <v>1105</v>
      </c>
      <c r="S1988" s="15">
        <v>43615</v>
      </c>
    </row>
    <row r="1989" spans="1:19" ht="63.75" x14ac:dyDescent="0.25">
      <c r="A1989" s="69"/>
      <c r="B1989" s="69">
        <v>376</v>
      </c>
      <c r="C1989" s="69" t="s">
        <v>659</v>
      </c>
      <c r="D1989" s="69" t="s">
        <v>657</v>
      </c>
      <c r="E1989" s="69" t="s">
        <v>9</v>
      </c>
      <c r="F1989" s="69" t="s">
        <v>6</v>
      </c>
      <c r="G1989" s="14" t="s">
        <v>1915</v>
      </c>
      <c r="H1989" s="18"/>
      <c r="I1989" s="18"/>
      <c r="J1989" s="14" t="s">
        <v>1916</v>
      </c>
      <c r="K1989" s="14"/>
      <c r="L1989" s="18" t="s">
        <v>1103</v>
      </c>
      <c r="M1989" s="69" t="s">
        <v>1917</v>
      </c>
      <c r="N1989" s="9" t="s">
        <v>658</v>
      </c>
      <c r="O1989" s="18" t="str">
        <f>VLOOKUP(C1989,'11. Свод Перечней'!C:H,6,0)</f>
        <v>10.73.11.000-00000009</v>
      </c>
      <c r="P1989" s="18" t="s">
        <v>658</v>
      </c>
      <c r="Q1989" s="18" t="str">
        <f t="shared" si="32"/>
        <v>НЕ СОВПАДАЕТ АХТУНГ!!!!!!!!!!!!!!!!!!!!!!!!!!!!!!!!!!!!!!!!!!!!!!!!!!!!!!!!!!!!!!!!!!!!!!!!!!!!!!!!!!!!!!!!!!!!!!!!!!!!!!!!!!!!!!!!!!!!!!!!!!!!!!!!!!</v>
      </c>
      <c r="R1989" s="14" t="s">
        <v>1105</v>
      </c>
      <c r="S1989" s="15">
        <v>43615</v>
      </c>
    </row>
    <row r="1990" spans="1:19" x14ac:dyDescent="0.25">
      <c r="A1990" s="69"/>
      <c r="B1990" s="69"/>
      <c r="C1990" s="69"/>
      <c r="D1990" s="69"/>
      <c r="E1990" s="69"/>
      <c r="F1990" s="69"/>
      <c r="G1990" s="14" t="s">
        <v>1416</v>
      </c>
      <c r="H1990" s="18"/>
      <c r="I1990" s="18"/>
      <c r="J1990" s="14"/>
      <c r="K1990" s="14" t="s">
        <v>1918</v>
      </c>
      <c r="L1990" s="18" t="s">
        <v>1103</v>
      </c>
      <c r="M1990" s="69"/>
      <c r="N1990" s="9"/>
      <c r="O1990" s="18" t="e">
        <f>VLOOKUP(C1990,'11. Свод Перечней'!C:H,6,0)</f>
        <v>#N/A</v>
      </c>
      <c r="P1990" s="18"/>
      <c r="Q1990" s="18" t="e">
        <f t="shared" si="32"/>
        <v>#N/A</v>
      </c>
      <c r="R1990" s="14" t="s">
        <v>1105</v>
      </c>
      <c r="S1990" s="15">
        <v>43615</v>
      </c>
    </row>
    <row r="1991" spans="1:19" x14ac:dyDescent="0.25">
      <c r="A1991" s="69"/>
      <c r="B1991" s="69"/>
      <c r="C1991" s="69"/>
      <c r="D1991" s="69"/>
      <c r="E1991" s="69"/>
      <c r="F1991" s="69"/>
      <c r="G1991" s="14" t="s">
        <v>1919</v>
      </c>
      <c r="H1991" s="18"/>
      <c r="I1991" s="18"/>
      <c r="J1991" s="14"/>
      <c r="K1991" s="14" t="s">
        <v>1375</v>
      </c>
      <c r="L1991" s="18" t="s">
        <v>1103</v>
      </c>
      <c r="M1991" s="69"/>
      <c r="N1991" s="9"/>
      <c r="O1991" s="18" t="e">
        <f>VLOOKUP(C1991,'11. Свод Перечней'!C:H,6,0)</f>
        <v>#N/A</v>
      </c>
      <c r="P1991" s="18"/>
      <c r="Q1991" s="18" t="e">
        <f t="shared" si="32"/>
        <v>#N/A</v>
      </c>
      <c r="R1991" s="14" t="s">
        <v>1105</v>
      </c>
      <c r="S1991" s="15">
        <v>43615</v>
      </c>
    </row>
    <row r="1992" spans="1:19" x14ac:dyDescent="0.25">
      <c r="A1992" s="69"/>
      <c r="B1992" s="69"/>
      <c r="C1992" s="69"/>
      <c r="D1992" s="69"/>
      <c r="E1992" s="69"/>
      <c r="F1992" s="69"/>
      <c r="G1992" s="14" t="s">
        <v>1920</v>
      </c>
      <c r="H1992" s="18"/>
      <c r="I1992" s="18"/>
      <c r="J1992" s="14" t="s">
        <v>1329</v>
      </c>
      <c r="K1992" s="14"/>
      <c r="L1992" s="18" t="s">
        <v>1103</v>
      </c>
      <c r="M1992" s="69"/>
      <c r="N1992" s="9"/>
      <c r="O1992" s="18" t="e">
        <f>VLOOKUP(C1992,'11. Свод Перечней'!C:H,6,0)</f>
        <v>#N/A</v>
      </c>
      <c r="P1992" s="18"/>
      <c r="Q1992" s="18" t="e">
        <f t="shared" si="32"/>
        <v>#N/A</v>
      </c>
      <c r="R1992" s="14" t="s">
        <v>1105</v>
      </c>
      <c r="S1992" s="15">
        <v>43615</v>
      </c>
    </row>
    <row r="1993" spans="1:19" x14ac:dyDescent="0.25">
      <c r="A1993" s="69"/>
      <c r="B1993" s="69"/>
      <c r="C1993" s="69"/>
      <c r="D1993" s="69"/>
      <c r="E1993" s="69"/>
      <c r="F1993" s="69"/>
      <c r="G1993" s="14" t="s">
        <v>1921</v>
      </c>
      <c r="H1993" s="18"/>
      <c r="I1993" s="18"/>
      <c r="J1993" s="14" t="s">
        <v>1329</v>
      </c>
      <c r="K1993" s="14"/>
      <c r="L1993" s="18" t="s">
        <v>1103</v>
      </c>
      <c r="M1993" s="69"/>
      <c r="N1993" s="9"/>
      <c r="O1993" s="18" t="e">
        <f>VLOOKUP(C1993,'11. Свод Перечней'!C:H,6,0)</f>
        <v>#N/A</v>
      </c>
      <c r="P1993" s="18"/>
      <c r="Q1993" s="18" t="e">
        <f t="shared" si="32"/>
        <v>#N/A</v>
      </c>
      <c r="R1993" s="14" t="s">
        <v>1105</v>
      </c>
      <c r="S1993" s="15">
        <v>43615</v>
      </c>
    </row>
    <row r="1994" spans="1:19" x14ac:dyDescent="0.25">
      <c r="A1994" s="69"/>
      <c r="B1994" s="69"/>
      <c r="C1994" s="69"/>
      <c r="D1994" s="69"/>
      <c r="E1994" s="69"/>
      <c r="F1994" s="69"/>
      <c r="G1994" s="14" t="s">
        <v>1922</v>
      </c>
      <c r="H1994" s="18"/>
      <c r="I1994" s="18"/>
      <c r="J1994" s="14"/>
      <c r="K1994" s="14" t="s">
        <v>1154</v>
      </c>
      <c r="L1994" s="18" t="s">
        <v>1103</v>
      </c>
      <c r="M1994" s="69"/>
      <c r="N1994" s="9"/>
      <c r="O1994" s="18" t="e">
        <f>VLOOKUP(C1994,'11. Свод Перечней'!C:H,6,0)</f>
        <v>#N/A</v>
      </c>
      <c r="P1994" s="18"/>
      <c r="Q1994" s="18" t="e">
        <f t="shared" si="32"/>
        <v>#N/A</v>
      </c>
      <c r="R1994" s="14" t="s">
        <v>1105</v>
      </c>
      <c r="S1994" s="15">
        <v>43615</v>
      </c>
    </row>
    <row r="1995" spans="1:19" x14ac:dyDescent="0.25">
      <c r="A1995" s="69"/>
      <c r="B1995" s="69"/>
      <c r="C1995" s="69"/>
      <c r="D1995" s="69"/>
      <c r="E1995" s="69"/>
      <c r="F1995" s="69"/>
      <c r="G1995" s="14" t="s">
        <v>1110</v>
      </c>
      <c r="H1995" s="18"/>
      <c r="I1995" s="18"/>
      <c r="J1995" s="14"/>
      <c r="K1995" s="14" t="s">
        <v>1111</v>
      </c>
      <c r="L1995" s="18" t="s">
        <v>1103</v>
      </c>
      <c r="M1995" s="69"/>
      <c r="N1995" s="9"/>
      <c r="O1995" s="18" t="e">
        <f>VLOOKUP(C1995,'11. Свод Перечней'!C:H,6,0)</f>
        <v>#N/A</v>
      </c>
      <c r="P1995" s="18"/>
      <c r="Q1995" s="18" t="e">
        <f t="shared" ref="Q1995:Q2058" si="33">IF(N1995=O1995,N1995,"НЕ СОВПАДАЕТ АХТУНГ!!!!!!!!!!!!!!!!!!!!!!!!!!!!!!!!!!!!!!!!!!!!!!!!!!!!!!!!!!!!!!!!!!!!!!!!!!!!!!!!!!!!!!!!!!!!!!!!!!!!!!!!!!!!!!!!!!!!!!!!!!!!!!!!!!")</f>
        <v>#N/A</v>
      </c>
      <c r="R1995" s="14" t="s">
        <v>1105</v>
      </c>
      <c r="S1995" s="15">
        <v>43615</v>
      </c>
    </row>
    <row r="1996" spans="1:19" x14ac:dyDescent="0.25">
      <c r="A1996" s="69"/>
      <c r="B1996" s="69"/>
      <c r="C1996" s="69"/>
      <c r="D1996" s="69"/>
      <c r="E1996" s="69"/>
      <c r="F1996" s="69"/>
      <c r="G1996" s="14" t="s">
        <v>1112</v>
      </c>
      <c r="H1996" s="18"/>
      <c r="I1996" s="18"/>
      <c r="J1996" s="14"/>
      <c r="K1996" s="14" t="s">
        <v>1923</v>
      </c>
      <c r="L1996" s="18" t="s">
        <v>1103</v>
      </c>
      <c r="M1996" s="69"/>
      <c r="N1996" s="9"/>
      <c r="O1996" s="18" t="e">
        <f>VLOOKUP(C1996,'11. Свод Перечней'!C:H,6,0)</f>
        <v>#N/A</v>
      </c>
      <c r="P1996" s="18"/>
      <c r="Q1996" s="18" t="e">
        <f t="shared" si="33"/>
        <v>#N/A</v>
      </c>
      <c r="R1996" s="14" t="s">
        <v>1105</v>
      </c>
      <c r="S1996" s="15">
        <v>43615</v>
      </c>
    </row>
    <row r="1997" spans="1:19" x14ac:dyDescent="0.25">
      <c r="A1997" s="69"/>
      <c r="B1997" s="69">
        <v>377</v>
      </c>
      <c r="C1997" s="69" t="s">
        <v>660</v>
      </c>
      <c r="D1997" s="69" t="s">
        <v>661</v>
      </c>
      <c r="E1997" s="69" t="s">
        <v>5</v>
      </c>
      <c r="F1997" s="69" t="s">
        <v>6</v>
      </c>
      <c r="G1997" s="14" t="s">
        <v>1380</v>
      </c>
      <c r="H1997" s="18"/>
      <c r="I1997" s="18"/>
      <c r="J1997" s="14"/>
      <c r="K1997" s="14" t="s">
        <v>1381</v>
      </c>
      <c r="L1997" s="18" t="s">
        <v>1103</v>
      </c>
      <c r="M1997" s="69" t="s">
        <v>1924</v>
      </c>
      <c r="N1997" s="9"/>
      <c r="O1997" s="18" t="str">
        <f>VLOOKUP(C1997,'11. Свод Перечней'!C:H,6,0)</f>
        <v/>
      </c>
      <c r="P1997" s="18">
        <v>0</v>
      </c>
      <c r="Q1997" s="18">
        <f t="shared" si="33"/>
        <v>0</v>
      </c>
      <c r="R1997" s="14" t="s">
        <v>1105</v>
      </c>
      <c r="S1997" s="15">
        <v>43189</v>
      </c>
    </row>
    <row r="1998" spans="1:19" x14ac:dyDescent="0.25">
      <c r="A1998" s="69"/>
      <c r="B1998" s="69"/>
      <c r="C1998" s="69"/>
      <c r="D1998" s="69"/>
      <c r="E1998" s="69"/>
      <c r="F1998" s="69"/>
      <c r="G1998" s="14" t="s">
        <v>1110</v>
      </c>
      <c r="H1998" s="18"/>
      <c r="I1998" s="18"/>
      <c r="J1998" s="14"/>
      <c r="K1998" s="14" t="s">
        <v>1111</v>
      </c>
      <c r="L1998" s="18" t="s">
        <v>1103</v>
      </c>
      <c r="M1998" s="69"/>
      <c r="N1998" s="9"/>
      <c r="O1998" s="18" t="e">
        <f>VLOOKUP(C1998,'11. Свод Перечней'!C:H,6,0)</f>
        <v>#N/A</v>
      </c>
      <c r="P1998" s="18"/>
      <c r="Q1998" s="18" t="e">
        <f t="shared" si="33"/>
        <v>#N/A</v>
      </c>
      <c r="R1998" s="14" t="s">
        <v>1105</v>
      </c>
      <c r="S1998" s="15">
        <v>43189</v>
      </c>
    </row>
    <row r="1999" spans="1:19" x14ac:dyDescent="0.25">
      <c r="A1999" s="69"/>
      <c r="B1999" s="69"/>
      <c r="C1999" s="69"/>
      <c r="D1999" s="69"/>
      <c r="E1999" s="69"/>
      <c r="F1999" s="69"/>
      <c r="G1999" s="14" t="s">
        <v>1112</v>
      </c>
      <c r="H1999" s="18"/>
      <c r="I1999" s="18"/>
      <c r="J1999" s="14"/>
      <c r="K1999" s="14" t="s">
        <v>1214</v>
      </c>
      <c r="L1999" s="18" t="s">
        <v>1103</v>
      </c>
      <c r="M1999" s="69"/>
      <c r="N1999" s="9"/>
      <c r="O1999" s="18" t="e">
        <f>VLOOKUP(C1999,'11. Свод Перечней'!C:H,6,0)</f>
        <v>#N/A</v>
      </c>
      <c r="P1999" s="18"/>
      <c r="Q1999" s="18" t="e">
        <f t="shared" si="33"/>
        <v>#N/A</v>
      </c>
      <c r="R1999" s="14" t="s">
        <v>1105</v>
      </c>
      <c r="S1999" s="15">
        <v>43189</v>
      </c>
    </row>
    <row r="2000" spans="1:19" x14ac:dyDescent="0.25">
      <c r="A2000" s="69"/>
      <c r="B2000" s="69">
        <v>378</v>
      </c>
      <c r="C2000" s="69" t="s">
        <v>662</v>
      </c>
      <c r="D2000" s="69" t="s">
        <v>661</v>
      </c>
      <c r="E2000" s="69" t="s">
        <v>9</v>
      </c>
      <c r="F2000" s="69" t="s">
        <v>6</v>
      </c>
      <c r="G2000" s="14" t="s">
        <v>1117</v>
      </c>
      <c r="H2000" s="18"/>
      <c r="I2000" s="18">
        <v>1</v>
      </c>
      <c r="J2000" s="14"/>
      <c r="K2000" s="14"/>
      <c r="L2000" s="18" t="s">
        <v>6</v>
      </c>
      <c r="M2000" s="69" t="s">
        <v>1924</v>
      </c>
      <c r="N2000" s="9"/>
      <c r="O2000" s="18" t="str">
        <f>VLOOKUP(C2000,'11. Свод Перечней'!C:H,6,0)</f>
        <v/>
      </c>
      <c r="P2000" s="18">
        <v>0</v>
      </c>
      <c r="Q2000" s="18">
        <f t="shared" si="33"/>
        <v>0</v>
      </c>
      <c r="R2000" s="14" t="s">
        <v>1105</v>
      </c>
      <c r="S2000" s="15">
        <v>43189</v>
      </c>
    </row>
    <row r="2001" spans="1:19" x14ac:dyDescent="0.25">
      <c r="A2001" s="69"/>
      <c r="B2001" s="69"/>
      <c r="C2001" s="69"/>
      <c r="D2001" s="69"/>
      <c r="E2001" s="69"/>
      <c r="F2001" s="69"/>
      <c r="G2001" s="14" t="s">
        <v>1380</v>
      </c>
      <c r="H2001" s="18"/>
      <c r="I2001" s="18"/>
      <c r="J2001" s="14"/>
      <c r="K2001" s="14" t="s">
        <v>1381</v>
      </c>
      <c r="L2001" s="18" t="s">
        <v>1103</v>
      </c>
      <c r="M2001" s="69"/>
      <c r="N2001" s="9"/>
      <c r="O2001" s="18" t="e">
        <f>VLOOKUP(C2001,'11. Свод Перечней'!C:H,6,0)</f>
        <v>#N/A</v>
      </c>
      <c r="P2001" s="18"/>
      <c r="Q2001" s="18" t="e">
        <f t="shared" si="33"/>
        <v>#N/A</v>
      </c>
      <c r="R2001" s="14" t="s">
        <v>1105</v>
      </c>
      <c r="S2001" s="15">
        <v>43189</v>
      </c>
    </row>
    <row r="2002" spans="1:19" x14ac:dyDescent="0.25">
      <c r="A2002" s="69"/>
      <c r="B2002" s="69"/>
      <c r="C2002" s="69"/>
      <c r="D2002" s="69"/>
      <c r="E2002" s="69"/>
      <c r="F2002" s="69"/>
      <c r="G2002" s="14" t="s">
        <v>1118</v>
      </c>
      <c r="H2002" s="18"/>
      <c r="I2002" s="18"/>
      <c r="J2002" s="14"/>
      <c r="K2002" s="14" t="s">
        <v>1119</v>
      </c>
      <c r="L2002" s="18" t="s">
        <v>1103</v>
      </c>
      <c r="M2002" s="69"/>
      <c r="N2002" s="9"/>
      <c r="O2002" s="18" t="e">
        <f>VLOOKUP(C2002,'11. Свод Перечней'!C:H,6,0)</f>
        <v>#N/A</v>
      </c>
      <c r="P2002" s="18"/>
      <c r="Q2002" s="18" t="e">
        <f t="shared" si="33"/>
        <v>#N/A</v>
      </c>
      <c r="R2002" s="14" t="s">
        <v>1105</v>
      </c>
      <c r="S2002" s="15">
        <v>43189</v>
      </c>
    </row>
    <row r="2003" spans="1:19" x14ac:dyDescent="0.25">
      <c r="A2003" s="69"/>
      <c r="B2003" s="69"/>
      <c r="C2003" s="69"/>
      <c r="D2003" s="69"/>
      <c r="E2003" s="69"/>
      <c r="F2003" s="69"/>
      <c r="G2003" s="14" t="s">
        <v>1112</v>
      </c>
      <c r="H2003" s="18"/>
      <c r="I2003" s="18"/>
      <c r="J2003" s="14"/>
      <c r="K2003" s="14" t="s">
        <v>1214</v>
      </c>
      <c r="L2003" s="18" t="s">
        <v>1103</v>
      </c>
      <c r="M2003" s="69"/>
      <c r="N2003" s="9"/>
      <c r="O2003" s="18" t="e">
        <f>VLOOKUP(C2003,'11. Свод Перечней'!C:H,6,0)</f>
        <v>#N/A</v>
      </c>
      <c r="P2003" s="18"/>
      <c r="Q2003" s="18" t="e">
        <f t="shared" si="33"/>
        <v>#N/A</v>
      </c>
      <c r="R2003" s="14" t="s">
        <v>1105</v>
      </c>
      <c r="S2003" s="15">
        <v>43189</v>
      </c>
    </row>
    <row r="2004" spans="1:19" x14ac:dyDescent="0.25">
      <c r="A2004" s="69"/>
      <c r="B2004" s="69">
        <v>379</v>
      </c>
      <c r="C2004" s="69" t="s">
        <v>663</v>
      </c>
      <c r="D2004" s="69" t="s">
        <v>664</v>
      </c>
      <c r="E2004" s="69" t="s">
        <v>57</v>
      </c>
      <c r="F2004" s="69" t="s">
        <v>6</v>
      </c>
      <c r="G2004" s="14" t="s">
        <v>1925</v>
      </c>
      <c r="H2004" s="18"/>
      <c r="I2004" s="18"/>
      <c r="J2004" s="14"/>
      <c r="K2004" s="14" t="s">
        <v>1926</v>
      </c>
      <c r="L2004" s="18" t="s">
        <v>1103</v>
      </c>
      <c r="M2004" s="69" t="s">
        <v>1927</v>
      </c>
      <c r="N2004" s="9" t="s">
        <v>665</v>
      </c>
      <c r="O2004" s="18" t="e">
        <f>VLOOKUP(C2004,'11. Свод Перечней'!C:H,6,0)</f>
        <v>#N/A</v>
      </c>
      <c r="P2004" s="18" t="s">
        <v>665</v>
      </c>
      <c r="Q2004" s="18" t="e">
        <f t="shared" si="33"/>
        <v>#N/A</v>
      </c>
      <c r="R2004" s="14" t="s">
        <v>1105</v>
      </c>
      <c r="S2004" s="15">
        <v>43463</v>
      </c>
    </row>
    <row r="2005" spans="1:19" x14ac:dyDescent="0.25">
      <c r="A2005" s="69"/>
      <c r="B2005" s="69"/>
      <c r="C2005" s="69"/>
      <c r="D2005" s="69"/>
      <c r="E2005" s="69"/>
      <c r="F2005" s="69"/>
      <c r="G2005" s="14" t="s">
        <v>1301</v>
      </c>
      <c r="H2005" s="18"/>
      <c r="I2005" s="18"/>
      <c r="J2005" s="14"/>
      <c r="K2005" s="14" t="s">
        <v>1928</v>
      </c>
      <c r="L2005" s="18" t="s">
        <v>1103</v>
      </c>
      <c r="M2005" s="69"/>
      <c r="N2005" s="9"/>
      <c r="O2005" s="18" t="e">
        <f>VLOOKUP(C2005,'11. Свод Перечней'!C:H,6,0)</f>
        <v>#N/A</v>
      </c>
      <c r="P2005" s="18"/>
      <c r="Q2005" s="18" t="e">
        <f t="shared" si="33"/>
        <v>#N/A</v>
      </c>
      <c r="R2005" s="14" t="s">
        <v>1105</v>
      </c>
      <c r="S2005" s="15">
        <v>43463</v>
      </c>
    </row>
    <row r="2006" spans="1:19" x14ac:dyDescent="0.25">
      <c r="A2006" s="69"/>
      <c r="B2006" s="69"/>
      <c r="C2006" s="69"/>
      <c r="D2006" s="69"/>
      <c r="E2006" s="69"/>
      <c r="F2006" s="69"/>
      <c r="G2006" s="14" t="s">
        <v>1110</v>
      </c>
      <c r="H2006" s="18"/>
      <c r="I2006" s="18"/>
      <c r="J2006" s="14"/>
      <c r="K2006" s="14" t="s">
        <v>1111</v>
      </c>
      <c r="L2006" s="18" t="s">
        <v>1103</v>
      </c>
      <c r="M2006" s="69"/>
      <c r="N2006" s="9"/>
      <c r="O2006" s="18" t="e">
        <f>VLOOKUP(C2006,'11. Свод Перечней'!C:H,6,0)</f>
        <v>#N/A</v>
      </c>
      <c r="P2006" s="18"/>
      <c r="Q2006" s="18" t="e">
        <f t="shared" si="33"/>
        <v>#N/A</v>
      </c>
      <c r="R2006" s="14" t="s">
        <v>1105</v>
      </c>
      <c r="S2006" s="15">
        <v>43463</v>
      </c>
    </row>
    <row r="2007" spans="1:19" x14ac:dyDescent="0.25">
      <c r="A2007" s="69"/>
      <c r="B2007" s="69"/>
      <c r="C2007" s="69"/>
      <c r="D2007" s="69"/>
      <c r="E2007" s="69"/>
      <c r="F2007" s="69"/>
      <c r="G2007" s="14" t="s">
        <v>1112</v>
      </c>
      <c r="H2007" s="18"/>
      <c r="I2007" s="18"/>
      <c r="J2007" s="14" t="s">
        <v>1929</v>
      </c>
      <c r="K2007" s="14"/>
      <c r="L2007" s="18" t="s">
        <v>1103</v>
      </c>
      <c r="M2007" s="69"/>
      <c r="N2007" s="9"/>
      <c r="O2007" s="18" t="e">
        <f>VLOOKUP(C2007,'11. Свод Перечней'!C:H,6,0)</f>
        <v>#N/A</v>
      </c>
      <c r="P2007" s="18"/>
      <c r="Q2007" s="18" t="e">
        <f t="shared" si="33"/>
        <v>#N/A</v>
      </c>
      <c r="R2007" s="14" t="s">
        <v>1105</v>
      </c>
      <c r="S2007" s="15">
        <v>43463</v>
      </c>
    </row>
    <row r="2008" spans="1:19" x14ac:dyDescent="0.25">
      <c r="A2008" s="69"/>
      <c r="B2008" s="69">
        <v>380</v>
      </c>
      <c r="C2008" s="69" t="s">
        <v>666</v>
      </c>
      <c r="D2008" s="69" t="s">
        <v>664</v>
      </c>
      <c r="E2008" s="69" t="s">
        <v>239</v>
      </c>
      <c r="F2008" s="69" t="s">
        <v>6</v>
      </c>
      <c r="G2008" s="14" t="s">
        <v>1925</v>
      </c>
      <c r="H2008" s="18"/>
      <c r="I2008" s="18"/>
      <c r="J2008" s="14"/>
      <c r="K2008" s="14" t="s">
        <v>1926</v>
      </c>
      <c r="L2008" s="18" t="s">
        <v>1103</v>
      </c>
      <c r="M2008" s="69" t="s">
        <v>1927</v>
      </c>
      <c r="N2008" s="9" t="s">
        <v>665</v>
      </c>
      <c r="O2008" s="18" t="e">
        <f>VLOOKUP(C2008,'11. Свод Перечней'!C:H,6,0)</f>
        <v>#N/A</v>
      </c>
      <c r="P2008" s="18" t="s">
        <v>665</v>
      </c>
      <c r="Q2008" s="18" t="e">
        <f t="shared" si="33"/>
        <v>#N/A</v>
      </c>
      <c r="R2008" s="14" t="s">
        <v>1105</v>
      </c>
      <c r="S2008" s="15">
        <v>43463</v>
      </c>
    </row>
    <row r="2009" spans="1:19" x14ac:dyDescent="0.25">
      <c r="A2009" s="69"/>
      <c r="B2009" s="69"/>
      <c r="C2009" s="69"/>
      <c r="D2009" s="69"/>
      <c r="E2009" s="69"/>
      <c r="F2009" s="69"/>
      <c r="G2009" s="14" t="s">
        <v>1117</v>
      </c>
      <c r="H2009" s="18"/>
      <c r="I2009" s="18">
        <v>1</v>
      </c>
      <c r="J2009" s="14"/>
      <c r="K2009" s="14"/>
      <c r="L2009" s="18" t="s">
        <v>6</v>
      </c>
      <c r="M2009" s="69"/>
      <c r="N2009" s="9"/>
      <c r="O2009" s="18" t="e">
        <f>VLOOKUP(C2009,'11. Свод Перечней'!C:H,6,0)</f>
        <v>#N/A</v>
      </c>
      <c r="P2009" s="18"/>
      <c r="Q2009" s="18" t="e">
        <f t="shared" si="33"/>
        <v>#N/A</v>
      </c>
      <c r="R2009" s="14" t="s">
        <v>1105</v>
      </c>
      <c r="S2009" s="15">
        <v>43463</v>
      </c>
    </row>
    <row r="2010" spans="1:19" x14ac:dyDescent="0.25">
      <c r="A2010" s="69"/>
      <c r="B2010" s="69"/>
      <c r="C2010" s="69"/>
      <c r="D2010" s="69"/>
      <c r="E2010" s="69"/>
      <c r="F2010" s="69"/>
      <c r="G2010" s="14" t="s">
        <v>1301</v>
      </c>
      <c r="H2010" s="18"/>
      <c r="I2010" s="18"/>
      <c r="J2010" s="14"/>
      <c r="K2010" s="14" t="s">
        <v>1928</v>
      </c>
      <c r="L2010" s="18" t="s">
        <v>1103</v>
      </c>
      <c r="M2010" s="69"/>
      <c r="N2010" s="9"/>
      <c r="O2010" s="18" t="e">
        <f>VLOOKUP(C2010,'11. Свод Перечней'!C:H,6,0)</f>
        <v>#N/A</v>
      </c>
      <c r="P2010" s="18"/>
      <c r="Q2010" s="18" t="e">
        <f t="shared" si="33"/>
        <v>#N/A</v>
      </c>
      <c r="R2010" s="14" t="s">
        <v>1105</v>
      </c>
      <c r="S2010" s="15">
        <v>43463</v>
      </c>
    </row>
    <row r="2011" spans="1:19" x14ac:dyDescent="0.25">
      <c r="A2011" s="69"/>
      <c r="B2011" s="69"/>
      <c r="C2011" s="69"/>
      <c r="D2011" s="69"/>
      <c r="E2011" s="69"/>
      <c r="F2011" s="69"/>
      <c r="G2011" s="14" t="s">
        <v>1118</v>
      </c>
      <c r="H2011" s="18"/>
      <c r="I2011" s="18"/>
      <c r="J2011" s="14"/>
      <c r="K2011" s="14" t="s">
        <v>1119</v>
      </c>
      <c r="L2011" s="18" t="s">
        <v>1103</v>
      </c>
      <c r="M2011" s="69"/>
      <c r="N2011" s="9"/>
      <c r="O2011" s="18" t="e">
        <f>VLOOKUP(C2011,'11. Свод Перечней'!C:H,6,0)</f>
        <v>#N/A</v>
      </c>
      <c r="P2011" s="18"/>
      <c r="Q2011" s="18" t="e">
        <f t="shared" si="33"/>
        <v>#N/A</v>
      </c>
      <c r="R2011" s="14" t="s">
        <v>1105</v>
      </c>
      <c r="S2011" s="15">
        <v>43463</v>
      </c>
    </row>
    <row r="2012" spans="1:19" x14ac:dyDescent="0.25">
      <c r="A2012" s="69"/>
      <c r="B2012" s="69"/>
      <c r="C2012" s="69"/>
      <c r="D2012" s="69"/>
      <c r="E2012" s="69"/>
      <c r="F2012" s="69"/>
      <c r="G2012" s="14" t="s">
        <v>1112</v>
      </c>
      <c r="H2012" s="18"/>
      <c r="I2012" s="18"/>
      <c r="J2012" s="14" t="s">
        <v>1929</v>
      </c>
      <c r="K2012" s="14"/>
      <c r="L2012" s="18" t="s">
        <v>1103</v>
      </c>
      <c r="M2012" s="69"/>
      <c r="N2012" s="9"/>
      <c r="O2012" s="18" t="e">
        <f>VLOOKUP(C2012,'11. Свод Перечней'!C:H,6,0)</f>
        <v>#N/A</v>
      </c>
      <c r="P2012" s="18"/>
      <c r="Q2012" s="18" t="e">
        <f t="shared" si="33"/>
        <v>#N/A</v>
      </c>
      <c r="R2012" s="14" t="s">
        <v>1105</v>
      </c>
      <c r="S2012" s="15">
        <v>43463</v>
      </c>
    </row>
    <row r="2013" spans="1:19" x14ac:dyDescent="0.25">
      <c r="A2013" s="69"/>
      <c r="B2013" s="69">
        <v>381</v>
      </c>
      <c r="C2013" s="69" t="s">
        <v>667</v>
      </c>
      <c r="D2013" s="69" t="s">
        <v>664</v>
      </c>
      <c r="E2013" s="69" t="s">
        <v>43</v>
      </c>
      <c r="F2013" s="69" t="s">
        <v>6</v>
      </c>
      <c r="G2013" s="14" t="s">
        <v>1925</v>
      </c>
      <c r="H2013" s="18"/>
      <c r="I2013" s="18"/>
      <c r="J2013" s="14"/>
      <c r="K2013" s="14" t="s">
        <v>1930</v>
      </c>
      <c r="L2013" s="18" t="s">
        <v>1103</v>
      </c>
      <c r="M2013" s="69" t="s">
        <v>1930</v>
      </c>
      <c r="N2013" s="9" t="s">
        <v>668</v>
      </c>
      <c r="O2013" s="18" t="e">
        <f>VLOOKUP(C2013,'11. Свод Перечней'!C:H,6,0)</f>
        <v>#N/A</v>
      </c>
      <c r="P2013" s="18" t="s">
        <v>668</v>
      </c>
      <c r="Q2013" s="18" t="e">
        <f t="shared" si="33"/>
        <v>#N/A</v>
      </c>
      <c r="R2013" s="14" t="s">
        <v>1105</v>
      </c>
      <c r="S2013" s="15">
        <v>43463</v>
      </c>
    </row>
    <row r="2014" spans="1:19" x14ac:dyDescent="0.25">
      <c r="A2014" s="69"/>
      <c r="B2014" s="69"/>
      <c r="C2014" s="69"/>
      <c r="D2014" s="69"/>
      <c r="E2014" s="69"/>
      <c r="F2014" s="69"/>
      <c r="G2014" s="14" t="s">
        <v>1117</v>
      </c>
      <c r="H2014" s="18"/>
      <c r="I2014" s="18">
        <v>1</v>
      </c>
      <c r="J2014" s="14"/>
      <c r="K2014" s="14"/>
      <c r="L2014" s="18" t="s">
        <v>6</v>
      </c>
      <c r="M2014" s="69"/>
      <c r="N2014" s="9"/>
      <c r="O2014" s="18" t="e">
        <f>VLOOKUP(C2014,'11. Свод Перечней'!C:H,6,0)</f>
        <v>#N/A</v>
      </c>
      <c r="P2014" s="18"/>
      <c r="Q2014" s="18" t="e">
        <f t="shared" si="33"/>
        <v>#N/A</v>
      </c>
      <c r="R2014" s="14" t="s">
        <v>1105</v>
      </c>
      <c r="S2014" s="15">
        <v>43463</v>
      </c>
    </row>
    <row r="2015" spans="1:19" x14ac:dyDescent="0.25">
      <c r="A2015" s="69"/>
      <c r="B2015" s="69"/>
      <c r="C2015" s="69"/>
      <c r="D2015" s="69"/>
      <c r="E2015" s="69"/>
      <c r="F2015" s="69"/>
      <c r="G2015" s="14" t="s">
        <v>1301</v>
      </c>
      <c r="H2015" s="18"/>
      <c r="I2015" s="18"/>
      <c r="J2015" s="14"/>
      <c r="K2015" s="14" t="s">
        <v>1928</v>
      </c>
      <c r="L2015" s="18" t="s">
        <v>1103</v>
      </c>
      <c r="M2015" s="69"/>
      <c r="N2015" s="9"/>
      <c r="O2015" s="18" t="e">
        <f>VLOOKUP(C2015,'11. Свод Перечней'!C:H,6,0)</f>
        <v>#N/A</v>
      </c>
      <c r="P2015" s="18"/>
      <c r="Q2015" s="18" t="e">
        <f t="shared" si="33"/>
        <v>#N/A</v>
      </c>
      <c r="R2015" s="14" t="s">
        <v>1105</v>
      </c>
      <c r="S2015" s="15">
        <v>43463</v>
      </c>
    </row>
    <row r="2016" spans="1:19" x14ac:dyDescent="0.25">
      <c r="A2016" s="69"/>
      <c r="B2016" s="69"/>
      <c r="C2016" s="69"/>
      <c r="D2016" s="69"/>
      <c r="E2016" s="69"/>
      <c r="F2016" s="69"/>
      <c r="G2016" s="14" t="s">
        <v>1118</v>
      </c>
      <c r="H2016" s="18"/>
      <c r="I2016" s="18"/>
      <c r="J2016" s="14"/>
      <c r="K2016" s="14" t="s">
        <v>1119</v>
      </c>
      <c r="L2016" s="18" t="s">
        <v>1103</v>
      </c>
      <c r="M2016" s="69"/>
      <c r="N2016" s="9"/>
      <c r="O2016" s="18" t="e">
        <f>VLOOKUP(C2016,'11. Свод Перечней'!C:H,6,0)</f>
        <v>#N/A</v>
      </c>
      <c r="P2016" s="18"/>
      <c r="Q2016" s="18" t="e">
        <f t="shared" si="33"/>
        <v>#N/A</v>
      </c>
      <c r="R2016" s="14" t="s">
        <v>1105</v>
      </c>
      <c r="S2016" s="15">
        <v>43463</v>
      </c>
    </row>
    <row r="2017" spans="1:19" x14ac:dyDescent="0.25">
      <c r="A2017" s="69"/>
      <c r="B2017" s="69"/>
      <c r="C2017" s="69"/>
      <c r="D2017" s="69"/>
      <c r="E2017" s="69"/>
      <c r="F2017" s="69"/>
      <c r="G2017" s="14" t="s">
        <v>1112</v>
      </c>
      <c r="H2017" s="18"/>
      <c r="I2017" s="18"/>
      <c r="J2017" s="14" t="s">
        <v>1929</v>
      </c>
      <c r="K2017" s="14"/>
      <c r="L2017" s="18" t="s">
        <v>1103</v>
      </c>
      <c r="M2017" s="69"/>
      <c r="N2017" s="9"/>
      <c r="O2017" s="18" t="e">
        <f>VLOOKUP(C2017,'11. Свод Перечней'!C:H,6,0)</f>
        <v>#N/A</v>
      </c>
      <c r="P2017" s="18"/>
      <c r="Q2017" s="18" t="e">
        <f t="shared" si="33"/>
        <v>#N/A</v>
      </c>
      <c r="R2017" s="14" t="s">
        <v>1105</v>
      </c>
      <c r="S2017" s="15">
        <v>43463</v>
      </c>
    </row>
    <row r="2018" spans="1:19" x14ac:dyDescent="0.25">
      <c r="A2018" s="69"/>
      <c r="B2018" s="69">
        <v>382</v>
      </c>
      <c r="C2018" s="69" t="s">
        <v>669</v>
      </c>
      <c r="D2018" s="69" t="s">
        <v>670</v>
      </c>
      <c r="E2018" s="69" t="s">
        <v>5</v>
      </c>
      <c r="F2018" s="69" t="s">
        <v>6</v>
      </c>
      <c r="G2018" s="14" t="s">
        <v>1931</v>
      </c>
      <c r="H2018" s="18"/>
      <c r="I2018" s="18"/>
      <c r="J2018" s="14"/>
      <c r="K2018" s="14" t="s">
        <v>1932</v>
      </c>
      <c r="L2018" s="18" t="s">
        <v>1103</v>
      </c>
      <c r="M2018" s="69" t="s">
        <v>1933</v>
      </c>
      <c r="N2018" s="9" t="s">
        <v>671</v>
      </c>
      <c r="O2018" s="18" t="str">
        <f>VLOOKUP(C2018,'11. Свод Перечней'!C:H,6,0)</f>
        <v>10.82.14.000-00000009</v>
      </c>
      <c r="P2018" s="18" t="s">
        <v>671</v>
      </c>
      <c r="Q2018" s="18" t="str">
        <f t="shared" si="33"/>
        <v>10.82.14.000-00000009</v>
      </c>
      <c r="R2018" s="14" t="s">
        <v>1105</v>
      </c>
      <c r="S2018" s="15">
        <v>43463</v>
      </c>
    </row>
    <row r="2019" spans="1:19" x14ac:dyDescent="0.25">
      <c r="A2019" s="69"/>
      <c r="B2019" s="69"/>
      <c r="C2019" s="69"/>
      <c r="D2019" s="69"/>
      <c r="E2019" s="69"/>
      <c r="F2019" s="69"/>
      <c r="G2019" s="14" t="s">
        <v>1934</v>
      </c>
      <c r="H2019" s="18"/>
      <c r="I2019" s="18"/>
      <c r="J2019" s="14"/>
      <c r="K2019" s="14" t="s">
        <v>1191</v>
      </c>
      <c r="L2019" s="18" t="s">
        <v>1103</v>
      </c>
      <c r="M2019" s="69"/>
      <c r="N2019" s="9"/>
      <c r="O2019" s="18" t="e">
        <f>VLOOKUP(C2019,'11. Свод Перечней'!C:H,6,0)</f>
        <v>#N/A</v>
      </c>
      <c r="P2019" s="18"/>
      <c r="Q2019" s="18" t="e">
        <f t="shared" si="33"/>
        <v>#N/A</v>
      </c>
      <c r="R2019" s="14" t="s">
        <v>1105</v>
      </c>
      <c r="S2019" s="15">
        <v>43463</v>
      </c>
    </row>
    <row r="2020" spans="1:19" x14ac:dyDescent="0.25">
      <c r="A2020" s="69"/>
      <c r="B2020" s="69"/>
      <c r="C2020" s="69"/>
      <c r="D2020" s="69"/>
      <c r="E2020" s="69"/>
      <c r="F2020" s="69"/>
      <c r="G2020" s="14" t="s">
        <v>1117</v>
      </c>
      <c r="H2020" s="18"/>
      <c r="I2020" s="18">
        <v>1</v>
      </c>
      <c r="J2020" s="14"/>
      <c r="K2020" s="14"/>
      <c r="L2020" s="18" t="s">
        <v>6</v>
      </c>
      <c r="M2020" s="69"/>
      <c r="N2020" s="9"/>
      <c r="O2020" s="18" t="e">
        <f>VLOOKUP(C2020,'11. Свод Перечней'!C:H,6,0)</f>
        <v>#N/A</v>
      </c>
      <c r="P2020" s="18"/>
      <c r="Q2020" s="18" t="e">
        <f t="shared" si="33"/>
        <v>#N/A</v>
      </c>
      <c r="R2020" s="14" t="s">
        <v>1105</v>
      </c>
      <c r="S2020" s="15">
        <v>43463</v>
      </c>
    </row>
    <row r="2021" spans="1:19" x14ac:dyDescent="0.25">
      <c r="A2021" s="69"/>
      <c r="B2021" s="69"/>
      <c r="C2021" s="69"/>
      <c r="D2021" s="69"/>
      <c r="E2021" s="69"/>
      <c r="F2021" s="69"/>
      <c r="G2021" s="14" t="s">
        <v>1301</v>
      </c>
      <c r="H2021" s="18"/>
      <c r="I2021" s="18"/>
      <c r="J2021" s="14"/>
      <c r="K2021" s="14" t="s">
        <v>1503</v>
      </c>
      <c r="L2021" s="18" t="s">
        <v>1103</v>
      </c>
      <c r="M2021" s="69"/>
      <c r="N2021" s="9"/>
      <c r="O2021" s="18" t="e">
        <f>VLOOKUP(C2021,'11. Свод Перечней'!C:H,6,0)</f>
        <v>#N/A</v>
      </c>
      <c r="P2021" s="18"/>
      <c r="Q2021" s="18" t="e">
        <f t="shared" si="33"/>
        <v>#N/A</v>
      </c>
      <c r="R2021" s="14" t="s">
        <v>1105</v>
      </c>
      <c r="S2021" s="15">
        <v>43463</v>
      </c>
    </row>
    <row r="2022" spans="1:19" x14ac:dyDescent="0.25">
      <c r="A2022" s="69"/>
      <c r="B2022" s="69"/>
      <c r="C2022" s="69"/>
      <c r="D2022" s="69"/>
      <c r="E2022" s="69"/>
      <c r="F2022" s="69"/>
      <c r="G2022" s="14" t="s">
        <v>1118</v>
      </c>
      <c r="H2022" s="18"/>
      <c r="I2022" s="18"/>
      <c r="J2022" s="14"/>
      <c r="K2022" s="14" t="s">
        <v>1119</v>
      </c>
      <c r="L2022" s="18" t="s">
        <v>1103</v>
      </c>
      <c r="M2022" s="69"/>
      <c r="N2022" s="9"/>
      <c r="O2022" s="18" t="e">
        <f>VLOOKUP(C2022,'11. Свод Перечней'!C:H,6,0)</f>
        <v>#N/A</v>
      </c>
      <c r="P2022" s="18"/>
      <c r="Q2022" s="18" t="e">
        <f t="shared" si="33"/>
        <v>#N/A</v>
      </c>
      <c r="R2022" s="14" t="s">
        <v>1105</v>
      </c>
      <c r="S2022" s="15">
        <v>43463</v>
      </c>
    </row>
    <row r="2023" spans="1:19" x14ac:dyDescent="0.25">
      <c r="A2023" s="69"/>
      <c r="B2023" s="69"/>
      <c r="C2023" s="69"/>
      <c r="D2023" s="69"/>
      <c r="E2023" s="69"/>
      <c r="F2023" s="69"/>
      <c r="G2023" s="14" t="s">
        <v>1112</v>
      </c>
      <c r="H2023" s="18"/>
      <c r="I2023" s="18"/>
      <c r="J2023" s="14" t="s">
        <v>1935</v>
      </c>
      <c r="K2023" s="14"/>
      <c r="L2023" s="18" t="s">
        <v>1103</v>
      </c>
      <c r="M2023" s="69"/>
      <c r="N2023" s="9"/>
      <c r="O2023" s="18" t="e">
        <f>VLOOKUP(C2023,'11. Свод Перечней'!C:H,6,0)</f>
        <v>#N/A</v>
      </c>
      <c r="P2023" s="18"/>
      <c r="Q2023" s="18" t="e">
        <f t="shared" si="33"/>
        <v>#N/A</v>
      </c>
      <c r="R2023" s="14" t="s">
        <v>1105</v>
      </c>
      <c r="S2023" s="15">
        <v>43463</v>
      </c>
    </row>
    <row r="2024" spans="1:19" x14ac:dyDescent="0.25">
      <c r="A2024" s="69"/>
      <c r="B2024" s="69">
        <v>383</v>
      </c>
      <c r="C2024" s="69" t="s">
        <v>842</v>
      </c>
      <c r="D2024" s="69" t="s">
        <v>672</v>
      </c>
      <c r="E2024" s="69" t="s">
        <v>5</v>
      </c>
      <c r="F2024" s="69" t="s">
        <v>6</v>
      </c>
      <c r="G2024" s="14" t="s">
        <v>1936</v>
      </c>
      <c r="H2024" s="18"/>
      <c r="I2024" s="18"/>
      <c r="J2024" s="14"/>
      <c r="K2024" s="14" t="s">
        <v>1937</v>
      </c>
      <c r="L2024" s="18" t="s">
        <v>1103</v>
      </c>
      <c r="M2024" s="69" t="s">
        <v>1938</v>
      </c>
      <c r="N2024" s="9" t="s">
        <v>879</v>
      </c>
      <c r="O2024" s="18" t="str">
        <f>VLOOKUP(C2024,'11. Свод Перечней'!C:H,6,0)</f>
        <v>10.82.22.110-00000002</v>
      </c>
      <c r="P2024" s="18" t="s">
        <v>879</v>
      </c>
      <c r="Q2024" s="18" t="str">
        <f t="shared" si="33"/>
        <v>10.82.22.110-00000002</v>
      </c>
      <c r="R2024" s="14" t="s">
        <v>1105</v>
      </c>
      <c r="S2024" s="15">
        <v>43921</v>
      </c>
    </row>
    <row r="2025" spans="1:19" x14ac:dyDescent="0.25">
      <c r="A2025" s="69"/>
      <c r="B2025" s="69"/>
      <c r="C2025" s="69"/>
      <c r="D2025" s="69"/>
      <c r="E2025" s="69"/>
      <c r="F2025" s="69"/>
      <c r="G2025" s="14" t="s">
        <v>1939</v>
      </c>
      <c r="H2025" s="18"/>
      <c r="I2025" s="18"/>
      <c r="J2025" s="14" t="s">
        <v>1940</v>
      </c>
      <c r="K2025" s="14"/>
      <c r="L2025" s="18" t="s">
        <v>1103</v>
      </c>
      <c r="M2025" s="69"/>
      <c r="N2025" s="9"/>
      <c r="O2025" s="18" t="e">
        <f>VLOOKUP(C2025,'11. Свод Перечней'!C:H,6,0)</f>
        <v>#N/A</v>
      </c>
      <c r="P2025" s="18"/>
      <c r="Q2025" s="18" t="e">
        <f t="shared" si="33"/>
        <v>#N/A</v>
      </c>
      <c r="R2025" s="14" t="s">
        <v>1105</v>
      </c>
      <c r="S2025" s="15">
        <v>43921</v>
      </c>
    </row>
    <row r="2026" spans="1:19" x14ac:dyDescent="0.25">
      <c r="A2026" s="69"/>
      <c r="B2026" s="69"/>
      <c r="C2026" s="69"/>
      <c r="D2026" s="69"/>
      <c r="E2026" s="69"/>
      <c r="F2026" s="69"/>
      <c r="G2026" s="14" t="s">
        <v>1117</v>
      </c>
      <c r="H2026" s="18"/>
      <c r="I2026" s="18">
        <v>0.1</v>
      </c>
      <c r="J2026" s="14"/>
      <c r="K2026" s="14"/>
      <c r="L2026" s="18" t="s">
        <v>6</v>
      </c>
      <c r="M2026" s="69"/>
      <c r="N2026" s="9"/>
      <c r="O2026" s="18" t="e">
        <f>VLOOKUP(C2026,'11. Свод Перечней'!C:H,6,0)</f>
        <v>#N/A</v>
      </c>
      <c r="P2026" s="18"/>
      <c r="Q2026" s="18" t="e">
        <f t="shared" si="33"/>
        <v>#N/A</v>
      </c>
      <c r="R2026" s="14" t="s">
        <v>1105</v>
      </c>
      <c r="S2026" s="15">
        <v>43921</v>
      </c>
    </row>
    <row r="2027" spans="1:19" x14ac:dyDescent="0.25">
      <c r="A2027" s="69"/>
      <c r="B2027" s="69"/>
      <c r="C2027" s="69"/>
      <c r="D2027" s="69"/>
      <c r="E2027" s="69"/>
      <c r="F2027" s="69"/>
      <c r="G2027" s="14" t="s">
        <v>1941</v>
      </c>
      <c r="H2027" s="18"/>
      <c r="I2027" s="18"/>
      <c r="J2027" s="14"/>
      <c r="K2027" s="14" t="s">
        <v>1942</v>
      </c>
      <c r="L2027" s="18" t="s">
        <v>1103</v>
      </c>
      <c r="M2027" s="69"/>
      <c r="N2027" s="9"/>
      <c r="O2027" s="18" t="e">
        <f>VLOOKUP(C2027,'11. Свод Перечней'!C:H,6,0)</f>
        <v>#N/A</v>
      </c>
      <c r="P2027" s="18"/>
      <c r="Q2027" s="18" t="e">
        <f t="shared" si="33"/>
        <v>#N/A</v>
      </c>
      <c r="R2027" s="14" t="s">
        <v>1105</v>
      </c>
      <c r="S2027" s="15">
        <v>43921</v>
      </c>
    </row>
    <row r="2028" spans="1:19" x14ac:dyDescent="0.25">
      <c r="A2028" s="69"/>
      <c r="B2028" s="69"/>
      <c r="C2028" s="69"/>
      <c r="D2028" s="69"/>
      <c r="E2028" s="69"/>
      <c r="F2028" s="69"/>
      <c r="G2028" s="14" t="s">
        <v>1301</v>
      </c>
      <c r="H2028" s="18"/>
      <c r="I2028" s="18"/>
      <c r="J2028" s="14"/>
      <c r="K2028" s="14" t="s">
        <v>1503</v>
      </c>
      <c r="L2028" s="18" t="s">
        <v>1103</v>
      </c>
      <c r="M2028" s="69"/>
      <c r="N2028" s="9"/>
      <c r="O2028" s="18" t="e">
        <f>VLOOKUP(C2028,'11. Свод Перечней'!C:H,6,0)</f>
        <v>#N/A</v>
      </c>
      <c r="P2028" s="18"/>
      <c r="Q2028" s="18" t="e">
        <f t="shared" si="33"/>
        <v>#N/A</v>
      </c>
      <c r="R2028" s="14" t="s">
        <v>1105</v>
      </c>
      <c r="S2028" s="15">
        <v>43921</v>
      </c>
    </row>
    <row r="2029" spans="1:19" x14ac:dyDescent="0.25">
      <c r="A2029" s="69"/>
      <c r="B2029" s="69"/>
      <c r="C2029" s="69"/>
      <c r="D2029" s="69"/>
      <c r="E2029" s="69"/>
      <c r="F2029" s="69"/>
      <c r="G2029" s="14" t="s">
        <v>1118</v>
      </c>
      <c r="H2029" s="18"/>
      <c r="I2029" s="18"/>
      <c r="J2029" s="14"/>
      <c r="K2029" s="14" t="s">
        <v>1119</v>
      </c>
      <c r="L2029" s="18" t="s">
        <v>1103</v>
      </c>
      <c r="M2029" s="69"/>
      <c r="N2029" s="9"/>
      <c r="O2029" s="18" t="e">
        <f>VLOOKUP(C2029,'11. Свод Перечней'!C:H,6,0)</f>
        <v>#N/A</v>
      </c>
      <c r="P2029" s="18"/>
      <c r="Q2029" s="18" t="e">
        <f t="shared" si="33"/>
        <v>#N/A</v>
      </c>
      <c r="R2029" s="14" t="s">
        <v>1105</v>
      </c>
      <c r="S2029" s="15">
        <v>43921</v>
      </c>
    </row>
    <row r="2030" spans="1:19" x14ac:dyDescent="0.25">
      <c r="A2030" s="69"/>
      <c r="B2030" s="69"/>
      <c r="C2030" s="69"/>
      <c r="D2030" s="69"/>
      <c r="E2030" s="69"/>
      <c r="F2030" s="69"/>
      <c r="G2030" s="14" t="s">
        <v>1112</v>
      </c>
      <c r="H2030" s="18"/>
      <c r="I2030" s="18"/>
      <c r="J2030" s="14"/>
      <c r="K2030" s="14" t="s">
        <v>1943</v>
      </c>
      <c r="L2030" s="18" t="s">
        <v>1103</v>
      </c>
      <c r="M2030" s="69"/>
      <c r="N2030" s="9"/>
      <c r="O2030" s="18" t="e">
        <f>VLOOKUP(C2030,'11. Свод Перечней'!C:H,6,0)</f>
        <v>#N/A</v>
      </c>
      <c r="P2030" s="18"/>
      <c r="Q2030" s="18" t="e">
        <f t="shared" si="33"/>
        <v>#N/A</v>
      </c>
      <c r="R2030" s="14" t="s">
        <v>1105</v>
      </c>
      <c r="S2030" s="15">
        <v>43921</v>
      </c>
    </row>
    <row r="2031" spans="1:19" x14ac:dyDescent="0.25">
      <c r="A2031" s="69"/>
      <c r="B2031" s="69">
        <v>384</v>
      </c>
      <c r="C2031" s="69" t="s">
        <v>843</v>
      </c>
      <c r="D2031" s="69" t="s">
        <v>672</v>
      </c>
      <c r="E2031" s="69" t="s">
        <v>43</v>
      </c>
      <c r="F2031" s="69" t="s">
        <v>6</v>
      </c>
      <c r="G2031" s="14" t="s">
        <v>1936</v>
      </c>
      <c r="H2031" s="18"/>
      <c r="I2031" s="18"/>
      <c r="J2031" s="14"/>
      <c r="K2031" s="14" t="s">
        <v>1937</v>
      </c>
      <c r="L2031" s="18" t="s">
        <v>1103</v>
      </c>
      <c r="M2031" s="69" t="s">
        <v>1938</v>
      </c>
      <c r="N2031" s="9" t="s">
        <v>879</v>
      </c>
      <c r="O2031" s="18" t="str">
        <f>VLOOKUP(C2031,'11. Свод Перечней'!C:H,6,0)</f>
        <v>10.82.22.110-00000002</v>
      </c>
      <c r="P2031" s="18" t="s">
        <v>879</v>
      </c>
      <c r="Q2031" s="18" t="str">
        <f t="shared" si="33"/>
        <v>10.82.22.110-00000002</v>
      </c>
      <c r="R2031" s="14" t="s">
        <v>1105</v>
      </c>
      <c r="S2031" s="15">
        <v>43921</v>
      </c>
    </row>
    <row r="2032" spans="1:19" x14ac:dyDescent="0.25">
      <c r="A2032" s="69"/>
      <c r="B2032" s="69"/>
      <c r="C2032" s="69"/>
      <c r="D2032" s="69"/>
      <c r="E2032" s="69"/>
      <c r="F2032" s="69"/>
      <c r="G2032" s="14" t="s">
        <v>1939</v>
      </c>
      <c r="H2032" s="18"/>
      <c r="I2032" s="18"/>
      <c r="J2032" s="14" t="s">
        <v>1940</v>
      </c>
      <c r="K2032" s="14"/>
      <c r="L2032" s="18" t="s">
        <v>1103</v>
      </c>
      <c r="M2032" s="69"/>
      <c r="N2032" s="9"/>
      <c r="O2032" s="18" t="e">
        <f>VLOOKUP(C2032,'11. Свод Перечней'!C:H,6,0)</f>
        <v>#N/A</v>
      </c>
      <c r="P2032" s="18"/>
      <c r="Q2032" s="18" t="e">
        <f t="shared" si="33"/>
        <v>#N/A</v>
      </c>
      <c r="R2032" s="14" t="s">
        <v>1105</v>
      </c>
      <c r="S2032" s="15">
        <v>43921</v>
      </c>
    </row>
    <row r="2033" spans="1:19" x14ac:dyDescent="0.25">
      <c r="A2033" s="69"/>
      <c r="B2033" s="69"/>
      <c r="C2033" s="69"/>
      <c r="D2033" s="69"/>
      <c r="E2033" s="69"/>
      <c r="F2033" s="69"/>
      <c r="G2033" s="14" t="s">
        <v>1117</v>
      </c>
      <c r="H2033" s="18">
        <v>0.15</v>
      </c>
      <c r="I2033" s="18">
        <v>0.25</v>
      </c>
      <c r="J2033" s="14"/>
      <c r="K2033" s="14"/>
      <c r="L2033" s="18" t="s">
        <v>6</v>
      </c>
      <c r="M2033" s="69"/>
      <c r="N2033" s="9"/>
      <c r="O2033" s="18" t="e">
        <f>VLOOKUP(C2033,'11. Свод Перечней'!C:H,6,0)</f>
        <v>#N/A</v>
      </c>
      <c r="P2033" s="18"/>
      <c r="Q2033" s="18" t="e">
        <f t="shared" si="33"/>
        <v>#N/A</v>
      </c>
      <c r="R2033" s="14" t="s">
        <v>1105</v>
      </c>
      <c r="S2033" s="15">
        <v>43921</v>
      </c>
    </row>
    <row r="2034" spans="1:19" x14ac:dyDescent="0.25">
      <c r="A2034" s="69"/>
      <c r="B2034" s="69"/>
      <c r="C2034" s="69"/>
      <c r="D2034" s="69"/>
      <c r="E2034" s="69"/>
      <c r="F2034" s="69"/>
      <c r="G2034" s="14" t="s">
        <v>1941</v>
      </c>
      <c r="H2034" s="18"/>
      <c r="I2034" s="18"/>
      <c r="J2034" s="14"/>
      <c r="K2034" s="14" t="s">
        <v>1942</v>
      </c>
      <c r="L2034" s="18" t="s">
        <v>1103</v>
      </c>
      <c r="M2034" s="69"/>
      <c r="N2034" s="9"/>
      <c r="O2034" s="18" t="e">
        <f>VLOOKUP(C2034,'11. Свод Перечней'!C:H,6,0)</f>
        <v>#N/A</v>
      </c>
      <c r="P2034" s="18"/>
      <c r="Q2034" s="18" t="e">
        <f t="shared" si="33"/>
        <v>#N/A</v>
      </c>
      <c r="R2034" s="14" t="s">
        <v>1105</v>
      </c>
      <c r="S2034" s="15">
        <v>43921</v>
      </c>
    </row>
    <row r="2035" spans="1:19" x14ac:dyDescent="0.25">
      <c r="A2035" s="69"/>
      <c r="B2035" s="69"/>
      <c r="C2035" s="69"/>
      <c r="D2035" s="69"/>
      <c r="E2035" s="69"/>
      <c r="F2035" s="69"/>
      <c r="G2035" s="14" t="s">
        <v>1301</v>
      </c>
      <c r="H2035" s="18"/>
      <c r="I2035" s="18"/>
      <c r="J2035" s="14"/>
      <c r="K2035" s="14" t="s">
        <v>1503</v>
      </c>
      <c r="L2035" s="18" t="s">
        <v>1103</v>
      </c>
      <c r="M2035" s="69"/>
      <c r="N2035" s="9"/>
      <c r="O2035" s="18" t="e">
        <f>VLOOKUP(C2035,'11. Свод Перечней'!C:H,6,0)</f>
        <v>#N/A</v>
      </c>
      <c r="P2035" s="18"/>
      <c r="Q2035" s="18" t="e">
        <f t="shared" si="33"/>
        <v>#N/A</v>
      </c>
      <c r="R2035" s="14" t="s">
        <v>1105</v>
      </c>
      <c r="S2035" s="15">
        <v>43921</v>
      </c>
    </row>
    <row r="2036" spans="1:19" x14ac:dyDescent="0.25">
      <c r="A2036" s="69"/>
      <c r="B2036" s="69"/>
      <c r="C2036" s="69"/>
      <c r="D2036" s="69"/>
      <c r="E2036" s="69"/>
      <c r="F2036" s="69"/>
      <c r="G2036" s="14" t="s">
        <v>1118</v>
      </c>
      <c r="H2036" s="18"/>
      <c r="I2036" s="18"/>
      <c r="J2036" s="14"/>
      <c r="K2036" s="14" t="s">
        <v>1119</v>
      </c>
      <c r="L2036" s="18" t="s">
        <v>1103</v>
      </c>
      <c r="M2036" s="69"/>
      <c r="N2036" s="9"/>
      <c r="O2036" s="18" t="e">
        <f>VLOOKUP(C2036,'11. Свод Перечней'!C:H,6,0)</f>
        <v>#N/A</v>
      </c>
      <c r="P2036" s="18"/>
      <c r="Q2036" s="18" t="e">
        <f t="shared" si="33"/>
        <v>#N/A</v>
      </c>
      <c r="R2036" s="14" t="s">
        <v>1105</v>
      </c>
      <c r="S2036" s="15">
        <v>43921</v>
      </c>
    </row>
    <row r="2037" spans="1:19" x14ac:dyDescent="0.25">
      <c r="A2037" s="69"/>
      <c r="B2037" s="69"/>
      <c r="C2037" s="69"/>
      <c r="D2037" s="69"/>
      <c r="E2037" s="69"/>
      <c r="F2037" s="69"/>
      <c r="G2037" s="14" t="s">
        <v>1112</v>
      </c>
      <c r="H2037" s="18"/>
      <c r="I2037" s="18"/>
      <c r="J2037" s="14"/>
      <c r="K2037" s="14" t="s">
        <v>1943</v>
      </c>
      <c r="L2037" s="18" t="s">
        <v>1103</v>
      </c>
      <c r="M2037" s="69"/>
      <c r="N2037" s="9"/>
      <c r="O2037" s="18" t="e">
        <f>VLOOKUP(C2037,'11. Свод Перечней'!C:H,6,0)</f>
        <v>#N/A</v>
      </c>
      <c r="P2037" s="18"/>
      <c r="Q2037" s="18" t="e">
        <f t="shared" si="33"/>
        <v>#N/A</v>
      </c>
      <c r="R2037" s="14" t="s">
        <v>1105</v>
      </c>
      <c r="S2037" s="15">
        <v>43921</v>
      </c>
    </row>
    <row r="2038" spans="1:19" x14ac:dyDescent="0.25">
      <c r="A2038" s="69"/>
      <c r="B2038" s="69">
        <v>385</v>
      </c>
      <c r="C2038" s="69" t="s">
        <v>844</v>
      </c>
      <c r="D2038" s="69" t="s">
        <v>672</v>
      </c>
      <c r="E2038" s="69" t="s">
        <v>9</v>
      </c>
      <c r="F2038" s="69" t="s">
        <v>6</v>
      </c>
      <c r="G2038" s="14" t="s">
        <v>1936</v>
      </c>
      <c r="H2038" s="18"/>
      <c r="I2038" s="18"/>
      <c r="J2038" s="14"/>
      <c r="K2038" s="14" t="s">
        <v>1937</v>
      </c>
      <c r="L2038" s="18" t="s">
        <v>1103</v>
      </c>
      <c r="M2038" s="69" t="s">
        <v>1944</v>
      </c>
      <c r="N2038" s="9" t="s">
        <v>879</v>
      </c>
      <c r="O2038" s="18" t="str">
        <f>VLOOKUP(C2038,'11. Свод Перечней'!C:H,6,0)</f>
        <v>10.82.22.110-00000002</v>
      </c>
      <c r="P2038" s="18" t="s">
        <v>879</v>
      </c>
      <c r="Q2038" s="18" t="str">
        <f t="shared" si="33"/>
        <v>10.82.22.110-00000002</v>
      </c>
      <c r="R2038" s="14" t="s">
        <v>1105</v>
      </c>
      <c r="S2038" s="15">
        <v>43921</v>
      </c>
    </row>
    <row r="2039" spans="1:19" x14ac:dyDescent="0.25">
      <c r="A2039" s="69"/>
      <c r="B2039" s="69"/>
      <c r="C2039" s="69"/>
      <c r="D2039" s="69"/>
      <c r="E2039" s="69"/>
      <c r="F2039" s="69"/>
      <c r="G2039" s="14" t="s">
        <v>1945</v>
      </c>
      <c r="H2039" s="18"/>
      <c r="I2039" s="18"/>
      <c r="J2039" s="14" t="s">
        <v>1946</v>
      </c>
      <c r="K2039" s="14"/>
      <c r="L2039" s="18" t="s">
        <v>1103</v>
      </c>
      <c r="M2039" s="69"/>
      <c r="N2039" s="9"/>
      <c r="O2039" s="18" t="e">
        <f>VLOOKUP(C2039,'11. Свод Перечней'!C:H,6,0)</f>
        <v>#N/A</v>
      </c>
      <c r="P2039" s="18"/>
      <c r="Q2039" s="18" t="e">
        <f t="shared" si="33"/>
        <v>#N/A</v>
      </c>
      <c r="R2039" s="14" t="s">
        <v>1105</v>
      </c>
      <c r="S2039" s="15">
        <v>43921</v>
      </c>
    </row>
    <row r="2040" spans="1:19" x14ac:dyDescent="0.25">
      <c r="A2040" s="69"/>
      <c r="B2040" s="69"/>
      <c r="C2040" s="69"/>
      <c r="D2040" s="69"/>
      <c r="E2040" s="69"/>
      <c r="F2040" s="69"/>
      <c r="G2040" s="14" t="s">
        <v>1939</v>
      </c>
      <c r="H2040" s="18"/>
      <c r="I2040" s="18"/>
      <c r="J2040" s="14" t="s">
        <v>1940</v>
      </c>
      <c r="K2040" s="14"/>
      <c r="L2040" s="18" t="s">
        <v>1103</v>
      </c>
      <c r="M2040" s="69"/>
      <c r="N2040" s="9"/>
      <c r="O2040" s="18" t="e">
        <f>VLOOKUP(C2040,'11. Свод Перечней'!C:H,6,0)</f>
        <v>#N/A</v>
      </c>
      <c r="P2040" s="18"/>
      <c r="Q2040" s="18" t="e">
        <f t="shared" si="33"/>
        <v>#N/A</v>
      </c>
      <c r="R2040" s="14" t="s">
        <v>1105</v>
      </c>
      <c r="S2040" s="15">
        <v>43921</v>
      </c>
    </row>
    <row r="2041" spans="1:19" x14ac:dyDescent="0.25">
      <c r="A2041" s="69"/>
      <c r="B2041" s="69"/>
      <c r="C2041" s="69"/>
      <c r="D2041" s="69"/>
      <c r="E2041" s="69"/>
      <c r="F2041" s="69"/>
      <c r="G2041" s="14" t="s">
        <v>1117</v>
      </c>
      <c r="H2041" s="18"/>
      <c r="I2041" s="18">
        <v>0.1</v>
      </c>
      <c r="J2041" s="14"/>
      <c r="K2041" s="14"/>
      <c r="L2041" s="18" t="s">
        <v>6</v>
      </c>
      <c r="M2041" s="69"/>
      <c r="N2041" s="9"/>
      <c r="O2041" s="18" t="e">
        <f>VLOOKUP(C2041,'11. Свод Перечней'!C:H,6,0)</f>
        <v>#N/A</v>
      </c>
      <c r="P2041" s="18"/>
      <c r="Q2041" s="18" t="e">
        <f t="shared" si="33"/>
        <v>#N/A</v>
      </c>
      <c r="R2041" s="14" t="s">
        <v>1105</v>
      </c>
      <c r="S2041" s="15">
        <v>43921</v>
      </c>
    </row>
    <row r="2042" spans="1:19" x14ac:dyDescent="0.25">
      <c r="A2042" s="69"/>
      <c r="B2042" s="69"/>
      <c r="C2042" s="69"/>
      <c r="D2042" s="69"/>
      <c r="E2042" s="69"/>
      <c r="F2042" s="69"/>
      <c r="G2042" s="14" t="s">
        <v>1301</v>
      </c>
      <c r="H2042" s="18"/>
      <c r="I2042" s="18"/>
      <c r="J2042" s="14"/>
      <c r="K2042" s="14" t="s">
        <v>1503</v>
      </c>
      <c r="L2042" s="18" t="s">
        <v>1103</v>
      </c>
      <c r="M2042" s="69"/>
      <c r="N2042" s="9"/>
      <c r="O2042" s="18" t="e">
        <f>VLOOKUP(C2042,'11. Свод Перечней'!C:H,6,0)</f>
        <v>#N/A</v>
      </c>
      <c r="P2042" s="18"/>
      <c r="Q2042" s="18" t="e">
        <f t="shared" si="33"/>
        <v>#N/A</v>
      </c>
      <c r="R2042" s="14" t="s">
        <v>1105</v>
      </c>
      <c r="S2042" s="15">
        <v>43921</v>
      </c>
    </row>
    <row r="2043" spans="1:19" x14ac:dyDescent="0.25">
      <c r="A2043" s="69"/>
      <c r="B2043" s="69"/>
      <c r="C2043" s="69"/>
      <c r="D2043" s="69"/>
      <c r="E2043" s="69"/>
      <c r="F2043" s="69"/>
      <c r="G2043" s="14" t="s">
        <v>1118</v>
      </c>
      <c r="H2043" s="18"/>
      <c r="I2043" s="18"/>
      <c r="J2043" s="14"/>
      <c r="K2043" s="14" t="s">
        <v>1119</v>
      </c>
      <c r="L2043" s="18" t="s">
        <v>1103</v>
      </c>
      <c r="M2043" s="69"/>
      <c r="N2043" s="9"/>
      <c r="O2043" s="18" t="e">
        <f>VLOOKUP(C2043,'11. Свод Перечней'!C:H,6,0)</f>
        <v>#N/A</v>
      </c>
      <c r="P2043" s="18"/>
      <c r="Q2043" s="18" t="e">
        <f t="shared" si="33"/>
        <v>#N/A</v>
      </c>
      <c r="R2043" s="14" t="s">
        <v>1105</v>
      </c>
      <c r="S2043" s="15">
        <v>43921</v>
      </c>
    </row>
    <row r="2044" spans="1:19" x14ac:dyDescent="0.25">
      <c r="A2044" s="69"/>
      <c r="B2044" s="69"/>
      <c r="C2044" s="69"/>
      <c r="D2044" s="69"/>
      <c r="E2044" s="69"/>
      <c r="F2044" s="69"/>
      <c r="G2044" s="14" t="s">
        <v>1112</v>
      </c>
      <c r="H2044" s="18"/>
      <c r="I2044" s="18"/>
      <c r="J2044" s="14"/>
      <c r="K2044" s="14" t="s">
        <v>1943</v>
      </c>
      <c r="L2044" s="18" t="s">
        <v>1103</v>
      </c>
      <c r="M2044" s="69"/>
      <c r="N2044" s="9"/>
      <c r="O2044" s="18" t="e">
        <f>VLOOKUP(C2044,'11. Свод Перечней'!C:H,6,0)</f>
        <v>#N/A</v>
      </c>
      <c r="P2044" s="18"/>
      <c r="Q2044" s="18" t="e">
        <f t="shared" si="33"/>
        <v>#N/A</v>
      </c>
      <c r="R2044" s="14" t="s">
        <v>1105</v>
      </c>
      <c r="S2044" s="15">
        <v>43921</v>
      </c>
    </row>
    <row r="2045" spans="1:19" x14ac:dyDescent="0.25">
      <c r="A2045" s="69"/>
      <c r="B2045" s="69">
        <v>386</v>
      </c>
      <c r="C2045" s="69" t="s">
        <v>845</v>
      </c>
      <c r="D2045" s="69" t="s">
        <v>672</v>
      </c>
      <c r="E2045" s="69" t="s">
        <v>152</v>
      </c>
      <c r="F2045" s="69" t="s">
        <v>6</v>
      </c>
      <c r="G2045" s="14" t="s">
        <v>1936</v>
      </c>
      <c r="H2045" s="18"/>
      <c r="I2045" s="18"/>
      <c r="J2045" s="14"/>
      <c r="K2045" s="14" t="s">
        <v>1937</v>
      </c>
      <c r="L2045" s="18" t="s">
        <v>1103</v>
      </c>
      <c r="M2045" s="69" t="s">
        <v>1944</v>
      </c>
      <c r="N2045" s="9" t="s">
        <v>879</v>
      </c>
      <c r="O2045" s="18" t="str">
        <f>VLOOKUP(C2045,'11. Свод Перечней'!C:H,6,0)</f>
        <v>10.82.22.110-00000002</v>
      </c>
      <c r="P2045" s="18" t="s">
        <v>879</v>
      </c>
      <c r="Q2045" s="18" t="str">
        <f t="shared" si="33"/>
        <v>10.82.22.110-00000002</v>
      </c>
      <c r="R2045" s="14" t="s">
        <v>1105</v>
      </c>
      <c r="S2045" s="15">
        <v>43921</v>
      </c>
    </row>
    <row r="2046" spans="1:19" x14ac:dyDescent="0.25">
      <c r="A2046" s="69"/>
      <c r="B2046" s="69"/>
      <c r="C2046" s="69"/>
      <c r="D2046" s="69"/>
      <c r="E2046" s="69"/>
      <c r="F2046" s="69"/>
      <c r="G2046" s="14" t="s">
        <v>1945</v>
      </c>
      <c r="H2046" s="18"/>
      <c r="I2046" s="18"/>
      <c r="J2046" s="14" t="s">
        <v>1946</v>
      </c>
      <c r="K2046" s="14"/>
      <c r="L2046" s="18" t="s">
        <v>1103</v>
      </c>
      <c r="M2046" s="69"/>
      <c r="N2046" s="9"/>
      <c r="O2046" s="18" t="e">
        <f>VLOOKUP(C2046,'11. Свод Перечней'!C:H,6,0)</f>
        <v>#N/A</v>
      </c>
      <c r="P2046" s="18"/>
      <c r="Q2046" s="18" t="e">
        <f t="shared" si="33"/>
        <v>#N/A</v>
      </c>
      <c r="R2046" s="14" t="s">
        <v>1105</v>
      </c>
      <c r="S2046" s="15">
        <v>43921</v>
      </c>
    </row>
    <row r="2047" spans="1:19" x14ac:dyDescent="0.25">
      <c r="A2047" s="69"/>
      <c r="B2047" s="69"/>
      <c r="C2047" s="69"/>
      <c r="D2047" s="69"/>
      <c r="E2047" s="69"/>
      <c r="F2047" s="69"/>
      <c r="G2047" s="14" t="s">
        <v>1939</v>
      </c>
      <c r="H2047" s="18"/>
      <c r="I2047" s="18"/>
      <c r="J2047" s="14" t="s">
        <v>1940</v>
      </c>
      <c r="K2047" s="14"/>
      <c r="L2047" s="18" t="s">
        <v>1103</v>
      </c>
      <c r="M2047" s="69"/>
      <c r="N2047" s="9"/>
      <c r="O2047" s="18" t="e">
        <f>VLOOKUP(C2047,'11. Свод Перечней'!C:H,6,0)</f>
        <v>#N/A</v>
      </c>
      <c r="P2047" s="18"/>
      <c r="Q2047" s="18" t="e">
        <f t="shared" si="33"/>
        <v>#N/A</v>
      </c>
      <c r="R2047" s="14" t="s">
        <v>1105</v>
      </c>
      <c r="S2047" s="15">
        <v>43921</v>
      </c>
    </row>
    <row r="2048" spans="1:19" x14ac:dyDescent="0.25">
      <c r="A2048" s="69"/>
      <c r="B2048" s="69"/>
      <c r="C2048" s="69"/>
      <c r="D2048" s="69"/>
      <c r="E2048" s="69"/>
      <c r="F2048" s="69"/>
      <c r="G2048" s="14" t="s">
        <v>1117</v>
      </c>
      <c r="H2048" s="18">
        <v>0.15</v>
      </c>
      <c r="I2048" s="18">
        <v>0.25</v>
      </c>
      <c r="J2048" s="14"/>
      <c r="K2048" s="14"/>
      <c r="L2048" s="18" t="s">
        <v>6</v>
      </c>
      <c r="M2048" s="69"/>
      <c r="N2048" s="9"/>
      <c r="O2048" s="18" t="e">
        <f>VLOOKUP(C2048,'11. Свод Перечней'!C:H,6,0)</f>
        <v>#N/A</v>
      </c>
      <c r="P2048" s="18"/>
      <c r="Q2048" s="18" t="e">
        <f t="shared" si="33"/>
        <v>#N/A</v>
      </c>
      <c r="R2048" s="14" t="s">
        <v>1105</v>
      </c>
      <c r="S2048" s="15">
        <v>43921</v>
      </c>
    </row>
    <row r="2049" spans="1:19" x14ac:dyDescent="0.25">
      <c r="A2049" s="69"/>
      <c r="B2049" s="69"/>
      <c r="C2049" s="69"/>
      <c r="D2049" s="69"/>
      <c r="E2049" s="69"/>
      <c r="F2049" s="69"/>
      <c r="G2049" s="14" t="s">
        <v>1301</v>
      </c>
      <c r="H2049" s="18"/>
      <c r="I2049" s="18"/>
      <c r="J2049" s="14"/>
      <c r="K2049" s="14" t="s">
        <v>1503</v>
      </c>
      <c r="L2049" s="18" t="s">
        <v>1103</v>
      </c>
      <c r="M2049" s="69"/>
      <c r="N2049" s="9"/>
      <c r="O2049" s="18" t="e">
        <f>VLOOKUP(C2049,'11. Свод Перечней'!C:H,6,0)</f>
        <v>#N/A</v>
      </c>
      <c r="P2049" s="18"/>
      <c r="Q2049" s="18" t="e">
        <f t="shared" si="33"/>
        <v>#N/A</v>
      </c>
      <c r="R2049" s="14" t="s">
        <v>1105</v>
      </c>
      <c r="S2049" s="15">
        <v>43921</v>
      </c>
    </row>
    <row r="2050" spans="1:19" x14ac:dyDescent="0.25">
      <c r="A2050" s="69"/>
      <c r="B2050" s="69"/>
      <c r="C2050" s="69"/>
      <c r="D2050" s="69"/>
      <c r="E2050" s="69"/>
      <c r="F2050" s="69"/>
      <c r="G2050" s="14" t="s">
        <v>1118</v>
      </c>
      <c r="H2050" s="18"/>
      <c r="I2050" s="18"/>
      <c r="J2050" s="14"/>
      <c r="K2050" s="14" t="s">
        <v>1119</v>
      </c>
      <c r="L2050" s="18" t="s">
        <v>1103</v>
      </c>
      <c r="M2050" s="69"/>
      <c r="N2050" s="9"/>
      <c r="O2050" s="18" t="e">
        <f>VLOOKUP(C2050,'11. Свод Перечней'!C:H,6,0)</f>
        <v>#N/A</v>
      </c>
      <c r="P2050" s="18"/>
      <c r="Q2050" s="18" t="e">
        <f t="shared" si="33"/>
        <v>#N/A</v>
      </c>
      <c r="R2050" s="14" t="s">
        <v>1105</v>
      </c>
      <c r="S2050" s="15">
        <v>43921</v>
      </c>
    </row>
    <row r="2051" spans="1:19" x14ac:dyDescent="0.25">
      <c r="A2051" s="69"/>
      <c r="B2051" s="69"/>
      <c r="C2051" s="69"/>
      <c r="D2051" s="69"/>
      <c r="E2051" s="69"/>
      <c r="F2051" s="69"/>
      <c r="G2051" s="14" t="s">
        <v>1112</v>
      </c>
      <c r="H2051" s="18"/>
      <c r="I2051" s="18"/>
      <c r="J2051" s="14"/>
      <c r="K2051" s="14" t="s">
        <v>1943</v>
      </c>
      <c r="L2051" s="18" t="s">
        <v>1103</v>
      </c>
      <c r="M2051" s="69"/>
      <c r="N2051" s="9"/>
      <c r="O2051" s="18" t="e">
        <f>VLOOKUP(C2051,'11. Свод Перечней'!C:H,6,0)</f>
        <v>#N/A</v>
      </c>
      <c r="P2051" s="18"/>
      <c r="Q2051" s="18" t="e">
        <f t="shared" si="33"/>
        <v>#N/A</v>
      </c>
      <c r="R2051" s="14" t="s">
        <v>1105</v>
      </c>
      <c r="S2051" s="15">
        <v>43921</v>
      </c>
    </row>
    <row r="2052" spans="1:19" x14ac:dyDescent="0.25">
      <c r="A2052" s="69"/>
      <c r="B2052" s="69">
        <v>387</v>
      </c>
      <c r="C2052" s="69" t="s">
        <v>673</v>
      </c>
      <c r="D2052" s="69" t="s">
        <v>674</v>
      </c>
      <c r="E2052" s="69" t="s">
        <v>5</v>
      </c>
      <c r="F2052" s="69" t="s">
        <v>6</v>
      </c>
      <c r="G2052" s="14" t="s">
        <v>1101</v>
      </c>
      <c r="H2052" s="18"/>
      <c r="I2052" s="18"/>
      <c r="J2052" s="14"/>
      <c r="K2052" s="14" t="s">
        <v>1947</v>
      </c>
      <c r="L2052" s="18" t="s">
        <v>1103</v>
      </c>
      <c r="M2052" s="69" t="s">
        <v>1948</v>
      </c>
      <c r="N2052" s="9"/>
      <c r="O2052" s="18" t="str">
        <f>VLOOKUP(C2052,'11. Свод Перечней'!C:H,6,0)</f>
        <v/>
      </c>
      <c r="P2052" s="18">
        <v>0</v>
      </c>
      <c r="Q2052" s="18">
        <f t="shared" si="33"/>
        <v>0</v>
      </c>
      <c r="R2052" s="14" t="s">
        <v>1105</v>
      </c>
      <c r="S2052" s="15">
        <v>43189</v>
      </c>
    </row>
    <row r="2053" spans="1:19" x14ac:dyDescent="0.25">
      <c r="A2053" s="69"/>
      <c r="B2053" s="69"/>
      <c r="C2053" s="69"/>
      <c r="D2053" s="69"/>
      <c r="E2053" s="69"/>
      <c r="F2053" s="69"/>
      <c r="G2053" s="14" t="s">
        <v>1949</v>
      </c>
      <c r="H2053" s="18"/>
      <c r="I2053" s="18"/>
      <c r="J2053" s="14" t="s">
        <v>1950</v>
      </c>
      <c r="K2053" s="14"/>
      <c r="L2053" s="18" t="s">
        <v>1103</v>
      </c>
      <c r="M2053" s="69"/>
      <c r="N2053" s="9"/>
      <c r="O2053" s="18" t="e">
        <f>VLOOKUP(C2053,'11. Свод Перечней'!C:H,6,0)</f>
        <v>#N/A</v>
      </c>
      <c r="P2053" s="18"/>
      <c r="Q2053" s="18" t="e">
        <f t="shared" si="33"/>
        <v>#N/A</v>
      </c>
      <c r="R2053" s="14" t="s">
        <v>1105</v>
      </c>
      <c r="S2053" s="15">
        <v>43189</v>
      </c>
    </row>
    <row r="2054" spans="1:19" x14ac:dyDescent="0.25">
      <c r="A2054" s="69"/>
      <c r="B2054" s="69"/>
      <c r="C2054" s="69"/>
      <c r="D2054" s="69"/>
      <c r="E2054" s="69"/>
      <c r="F2054" s="69"/>
      <c r="G2054" s="14" t="s">
        <v>1887</v>
      </c>
      <c r="H2054" s="18"/>
      <c r="I2054" s="18"/>
      <c r="J2054" s="14"/>
      <c r="K2054" s="14" t="s">
        <v>1119</v>
      </c>
      <c r="L2054" s="18" t="s">
        <v>1103</v>
      </c>
      <c r="M2054" s="69"/>
      <c r="N2054" s="9"/>
      <c r="O2054" s="18" t="e">
        <f>VLOOKUP(C2054,'11. Свод Перечней'!C:H,6,0)</f>
        <v>#N/A</v>
      </c>
      <c r="P2054" s="18"/>
      <c r="Q2054" s="18" t="e">
        <f t="shared" si="33"/>
        <v>#N/A</v>
      </c>
      <c r="R2054" s="14" t="s">
        <v>1105</v>
      </c>
      <c r="S2054" s="15">
        <v>43189</v>
      </c>
    </row>
    <row r="2055" spans="1:19" x14ac:dyDescent="0.25">
      <c r="A2055" s="69"/>
      <c r="B2055" s="69"/>
      <c r="C2055" s="69"/>
      <c r="D2055" s="69"/>
      <c r="E2055" s="69"/>
      <c r="F2055" s="69"/>
      <c r="G2055" s="14" t="s">
        <v>1301</v>
      </c>
      <c r="H2055" s="18"/>
      <c r="I2055" s="18"/>
      <c r="J2055" s="14"/>
      <c r="K2055" s="14" t="s">
        <v>1503</v>
      </c>
      <c r="L2055" s="18" t="s">
        <v>1103</v>
      </c>
      <c r="M2055" s="69"/>
      <c r="N2055" s="9"/>
      <c r="O2055" s="18" t="e">
        <f>VLOOKUP(C2055,'11. Свод Перечней'!C:H,6,0)</f>
        <v>#N/A</v>
      </c>
      <c r="P2055" s="18"/>
      <c r="Q2055" s="18" t="e">
        <f t="shared" si="33"/>
        <v>#N/A</v>
      </c>
      <c r="R2055" s="14" t="s">
        <v>1105</v>
      </c>
      <c r="S2055" s="15">
        <v>43189</v>
      </c>
    </row>
    <row r="2056" spans="1:19" x14ac:dyDescent="0.25">
      <c r="A2056" s="69"/>
      <c r="B2056" s="69"/>
      <c r="C2056" s="69"/>
      <c r="D2056" s="69"/>
      <c r="E2056" s="69"/>
      <c r="F2056" s="69"/>
      <c r="G2056" s="14" t="s">
        <v>1110</v>
      </c>
      <c r="H2056" s="18"/>
      <c r="I2056" s="18"/>
      <c r="J2056" s="14"/>
      <c r="K2056" s="14" t="s">
        <v>1111</v>
      </c>
      <c r="L2056" s="18" t="s">
        <v>1103</v>
      </c>
      <c r="M2056" s="69"/>
      <c r="N2056" s="9"/>
      <c r="O2056" s="18" t="e">
        <f>VLOOKUP(C2056,'11. Свод Перечней'!C:H,6,0)</f>
        <v>#N/A</v>
      </c>
      <c r="P2056" s="18"/>
      <c r="Q2056" s="18" t="e">
        <f t="shared" si="33"/>
        <v>#N/A</v>
      </c>
      <c r="R2056" s="14" t="s">
        <v>1105</v>
      </c>
      <c r="S2056" s="15">
        <v>43189</v>
      </c>
    </row>
    <row r="2057" spans="1:19" x14ac:dyDescent="0.25">
      <c r="A2057" s="69"/>
      <c r="B2057" s="69"/>
      <c r="C2057" s="69"/>
      <c r="D2057" s="69"/>
      <c r="E2057" s="69"/>
      <c r="F2057" s="69"/>
      <c r="G2057" s="14" t="s">
        <v>1112</v>
      </c>
      <c r="H2057" s="18"/>
      <c r="I2057" s="18"/>
      <c r="J2057" s="14" t="s">
        <v>1951</v>
      </c>
      <c r="K2057" s="14"/>
      <c r="L2057" s="18" t="s">
        <v>1103</v>
      </c>
      <c r="M2057" s="69"/>
      <c r="N2057" s="9"/>
      <c r="O2057" s="18" t="e">
        <f>VLOOKUP(C2057,'11. Свод Перечней'!C:H,6,0)</f>
        <v>#N/A</v>
      </c>
      <c r="P2057" s="18"/>
      <c r="Q2057" s="18" t="e">
        <f t="shared" si="33"/>
        <v>#N/A</v>
      </c>
      <c r="R2057" s="14" t="s">
        <v>1105</v>
      </c>
      <c r="S2057" s="15">
        <v>43189</v>
      </c>
    </row>
    <row r="2058" spans="1:19" x14ac:dyDescent="0.25">
      <c r="A2058" s="69"/>
      <c r="B2058" s="69">
        <v>388</v>
      </c>
      <c r="C2058" s="69" t="s">
        <v>675</v>
      </c>
      <c r="D2058" s="69" t="s">
        <v>676</v>
      </c>
      <c r="E2058" s="69" t="s">
        <v>5</v>
      </c>
      <c r="F2058" s="69" t="s">
        <v>6</v>
      </c>
      <c r="G2058" s="14" t="s">
        <v>1952</v>
      </c>
      <c r="H2058" s="18"/>
      <c r="I2058" s="18"/>
      <c r="J2058" s="14"/>
      <c r="K2058" s="14" t="s">
        <v>1620</v>
      </c>
      <c r="L2058" s="18" t="s">
        <v>1103</v>
      </c>
      <c r="M2058" s="69" t="s">
        <v>1953</v>
      </c>
      <c r="N2058" s="9"/>
      <c r="O2058" s="18" t="str">
        <f>VLOOKUP(C2058,'11. Свод Перечней'!C:H,6,0)</f>
        <v/>
      </c>
      <c r="P2058" s="18">
        <v>0</v>
      </c>
      <c r="Q2058" s="18">
        <f t="shared" si="33"/>
        <v>0</v>
      </c>
      <c r="R2058" s="14" t="s">
        <v>1105</v>
      </c>
      <c r="S2058" s="15">
        <v>43189</v>
      </c>
    </row>
    <row r="2059" spans="1:19" x14ac:dyDescent="0.25">
      <c r="A2059" s="69"/>
      <c r="B2059" s="69"/>
      <c r="C2059" s="69"/>
      <c r="D2059" s="69"/>
      <c r="E2059" s="69"/>
      <c r="F2059" s="69"/>
      <c r="G2059" s="14" t="s">
        <v>1301</v>
      </c>
      <c r="H2059" s="18"/>
      <c r="I2059" s="18"/>
      <c r="J2059" s="14"/>
      <c r="K2059" s="14" t="s">
        <v>1503</v>
      </c>
      <c r="L2059" s="18" t="s">
        <v>1103</v>
      </c>
      <c r="M2059" s="69"/>
      <c r="N2059" s="9"/>
      <c r="O2059" s="18" t="e">
        <f>VLOOKUP(C2059,'11. Свод Перечней'!C:H,6,0)</f>
        <v>#N/A</v>
      </c>
      <c r="P2059" s="18"/>
      <c r="Q2059" s="18" t="e">
        <f t="shared" ref="Q2059:Q2122" si="34">IF(N2059=O2059,N2059,"НЕ СОВПАДАЕТ АХТУНГ!!!!!!!!!!!!!!!!!!!!!!!!!!!!!!!!!!!!!!!!!!!!!!!!!!!!!!!!!!!!!!!!!!!!!!!!!!!!!!!!!!!!!!!!!!!!!!!!!!!!!!!!!!!!!!!!!!!!!!!!!!!!!!!!!!")</f>
        <v>#N/A</v>
      </c>
      <c r="R2059" s="14" t="s">
        <v>1105</v>
      </c>
      <c r="S2059" s="15">
        <v>43189</v>
      </c>
    </row>
    <row r="2060" spans="1:19" x14ac:dyDescent="0.25">
      <c r="A2060" s="69"/>
      <c r="B2060" s="69"/>
      <c r="C2060" s="69"/>
      <c r="D2060" s="69"/>
      <c r="E2060" s="69"/>
      <c r="F2060" s="69"/>
      <c r="G2060" s="14" t="s">
        <v>1110</v>
      </c>
      <c r="H2060" s="18"/>
      <c r="I2060" s="18"/>
      <c r="J2060" s="14"/>
      <c r="K2060" s="14" t="s">
        <v>1111</v>
      </c>
      <c r="L2060" s="18" t="s">
        <v>1103</v>
      </c>
      <c r="M2060" s="69"/>
      <c r="N2060" s="9"/>
      <c r="O2060" s="18" t="e">
        <f>VLOOKUP(C2060,'11. Свод Перечней'!C:H,6,0)</f>
        <v>#N/A</v>
      </c>
      <c r="P2060" s="18"/>
      <c r="Q2060" s="18" t="e">
        <f t="shared" si="34"/>
        <v>#N/A</v>
      </c>
      <c r="R2060" s="14" t="s">
        <v>1105</v>
      </c>
      <c r="S2060" s="15">
        <v>43189</v>
      </c>
    </row>
    <row r="2061" spans="1:19" x14ac:dyDescent="0.25">
      <c r="A2061" s="69"/>
      <c r="B2061" s="69"/>
      <c r="C2061" s="69"/>
      <c r="D2061" s="69"/>
      <c r="E2061" s="69"/>
      <c r="F2061" s="69"/>
      <c r="G2061" s="14" t="s">
        <v>1112</v>
      </c>
      <c r="H2061" s="18"/>
      <c r="I2061" s="18"/>
      <c r="J2061" s="14" t="s">
        <v>1954</v>
      </c>
      <c r="K2061" s="14"/>
      <c r="L2061" s="18" t="s">
        <v>1103</v>
      </c>
      <c r="M2061" s="69"/>
      <c r="N2061" s="9"/>
      <c r="O2061" s="18" t="e">
        <f>VLOOKUP(C2061,'11. Свод Перечней'!C:H,6,0)</f>
        <v>#N/A</v>
      </c>
      <c r="P2061" s="18"/>
      <c r="Q2061" s="18" t="e">
        <f t="shared" si="34"/>
        <v>#N/A</v>
      </c>
      <c r="R2061" s="14" t="s">
        <v>1105</v>
      </c>
      <c r="S2061" s="15">
        <v>43189</v>
      </c>
    </row>
    <row r="2062" spans="1:19" x14ac:dyDescent="0.25">
      <c r="A2062" s="69"/>
      <c r="B2062" s="69">
        <v>389</v>
      </c>
      <c r="C2062" s="69" t="s">
        <v>677</v>
      </c>
      <c r="D2062" s="69" t="s">
        <v>676</v>
      </c>
      <c r="E2062" s="69" t="s">
        <v>9</v>
      </c>
      <c r="F2062" s="69" t="s">
        <v>6</v>
      </c>
      <c r="G2062" s="14" t="s">
        <v>1117</v>
      </c>
      <c r="H2062" s="18"/>
      <c r="I2062" s="18">
        <v>0.1</v>
      </c>
      <c r="J2062" s="14"/>
      <c r="K2062" s="14"/>
      <c r="L2062" s="18" t="s">
        <v>6</v>
      </c>
      <c r="M2062" s="69" t="s">
        <v>1953</v>
      </c>
      <c r="N2062" s="9"/>
      <c r="O2062" s="18" t="str">
        <f>VLOOKUP(C2062,'11. Свод Перечней'!C:H,6,0)</f>
        <v/>
      </c>
      <c r="P2062" s="18">
        <v>0</v>
      </c>
      <c r="Q2062" s="18">
        <f t="shared" si="34"/>
        <v>0</v>
      </c>
      <c r="R2062" s="14" t="s">
        <v>1105</v>
      </c>
      <c r="S2062" s="15">
        <v>43189</v>
      </c>
    </row>
    <row r="2063" spans="1:19" x14ac:dyDescent="0.25">
      <c r="A2063" s="69"/>
      <c r="B2063" s="69"/>
      <c r="C2063" s="69"/>
      <c r="D2063" s="69"/>
      <c r="E2063" s="69"/>
      <c r="F2063" s="69"/>
      <c r="G2063" s="14" t="s">
        <v>1952</v>
      </c>
      <c r="H2063" s="18"/>
      <c r="I2063" s="18"/>
      <c r="J2063" s="14"/>
      <c r="K2063" s="14" t="s">
        <v>1620</v>
      </c>
      <c r="L2063" s="18" t="s">
        <v>1103</v>
      </c>
      <c r="M2063" s="69"/>
      <c r="N2063" s="9"/>
      <c r="O2063" s="18" t="e">
        <f>VLOOKUP(C2063,'11. Свод Перечней'!C:H,6,0)</f>
        <v>#N/A</v>
      </c>
      <c r="P2063" s="18"/>
      <c r="Q2063" s="18" t="e">
        <f t="shared" si="34"/>
        <v>#N/A</v>
      </c>
      <c r="R2063" s="14" t="s">
        <v>1105</v>
      </c>
      <c r="S2063" s="15">
        <v>43189</v>
      </c>
    </row>
    <row r="2064" spans="1:19" x14ac:dyDescent="0.25">
      <c r="A2064" s="69"/>
      <c r="B2064" s="69"/>
      <c r="C2064" s="69"/>
      <c r="D2064" s="69"/>
      <c r="E2064" s="69"/>
      <c r="F2064" s="69"/>
      <c r="G2064" s="14" t="s">
        <v>1301</v>
      </c>
      <c r="H2064" s="18"/>
      <c r="I2064" s="18"/>
      <c r="J2064" s="14"/>
      <c r="K2064" s="14" t="s">
        <v>1503</v>
      </c>
      <c r="L2064" s="18" t="s">
        <v>1103</v>
      </c>
      <c r="M2064" s="69"/>
      <c r="N2064" s="9"/>
      <c r="O2064" s="18" t="e">
        <f>VLOOKUP(C2064,'11. Свод Перечней'!C:H,6,0)</f>
        <v>#N/A</v>
      </c>
      <c r="P2064" s="18"/>
      <c r="Q2064" s="18" t="e">
        <f t="shared" si="34"/>
        <v>#N/A</v>
      </c>
      <c r="R2064" s="14" t="s">
        <v>1105</v>
      </c>
      <c r="S2064" s="15">
        <v>43189</v>
      </c>
    </row>
    <row r="2065" spans="1:19" x14ac:dyDescent="0.25">
      <c r="A2065" s="69"/>
      <c r="B2065" s="69"/>
      <c r="C2065" s="69"/>
      <c r="D2065" s="69"/>
      <c r="E2065" s="69"/>
      <c r="F2065" s="69"/>
      <c r="G2065" s="14" t="s">
        <v>1118</v>
      </c>
      <c r="H2065" s="18"/>
      <c r="I2065" s="18"/>
      <c r="J2065" s="14"/>
      <c r="K2065" s="14" t="s">
        <v>1119</v>
      </c>
      <c r="L2065" s="18" t="s">
        <v>1103</v>
      </c>
      <c r="M2065" s="69"/>
      <c r="N2065" s="9"/>
      <c r="O2065" s="18" t="e">
        <f>VLOOKUP(C2065,'11. Свод Перечней'!C:H,6,0)</f>
        <v>#N/A</v>
      </c>
      <c r="P2065" s="18"/>
      <c r="Q2065" s="18" t="e">
        <f t="shared" si="34"/>
        <v>#N/A</v>
      </c>
      <c r="R2065" s="14" t="s">
        <v>1105</v>
      </c>
      <c r="S2065" s="15">
        <v>43189</v>
      </c>
    </row>
    <row r="2066" spans="1:19" x14ac:dyDescent="0.25">
      <c r="A2066" s="69"/>
      <c r="B2066" s="69"/>
      <c r="C2066" s="69"/>
      <c r="D2066" s="69"/>
      <c r="E2066" s="69"/>
      <c r="F2066" s="69"/>
      <c r="G2066" s="14" t="s">
        <v>1112</v>
      </c>
      <c r="H2066" s="18"/>
      <c r="I2066" s="18"/>
      <c r="J2066" s="14" t="s">
        <v>1954</v>
      </c>
      <c r="K2066" s="14"/>
      <c r="L2066" s="18" t="s">
        <v>1103</v>
      </c>
      <c r="M2066" s="69"/>
      <c r="N2066" s="9"/>
      <c r="O2066" s="18" t="e">
        <f>VLOOKUP(C2066,'11. Свод Перечней'!C:H,6,0)</f>
        <v>#N/A</v>
      </c>
      <c r="P2066" s="18"/>
      <c r="Q2066" s="18" t="e">
        <f t="shared" si="34"/>
        <v>#N/A</v>
      </c>
      <c r="R2066" s="14" t="s">
        <v>1105</v>
      </c>
      <c r="S2066" s="15">
        <v>43189</v>
      </c>
    </row>
    <row r="2067" spans="1:19" x14ac:dyDescent="0.25">
      <c r="A2067" s="69"/>
      <c r="B2067" s="69">
        <v>390</v>
      </c>
      <c r="C2067" s="69" t="s">
        <v>678</v>
      </c>
      <c r="D2067" s="69" t="s">
        <v>679</v>
      </c>
      <c r="E2067" s="69" t="s">
        <v>9</v>
      </c>
      <c r="F2067" s="69" t="s">
        <v>6</v>
      </c>
      <c r="G2067" s="14" t="s">
        <v>1101</v>
      </c>
      <c r="H2067" s="18"/>
      <c r="I2067" s="18"/>
      <c r="J2067" s="14"/>
      <c r="K2067" s="14" t="s">
        <v>1955</v>
      </c>
      <c r="L2067" s="18" t="s">
        <v>1103</v>
      </c>
      <c r="M2067" s="69" t="s">
        <v>1956</v>
      </c>
      <c r="N2067" s="9"/>
      <c r="O2067" s="18" t="str">
        <f>VLOOKUP(C2067,'11. Свод Перечней'!C:H,6,0)</f>
        <v/>
      </c>
      <c r="P2067" s="18">
        <v>0</v>
      </c>
      <c r="Q2067" s="18">
        <f t="shared" si="34"/>
        <v>0</v>
      </c>
      <c r="R2067" s="14" t="s">
        <v>1105</v>
      </c>
      <c r="S2067" s="15">
        <v>43189</v>
      </c>
    </row>
    <row r="2068" spans="1:19" x14ac:dyDescent="0.25">
      <c r="A2068" s="69"/>
      <c r="B2068" s="69"/>
      <c r="C2068" s="69"/>
      <c r="D2068" s="69"/>
      <c r="E2068" s="69"/>
      <c r="F2068" s="69"/>
      <c r="G2068" s="14" t="s">
        <v>1106</v>
      </c>
      <c r="H2068" s="18"/>
      <c r="I2068" s="18"/>
      <c r="J2068" s="14"/>
      <c r="K2068" s="14" t="s">
        <v>1443</v>
      </c>
      <c r="L2068" s="18" t="s">
        <v>1103</v>
      </c>
      <c r="M2068" s="69"/>
      <c r="N2068" s="9"/>
      <c r="O2068" s="18" t="e">
        <f>VLOOKUP(C2068,'11. Свод Перечней'!C:H,6,0)</f>
        <v>#N/A</v>
      </c>
      <c r="P2068" s="18"/>
      <c r="Q2068" s="18" t="e">
        <f t="shared" si="34"/>
        <v>#N/A</v>
      </c>
      <c r="R2068" s="14" t="s">
        <v>1105</v>
      </c>
      <c r="S2068" s="15">
        <v>43189</v>
      </c>
    </row>
    <row r="2069" spans="1:19" x14ac:dyDescent="0.25">
      <c r="A2069" s="69"/>
      <c r="B2069" s="69"/>
      <c r="C2069" s="69"/>
      <c r="D2069" s="69"/>
      <c r="E2069" s="69"/>
      <c r="F2069" s="69"/>
      <c r="G2069" s="14" t="s">
        <v>1117</v>
      </c>
      <c r="H2069" s="18"/>
      <c r="I2069" s="18">
        <v>1</v>
      </c>
      <c r="J2069" s="14"/>
      <c r="K2069" s="14"/>
      <c r="L2069" s="18" t="s">
        <v>6</v>
      </c>
      <c r="M2069" s="69"/>
      <c r="N2069" s="9"/>
      <c r="O2069" s="18" t="e">
        <f>VLOOKUP(C2069,'11. Свод Перечней'!C:H,6,0)</f>
        <v>#N/A</v>
      </c>
      <c r="P2069" s="18"/>
      <c r="Q2069" s="18" t="e">
        <f t="shared" si="34"/>
        <v>#N/A</v>
      </c>
      <c r="R2069" s="14" t="s">
        <v>1105</v>
      </c>
      <c r="S2069" s="15">
        <v>43189</v>
      </c>
    </row>
    <row r="2070" spans="1:19" x14ac:dyDescent="0.25">
      <c r="A2070" s="69"/>
      <c r="B2070" s="69"/>
      <c r="C2070" s="69"/>
      <c r="D2070" s="69"/>
      <c r="E2070" s="69"/>
      <c r="F2070" s="69"/>
      <c r="G2070" s="14" t="s">
        <v>1301</v>
      </c>
      <c r="H2070" s="18"/>
      <c r="I2070" s="18"/>
      <c r="J2070" s="14"/>
      <c r="K2070" s="14" t="s">
        <v>1503</v>
      </c>
      <c r="L2070" s="18" t="s">
        <v>1103</v>
      </c>
      <c r="M2070" s="69"/>
      <c r="N2070" s="9"/>
      <c r="O2070" s="18" t="e">
        <f>VLOOKUP(C2070,'11. Свод Перечней'!C:H,6,0)</f>
        <v>#N/A</v>
      </c>
      <c r="P2070" s="18"/>
      <c r="Q2070" s="18" t="e">
        <f t="shared" si="34"/>
        <v>#N/A</v>
      </c>
      <c r="R2070" s="14" t="s">
        <v>1105</v>
      </c>
      <c r="S2070" s="15">
        <v>43189</v>
      </c>
    </row>
    <row r="2071" spans="1:19" x14ac:dyDescent="0.25">
      <c r="A2071" s="69"/>
      <c r="B2071" s="69"/>
      <c r="C2071" s="69"/>
      <c r="D2071" s="69"/>
      <c r="E2071" s="69"/>
      <c r="F2071" s="69"/>
      <c r="G2071" s="14" t="s">
        <v>1118</v>
      </c>
      <c r="H2071" s="18"/>
      <c r="I2071" s="18"/>
      <c r="J2071" s="14"/>
      <c r="K2071" s="14" t="s">
        <v>1119</v>
      </c>
      <c r="L2071" s="18" t="s">
        <v>1103</v>
      </c>
      <c r="M2071" s="69"/>
      <c r="N2071" s="9"/>
      <c r="O2071" s="18" t="e">
        <f>VLOOKUP(C2071,'11. Свод Перечней'!C:H,6,0)</f>
        <v>#N/A</v>
      </c>
      <c r="P2071" s="18"/>
      <c r="Q2071" s="18" t="e">
        <f t="shared" si="34"/>
        <v>#N/A</v>
      </c>
      <c r="R2071" s="14" t="s">
        <v>1105</v>
      </c>
      <c r="S2071" s="15">
        <v>43189</v>
      </c>
    </row>
    <row r="2072" spans="1:19" x14ac:dyDescent="0.25">
      <c r="A2072" s="69"/>
      <c r="B2072" s="69"/>
      <c r="C2072" s="69"/>
      <c r="D2072" s="69"/>
      <c r="E2072" s="69"/>
      <c r="F2072" s="69"/>
      <c r="G2072" s="14" t="s">
        <v>1112</v>
      </c>
      <c r="H2072" s="18"/>
      <c r="I2072" s="18"/>
      <c r="J2072" s="14"/>
      <c r="K2072" s="14" t="s">
        <v>1957</v>
      </c>
      <c r="L2072" s="18" t="s">
        <v>1103</v>
      </c>
      <c r="M2072" s="69"/>
      <c r="N2072" s="9"/>
      <c r="O2072" s="18" t="e">
        <f>VLOOKUP(C2072,'11. Свод Перечней'!C:H,6,0)</f>
        <v>#N/A</v>
      </c>
      <c r="P2072" s="18"/>
      <c r="Q2072" s="18" t="e">
        <f t="shared" si="34"/>
        <v>#N/A</v>
      </c>
      <c r="R2072" s="14" t="s">
        <v>1105</v>
      </c>
      <c r="S2072" s="15">
        <v>43189</v>
      </c>
    </row>
    <row r="2073" spans="1:19" x14ac:dyDescent="0.25">
      <c r="A2073" s="69"/>
      <c r="B2073" s="69">
        <v>391</v>
      </c>
      <c r="C2073" s="69" t="s">
        <v>680</v>
      </c>
      <c r="D2073" s="69" t="s">
        <v>679</v>
      </c>
      <c r="E2073" s="69" t="s">
        <v>5</v>
      </c>
      <c r="F2073" s="69" t="s">
        <v>6</v>
      </c>
      <c r="G2073" s="14" t="s">
        <v>1101</v>
      </c>
      <c r="H2073" s="18"/>
      <c r="I2073" s="18"/>
      <c r="J2073" s="14"/>
      <c r="K2073" s="14" t="s">
        <v>1955</v>
      </c>
      <c r="L2073" s="18" t="s">
        <v>1103</v>
      </c>
      <c r="M2073" s="69" t="s">
        <v>1956</v>
      </c>
      <c r="N2073" s="9"/>
      <c r="O2073" s="18" t="str">
        <f>VLOOKUP(C2073,'11. Свод Перечней'!C:H,6,0)</f>
        <v/>
      </c>
      <c r="P2073" s="18">
        <v>0</v>
      </c>
      <c r="Q2073" s="18">
        <f t="shared" si="34"/>
        <v>0</v>
      </c>
      <c r="R2073" s="14" t="s">
        <v>1105</v>
      </c>
      <c r="S2073" s="15">
        <v>43189</v>
      </c>
    </row>
    <row r="2074" spans="1:19" x14ac:dyDescent="0.25">
      <c r="A2074" s="69"/>
      <c r="B2074" s="69"/>
      <c r="C2074" s="69"/>
      <c r="D2074" s="69"/>
      <c r="E2074" s="69"/>
      <c r="F2074" s="69"/>
      <c r="G2074" s="14" t="s">
        <v>1106</v>
      </c>
      <c r="H2074" s="18"/>
      <c r="I2074" s="18"/>
      <c r="J2074" s="14"/>
      <c r="K2074" s="14" t="s">
        <v>1443</v>
      </c>
      <c r="L2074" s="18" t="s">
        <v>1103</v>
      </c>
      <c r="M2074" s="69"/>
      <c r="N2074" s="9"/>
      <c r="O2074" s="18" t="e">
        <f>VLOOKUP(C2074,'11. Свод Перечней'!C:H,6,0)</f>
        <v>#N/A</v>
      </c>
      <c r="P2074" s="18"/>
      <c r="Q2074" s="18" t="e">
        <f t="shared" si="34"/>
        <v>#N/A</v>
      </c>
      <c r="R2074" s="14" t="s">
        <v>1105</v>
      </c>
      <c r="S2074" s="15">
        <v>43189</v>
      </c>
    </row>
    <row r="2075" spans="1:19" x14ac:dyDescent="0.25">
      <c r="A2075" s="69"/>
      <c r="B2075" s="69"/>
      <c r="C2075" s="69"/>
      <c r="D2075" s="69"/>
      <c r="E2075" s="69"/>
      <c r="F2075" s="69"/>
      <c r="G2075" s="14" t="s">
        <v>1301</v>
      </c>
      <c r="H2075" s="18"/>
      <c r="I2075" s="18"/>
      <c r="J2075" s="14"/>
      <c r="K2075" s="14" t="s">
        <v>1503</v>
      </c>
      <c r="L2075" s="18" t="s">
        <v>1103</v>
      </c>
      <c r="M2075" s="69"/>
      <c r="N2075" s="9"/>
      <c r="O2075" s="18" t="e">
        <f>VLOOKUP(C2075,'11. Свод Перечней'!C:H,6,0)</f>
        <v>#N/A</v>
      </c>
      <c r="P2075" s="18"/>
      <c r="Q2075" s="18" t="e">
        <f t="shared" si="34"/>
        <v>#N/A</v>
      </c>
      <c r="R2075" s="14" t="s">
        <v>1105</v>
      </c>
      <c r="S2075" s="15">
        <v>43189</v>
      </c>
    </row>
    <row r="2076" spans="1:19" x14ac:dyDescent="0.25">
      <c r="A2076" s="69"/>
      <c r="B2076" s="69"/>
      <c r="C2076" s="69"/>
      <c r="D2076" s="69"/>
      <c r="E2076" s="69"/>
      <c r="F2076" s="69"/>
      <c r="G2076" s="14" t="s">
        <v>1110</v>
      </c>
      <c r="H2076" s="18"/>
      <c r="I2076" s="18"/>
      <c r="J2076" s="14"/>
      <c r="K2076" s="14" t="s">
        <v>1111</v>
      </c>
      <c r="L2076" s="18" t="s">
        <v>1103</v>
      </c>
      <c r="M2076" s="69"/>
      <c r="N2076" s="9"/>
      <c r="O2076" s="18" t="e">
        <f>VLOOKUP(C2076,'11. Свод Перечней'!C:H,6,0)</f>
        <v>#N/A</v>
      </c>
      <c r="P2076" s="18"/>
      <c r="Q2076" s="18" t="e">
        <f t="shared" si="34"/>
        <v>#N/A</v>
      </c>
      <c r="R2076" s="14" t="s">
        <v>1105</v>
      </c>
      <c r="S2076" s="15">
        <v>43189</v>
      </c>
    </row>
    <row r="2077" spans="1:19" x14ac:dyDescent="0.25">
      <c r="A2077" s="69"/>
      <c r="B2077" s="69"/>
      <c r="C2077" s="69"/>
      <c r="D2077" s="69"/>
      <c r="E2077" s="69"/>
      <c r="F2077" s="69"/>
      <c r="G2077" s="14" t="s">
        <v>1112</v>
      </c>
      <c r="H2077" s="18"/>
      <c r="I2077" s="18"/>
      <c r="J2077" s="14"/>
      <c r="K2077" s="14" t="s">
        <v>1957</v>
      </c>
      <c r="L2077" s="18" t="s">
        <v>1103</v>
      </c>
      <c r="M2077" s="69"/>
      <c r="N2077" s="9"/>
      <c r="O2077" s="18" t="e">
        <f>VLOOKUP(C2077,'11. Свод Перечней'!C:H,6,0)</f>
        <v>#N/A</v>
      </c>
      <c r="P2077" s="18"/>
      <c r="Q2077" s="18" t="e">
        <f t="shared" si="34"/>
        <v>#N/A</v>
      </c>
      <c r="R2077" s="14" t="s">
        <v>1105</v>
      </c>
      <c r="S2077" s="15">
        <v>43189</v>
      </c>
    </row>
    <row r="2078" spans="1:19" x14ac:dyDescent="0.25">
      <c r="A2078" s="69"/>
      <c r="B2078" s="69">
        <v>392</v>
      </c>
      <c r="C2078" s="69" t="s">
        <v>681</v>
      </c>
      <c r="D2078" s="69" t="s">
        <v>682</v>
      </c>
      <c r="E2078" s="69" t="s">
        <v>5</v>
      </c>
      <c r="F2078" s="69" t="s">
        <v>6</v>
      </c>
      <c r="G2078" s="14" t="s">
        <v>1101</v>
      </c>
      <c r="H2078" s="18"/>
      <c r="I2078" s="18"/>
      <c r="J2078" s="14"/>
      <c r="K2078" s="14" t="s">
        <v>1958</v>
      </c>
      <c r="L2078" s="18" t="s">
        <v>1103</v>
      </c>
      <c r="M2078" s="69" t="s">
        <v>1959</v>
      </c>
      <c r="N2078" s="9"/>
      <c r="O2078" s="18" t="str">
        <f>VLOOKUP(C2078,'11. Свод Перечней'!C:H,6,0)</f>
        <v/>
      </c>
      <c r="P2078" s="18">
        <v>0</v>
      </c>
      <c r="Q2078" s="18">
        <f t="shared" si="34"/>
        <v>0</v>
      </c>
      <c r="R2078" s="14" t="s">
        <v>1105</v>
      </c>
      <c r="S2078" s="15">
        <v>43189</v>
      </c>
    </row>
    <row r="2079" spans="1:19" x14ac:dyDescent="0.25">
      <c r="A2079" s="69"/>
      <c r="B2079" s="69"/>
      <c r="C2079" s="69"/>
      <c r="D2079" s="69"/>
      <c r="E2079" s="69"/>
      <c r="F2079" s="69"/>
      <c r="G2079" s="14" t="s">
        <v>1106</v>
      </c>
      <c r="H2079" s="18"/>
      <c r="I2079" s="18"/>
      <c r="J2079" s="14"/>
      <c r="K2079" s="14" t="s">
        <v>1443</v>
      </c>
      <c r="L2079" s="18" t="s">
        <v>1103</v>
      </c>
      <c r="M2079" s="69"/>
      <c r="N2079" s="9"/>
      <c r="O2079" s="18" t="e">
        <f>VLOOKUP(C2079,'11. Свод Перечней'!C:H,6,0)</f>
        <v>#N/A</v>
      </c>
      <c r="P2079" s="18"/>
      <c r="Q2079" s="18" t="e">
        <f t="shared" si="34"/>
        <v>#N/A</v>
      </c>
      <c r="R2079" s="14" t="s">
        <v>1105</v>
      </c>
      <c r="S2079" s="15">
        <v>43189</v>
      </c>
    </row>
    <row r="2080" spans="1:19" x14ac:dyDescent="0.25">
      <c r="A2080" s="69"/>
      <c r="B2080" s="69"/>
      <c r="C2080" s="69"/>
      <c r="D2080" s="69"/>
      <c r="E2080" s="69"/>
      <c r="F2080" s="69"/>
      <c r="G2080" s="14" t="s">
        <v>1117</v>
      </c>
      <c r="H2080" s="18"/>
      <c r="I2080" s="18">
        <v>1</v>
      </c>
      <c r="J2080" s="14"/>
      <c r="K2080" s="14"/>
      <c r="L2080" s="18" t="s">
        <v>6</v>
      </c>
      <c r="M2080" s="69"/>
      <c r="N2080" s="9"/>
      <c r="O2080" s="18" t="e">
        <f>VLOOKUP(C2080,'11. Свод Перечней'!C:H,6,0)</f>
        <v>#N/A</v>
      </c>
      <c r="P2080" s="18"/>
      <c r="Q2080" s="18" t="e">
        <f t="shared" si="34"/>
        <v>#N/A</v>
      </c>
      <c r="R2080" s="14" t="s">
        <v>1105</v>
      </c>
      <c r="S2080" s="15">
        <v>43189</v>
      </c>
    </row>
    <row r="2081" spans="1:19" x14ac:dyDescent="0.25">
      <c r="A2081" s="69"/>
      <c r="B2081" s="69"/>
      <c r="C2081" s="69"/>
      <c r="D2081" s="69"/>
      <c r="E2081" s="69"/>
      <c r="F2081" s="69"/>
      <c r="G2081" s="14" t="s">
        <v>1301</v>
      </c>
      <c r="H2081" s="18"/>
      <c r="I2081" s="18"/>
      <c r="J2081" s="14"/>
      <c r="K2081" s="14" t="s">
        <v>1503</v>
      </c>
      <c r="L2081" s="18" t="s">
        <v>1103</v>
      </c>
      <c r="M2081" s="69"/>
      <c r="N2081" s="9"/>
      <c r="O2081" s="18" t="e">
        <f>VLOOKUP(C2081,'11. Свод Перечней'!C:H,6,0)</f>
        <v>#N/A</v>
      </c>
      <c r="P2081" s="18"/>
      <c r="Q2081" s="18" t="e">
        <f t="shared" si="34"/>
        <v>#N/A</v>
      </c>
      <c r="R2081" s="14" t="s">
        <v>1105</v>
      </c>
      <c r="S2081" s="15">
        <v>43189</v>
      </c>
    </row>
    <row r="2082" spans="1:19" x14ac:dyDescent="0.25">
      <c r="A2082" s="69"/>
      <c r="B2082" s="69"/>
      <c r="C2082" s="69"/>
      <c r="D2082" s="69"/>
      <c r="E2082" s="69"/>
      <c r="F2082" s="69"/>
      <c r="G2082" s="14" t="s">
        <v>1118</v>
      </c>
      <c r="H2082" s="18"/>
      <c r="I2082" s="18"/>
      <c r="J2082" s="14"/>
      <c r="K2082" s="14" t="s">
        <v>1119</v>
      </c>
      <c r="L2082" s="18" t="s">
        <v>1103</v>
      </c>
      <c r="M2082" s="69"/>
      <c r="N2082" s="9"/>
      <c r="O2082" s="18" t="e">
        <f>VLOOKUP(C2082,'11. Свод Перечней'!C:H,6,0)</f>
        <v>#N/A</v>
      </c>
      <c r="P2082" s="18"/>
      <c r="Q2082" s="18" t="e">
        <f t="shared" si="34"/>
        <v>#N/A</v>
      </c>
      <c r="R2082" s="14" t="s">
        <v>1105</v>
      </c>
      <c r="S2082" s="15">
        <v>43189</v>
      </c>
    </row>
    <row r="2083" spans="1:19" x14ac:dyDescent="0.25">
      <c r="A2083" s="69"/>
      <c r="B2083" s="69"/>
      <c r="C2083" s="69"/>
      <c r="D2083" s="69"/>
      <c r="E2083" s="69"/>
      <c r="F2083" s="69"/>
      <c r="G2083" s="14" t="s">
        <v>1112</v>
      </c>
      <c r="H2083" s="18"/>
      <c r="I2083" s="18"/>
      <c r="J2083" s="14"/>
      <c r="K2083" s="14" t="s">
        <v>1957</v>
      </c>
      <c r="L2083" s="18" t="s">
        <v>1103</v>
      </c>
      <c r="M2083" s="69"/>
      <c r="N2083" s="9"/>
      <c r="O2083" s="18" t="e">
        <f>VLOOKUP(C2083,'11. Свод Перечней'!C:H,6,0)</f>
        <v>#N/A</v>
      </c>
      <c r="P2083" s="18"/>
      <c r="Q2083" s="18" t="e">
        <f t="shared" si="34"/>
        <v>#N/A</v>
      </c>
      <c r="R2083" s="14" t="s">
        <v>1105</v>
      </c>
      <c r="S2083" s="15">
        <v>43189</v>
      </c>
    </row>
    <row r="2084" spans="1:19" x14ac:dyDescent="0.25">
      <c r="A2084" s="69"/>
      <c r="B2084" s="69">
        <v>393</v>
      </c>
      <c r="C2084" s="69" t="s">
        <v>683</v>
      </c>
      <c r="D2084" s="69" t="s">
        <v>682</v>
      </c>
      <c r="E2084" s="69" t="s">
        <v>9</v>
      </c>
      <c r="F2084" s="69" t="s">
        <v>6</v>
      </c>
      <c r="G2084" s="14" t="s">
        <v>1101</v>
      </c>
      <c r="H2084" s="18"/>
      <c r="I2084" s="18"/>
      <c r="J2084" s="14"/>
      <c r="K2084" s="14" t="s">
        <v>1958</v>
      </c>
      <c r="L2084" s="18" t="s">
        <v>1103</v>
      </c>
      <c r="M2084" s="69" t="s">
        <v>1959</v>
      </c>
      <c r="N2084" s="9"/>
      <c r="O2084" s="18" t="str">
        <f>VLOOKUP(C2084,'11. Свод Перечней'!C:H,6,0)</f>
        <v/>
      </c>
      <c r="P2084" s="18">
        <v>0</v>
      </c>
      <c r="Q2084" s="18">
        <f t="shared" si="34"/>
        <v>0</v>
      </c>
      <c r="R2084" s="14" t="s">
        <v>1105</v>
      </c>
      <c r="S2084" s="15">
        <v>43189</v>
      </c>
    </row>
    <row r="2085" spans="1:19" x14ac:dyDescent="0.25">
      <c r="A2085" s="69"/>
      <c r="B2085" s="69"/>
      <c r="C2085" s="69"/>
      <c r="D2085" s="69"/>
      <c r="E2085" s="69"/>
      <c r="F2085" s="69"/>
      <c r="G2085" s="14" t="s">
        <v>1106</v>
      </c>
      <c r="H2085" s="18"/>
      <c r="I2085" s="18"/>
      <c r="J2085" s="14"/>
      <c r="K2085" s="14" t="s">
        <v>1443</v>
      </c>
      <c r="L2085" s="18" t="s">
        <v>1103</v>
      </c>
      <c r="M2085" s="69"/>
      <c r="N2085" s="9"/>
      <c r="O2085" s="18" t="e">
        <f>VLOOKUP(C2085,'11. Свод Перечней'!C:H,6,0)</f>
        <v>#N/A</v>
      </c>
      <c r="P2085" s="18"/>
      <c r="Q2085" s="18" t="e">
        <f t="shared" si="34"/>
        <v>#N/A</v>
      </c>
      <c r="R2085" s="14" t="s">
        <v>1105</v>
      </c>
      <c r="S2085" s="15">
        <v>43189</v>
      </c>
    </row>
    <row r="2086" spans="1:19" x14ac:dyDescent="0.25">
      <c r="A2086" s="69"/>
      <c r="B2086" s="69"/>
      <c r="C2086" s="69"/>
      <c r="D2086" s="69"/>
      <c r="E2086" s="69"/>
      <c r="F2086" s="69"/>
      <c r="G2086" s="14" t="s">
        <v>1301</v>
      </c>
      <c r="H2086" s="18"/>
      <c r="I2086" s="18"/>
      <c r="J2086" s="14"/>
      <c r="K2086" s="14" t="s">
        <v>1503</v>
      </c>
      <c r="L2086" s="18" t="s">
        <v>1103</v>
      </c>
      <c r="M2086" s="69"/>
      <c r="N2086" s="9"/>
      <c r="O2086" s="18" t="e">
        <f>VLOOKUP(C2086,'11. Свод Перечней'!C:H,6,0)</f>
        <v>#N/A</v>
      </c>
      <c r="P2086" s="18"/>
      <c r="Q2086" s="18" t="e">
        <f t="shared" si="34"/>
        <v>#N/A</v>
      </c>
      <c r="R2086" s="14" t="s">
        <v>1105</v>
      </c>
      <c r="S2086" s="15">
        <v>43189</v>
      </c>
    </row>
    <row r="2087" spans="1:19" x14ac:dyDescent="0.25">
      <c r="A2087" s="69"/>
      <c r="B2087" s="69"/>
      <c r="C2087" s="69"/>
      <c r="D2087" s="69"/>
      <c r="E2087" s="69"/>
      <c r="F2087" s="69"/>
      <c r="G2087" s="14" t="s">
        <v>1110</v>
      </c>
      <c r="H2087" s="18"/>
      <c r="I2087" s="18"/>
      <c r="J2087" s="14"/>
      <c r="K2087" s="14" t="s">
        <v>1111</v>
      </c>
      <c r="L2087" s="18" t="s">
        <v>1103</v>
      </c>
      <c r="M2087" s="69"/>
      <c r="N2087" s="9"/>
      <c r="O2087" s="18" t="e">
        <f>VLOOKUP(C2087,'11. Свод Перечней'!C:H,6,0)</f>
        <v>#N/A</v>
      </c>
      <c r="P2087" s="18"/>
      <c r="Q2087" s="18" t="e">
        <f t="shared" si="34"/>
        <v>#N/A</v>
      </c>
      <c r="R2087" s="14" t="s">
        <v>1105</v>
      </c>
      <c r="S2087" s="15">
        <v>43189</v>
      </c>
    </row>
    <row r="2088" spans="1:19" x14ac:dyDescent="0.25">
      <c r="A2088" s="69"/>
      <c r="B2088" s="69"/>
      <c r="C2088" s="69"/>
      <c r="D2088" s="69"/>
      <c r="E2088" s="69"/>
      <c r="F2088" s="69"/>
      <c r="G2088" s="14" t="s">
        <v>1112</v>
      </c>
      <c r="H2088" s="18"/>
      <c r="I2088" s="18"/>
      <c r="J2088" s="14"/>
      <c r="K2088" s="14" t="s">
        <v>1957</v>
      </c>
      <c r="L2088" s="18" t="s">
        <v>1103</v>
      </c>
      <c r="M2088" s="69"/>
      <c r="N2088" s="9"/>
      <c r="O2088" s="18" t="e">
        <f>VLOOKUP(C2088,'11. Свод Перечней'!C:H,6,0)</f>
        <v>#N/A</v>
      </c>
      <c r="P2088" s="18"/>
      <c r="Q2088" s="18" t="e">
        <f t="shared" si="34"/>
        <v>#N/A</v>
      </c>
      <c r="R2088" s="14" t="s">
        <v>1105</v>
      </c>
      <c r="S2088" s="15">
        <v>43189</v>
      </c>
    </row>
    <row r="2089" spans="1:19" x14ac:dyDescent="0.25">
      <c r="A2089" s="69"/>
      <c r="B2089" s="69">
        <v>394</v>
      </c>
      <c r="C2089" s="69" t="s">
        <v>684</v>
      </c>
      <c r="D2089" s="69" t="s">
        <v>682</v>
      </c>
      <c r="E2089" s="69" t="s">
        <v>43</v>
      </c>
      <c r="F2089" s="69" t="s">
        <v>6</v>
      </c>
      <c r="G2089" s="14" t="s">
        <v>1101</v>
      </c>
      <c r="H2089" s="18"/>
      <c r="I2089" s="18"/>
      <c r="J2089" s="14"/>
      <c r="K2089" s="14" t="s">
        <v>1960</v>
      </c>
      <c r="L2089" s="18" t="s">
        <v>1103</v>
      </c>
      <c r="M2089" s="69" t="s">
        <v>1961</v>
      </c>
      <c r="N2089" s="9"/>
      <c r="O2089" s="18" t="str">
        <f>VLOOKUP(C2089,'11. Свод Перечней'!C:H,6,0)</f>
        <v/>
      </c>
      <c r="P2089" s="18">
        <v>0</v>
      </c>
      <c r="Q2089" s="18">
        <f t="shared" si="34"/>
        <v>0</v>
      </c>
      <c r="R2089" s="14" t="s">
        <v>1105</v>
      </c>
      <c r="S2089" s="15">
        <v>43189</v>
      </c>
    </row>
    <row r="2090" spans="1:19" x14ac:dyDescent="0.25">
      <c r="A2090" s="69"/>
      <c r="B2090" s="69"/>
      <c r="C2090" s="69"/>
      <c r="D2090" s="69"/>
      <c r="E2090" s="69"/>
      <c r="F2090" s="69"/>
      <c r="G2090" s="14" t="s">
        <v>1106</v>
      </c>
      <c r="H2090" s="18"/>
      <c r="I2090" s="18"/>
      <c r="J2090" s="14"/>
      <c r="K2090" s="14" t="s">
        <v>1443</v>
      </c>
      <c r="L2090" s="18" t="s">
        <v>1103</v>
      </c>
      <c r="M2090" s="69"/>
      <c r="N2090" s="9"/>
      <c r="O2090" s="18" t="e">
        <f>VLOOKUP(C2090,'11. Свод Перечней'!C:H,6,0)</f>
        <v>#N/A</v>
      </c>
      <c r="P2090" s="18"/>
      <c r="Q2090" s="18" t="e">
        <f t="shared" si="34"/>
        <v>#N/A</v>
      </c>
      <c r="R2090" s="14" t="s">
        <v>1105</v>
      </c>
      <c r="S2090" s="15">
        <v>43189</v>
      </c>
    </row>
    <row r="2091" spans="1:19" x14ac:dyDescent="0.25">
      <c r="A2091" s="69"/>
      <c r="B2091" s="69"/>
      <c r="C2091" s="69"/>
      <c r="D2091" s="69"/>
      <c r="E2091" s="69"/>
      <c r="F2091" s="69"/>
      <c r="G2091" s="14" t="s">
        <v>1301</v>
      </c>
      <c r="H2091" s="18"/>
      <c r="I2091" s="18"/>
      <c r="J2091" s="14"/>
      <c r="K2091" s="14" t="s">
        <v>1503</v>
      </c>
      <c r="L2091" s="18" t="s">
        <v>1103</v>
      </c>
      <c r="M2091" s="69"/>
      <c r="N2091" s="9"/>
      <c r="O2091" s="18" t="e">
        <f>VLOOKUP(C2091,'11. Свод Перечней'!C:H,6,0)</f>
        <v>#N/A</v>
      </c>
      <c r="P2091" s="18"/>
      <c r="Q2091" s="18" t="e">
        <f t="shared" si="34"/>
        <v>#N/A</v>
      </c>
      <c r="R2091" s="14" t="s">
        <v>1105</v>
      </c>
      <c r="S2091" s="15">
        <v>43189</v>
      </c>
    </row>
    <row r="2092" spans="1:19" x14ac:dyDescent="0.25">
      <c r="A2092" s="69"/>
      <c r="B2092" s="69"/>
      <c r="C2092" s="69"/>
      <c r="D2092" s="69"/>
      <c r="E2092" s="69"/>
      <c r="F2092" s="69"/>
      <c r="G2092" s="14" t="s">
        <v>1110</v>
      </c>
      <c r="H2092" s="18"/>
      <c r="I2092" s="18"/>
      <c r="J2092" s="14"/>
      <c r="K2092" s="14" t="s">
        <v>1111</v>
      </c>
      <c r="L2092" s="18" t="s">
        <v>1103</v>
      </c>
      <c r="M2092" s="69"/>
      <c r="N2092" s="9"/>
      <c r="O2092" s="18" t="e">
        <f>VLOOKUP(C2092,'11. Свод Перечней'!C:H,6,0)</f>
        <v>#N/A</v>
      </c>
      <c r="P2092" s="18"/>
      <c r="Q2092" s="18" t="e">
        <f t="shared" si="34"/>
        <v>#N/A</v>
      </c>
      <c r="R2092" s="14" t="s">
        <v>1105</v>
      </c>
      <c r="S2092" s="15">
        <v>43189</v>
      </c>
    </row>
    <row r="2093" spans="1:19" x14ac:dyDescent="0.25">
      <c r="A2093" s="69"/>
      <c r="B2093" s="69"/>
      <c r="C2093" s="69"/>
      <c r="D2093" s="69"/>
      <c r="E2093" s="69"/>
      <c r="F2093" s="69"/>
      <c r="G2093" s="14" t="s">
        <v>1112</v>
      </c>
      <c r="H2093" s="18"/>
      <c r="I2093" s="18"/>
      <c r="J2093" s="14"/>
      <c r="K2093" s="14" t="s">
        <v>1957</v>
      </c>
      <c r="L2093" s="18" t="s">
        <v>1103</v>
      </c>
      <c r="M2093" s="69"/>
      <c r="N2093" s="9"/>
      <c r="O2093" s="18" t="e">
        <f>VLOOKUP(C2093,'11. Свод Перечней'!C:H,6,0)</f>
        <v>#N/A</v>
      </c>
      <c r="P2093" s="18"/>
      <c r="Q2093" s="18" t="e">
        <f t="shared" si="34"/>
        <v>#N/A</v>
      </c>
      <c r="R2093" s="14" t="s">
        <v>1105</v>
      </c>
      <c r="S2093" s="15">
        <v>43189</v>
      </c>
    </row>
    <row r="2094" spans="1:19" x14ac:dyDescent="0.25">
      <c r="A2094" s="69"/>
      <c r="B2094" s="69">
        <v>395</v>
      </c>
      <c r="C2094" s="69" t="s">
        <v>685</v>
      </c>
      <c r="D2094" s="69" t="s">
        <v>682</v>
      </c>
      <c r="E2094" s="69" t="s">
        <v>152</v>
      </c>
      <c r="F2094" s="69" t="s">
        <v>6</v>
      </c>
      <c r="G2094" s="14" t="s">
        <v>1101</v>
      </c>
      <c r="H2094" s="18"/>
      <c r="I2094" s="18"/>
      <c r="J2094" s="14"/>
      <c r="K2094" s="14" t="s">
        <v>1960</v>
      </c>
      <c r="L2094" s="18" t="s">
        <v>1103</v>
      </c>
      <c r="M2094" s="69" t="s">
        <v>1961</v>
      </c>
      <c r="N2094" s="9"/>
      <c r="O2094" s="18" t="str">
        <f>VLOOKUP(C2094,'11. Свод Перечней'!C:H,6,0)</f>
        <v/>
      </c>
      <c r="P2094" s="18">
        <v>0</v>
      </c>
      <c r="Q2094" s="18">
        <f t="shared" si="34"/>
        <v>0</v>
      </c>
      <c r="R2094" s="14" t="s">
        <v>1105</v>
      </c>
      <c r="S2094" s="15">
        <v>43189</v>
      </c>
    </row>
    <row r="2095" spans="1:19" x14ac:dyDescent="0.25">
      <c r="A2095" s="69"/>
      <c r="B2095" s="69"/>
      <c r="C2095" s="69"/>
      <c r="D2095" s="69"/>
      <c r="E2095" s="69"/>
      <c r="F2095" s="69"/>
      <c r="G2095" s="14" t="s">
        <v>1106</v>
      </c>
      <c r="H2095" s="18"/>
      <c r="I2095" s="18"/>
      <c r="J2095" s="14"/>
      <c r="K2095" s="14" t="s">
        <v>1443</v>
      </c>
      <c r="L2095" s="18" t="s">
        <v>1103</v>
      </c>
      <c r="M2095" s="69"/>
      <c r="N2095" s="9"/>
      <c r="O2095" s="18" t="e">
        <f>VLOOKUP(C2095,'11. Свод Перечней'!C:H,6,0)</f>
        <v>#N/A</v>
      </c>
      <c r="P2095" s="18"/>
      <c r="Q2095" s="18" t="e">
        <f t="shared" si="34"/>
        <v>#N/A</v>
      </c>
      <c r="R2095" s="14" t="s">
        <v>1105</v>
      </c>
      <c r="S2095" s="15">
        <v>43189</v>
      </c>
    </row>
    <row r="2096" spans="1:19" x14ac:dyDescent="0.25">
      <c r="A2096" s="69"/>
      <c r="B2096" s="69"/>
      <c r="C2096" s="69"/>
      <c r="D2096" s="69"/>
      <c r="E2096" s="69"/>
      <c r="F2096" s="69"/>
      <c r="G2096" s="14" t="s">
        <v>1117</v>
      </c>
      <c r="H2096" s="18"/>
      <c r="I2096" s="18">
        <v>1</v>
      </c>
      <c r="J2096" s="14"/>
      <c r="K2096" s="14"/>
      <c r="L2096" s="18" t="s">
        <v>6</v>
      </c>
      <c r="M2096" s="69"/>
      <c r="N2096" s="9"/>
      <c r="O2096" s="18" t="e">
        <f>VLOOKUP(C2096,'11. Свод Перечней'!C:H,6,0)</f>
        <v>#N/A</v>
      </c>
      <c r="P2096" s="18"/>
      <c r="Q2096" s="18" t="e">
        <f t="shared" si="34"/>
        <v>#N/A</v>
      </c>
      <c r="R2096" s="14" t="s">
        <v>1105</v>
      </c>
      <c r="S2096" s="15">
        <v>43189</v>
      </c>
    </row>
    <row r="2097" spans="1:19" x14ac:dyDescent="0.25">
      <c r="A2097" s="69"/>
      <c r="B2097" s="69"/>
      <c r="C2097" s="69"/>
      <c r="D2097" s="69"/>
      <c r="E2097" s="69"/>
      <c r="F2097" s="69"/>
      <c r="G2097" s="14" t="s">
        <v>1301</v>
      </c>
      <c r="H2097" s="18"/>
      <c r="I2097" s="18"/>
      <c r="J2097" s="14"/>
      <c r="K2097" s="14" t="s">
        <v>1503</v>
      </c>
      <c r="L2097" s="18" t="s">
        <v>1103</v>
      </c>
      <c r="M2097" s="69"/>
      <c r="N2097" s="9"/>
      <c r="O2097" s="18" t="e">
        <f>VLOOKUP(C2097,'11. Свод Перечней'!C:H,6,0)</f>
        <v>#N/A</v>
      </c>
      <c r="P2097" s="18"/>
      <c r="Q2097" s="18" t="e">
        <f t="shared" si="34"/>
        <v>#N/A</v>
      </c>
      <c r="R2097" s="14" t="s">
        <v>1105</v>
      </c>
      <c r="S2097" s="15">
        <v>43189</v>
      </c>
    </row>
    <row r="2098" spans="1:19" x14ac:dyDescent="0.25">
      <c r="A2098" s="69"/>
      <c r="B2098" s="69"/>
      <c r="C2098" s="69"/>
      <c r="D2098" s="69"/>
      <c r="E2098" s="69"/>
      <c r="F2098" s="69"/>
      <c r="G2098" s="14" t="s">
        <v>1118</v>
      </c>
      <c r="H2098" s="18"/>
      <c r="I2098" s="18"/>
      <c r="J2098" s="14"/>
      <c r="K2098" s="14" t="s">
        <v>1119</v>
      </c>
      <c r="L2098" s="18" t="s">
        <v>1103</v>
      </c>
      <c r="M2098" s="69"/>
      <c r="N2098" s="9"/>
      <c r="O2098" s="18" t="e">
        <f>VLOOKUP(C2098,'11. Свод Перечней'!C:H,6,0)</f>
        <v>#N/A</v>
      </c>
      <c r="P2098" s="18"/>
      <c r="Q2098" s="18" t="e">
        <f t="shared" si="34"/>
        <v>#N/A</v>
      </c>
      <c r="R2098" s="14" t="s">
        <v>1105</v>
      </c>
      <c r="S2098" s="15">
        <v>43189</v>
      </c>
    </row>
    <row r="2099" spans="1:19" x14ac:dyDescent="0.25">
      <c r="A2099" s="69"/>
      <c r="B2099" s="69"/>
      <c r="C2099" s="69"/>
      <c r="D2099" s="69"/>
      <c r="E2099" s="69"/>
      <c r="F2099" s="69"/>
      <c r="G2099" s="14" t="s">
        <v>1112</v>
      </c>
      <c r="H2099" s="18"/>
      <c r="I2099" s="18"/>
      <c r="J2099" s="14"/>
      <c r="K2099" s="14" t="s">
        <v>1957</v>
      </c>
      <c r="L2099" s="18" t="s">
        <v>1103</v>
      </c>
      <c r="M2099" s="69"/>
      <c r="N2099" s="9"/>
      <c r="O2099" s="18" t="e">
        <f>VLOOKUP(C2099,'11. Свод Перечней'!C:H,6,0)</f>
        <v>#N/A</v>
      </c>
      <c r="P2099" s="18"/>
      <c r="Q2099" s="18" t="e">
        <f t="shared" si="34"/>
        <v>#N/A</v>
      </c>
      <c r="R2099" s="14" t="s">
        <v>1105</v>
      </c>
      <c r="S2099" s="15">
        <v>43189</v>
      </c>
    </row>
    <row r="2100" spans="1:19" x14ac:dyDescent="0.25">
      <c r="A2100" s="69"/>
      <c r="B2100" s="69">
        <v>396</v>
      </c>
      <c r="C2100" s="69" t="s">
        <v>686</v>
      </c>
      <c r="D2100" s="69" t="s">
        <v>687</v>
      </c>
      <c r="E2100" s="69" t="s">
        <v>5</v>
      </c>
      <c r="F2100" s="69" t="s">
        <v>6</v>
      </c>
      <c r="G2100" s="14" t="s">
        <v>1301</v>
      </c>
      <c r="H2100" s="18"/>
      <c r="I2100" s="18"/>
      <c r="J2100" s="14"/>
      <c r="K2100" s="14" t="s">
        <v>1503</v>
      </c>
      <c r="L2100" s="18" t="s">
        <v>1103</v>
      </c>
      <c r="M2100" s="69" t="s">
        <v>1962</v>
      </c>
      <c r="N2100" s="9"/>
      <c r="O2100" s="18" t="str">
        <f>VLOOKUP(C2100,'11. Свод Перечней'!C:H,6,0)</f>
        <v/>
      </c>
      <c r="P2100" s="18">
        <v>0</v>
      </c>
      <c r="Q2100" s="18">
        <f t="shared" si="34"/>
        <v>0</v>
      </c>
      <c r="R2100" s="14" t="s">
        <v>1105</v>
      </c>
      <c r="S2100" s="15">
        <v>43189</v>
      </c>
    </row>
    <row r="2101" spans="1:19" x14ac:dyDescent="0.25">
      <c r="A2101" s="69"/>
      <c r="B2101" s="69"/>
      <c r="C2101" s="69"/>
      <c r="D2101" s="69"/>
      <c r="E2101" s="69"/>
      <c r="F2101" s="69"/>
      <c r="G2101" s="14" t="s">
        <v>1110</v>
      </c>
      <c r="H2101" s="18"/>
      <c r="I2101" s="18"/>
      <c r="J2101" s="14"/>
      <c r="K2101" s="14" t="s">
        <v>1111</v>
      </c>
      <c r="L2101" s="18" t="s">
        <v>1103</v>
      </c>
      <c r="M2101" s="69"/>
      <c r="N2101" s="9"/>
      <c r="O2101" s="18" t="e">
        <f>VLOOKUP(C2101,'11. Свод Перечней'!C:H,6,0)</f>
        <v>#N/A</v>
      </c>
      <c r="P2101" s="18"/>
      <c r="Q2101" s="18" t="e">
        <f t="shared" si="34"/>
        <v>#N/A</v>
      </c>
      <c r="R2101" s="14" t="s">
        <v>1105</v>
      </c>
      <c r="S2101" s="15">
        <v>43189</v>
      </c>
    </row>
    <row r="2102" spans="1:19" x14ac:dyDescent="0.25">
      <c r="A2102" s="69"/>
      <c r="B2102" s="69"/>
      <c r="C2102" s="69"/>
      <c r="D2102" s="69"/>
      <c r="E2102" s="69"/>
      <c r="F2102" s="69"/>
      <c r="G2102" s="14" t="s">
        <v>1112</v>
      </c>
      <c r="H2102" s="18"/>
      <c r="I2102" s="18"/>
      <c r="J2102" s="14"/>
      <c r="K2102" s="14" t="s">
        <v>1963</v>
      </c>
      <c r="L2102" s="18" t="s">
        <v>1103</v>
      </c>
      <c r="M2102" s="69"/>
      <c r="N2102" s="9"/>
      <c r="O2102" s="18" t="e">
        <f>VLOOKUP(C2102,'11. Свод Перечней'!C:H,6,0)</f>
        <v>#N/A</v>
      </c>
      <c r="P2102" s="18"/>
      <c r="Q2102" s="18" t="e">
        <f t="shared" si="34"/>
        <v>#N/A</v>
      </c>
      <c r="R2102" s="14" t="s">
        <v>1105</v>
      </c>
      <c r="S2102" s="15">
        <v>43189</v>
      </c>
    </row>
    <row r="2103" spans="1:19" x14ac:dyDescent="0.25">
      <c r="A2103" s="69"/>
      <c r="B2103" s="69">
        <v>397</v>
      </c>
      <c r="C2103" s="69" t="s">
        <v>688</v>
      </c>
      <c r="D2103" s="69" t="s">
        <v>687</v>
      </c>
      <c r="E2103" s="69" t="s">
        <v>9</v>
      </c>
      <c r="F2103" s="69" t="s">
        <v>6</v>
      </c>
      <c r="G2103" s="14" t="s">
        <v>1117</v>
      </c>
      <c r="H2103" s="18">
        <v>0.3</v>
      </c>
      <c r="I2103" s="18">
        <v>1</v>
      </c>
      <c r="J2103" s="14"/>
      <c r="K2103" s="14"/>
      <c r="L2103" s="18" t="s">
        <v>6</v>
      </c>
      <c r="M2103" s="69" t="s">
        <v>1962</v>
      </c>
      <c r="N2103" s="9"/>
      <c r="O2103" s="18" t="str">
        <f>VLOOKUP(C2103,'11. Свод Перечней'!C:H,6,0)</f>
        <v/>
      </c>
      <c r="P2103" s="18">
        <v>0</v>
      </c>
      <c r="Q2103" s="18">
        <f t="shared" si="34"/>
        <v>0</v>
      </c>
      <c r="R2103" s="14" t="s">
        <v>1105</v>
      </c>
      <c r="S2103" s="15">
        <v>43189</v>
      </c>
    </row>
    <row r="2104" spans="1:19" x14ac:dyDescent="0.25">
      <c r="A2104" s="69"/>
      <c r="B2104" s="69"/>
      <c r="C2104" s="69"/>
      <c r="D2104" s="69"/>
      <c r="E2104" s="69"/>
      <c r="F2104" s="69"/>
      <c r="G2104" s="14" t="s">
        <v>1301</v>
      </c>
      <c r="H2104" s="18"/>
      <c r="I2104" s="18"/>
      <c r="J2104" s="14"/>
      <c r="K2104" s="14" t="s">
        <v>1503</v>
      </c>
      <c r="L2104" s="18" t="s">
        <v>1103</v>
      </c>
      <c r="M2104" s="69"/>
      <c r="N2104" s="9"/>
      <c r="O2104" s="18" t="e">
        <f>VLOOKUP(C2104,'11. Свод Перечней'!C:H,6,0)</f>
        <v>#N/A</v>
      </c>
      <c r="P2104" s="18"/>
      <c r="Q2104" s="18" t="e">
        <f t="shared" si="34"/>
        <v>#N/A</v>
      </c>
      <c r="R2104" s="14" t="s">
        <v>1105</v>
      </c>
      <c r="S2104" s="15">
        <v>43189</v>
      </c>
    </row>
    <row r="2105" spans="1:19" x14ac:dyDescent="0.25">
      <c r="A2105" s="69"/>
      <c r="B2105" s="69"/>
      <c r="C2105" s="69"/>
      <c r="D2105" s="69"/>
      <c r="E2105" s="69"/>
      <c r="F2105" s="69"/>
      <c r="G2105" s="14" t="s">
        <v>1118</v>
      </c>
      <c r="H2105" s="18"/>
      <c r="I2105" s="18"/>
      <c r="J2105" s="14"/>
      <c r="K2105" s="14" t="s">
        <v>1119</v>
      </c>
      <c r="L2105" s="18" t="s">
        <v>1103</v>
      </c>
      <c r="M2105" s="69"/>
      <c r="N2105" s="9"/>
      <c r="O2105" s="18" t="e">
        <f>VLOOKUP(C2105,'11. Свод Перечней'!C:H,6,0)</f>
        <v>#N/A</v>
      </c>
      <c r="P2105" s="18"/>
      <c r="Q2105" s="18" t="e">
        <f t="shared" si="34"/>
        <v>#N/A</v>
      </c>
      <c r="R2105" s="14" t="s">
        <v>1105</v>
      </c>
      <c r="S2105" s="15">
        <v>43189</v>
      </c>
    </row>
    <row r="2106" spans="1:19" x14ac:dyDescent="0.25">
      <c r="A2106" s="69"/>
      <c r="B2106" s="69"/>
      <c r="C2106" s="69"/>
      <c r="D2106" s="69"/>
      <c r="E2106" s="69"/>
      <c r="F2106" s="69"/>
      <c r="G2106" s="14" t="s">
        <v>1112</v>
      </c>
      <c r="H2106" s="18"/>
      <c r="I2106" s="18"/>
      <c r="J2106" s="14"/>
      <c r="K2106" s="14" t="s">
        <v>1963</v>
      </c>
      <c r="L2106" s="18" t="s">
        <v>1103</v>
      </c>
      <c r="M2106" s="69"/>
      <c r="N2106" s="9"/>
      <c r="O2106" s="18" t="e">
        <f>VLOOKUP(C2106,'11. Свод Перечней'!C:H,6,0)</f>
        <v>#N/A</v>
      </c>
      <c r="P2106" s="18"/>
      <c r="Q2106" s="18" t="e">
        <f t="shared" si="34"/>
        <v>#N/A</v>
      </c>
      <c r="R2106" s="14" t="s">
        <v>1105</v>
      </c>
      <c r="S2106" s="15">
        <v>43189</v>
      </c>
    </row>
    <row r="2107" spans="1:19" x14ac:dyDescent="0.25">
      <c r="A2107" s="69"/>
      <c r="B2107" s="69">
        <v>398</v>
      </c>
      <c r="C2107" s="69" t="s">
        <v>689</v>
      </c>
      <c r="D2107" s="69" t="s">
        <v>687</v>
      </c>
      <c r="E2107" s="69" t="s">
        <v>43</v>
      </c>
      <c r="F2107" s="69" t="s">
        <v>6</v>
      </c>
      <c r="G2107" s="14" t="s">
        <v>1117</v>
      </c>
      <c r="H2107" s="18"/>
      <c r="I2107" s="18">
        <v>0.25</v>
      </c>
      <c r="J2107" s="14"/>
      <c r="K2107" s="14"/>
      <c r="L2107" s="18" t="s">
        <v>6</v>
      </c>
      <c r="M2107" s="69" t="s">
        <v>1962</v>
      </c>
      <c r="N2107" s="9"/>
      <c r="O2107" s="18" t="str">
        <f>VLOOKUP(C2107,'11. Свод Перечней'!C:H,6,0)</f>
        <v/>
      </c>
      <c r="P2107" s="18">
        <v>0</v>
      </c>
      <c r="Q2107" s="18">
        <f t="shared" si="34"/>
        <v>0</v>
      </c>
      <c r="R2107" s="14" t="s">
        <v>1105</v>
      </c>
      <c r="S2107" s="15">
        <v>43189</v>
      </c>
    </row>
    <row r="2108" spans="1:19" x14ac:dyDescent="0.25">
      <c r="A2108" s="69"/>
      <c r="B2108" s="69"/>
      <c r="C2108" s="69"/>
      <c r="D2108" s="69"/>
      <c r="E2108" s="69"/>
      <c r="F2108" s="69"/>
      <c r="G2108" s="14" t="s">
        <v>1301</v>
      </c>
      <c r="H2108" s="18"/>
      <c r="I2108" s="18"/>
      <c r="J2108" s="14"/>
      <c r="K2108" s="14" t="s">
        <v>1503</v>
      </c>
      <c r="L2108" s="18" t="s">
        <v>1103</v>
      </c>
      <c r="M2108" s="69"/>
      <c r="N2108" s="9"/>
      <c r="O2108" s="18" t="e">
        <f>VLOOKUP(C2108,'11. Свод Перечней'!C:H,6,0)</f>
        <v>#N/A</v>
      </c>
      <c r="P2108" s="18"/>
      <c r="Q2108" s="18" t="e">
        <f t="shared" si="34"/>
        <v>#N/A</v>
      </c>
      <c r="R2108" s="14" t="s">
        <v>1105</v>
      </c>
      <c r="S2108" s="15">
        <v>43189</v>
      </c>
    </row>
    <row r="2109" spans="1:19" x14ac:dyDescent="0.25">
      <c r="A2109" s="69"/>
      <c r="B2109" s="69"/>
      <c r="C2109" s="69"/>
      <c r="D2109" s="69"/>
      <c r="E2109" s="69"/>
      <c r="F2109" s="69"/>
      <c r="G2109" s="14" t="s">
        <v>1118</v>
      </c>
      <c r="H2109" s="18"/>
      <c r="I2109" s="18"/>
      <c r="J2109" s="14"/>
      <c r="K2109" s="14" t="s">
        <v>1119</v>
      </c>
      <c r="L2109" s="18" t="s">
        <v>1103</v>
      </c>
      <c r="M2109" s="69"/>
      <c r="N2109" s="9"/>
      <c r="O2109" s="18" t="e">
        <f>VLOOKUP(C2109,'11. Свод Перечней'!C:H,6,0)</f>
        <v>#N/A</v>
      </c>
      <c r="P2109" s="18"/>
      <c r="Q2109" s="18" t="e">
        <f t="shared" si="34"/>
        <v>#N/A</v>
      </c>
      <c r="R2109" s="14" t="s">
        <v>1105</v>
      </c>
      <c r="S2109" s="15">
        <v>43189</v>
      </c>
    </row>
    <row r="2110" spans="1:19" x14ac:dyDescent="0.25">
      <c r="A2110" s="69"/>
      <c r="B2110" s="69"/>
      <c r="C2110" s="69"/>
      <c r="D2110" s="69"/>
      <c r="E2110" s="69"/>
      <c r="F2110" s="69"/>
      <c r="G2110" s="14" t="s">
        <v>1112</v>
      </c>
      <c r="H2110" s="18"/>
      <c r="I2110" s="18"/>
      <c r="J2110" s="14"/>
      <c r="K2110" s="14" t="s">
        <v>1963</v>
      </c>
      <c r="L2110" s="18" t="s">
        <v>1103</v>
      </c>
      <c r="M2110" s="69"/>
      <c r="N2110" s="9"/>
      <c r="O2110" s="18" t="e">
        <f>VLOOKUP(C2110,'11. Свод Перечней'!C:H,6,0)</f>
        <v>#N/A</v>
      </c>
      <c r="P2110" s="18"/>
      <c r="Q2110" s="18" t="e">
        <f t="shared" si="34"/>
        <v>#N/A</v>
      </c>
      <c r="R2110" s="14" t="s">
        <v>1105</v>
      </c>
      <c r="S2110" s="15">
        <v>43189</v>
      </c>
    </row>
    <row r="2111" spans="1:19" x14ac:dyDescent="0.25">
      <c r="A2111" s="69"/>
      <c r="B2111" s="69">
        <v>399</v>
      </c>
      <c r="C2111" s="69" t="s">
        <v>690</v>
      </c>
      <c r="D2111" s="69" t="s">
        <v>691</v>
      </c>
      <c r="E2111" s="69" t="s">
        <v>5</v>
      </c>
      <c r="F2111" s="69" t="s">
        <v>6</v>
      </c>
      <c r="G2111" s="14" t="s">
        <v>1301</v>
      </c>
      <c r="H2111" s="18"/>
      <c r="I2111" s="18"/>
      <c r="J2111" s="14"/>
      <c r="K2111" s="14" t="s">
        <v>1503</v>
      </c>
      <c r="L2111" s="18" t="s">
        <v>1103</v>
      </c>
      <c r="M2111" s="69" t="s">
        <v>692</v>
      </c>
      <c r="N2111" s="9" t="s">
        <v>693</v>
      </c>
      <c r="O2111" s="18" t="str">
        <f>VLOOKUP(C2111,'11. Свод Перечней'!C:H,6,0)</f>
        <v>10.82.23.210-00000002</v>
      </c>
      <c r="P2111" s="18" t="s">
        <v>693</v>
      </c>
      <c r="Q2111" s="18" t="str">
        <f t="shared" si="34"/>
        <v>10.82.23.210-00000002</v>
      </c>
      <c r="R2111" s="14" t="s">
        <v>1105</v>
      </c>
      <c r="S2111" s="15">
        <v>43463</v>
      </c>
    </row>
    <row r="2112" spans="1:19" x14ac:dyDescent="0.25">
      <c r="A2112" s="69"/>
      <c r="B2112" s="69"/>
      <c r="C2112" s="69"/>
      <c r="D2112" s="69"/>
      <c r="E2112" s="69"/>
      <c r="F2112" s="69"/>
      <c r="G2112" s="14" t="s">
        <v>1964</v>
      </c>
      <c r="H2112" s="18"/>
      <c r="I2112" s="18"/>
      <c r="J2112" s="14"/>
      <c r="K2112" s="14" t="s">
        <v>1191</v>
      </c>
      <c r="L2112" s="18" t="s">
        <v>1103</v>
      </c>
      <c r="M2112" s="69"/>
      <c r="N2112" s="9"/>
      <c r="O2112" s="18" t="e">
        <f>VLOOKUP(C2112,'11. Свод Перечней'!C:H,6,0)</f>
        <v>#N/A</v>
      </c>
      <c r="P2112" s="18"/>
      <c r="Q2112" s="18" t="e">
        <f t="shared" si="34"/>
        <v>#N/A</v>
      </c>
      <c r="R2112" s="14" t="s">
        <v>1105</v>
      </c>
      <c r="S2112" s="15">
        <v>43463</v>
      </c>
    </row>
    <row r="2113" spans="1:19" x14ac:dyDescent="0.25">
      <c r="A2113" s="69"/>
      <c r="B2113" s="69"/>
      <c r="C2113" s="69"/>
      <c r="D2113" s="69"/>
      <c r="E2113" s="69"/>
      <c r="F2113" s="69"/>
      <c r="G2113" s="14" t="s">
        <v>1893</v>
      </c>
      <c r="H2113" s="18"/>
      <c r="I2113" s="18"/>
      <c r="J2113" s="14"/>
      <c r="K2113" s="14" t="s">
        <v>1191</v>
      </c>
      <c r="L2113" s="18" t="s">
        <v>1103</v>
      </c>
      <c r="M2113" s="69"/>
      <c r="N2113" s="9"/>
      <c r="O2113" s="18" t="e">
        <f>VLOOKUP(C2113,'11. Свод Перечней'!C:H,6,0)</f>
        <v>#N/A</v>
      </c>
      <c r="P2113" s="18"/>
      <c r="Q2113" s="18" t="e">
        <f t="shared" si="34"/>
        <v>#N/A</v>
      </c>
      <c r="R2113" s="14" t="s">
        <v>1105</v>
      </c>
      <c r="S2113" s="15">
        <v>43463</v>
      </c>
    </row>
    <row r="2114" spans="1:19" x14ac:dyDescent="0.25">
      <c r="A2114" s="69"/>
      <c r="B2114" s="69"/>
      <c r="C2114" s="69"/>
      <c r="D2114" s="69"/>
      <c r="E2114" s="69"/>
      <c r="F2114" s="69"/>
      <c r="G2114" s="14" t="s">
        <v>1110</v>
      </c>
      <c r="H2114" s="18"/>
      <c r="I2114" s="18"/>
      <c r="J2114" s="14"/>
      <c r="K2114" s="14" t="s">
        <v>1111</v>
      </c>
      <c r="L2114" s="18" t="s">
        <v>1103</v>
      </c>
      <c r="M2114" s="69"/>
      <c r="N2114" s="9"/>
      <c r="O2114" s="18" t="e">
        <f>VLOOKUP(C2114,'11. Свод Перечней'!C:H,6,0)</f>
        <v>#N/A</v>
      </c>
      <c r="P2114" s="18"/>
      <c r="Q2114" s="18" t="e">
        <f t="shared" si="34"/>
        <v>#N/A</v>
      </c>
      <c r="R2114" s="14" t="s">
        <v>1105</v>
      </c>
      <c r="S2114" s="15">
        <v>43463</v>
      </c>
    </row>
    <row r="2115" spans="1:19" x14ac:dyDescent="0.25">
      <c r="A2115" s="69"/>
      <c r="B2115" s="69"/>
      <c r="C2115" s="69"/>
      <c r="D2115" s="69"/>
      <c r="E2115" s="69"/>
      <c r="F2115" s="69"/>
      <c r="G2115" s="14" t="s">
        <v>1112</v>
      </c>
      <c r="H2115" s="18"/>
      <c r="I2115" s="18"/>
      <c r="J2115" s="14" t="s">
        <v>1965</v>
      </c>
      <c r="K2115" s="14"/>
      <c r="L2115" s="18" t="s">
        <v>1103</v>
      </c>
      <c r="M2115" s="69"/>
      <c r="N2115" s="9"/>
      <c r="O2115" s="18" t="e">
        <f>VLOOKUP(C2115,'11. Свод Перечней'!C:H,6,0)</f>
        <v>#N/A</v>
      </c>
      <c r="P2115" s="18"/>
      <c r="Q2115" s="18" t="e">
        <f t="shared" si="34"/>
        <v>#N/A</v>
      </c>
      <c r="R2115" s="14" t="s">
        <v>1105</v>
      </c>
      <c r="S2115" s="15">
        <v>43463</v>
      </c>
    </row>
    <row r="2116" spans="1:19" x14ac:dyDescent="0.25">
      <c r="A2116" s="69"/>
      <c r="B2116" s="69">
        <v>400</v>
      </c>
      <c r="C2116" s="69" t="s">
        <v>694</v>
      </c>
      <c r="D2116" s="69" t="s">
        <v>691</v>
      </c>
      <c r="E2116" s="69" t="s">
        <v>9</v>
      </c>
      <c r="F2116" s="69" t="s">
        <v>6</v>
      </c>
      <c r="G2116" s="14" t="s">
        <v>1117</v>
      </c>
      <c r="H2116" s="18"/>
      <c r="I2116" s="18">
        <v>1</v>
      </c>
      <c r="J2116" s="14"/>
      <c r="K2116" s="14"/>
      <c r="L2116" s="18" t="s">
        <v>6</v>
      </c>
      <c r="M2116" s="69" t="s">
        <v>692</v>
      </c>
      <c r="N2116" s="9" t="s">
        <v>693</v>
      </c>
      <c r="O2116" s="18" t="str">
        <f>VLOOKUP(C2116,'11. Свод Перечней'!C:H,6,0)</f>
        <v>10.82.23.210-00000002</v>
      </c>
      <c r="P2116" s="18" t="s">
        <v>693</v>
      </c>
      <c r="Q2116" s="18" t="str">
        <f t="shared" si="34"/>
        <v>10.82.23.210-00000002</v>
      </c>
      <c r="R2116" s="14" t="s">
        <v>1105</v>
      </c>
      <c r="S2116" s="15">
        <v>43463</v>
      </c>
    </row>
    <row r="2117" spans="1:19" x14ac:dyDescent="0.25">
      <c r="A2117" s="69"/>
      <c r="B2117" s="69"/>
      <c r="C2117" s="69"/>
      <c r="D2117" s="69"/>
      <c r="E2117" s="69"/>
      <c r="F2117" s="69"/>
      <c r="G2117" s="14" t="s">
        <v>1301</v>
      </c>
      <c r="H2117" s="18"/>
      <c r="I2117" s="18"/>
      <c r="J2117" s="14"/>
      <c r="K2117" s="14" t="s">
        <v>1503</v>
      </c>
      <c r="L2117" s="18" t="s">
        <v>1103</v>
      </c>
      <c r="M2117" s="69"/>
      <c r="N2117" s="9"/>
      <c r="O2117" s="18" t="e">
        <f>VLOOKUP(C2117,'11. Свод Перечней'!C:H,6,0)</f>
        <v>#N/A</v>
      </c>
      <c r="P2117" s="18"/>
      <c r="Q2117" s="18" t="e">
        <f t="shared" si="34"/>
        <v>#N/A</v>
      </c>
      <c r="R2117" s="14" t="s">
        <v>1105</v>
      </c>
      <c r="S2117" s="15">
        <v>43463</v>
      </c>
    </row>
    <row r="2118" spans="1:19" x14ac:dyDescent="0.25">
      <c r="A2118" s="69"/>
      <c r="B2118" s="69"/>
      <c r="C2118" s="69"/>
      <c r="D2118" s="69"/>
      <c r="E2118" s="69"/>
      <c r="F2118" s="69"/>
      <c r="G2118" s="14" t="s">
        <v>1964</v>
      </c>
      <c r="H2118" s="18"/>
      <c r="I2118" s="18"/>
      <c r="J2118" s="14"/>
      <c r="K2118" s="14" t="s">
        <v>1191</v>
      </c>
      <c r="L2118" s="18" t="s">
        <v>1103</v>
      </c>
      <c r="M2118" s="69"/>
      <c r="N2118" s="9"/>
      <c r="O2118" s="18" t="e">
        <f>VLOOKUP(C2118,'11. Свод Перечней'!C:H,6,0)</f>
        <v>#N/A</v>
      </c>
      <c r="P2118" s="18"/>
      <c r="Q2118" s="18" t="e">
        <f t="shared" si="34"/>
        <v>#N/A</v>
      </c>
      <c r="R2118" s="14" t="s">
        <v>1105</v>
      </c>
      <c r="S2118" s="15">
        <v>43463</v>
      </c>
    </row>
    <row r="2119" spans="1:19" x14ac:dyDescent="0.25">
      <c r="A2119" s="69"/>
      <c r="B2119" s="69"/>
      <c r="C2119" s="69"/>
      <c r="D2119" s="69"/>
      <c r="E2119" s="69"/>
      <c r="F2119" s="69"/>
      <c r="G2119" s="14" t="s">
        <v>1893</v>
      </c>
      <c r="H2119" s="18"/>
      <c r="I2119" s="18"/>
      <c r="J2119" s="14"/>
      <c r="K2119" s="14" t="s">
        <v>1191</v>
      </c>
      <c r="L2119" s="18" t="s">
        <v>1103</v>
      </c>
      <c r="M2119" s="69"/>
      <c r="N2119" s="9"/>
      <c r="O2119" s="18" t="e">
        <f>VLOOKUP(C2119,'11. Свод Перечней'!C:H,6,0)</f>
        <v>#N/A</v>
      </c>
      <c r="P2119" s="18"/>
      <c r="Q2119" s="18" t="e">
        <f t="shared" si="34"/>
        <v>#N/A</v>
      </c>
      <c r="R2119" s="14" t="s">
        <v>1105</v>
      </c>
      <c r="S2119" s="15">
        <v>43463</v>
      </c>
    </row>
    <row r="2120" spans="1:19" x14ac:dyDescent="0.25">
      <c r="A2120" s="69"/>
      <c r="B2120" s="69"/>
      <c r="C2120" s="69"/>
      <c r="D2120" s="69"/>
      <c r="E2120" s="69"/>
      <c r="F2120" s="69"/>
      <c r="G2120" s="14" t="s">
        <v>1118</v>
      </c>
      <c r="H2120" s="18"/>
      <c r="I2120" s="18"/>
      <c r="J2120" s="14"/>
      <c r="K2120" s="14" t="s">
        <v>1119</v>
      </c>
      <c r="L2120" s="18" t="s">
        <v>1103</v>
      </c>
      <c r="M2120" s="69"/>
      <c r="N2120" s="9"/>
      <c r="O2120" s="18" t="e">
        <f>VLOOKUP(C2120,'11. Свод Перечней'!C:H,6,0)</f>
        <v>#N/A</v>
      </c>
      <c r="P2120" s="18"/>
      <c r="Q2120" s="18" t="e">
        <f t="shared" si="34"/>
        <v>#N/A</v>
      </c>
      <c r="R2120" s="14" t="s">
        <v>1105</v>
      </c>
      <c r="S2120" s="15">
        <v>43463</v>
      </c>
    </row>
    <row r="2121" spans="1:19" x14ac:dyDescent="0.25">
      <c r="A2121" s="69"/>
      <c r="B2121" s="69"/>
      <c r="C2121" s="69"/>
      <c r="D2121" s="69"/>
      <c r="E2121" s="69"/>
      <c r="F2121" s="69"/>
      <c r="G2121" s="14" t="s">
        <v>1112</v>
      </c>
      <c r="H2121" s="18"/>
      <c r="I2121" s="18"/>
      <c r="J2121" s="14" t="s">
        <v>1965</v>
      </c>
      <c r="K2121" s="14"/>
      <c r="L2121" s="18" t="s">
        <v>1103</v>
      </c>
      <c r="M2121" s="69"/>
      <c r="N2121" s="9"/>
      <c r="O2121" s="18" t="e">
        <f>VLOOKUP(C2121,'11. Свод Перечней'!C:H,6,0)</f>
        <v>#N/A</v>
      </c>
      <c r="P2121" s="18"/>
      <c r="Q2121" s="18" t="e">
        <f t="shared" si="34"/>
        <v>#N/A</v>
      </c>
      <c r="R2121" s="14" t="s">
        <v>1105</v>
      </c>
      <c r="S2121" s="15">
        <v>43463</v>
      </c>
    </row>
    <row r="2122" spans="1:19" x14ac:dyDescent="0.25">
      <c r="A2122" s="69"/>
      <c r="B2122" s="69">
        <v>401</v>
      </c>
      <c r="C2122" s="69" t="s">
        <v>695</v>
      </c>
      <c r="D2122" s="69" t="s">
        <v>691</v>
      </c>
      <c r="E2122" s="69" t="s">
        <v>43</v>
      </c>
      <c r="F2122" s="69" t="s">
        <v>6</v>
      </c>
      <c r="G2122" s="14" t="s">
        <v>1117</v>
      </c>
      <c r="H2122" s="18"/>
      <c r="I2122" s="18">
        <v>1</v>
      </c>
      <c r="J2122" s="14"/>
      <c r="K2122" s="14"/>
      <c r="L2122" s="18" t="s">
        <v>6</v>
      </c>
      <c r="M2122" s="69" t="s">
        <v>692</v>
      </c>
      <c r="N2122" s="9" t="s">
        <v>693</v>
      </c>
      <c r="O2122" s="18" t="str">
        <f>VLOOKUP(C2122,'11. Свод Перечней'!C:H,6,0)</f>
        <v>10.82.23.210-00000002</v>
      </c>
      <c r="P2122" s="18" t="s">
        <v>693</v>
      </c>
      <c r="Q2122" s="18" t="str">
        <f t="shared" si="34"/>
        <v>10.82.23.210-00000002</v>
      </c>
      <c r="R2122" s="14" t="s">
        <v>1105</v>
      </c>
      <c r="S2122" s="15">
        <v>43463</v>
      </c>
    </row>
    <row r="2123" spans="1:19" x14ac:dyDescent="0.25">
      <c r="A2123" s="69"/>
      <c r="B2123" s="69"/>
      <c r="C2123" s="69"/>
      <c r="D2123" s="69"/>
      <c r="E2123" s="69"/>
      <c r="F2123" s="69"/>
      <c r="G2123" s="14" t="s">
        <v>1810</v>
      </c>
      <c r="H2123" s="18"/>
      <c r="I2123" s="18"/>
      <c r="J2123" s="14"/>
      <c r="K2123" s="14" t="s">
        <v>1119</v>
      </c>
      <c r="L2123" s="18" t="s">
        <v>1103</v>
      </c>
      <c r="M2123" s="69"/>
      <c r="N2123" s="9"/>
      <c r="O2123" s="18" t="e">
        <f>VLOOKUP(C2123,'11. Свод Перечней'!C:H,6,0)</f>
        <v>#N/A</v>
      </c>
      <c r="P2123" s="18"/>
      <c r="Q2123" s="18" t="e">
        <f t="shared" ref="Q2123:Q2186" si="35">IF(N2123=O2123,N2123,"НЕ СОВПАДАЕТ АХТУНГ!!!!!!!!!!!!!!!!!!!!!!!!!!!!!!!!!!!!!!!!!!!!!!!!!!!!!!!!!!!!!!!!!!!!!!!!!!!!!!!!!!!!!!!!!!!!!!!!!!!!!!!!!!!!!!!!!!!!!!!!!!!!!!!!!!")</f>
        <v>#N/A</v>
      </c>
      <c r="R2123" s="14" t="s">
        <v>1105</v>
      </c>
      <c r="S2123" s="15">
        <v>43463</v>
      </c>
    </row>
    <row r="2124" spans="1:19" x14ac:dyDescent="0.25">
      <c r="A2124" s="69"/>
      <c r="B2124" s="69"/>
      <c r="C2124" s="69"/>
      <c r="D2124" s="69"/>
      <c r="E2124" s="69"/>
      <c r="F2124" s="69"/>
      <c r="G2124" s="14" t="s">
        <v>1301</v>
      </c>
      <c r="H2124" s="18"/>
      <c r="I2124" s="18"/>
      <c r="J2124" s="14"/>
      <c r="K2124" s="14" t="s">
        <v>1503</v>
      </c>
      <c r="L2124" s="18" t="s">
        <v>1103</v>
      </c>
      <c r="M2124" s="69"/>
      <c r="N2124" s="9"/>
      <c r="O2124" s="18" t="e">
        <f>VLOOKUP(C2124,'11. Свод Перечней'!C:H,6,0)</f>
        <v>#N/A</v>
      </c>
      <c r="P2124" s="18"/>
      <c r="Q2124" s="18" t="e">
        <f t="shared" si="35"/>
        <v>#N/A</v>
      </c>
      <c r="R2124" s="14" t="s">
        <v>1105</v>
      </c>
      <c r="S2124" s="15">
        <v>43463</v>
      </c>
    </row>
    <row r="2125" spans="1:19" x14ac:dyDescent="0.25">
      <c r="A2125" s="69"/>
      <c r="B2125" s="69"/>
      <c r="C2125" s="69"/>
      <c r="D2125" s="69"/>
      <c r="E2125" s="69"/>
      <c r="F2125" s="69"/>
      <c r="G2125" s="14" t="s">
        <v>1964</v>
      </c>
      <c r="H2125" s="18"/>
      <c r="I2125" s="18"/>
      <c r="J2125" s="14"/>
      <c r="K2125" s="14" t="s">
        <v>1191</v>
      </c>
      <c r="L2125" s="18" t="s">
        <v>1103</v>
      </c>
      <c r="M2125" s="69"/>
      <c r="N2125" s="9"/>
      <c r="O2125" s="18" t="e">
        <f>VLOOKUP(C2125,'11. Свод Перечней'!C:H,6,0)</f>
        <v>#N/A</v>
      </c>
      <c r="P2125" s="18"/>
      <c r="Q2125" s="18" t="e">
        <f t="shared" si="35"/>
        <v>#N/A</v>
      </c>
      <c r="R2125" s="14" t="s">
        <v>1105</v>
      </c>
      <c r="S2125" s="15">
        <v>43463</v>
      </c>
    </row>
    <row r="2126" spans="1:19" x14ac:dyDescent="0.25">
      <c r="A2126" s="69"/>
      <c r="B2126" s="69"/>
      <c r="C2126" s="69"/>
      <c r="D2126" s="69"/>
      <c r="E2126" s="69"/>
      <c r="F2126" s="69"/>
      <c r="G2126" s="14" t="s">
        <v>1893</v>
      </c>
      <c r="H2126" s="18"/>
      <c r="I2126" s="18"/>
      <c r="J2126" s="14"/>
      <c r="K2126" s="14" t="s">
        <v>1191</v>
      </c>
      <c r="L2126" s="18" t="s">
        <v>1103</v>
      </c>
      <c r="M2126" s="69"/>
      <c r="N2126" s="9"/>
      <c r="O2126" s="18" t="e">
        <f>VLOOKUP(C2126,'11. Свод Перечней'!C:H,6,0)</f>
        <v>#N/A</v>
      </c>
      <c r="P2126" s="18"/>
      <c r="Q2126" s="18" t="e">
        <f t="shared" si="35"/>
        <v>#N/A</v>
      </c>
      <c r="R2126" s="14" t="s">
        <v>1105</v>
      </c>
      <c r="S2126" s="15">
        <v>43463</v>
      </c>
    </row>
    <row r="2127" spans="1:19" x14ac:dyDescent="0.25">
      <c r="A2127" s="69"/>
      <c r="B2127" s="69"/>
      <c r="C2127" s="69"/>
      <c r="D2127" s="69"/>
      <c r="E2127" s="69"/>
      <c r="F2127" s="69"/>
      <c r="G2127" s="14" t="s">
        <v>1118</v>
      </c>
      <c r="H2127" s="18"/>
      <c r="I2127" s="18"/>
      <c r="J2127" s="14"/>
      <c r="K2127" s="14" t="s">
        <v>1119</v>
      </c>
      <c r="L2127" s="18" t="s">
        <v>1103</v>
      </c>
      <c r="M2127" s="69"/>
      <c r="N2127" s="9"/>
      <c r="O2127" s="18" t="e">
        <f>VLOOKUP(C2127,'11. Свод Перечней'!C:H,6,0)</f>
        <v>#N/A</v>
      </c>
      <c r="P2127" s="18"/>
      <c r="Q2127" s="18" t="e">
        <f t="shared" si="35"/>
        <v>#N/A</v>
      </c>
      <c r="R2127" s="14" t="s">
        <v>1105</v>
      </c>
      <c r="S2127" s="15">
        <v>43463</v>
      </c>
    </row>
    <row r="2128" spans="1:19" x14ac:dyDescent="0.25">
      <c r="A2128" s="69"/>
      <c r="B2128" s="69"/>
      <c r="C2128" s="69"/>
      <c r="D2128" s="69"/>
      <c r="E2128" s="69"/>
      <c r="F2128" s="69"/>
      <c r="G2128" s="14" t="s">
        <v>1112</v>
      </c>
      <c r="H2128" s="18"/>
      <c r="I2128" s="18"/>
      <c r="J2128" s="14" t="s">
        <v>1965</v>
      </c>
      <c r="K2128" s="14"/>
      <c r="L2128" s="18" t="s">
        <v>1103</v>
      </c>
      <c r="M2128" s="69"/>
      <c r="N2128" s="9"/>
      <c r="O2128" s="18" t="e">
        <f>VLOOKUP(C2128,'11. Свод Перечней'!C:H,6,0)</f>
        <v>#N/A</v>
      </c>
      <c r="P2128" s="18"/>
      <c r="Q2128" s="18" t="e">
        <f t="shared" si="35"/>
        <v>#N/A</v>
      </c>
      <c r="R2128" s="14" t="s">
        <v>1105</v>
      </c>
      <c r="S2128" s="15">
        <v>43463</v>
      </c>
    </row>
    <row r="2129" spans="1:19" x14ac:dyDescent="0.25">
      <c r="A2129" s="69"/>
      <c r="B2129" s="69">
        <v>402</v>
      </c>
      <c r="C2129" s="69" t="s">
        <v>696</v>
      </c>
      <c r="D2129" s="69" t="s">
        <v>697</v>
      </c>
      <c r="E2129" s="69" t="s">
        <v>5</v>
      </c>
      <c r="F2129" s="69" t="s">
        <v>6</v>
      </c>
      <c r="G2129" s="14" t="s">
        <v>1101</v>
      </c>
      <c r="H2129" s="18"/>
      <c r="I2129" s="18"/>
      <c r="J2129" s="14"/>
      <c r="K2129" s="14" t="s">
        <v>1966</v>
      </c>
      <c r="L2129" s="18" t="s">
        <v>1103</v>
      </c>
      <c r="M2129" s="69" t="s">
        <v>1967</v>
      </c>
      <c r="N2129" s="9"/>
      <c r="O2129" s="18" t="str">
        <f>VLOOKUP(C2129,'11. Свод Перечней'!C:H,6,0)</f>
        <v/>
      </c>
      <c r="P2129" s="18">
        <v>0</v>
      </c>
      <c r="Q2129" s="18">
        <f t="shared" si="35"/>
        <v>0</v>
      </c>
      <c r="R2129" s="14" t="s">
        <v>1105</v>
      </c>
      <c r="S2129" s="15">
        <v>43921</v>
      </c>
    </row>
    <row r="2130" spans="1:19" x14ac:dyDescent="0.25">
      <c r="A2130" s="69"/>
      <c r="B2130" s="69"/>
      <c r="C2130" s="69"/>
      <c r="D2130" s="69"/>
      <c r="E2130" s="69"/>
      <c r="F2130" s="69"/>
      <c r="G2130" s="14" t="s">
        <v>1301</v>
      </c>
      <c r="H2130" s="18"/>
      <c r="I2130" s="18"/>
      <c r="J2130" s="14"/>
      <c r="K2130" s="14" t="s">
        <v>1503</v>
      </c>
      <c r="L2130" s="18" t="s">
        <v>1103</v>
      </c>
      <c r="M2130" s="69"/>
      <c r="N2130" s="9"/>
      <c r="O2130" s="18" t="e">
        <f>VLOOKUP(C2130,'11. Свод Перечней'!C:H,6,0)</f>
        <v>#N/A</v>
      </c>
      <c r="P2130" s="18"/>
      <c r="Q2130" s="18" t="e">
        <f t="shared" si="35"/>
        <v>#N/A</v>
      </c>
      <c r="R2130" s="14" t="s">
        <v>1105</v>
      </c>
      <c r="S2130" s="15">
        <v>43921</v>
      </c>
    </row>
    <row r="2131" spans="1:19" x14ac:dyDescent="0.25">
      <c r="A2131" s="69"/>
      <c r="B2131" s="69"/>
      <c r="C2131" s="69"/>
      <c r="D2131" s="69"/>
      <c r="E2131" s="69"/>
      <c r="F2131" s="69"/>
      <c r="G2131" s="14" t="s">
        <v>1110</v>
      </c>
      <c r="H2131" s="18"/>
      <c r="I2131" s="18"/>
      <c r="J2131" s="14"/>
      <c r="K2131" s="14" t="s">
        <v>1111</v>
      </c>
      <c r="L2131" s="18" t="s">
        <v>1103</v>
      </c>
      <c r="M2131" s="69"/>
      <c r="N2131" s="9"/>
      <c r="O2131" s="18" t="e">
        <f>VLOOKUP(C2131,'11. Свод Перечней'!C:H,6,0)</f>
        <v>#N/A</v>
      </c>
      <c r="P2131" s="18"/>
      <c r="Q2131" s="18" t="e">
        <f t="shared" si="35"/>
        <v>#N/A</v>
      </c>
      <c r="R2131" s="14" t="s">
        <v>1105</v>
      </c>
      <c r="S2131" s="15">
        <v>43921</v>
      </c>
    </row>
    <row r="2132" spans="1:19" x14ac:dyDescent="0.25">
      <c r="A2132" s="69"/>
      <c r="B2132" s="69"/>
      <c r="C2132" s="69"/>
      <c r="D2132" s="69"/>
      <c r="E2132" s="69"/>
      <c r="F2132" s="69"/>
      <c r="G2132" s="14" t="s">
        <v>1112</v>
      </c>
      <c r="H2132" s="18"/>
      <c r="I2132" s="18"/>
      <c r="J2132" s="14" t="s">
        <v>1951</v>
      </c>
      <c r="K2132" s="14"/>
      <c r="L2132" s="18" t="s">
        <v>1103</v>
      </c>
      <c r="M2132" s="69"/>
      <c r="N2132" s="9"/>
      <c r="O2132" s="18" t="e">
        <f>VLOOKUP(C2132,'11. Свод Перечней'!C:H,6,0)</f>
        <v>#N/A</v>
      </c>
      <c r="P2132" s="18"/>
      <c r="Q2132" s="18" t="e">
        <f t="shared" si="35"/>
        <v>#N/A</v>
      </c>
      <c r="R2132" s="14" t="s">
        <v>1105</v>
      </c>
      <c r="S2132" s="15">
        <v>43921</v>
      </c>
    </row>
    <row r="2133" spans="1:19" x14ac:dyDescent="0.25">
      <c r="A2133" s="69"/>
      <c r="B2133" s="69">
        <v>403</v>
      </c>
      <c r="C2133" s="69" t="s">
        <v>698</v>
      </c>
      <c r="D2133" s="69" t="s">
        <v>699</v>
      </c>
      <c r="E2133" s="69" t="s">
        <v>5</v>
      </c>
      <c r="F2133" s="69" t="s">
        <v>6</v>
      </c>
      <c r="G2133" s="14" t="s">
        <v>1101</v>
      </c>
      <c r="H2133" s="18"/>
      <c r="I2133" s="18"/>
      <c r="J2133" s="14"/>
      <c r="K2133" s="14" t="s">
        <v>1968</v>
      </c>
      <c r="L2133" s="18" t="s">
        <v>1103</v>
      </c>
      <c r="M2133" s="69" t="s">
        <v>1969</v>
      </c>
      <c r="N2133" s="9"/>
      <c r="O2133" s="18" t="e">
        <f>VLOOKUP(C2133,'11. Свод Перечней'!C:H,6,0)</f>
        <v>#N/A</v>
      </c>
      <c r="P2133" s="18">
        <v>0</v>
      </c>
      <c r="Q2133" s="18" t="e">
        <f t="shared" si="35"/>
        <v>#N/A</v>
      </c>
      <c r="R2133" s="14" t="s">
        <v>1105</v>
      </c>
      <c r="S2133" s="15">
        <v>43189</v>
      </c>
    </row>
    <row r="2134" spans="1:19" x14ac:dyDescent="0.25">
      <c r="A2134" s="69"/>
      <c r="B2134" s="69"/>
      <c r="C2134" s="69"/>
      <c r="D2134" s="69"/>
      <c r="E2134" s="69"/>
      <c r="F2134" s="69"/>
      <c r="G2134" s="14" t="s">
        <v>1117</v>
      </c>
      <c r="H2134" s="18"/>
      <c r="I2134" s="18">
        <v>0.1</v>
      </c>
      <c r="J2134" s="14"/>
      <c r="K2134" s="14"/>
      <c r="L2134" s="18" t="s">
        <v>6</v>
      </c>
      <c r="M2134" s="69"/>
      <c r="N2134" s="9"/>
      <c r="O2134" s="18" t="e">
        <f>VLOOKUP(C2134,'11. Свод Перечней'!C:H,6,0)</f>
        <v>#N/A</v>
      </c>
      <c r="P2134" s="18"/>
      <c r="Q2134" s="18" t="e">
        <f t="shared" si="35"/>
        <v>#N/A</v>
      </c>
      <c r="R2134" s="14" t="s">
        <v>1105</v>
      </c>
      <c r="S2134" s="15">
        <v>43189</v>
      </c>
    </row>
    <row r="2135" spans="1:19" x14ac:dyDescent="0.25">
      <c r="A2135" s="69"/>
      <c r="B2135" s="69"/>
      <c r="C2135" s="69"/>
      <c r="D2135" s="69"/>
      <c r="E2135" s="69"/>
      <c r="F2135" s="69"/>
      <c r="G2135" s="14" t="s">
        <v>1118</v>
      </c>
      <c r="H2135" s="18"/>
      <c r="I2135" s="18"/>
      <c r="J2135" s="14"/>
      <c r="K2135" s="14" t="s">
        <v>1119</v>
      </c>
      <c r="L2135" s="18" t="s">
        <v>1103</v>
      </c>
      <c r="M2135" s="69"/>
      <c r="N2135" s="9"/>
      <c r="O2135" s="18" t="e">
        <f>VLOOKUP(C2135,'11. Свод Перечней'!C:H,6,0)</f>
        <v>#N/A</v>
      </c>
      <c r="P2135" s="18"/>
      <c r="Q2135" s="18" t="e">
        <f t="shared" si="35"/>
        <v>#N/A</v>
      </c>
      <c r="R2135" s="14" t="s">
        <v>1105</v>
      </c>
      <c r="S2135" s="15">
        <v>43189</v>
      </c>
    </row>
    <row r="2136" spans="1:19" x14ac:dyDescent="0.25">
      <c r="A2136" s="69"/>
      <c r="B2136" s="69"/>
      <c r="C2136" s="69"/>
      <c r="D2136" s="69"/>
      <c r="E2136" s="69"/>
      <c r="F2136" s="69"/>
      <c r="G2136" s="14" t="s">
        <v>1112</v>
      </c>
      <c r="H2136" s="18"/>
      <c r="I2136" s="18"/>
      <c r="J2136" s="14"/>
      <c r="K2136" s="14" t="s">
        <v>1970</v>
      </c>
      <c r="L2136" s="18" t="s">
        <v>1103</v>
      </c>
      <c r="M2136" s="69"/>
      <c r="N2136" s="9"/>
      <c r="O2136" s="18" t="e">
        <f>VLOOKUP(C2136,'11. Свод Перечней'!C:H,6,0)</f>
        <v>#N/A</v>
      </c>
      <c r="P2136" s="18"/>
      <c r="Q2136" s="18" t="e">
        <f t="shared" si="35"/>
        <v>#N/A</v>
      </c>
      <c r="R2136" s="14" t="s">
        <v>1105</v>
      </c>
      <c r="S2136" s="15">
        <v>43189</v>
      </c>
    </row>
    <row r="2137" spans="1:19" x14ac:dyDescent="0.25">
      <c r="A2137" s="69"/>
      <c r="B2137" s="69">
        <v>404</v>
      </c>
      <c r="C2137" s="69" t="s">
        <v>700</v>
      </c>
      <c r="D2137" s="69" t="s">
        <v>699</v>
      </c>
      <c r="E2137" s="69" t="s">
        <v>9</v>
      </c>
      <c r="F2137" s="69" t="s">
        <v>6</v>
      </c>
      <c r="G2137" s="14" t="s">
        <v>1971</v>
      </c>
      <c r="H2137" s="18"/>
      <c r="I2137" s="18"/>
      <c r="J2137" s="14"/>
      <c r="K2137" s="14" t="s">
        <v>1972</v>
      </c>
      <c r="L2137" s="18" t="s">
        <v>1103</v>
      </c>
      <c r="M2137" s="69" t="s">
        <v>1973</v>
      </c>
      <c r="N2137" s="9" t="s">
        <v>701</v>
      </c>
      <c r="O2137" s="18" t="e">
        <f>VLOOKUP(C2137,'11. Свод Перечней'!C:H,6,0)</f>
        <v>#N/A</v>
      </c>
      <c r="P2137" s="18" t="s">
        <v>701</v>
      </c>
      <c r="Q2137" s="18" t="e">
        <f t="shared" si="35"/>
        <v>#N/A</v>
      </c>
      <c r="R2137" s="14" t="s">
        <v>1105</v>
      </c>
      <c r="S2137" s="15">
        <v>43615</v>
      </c>
    </row>
    <row r="2138" spans="1:19" x14ac:dyDescent="0.25">
      <c r="A2138" s="69"/>
      <c r="B2138" s="69"/>
      <c r="C2138" s="69"/>
      <c r="D2138" s="69"/>
      <c r="E2138" s="69"/>
      <c r="F2138" s="69"/>
      <c r="G2138" s="14" t="s">
        <v>1117</v>
      </c>
      <c r="H2138" s="18"/>
      <c r="I2138" s="18">
        <v>1</v>
      </c>
      <c r="J2138" s="14"/>
      <c r="K2138" s="14"/>
      <c r="L2138" s="18" t="s">
        <v>6</v>
      </c>
      <c r="M2138" s="69"/>
      <c r="N2138" s="9"/>
      <c r="O2138" s="18" t="e">
        <f>VLOOKUP(C2138,'11. Свод Перечней'!C:H,6,0)</f>
        <v>#N/A</v>
      </c>
      <c r="P2138" s="18"/>
      <c r="Q2138" s="18" t="e">
        <f t="shared" si="35"/>
        <v>#N/A</v>
      </c>
      <c r="R2138" s="14" t="s">
        <v>1105</v>
      </c>
      <c r="S2138" s="15">
        <v>43615</v>
      </c>
    </row>
    <row r="2139" spans="1:19" x14ac:dyDescent="0.25">
      <c r="A2139" s="69"/>
      <c r="B2139" s="69"/>
      <c r="C2139" s="69"/>
      <c r="D2139" s="69"/>
      <c r="E2139" s="69"/>
      <c r="F2139" s="69"/>
      <c r="G2139" s="14" t="s">
        <v>1118</v>
      </c>
      <c r="H2139" s="18"/>
      <c r="I2139" s="18"/>
      <c r="J2139" s="14"/>
      <c r="K2139" s="14" t="s">
        <v>1119</v>
      </c>
      <c r="L2139" s="18" t="s">
        <v>1103</v>
      </c>
      <c r="M2139" s="69"/>
      <c r="N2139" s="9"/>
      <c r="O2139" s="18" t="e">
        <f>VLOOKUP(C2139,'11. Свод Перечней'!C:H,6,0)</f>
        <v>#N/A</v>
      </c>
      <c r="P2139" s="18"/>
      <c r="Q2139" s="18" t="e">
        <f t="shared" si="35"/>
        <v>#N/A</v>
      </c>
      <c r="R2139" s="14" t="s">
        <v>1105</v>
      </c>
      <c r="S2139" s="15">
        <v>43615</v>
      </c>
    </row>
    <row r="2140" spans="1:19" x14ac:dyDescent="0.25">
      <c r="A2140" s="69"/>
      <c r="B2140" s="69"/>
      <c r="C2140" s="69"/>
      <c r="D2140" s="69"/>
      <c r="E2140" s="69"/>
      <c r="F2140" s="69"/>
      <c r="G2140" s="14" t="s">
        <v>1112</v>
      </c>
      <c r="H2140" s="18"/>
      <c r="I2140" s="18"/>
      <c r="J2140" s="14"/>
      <c r="K2140" s="14" t="s">
        <v>1214</v>
      </c>
      <c r="L2140" s="18" t="s">
        <v>1103</v>
      </c>
      <c r="M2140" s="69"/>
      <c r="N2140" s="9"/>
      <c r="O2140" s="18" t="e">
        <f>VLOOKUP(C2140,'11. Свод Перечней'!C:H,6,0)</f>
        <v>#N/A</v>
      </c>
      <c r="P2140" s="18"/>
      <c r="Q2140" s="18" t="e">
        <f t="shared" si="35"/>
        <v>#N/A</v>
      </c>
      <c r="R2140" s="14" t="s">
        <v>1105</v>
      </c>
      <c r="S2140" s="15">
        <v>43615</v>
      </c>
    </row>
    <row r="2141" spans="1:19" x14ac:dyDescent="0.25">
      <c r="A2141" s="69"/>
      <c r="B2141" s="69">
        <v>405</v>
      </c>
      <c r="C2141" s="69" t="s">
        <v>702</v>
      </c>
      <c r="D2141" s="69" t="s">
        <v>699</v>
      </c>
      <c r="E2141" s="69" t="s">
        <v>43</v>
      </c>
      <c r="F2141" s="69" t="s">
        <v>6</v>
      </c>
      <c r="G2141" s="14" t="s">
        <v>1971</v>
      </c>
      <c r="H2141" s="18"/>
      <c r="I2141" s="18"/>
      <c r="J2141" s="14"/>
      <c r="K2141" s="14" t="s">
        <v>1974</v>
      </c>
      <c r="L2141" s="18" t="s">
        <v>1103</v>
      </c>
      <c r="M2141" s="69" t="s">
        <v>1973</v>
      </c>
      <c r="N2141" s="9" t="s">
        <v>703</v>
      </c>
      <c r="O2141" s="18" t="e">
        <f>VLOOKUP(C2141,'11. Свод Перечней'!C:H,6,0)</f>
        <v>#N/A</v>
      </c>
      <c r="P2141" s="18" t="s">
        <v>703</v>
      </c>
      <c r="Q2141" s="18" t="e">
        <f t="shared" si="35"/>
        <v>#N/A</v>
      </c>
      <c r="R2141" s="14" t="s">
        <v>1105</v>
      </c>
      <c r="S2141" s="15">
        <v>43615</v>
      </c>
    </row>
    <row r="2142" spans="1:19" x14ac:dyDescent="0.25">
      <c r="A2142" s="69"/>
      <c r="B2142" s="69"/>
      <c r="C2142" s="69"/>
      <c r="D2142" s="69"/>
      <c r="E2142" s="69"/>
      <c r="F2142" s="69"/>
      <c r="G2142" s="14" t="s">
        <v>1117</v>
      </c>
      <c r="H2142" s="18"/>
      <c r="I2142" s="18">
        <v>1</v>
      </c>
      <c r="J2142" s="14"/>
      <c r="K2142" s="14"/>
      <c r="L2142" s="18" t="s">
        <v>6</v>
      </c>
      <c r="M2142" s="69"/>
      <c r="N2142" s="9"/>
      <c r="O2142" s="18" t="e">
        <f>VLOOKUP(C2142,'11. Свод Перечней'!C:H,6,0)</f>
        <v>#N/A</v>
      </c>
      <c r="P2142" s="18"/>
      <c r="Q2142" s="18" t="e">
        <f t="shared" si="35"/>
        <v>#N/A</v>
      </c>
      <c r="R2142" s="14" t="s">
        <v>1105</v>
      </c>
      <c r="S2142" s="15">
        <v>43615</v>
      </c>
    </row>
    <row r="2143" spans="1:19" x14ac:dyDescent="0.25">
      <c r="A2143" s="69"/>
      <c r="B2143" s="69"/>
      <c r="C2143" s="69"/>
      <c r="D2143" s="69"/>
      <c r="E2143" s="69"/>
      <c r="F2143" s="69"/>
      <c r="G2143" s="14" t="s">
        <v>1118</v>
      </c>
      <c r="H2143" s="18"/>
      <c r="I2143" s="18"/>
      <c r="J2143" s="14"/>
      <c r="K2143" s="14" t="s">
        <v>1119</v>
      </c>
      <c r="L2143" s="18" t="s">
        <v>1103</v>
      </c>
      <c r="M2143" s="69"/>
      <c r="N2143" s="9"/>
      <c r="O2143" s="18" t="e">
        <f>VLOOKUP(C2143,'11. Свод Перечней'!C:H,6,0)</f>
        <v>#N/A</v>
      </c>
      <c r="P2143" s="18"/>
      <c r="Q2143" s="18" t="e">
        <f t="shared" si="35"/>
        <v>#N/A</v>
      </c>
      <c r="R2143" s="14" t="s">
        <v>1105</v>
      </c>
      <c r="S2143" s="15">
        <v>43615</v>
      </c>
    </row>
    <row r="2144" spans="1:19" x14ac:dyDescent="0.25">
      <c r="A2144" s="69"/>
      <c r="B2144" s="69"/>
      <c r="C2144" s="69"/>
      <c r="D2144" s="69"/>
      <c r="E2144" s="69"/>
      <c r="F2144" s="69"/>
      <c r="G2144" s="14" t="s">
        <v>1112</v>
      </c>
      <c r="H2144" s="18"/>
      <c r="I2144" s="18"/>
      <c r="J2144" s="14"/>
      <c r="K2144" s="14" t="s">
        <v>1975</v>
      </c>
      <c r="L2144" s="18" t="s">
        <v>1103</v>
      </c>
      <c r="M2144" s="69"/>
      <c r="N2144" s="9"/>
      <c r="O2144" s="18" t="e">
        <f>VLOOKUP(C2144,'11. Свод Перечней'!C:H,6,0)</f>
        <v>#N/A</v>
      </c>
      <c r="P2144" s="18"/>
      <c r="Q2144" s="18" t="e">
        <f t="shared" si="35"/>
        <v>#N/A</v>
      </c>
      <c r="R2144" s="14" t="s">
        <v>1105</v>
      </c>
      <c r="S2144" s="15">
        <v>43615</v>
      </c>
    </row>
    <row r="2145" spans="1:19" x14ac:dyDescent="0.25">
      <c r="A2145" s="69"/>
      <c r="B2145" s="69">
        <v>406</v>
      </c>
      <c r="C2145" s="69" t="s">
        <v>704</v>
      </c>
      <c r="D2145" s="69" t="s">
        <v>705</v>
      </c>
      <c r="E2145" s="69" t="s">
        <v>5</v>
      </c>
      <c r="F2145" s="69" t="s">
        <v>6</v>
      </c>
      <c r="G2145" s="14" t="s">
        <v>1976</v>
      </c>
      <c r="H2145" s="18"/>
      <c r="I2145" s="18"/>
      <c r="J2145" s="14"/>
      <c r="K2145" s="14" t="s">
        <v>1977</v>
      </c>
      <c r="L2145" s="18" t="s">
        <v>1103</v>
      </c>
      <c r="M2145" s="69" t="s">
        <v>1978</v>
      </c>
      <c r="N2145" s="9" t="s">
        <v>706</v>
      </c>
      <c r="O2145" s="18" t="str">
        <f>VLOOKUP(C2145,'11. Свод Перечней'!C:H,6,0)</f>
        <v>10.83.13.120-00000003</v>
      </c>
      <c r="P2145" s="18" t="s">
        <v>706</v>
      </c>
      <c r="Q2145" s="18" t="str">
        <f t="shared" si="35"/>
        <v>10.83.13.120-00000003</v>
      </c>
      <c r="R2145" s="14" t="s">
        <v>1105</v>
      </c>
      <c r="S2145" s="15">
        <v>43434</v>
      </c>
    </row>
    <row r="2146" spans="1:19" x14ac:dyDescent="0.25">
      <c r="A2146" s="69"/>
      <c r="B2146" s="69"/>
      <c r="C2146" s="69"/>
      <c r="D2146" s="69"/>
      <c r="E2146" s="69"/>
      <c r="F2146" s="69"/>
      <c r="G2146" s="14" t="s">
        <v>1979</v>
      </c>
      <c r="H2146" s="18"/>
      <c r="I2146" s="18"/>
      <c r="J2146" s="14"/>
      <c r="K2146" s="14" t="s">
        <v>1980</v>
      </c>
      <c r="L2146" s="18" t="s">
        <v>1103</v>
      </c>
      <c r="M2146" s="69"/>
      <c r="N2146" s="9"/>
      <c r="O2146" s="18" t="e">
        <f>VLOOKUP(C2146,'11. Свод Перечней'!C:H,6,0)</f>
        <v>#N/A</v>
      </c>
      <c r="P2146" s="18"/>
      <c r="Q2146" s="18" t="e">
        <f t="shared" si="35"/>
        <v>#N/A</v>
      </c>
      <c r="R2146" s="14" t="s">
        <v>1105</v>
      </c>
      <c r="S2146" s="15">
        <v>43434</v>
      </c>
    </row>
    <row r="2147" spans="1:19" x14ac:dyDescent="0.25">
      <c r="A2147" s="69"/>
      <c r="B2147" s="69"/>
      <c r="C2147" s="69"/>
      <c r="D2147" s="69"/>
      <c r="E2147" s="69"/>
      <c r="F2147" s="69"/>
      <c r="G2147" s="14" t="s">
        <v>1117</v>
      </c>
      <c r="H2147" s="18"/>
      <c r="I2147" s="18">
        <v>0.5</v>
      </c>
      <c r="J2147" s="14"/>
      <c r="K2147" s="14"/>
      <c r="L2147" s="18" t="s">
        <v>6</v>
      </c>
      <c r="M2147" s="69"/>
      <c r="N2147" s="9"/>
      <c r="O2147" s="18" t="e">
        <f>VLOOKUP(C2147,'11. Свод Перечней'!C:H,6,0)</f>
        <v>#N/A</v>
      </c>
      <c r="P2147" s="18"/>
      <c r="Q2147" s="18" t="e">
        <f t="shared" si="35"/>
        <v>#N/A</v>
      </c>
      <c r="R2147" s="14" t="s">
        <v>1105</v>
      </c>
      <c r="S2147" s="15">
        <v>43434</v>
      </c>
    </row>
    <row r="2148" spans="1:19" x14ac:dyDescent="0.25">
      <c r="A2148" s="69"/>
      <c r="B2148" s="69"/>
      <c r="C2148" s="69"/>
      <c r="D2148" s="69"/>
      <c r="E2148" s="69"/>
      <c r="F2148" s="69"/>
      <c r="G2148" s="14" t="s">
        <v>1118</v>
      </c>
      <c r="H2148" s="18"/>
      <c r="I2148" s="18"/>
      <c r="J2148" s="14"/>
      <c r="K2148" s="14" t="s">
        <v>1119</v>
      </c>
      <c r="L2148" s="18" t="s">
        <v>1103</v>
      </c>
      <c r="M2148" s="69"/>
      <c r="N2148" s="9"/>
      <c r="O2148" s="18" t="e">
        <f>VLOOKUP(C2148,'11. Свод Перечней'!C:H,6,0)</f>
        <v>#N/A</v>
      </c>
      <c r="P2148" s="18"/>
      <c r="Q2148" s="18" t="e">
        <f t="shared" si="35"/>
        <v>#N/A</v>
      </c>
      <c r="R2148" s="14" t="s">
        <v>1105</v>
      </c>
      <c r="S2148" s="15">
        <v>43434</v>
      </c>
    </row>
    <row r="2149" spans="1:19" x14ac:dyDescent="0.25">
      <c r="A2149" s="69"/>
      <c r="B2149" s="69"/>
      <c r="C2149" s="69"/>
      <c r="D2149" s="69"/>
      <c r="E2149" s="69"/>
      <c r="F2149" s="69"/>
      <c r="G2149" s="14" t="s">
        <v>1112</v>
      </c>
      <c r="H2149" s="18"/>
      <c r="I2149" s="18"/>
      <c r="J2149" s="14" t="s">
        <v>1981</v>
      </c>
      <c r="K2149" s="14"/>
      <c r="L2149" s="18" t="s">
        <v>1103</v>
      </c>
      <c r="M2149" s="69"/>
      <c r="N2149" s="9"/>
      <c r="O2149" s="18" t="e">
        <f>VLOOKUP(C2149,'11. Свод Перечней'!C:H,6,0)</f>
        <v>#N/A</v>
      </c>
      <c r="P2149" s="18"/>
      <c r="Q2149" s="18" t="e">
        <f t="shared" si="35"/>
        <v>#N/A</v>
      </c>
      <c r="R2149" s="14" t="s">
        <v>1105</v>
      </c>
      <c r="S2149" s="15">
        <v>43434</v>
      </c>
    </row>
    <row r="2150" spans="1:19" x14ac:dyDescent="0.25">
      <c r="A2150" s="69"/>
      <c r="B2150" s="69">
        <v>407</v>
      </c>
      <c r="C2150" s="69" t="s">
        <v>707</v>
      </c>
      <c r="D2150" s="69" t="s">
        <v>705</v>
      </c>
      <c r="E2150" s="69" t="s">
        <v>9</v>
      </c>
      <c r="F2150" s="69" t="s">
        <v>6</v>
      </c>
      <c r="G2150" s="14" t="s">
        <v>1976</v>
      </c>
      <c r="H2150" s="18"/>
      <c r="I2150" s="18"/>
      <c r="J2150" s="14"/>
      <c r="K2150" s="14" t="s">
        <v>1982</v>
      </c>
      <c r="L2150" s="18" t="s">
        <v>1103</v>
      </c>
      <c r="M2150" s="69" t="s">
        <v>1978</v>
      </c>
      <c r="N2150" s="9" t="s">
        <v>708</v>
      </c>
      <c r="O2150" s="18" t="str">
        <f>VLOOKUP(C2150,'11. Свод Перечней'!C:H,6,0)</f>
        <v>10.83.13.120-00000004</v>
      </c>
      <c r="P2150" s="18" t="s">
        <v>708</v>
      </c>
      <c r="Q2150" s="18" t="str">
        <f t="shared" si="35"/>
        <v>10.83.13.120-00000004</v>
      </c>
      <c r="R2150" s="14" t="s">
        <v>1105</v>
      </c>
      <c r="S2150" s="15">
        <v>43434</v>
      </c>
    </row>
    <row r="2151" spans="1:19" x14ac:dyDescent="0.25">
      <c r="A2151" s="69"/>
      <c r="B2151" s="69"/>
      <c r="C2151" s="69"/>
      <c r="D2151" s="69"/>
      <c r="E2151" s="69"/>
      <c r="F2151" s="69"/>
      <c r="G2151" s="14" t="s">
        <v>1117</v>
      </c>
      <c r="H2151" s="18"/>
      <c r="I2151" s="18">
        <v>0.5</v>
      </c>
      <c r="J2151" s="14"/>
      <c r="K2151" s="14"/>
      <c r="L2151" s="18" t="s">
        <v>6</v>
      </c>
      <c r="M2151" s="69"/>
      <c r="N2151" s="9"/>
      <c r="O2151" s="18" t="e">
        <f>VLOOKUP(C2151,'11. Свод Перечней'!C:H,6,0)</f>
        <v>#N/A</v>
      </c>
      <c r="P2151" s="18"/>
      <c r="Q2151" s="18" t="e">
        <f t="shared" si="35"/>
        <v>#N/A</v>
      </c>
      <c r="R2151" s="14" t="s">
        <v>1105</v>
      </c>
      <c r="S2151" s="15">
        <v>43434</v>
      </c>
    </row>
    <row r="2152" spans="1:19" x14ac:dyDescent="0.25">
      <c r="A2152" s="69"/>
      <c r="B2152" s="69"/>
      <c r="C2152" s="69"/>
      <c r="D2152" s="69"/>
      <c r="E2152" s="69"/>
      <c r="F2152" s="69"/>
      <c r="G2152" s="14" t="s">
        <v>1118</v>
      </c>
      <c r="H2152" s="18"/>
      <c r="I2152" s="18"/>
      <c r="J2152" s="14"/>
      <c r="K2152" s="14" t="s">
        <v>1119</v>
      </c>
      <c r="L2152" s="18" t="s">
        <v>1103</v>
      </c>
      <c r="M2152" s="69"/>
      <c r="N2152" s="9"/>
      <c r="O2152" s="18" t="e">
        <f>VLOOKUP(C2152,'11. Свод Перечней'!C:H,6,0)</f>
        <v>#N/A</v>
      </c>
      <c r="P2152" s="18"/>
      <c r="Q2152" s="18" t="e">
        <f t="shared" si="35"/>
        <v>#N/A</v>
      </c>
      <c r="R2152" s="14" t="s">
        <v>1105</v>
      </c>
      <c r="S2152" s="15">
        <v>43434</v>
      </c>
    </row>
    <row r="2153" spans="1:19" x14ac:dyDescent="0.25">
      <c r="A2153" s="69"/>
      <c r="B2153" s="69"/>
      <c r="C2153" s="69"/>
      <c r="D2153" s="69"/>
      <c r="E2153" s="69"/>
      <c r="F2153" s="69"/>
      <c r="G2153" s="14" t="s">
        <v>1112</v>
      </c>
      <c r="H2153" s="18"/>
      <c r="I2153" s="18"/>
      <c r="J2153" s="14" t="s">
        <v>1981</v>
      </c>
      <c r="K2153" s="14"/>
      <c r="L2153" s="18" t="s">
        <v>1103</v>
      </c>
      <c r="M2153" s="69"/>
      <c r="N2153" s="9"/>
      <c r="O2153" s="18" t="e">
        <f>VLOOKUP(C2153,'11. Свод Перечней'!C:H,6,0)</f>
        <v>#N/A</v>
      </c>
      <c r="P2153" s="18"/>
      <c r="Q2153" s="18" t="e">
        <f t="shared" si="35"/>
        <v>#N/A</v>
      </c>
      <c r="R2153" s="14" t="s">
        <v>1105</v>
      </c>
      <c r="S2153" s="15">
        <v>43434</v>
      </c>
    </row>
    <row r="2154" spans="1:19" x14ac:dyDescent="0.25">
      <c r="A2154" s="69"/>
      <c r="B2154" s="69">
        <v>408</v>
      </c>
      <c r="C2154" s="69" t="s">
        <v>709</v>
      </c>
      <c r="D2154" s="69" t="s">
        <v>705</v>
      </c>
      <c r="E2154" s="69" t="s">
        <v>43</v>
      </c>
      <c r="F2154" s="69" t="s">
        <v>6</v>
      </c>
      <c r="G2154" s="14" t="s">
        <v>1976</v>
      </c>
      <c r="H2154" s="18"/>
      <c r="I2154" s="18"/>
      <c r="J2154" s="14"/>
      <c r="K2154" s="14" t="s">
        <v>1977</v>
      </c>
      <c r="L2154" s="18" t="s">
        <v>1103</v>
      </c>
      <c r="M2154" s="69" t="s">
        <v>1978</v>
      </c>
      <c r="N2154" s="9" t="s">
        <v>706</v>
      </c>
      <c r="O2154" s="18" t="str">
        <f>VLOOKUP(C2154,'11. Свод Перечней'!C:H,6,0)</f>
        <v>10.83.13.120-00000003</v>
      </c>
      <c r="P2154" s="18" t="s">
        <v>706</v>
      </c>
      <c r="Q2154" s="18" t="str">
        <f t="shared" si="35"/>
        <v>10.83.13.120-00000003</v>
      </c>
      <c r="R2154" s="14" t="s">
        <v>1105</v>
      </c>
      <c r="S2154" s="15">
        <v>43434</v>
      </c>
    </row>
    <row r="2155" spans="1:19" x14ac:dyDescent="0.25">
      <c r="A2155" s="69"/>
      <c r="B2155" s="69"/>
      <c r="C2155" s="69"/>
      <c r="D2155" s="69"/>
      <c r="E2155" s="69"/>
      <c r="F2155" s="69"/>
      <c r="G2155" s="14" t="s">
        <v>1979</v>
      </c>
      <c r="H2155" s="18"/>
      <c r="I2155" s="18"/>
      <c r="J2155" s="14"/>
      <c r="K2155" s="14" t="s">
        <v>1983</v>
      </c>
      <c r="L2155" s="18" t="s">
        <v>1103</v>
      </c>
      <c r="M2155" s="69"/>
      <c r="N2155" s="9"/>
      <c r="O2155" s="18" t="e">
        <f>VLOOKUP(C2155,'11. Свод Перечней'!C:H,6,0)</f>
        <v>#N/A</v>
      </c>
      <c r="P2155" s="18"/>
      <c r="Q2155" s="18" t="e">
        <f t="shared" si="35"/>
        <v>#N/A</v>
      </c>
      <c r="R2155" s="14" t="s">
        <v>1105</v>
      </c>
      <c r="S2155" s="15">
        <v>43434</v>
      </c>
    </row>
    <row r="2156" spans="1:19" x14ac:dyDescent="0.25">
      <c r="A2156" s="69"/>
      <c r="B2156" s="69"/>
      <c r="C2156" s="69"/>
      <c r="D2156" s="69"/>
      <c r="E2156" s="69"/>
      <c r="F2156" s="69"/>
      <c r="G2156" s="14" t="s">
        <v>1117</v>
      </c>
      <c r="H2156" s="18"/>
      <c r="I2156" s="18">
        <v>0.5</v>
      </c>
      <c r="J2156" s="14"/>
      <c r="K2156" s="14"/>
      <c r="L2156" s="18" t="s">
        <v>6</v>
      </c>
      <c r="M2156" s="69"/>
      <c r="N2156" s="9"/>
      <c r="O2156" s="18" t="e">
        <f>VLOOKUP(C2156,'11. Свод Перечней'!C:H,6,0)</f>
        <v>#N/A</v>
      </c>
      <c r="P2156" s="18"/>
      <c r="Q2156" s="18" t="e">
        <f t="shared" si="35"/>
        <v>#N/A</v>
      </c>
      <c r="R2156" s="14" t="s">
        <v>1105</v>
      </c>
      <c r="S2156" s="15">
        <v>43434</v>
      </c>
    </row>
    <row r="2157" spans="1:19" x14ac:dyDescent="0.25">
      <c r="A2157" s="69"/>
      <c r="B2157" s="69"/>
      <c r="C2157" s="69"/>
      <c r="D2157" s="69"/>
      <c r="E2157" s="69"/>
      <c r="F2157" s="69"/>
      <c r="G2157" s="14" t="s">
        <v>1118</v>
      </c>
      <c r="H2157" s="18"/>
      <c r="I2157" s="18"/>
      <c r="J2157" s="14"/>
      <c r="K2157" s="14" t="s">
        <v>1119</v>
      </c>
      <c r="L2157" s="18" t="s">
        <v>1103</v>
      </c>
      <c r="M2157" s="69"/>
      <c r="N2157" s="9"/>
      <c r="O2157" s="18" t="e">
        <f>VLOOKUP(C2157,'11. Свод Перечней'!C:H,6,0)</f>
        <v>#N/A</v>
      </c>
      <c r="P2157" s="18"/>
      <c r="Q2157" s="18" t="e">
        <f t="shared" si="35"/>
        <v>#N/A</v>
      </c>
      <c r="R2157" s="14" t="s">
        <v>1105</v>
      </c>
      <c r="S2157" s="15">
        <v>43434</v>
      </c>
    </row>
    <row r="2158" spans="1:19" x14ac:dyDescent="0.25">
      <c r="A2158" s="69"/>
      <c r="B2158" s="69"/>
      <c r="C2158" s="69"/>
      <c r="D2158" s="69"/>
      <c r="E2158" s="69"/>
      <c r="F2158" s="69"/>
      <c r="G2158" s="14" t="s">
        <v>1112</v>
      </c>
      <c r="H2158" s="18"/>
      <c r="I2158" s="18"/>
      <c r="J2158" s="14" t="s">
        <v>1981</v>
      </c>
      <c r="K2158" s="14"/>
      <c r="L2158" s="18" t="s">
        <v>1103</v>
      </c>
      <c r="M2158" s="69"/>
      <c r="N2158" s="9"/>
      <c r="O2158" s="18" t="e">
        <f>VLOOKUP(C2158,'11. Свод Перечней'!C:H,6,0)</f>
        <v>#N/A</v>
      </c>
      <c r="P2158" s="18"/>
      <c r="Q2158" s="18" t="e">
        <f t="shared" si="35"/>
        <v>#N/A</v>
      </c>
      <c r="R2158" s="14" t="s">
        <v>1105</v>
      </c>
      <c r="S2158" s="15">
        <v>43434</v>
      </c>
    </row>
    <row r="2159" spans="1:19" x14ac:dyDescent="0.25">
      <c r="A2159" s="69"/>
      <c r="B2159" s="69">
        <v>409</v>
      </c>
      <c r="C2159" s="69" t="s">
        <v>710</v>
      </c>
      <c r="D2159" s="69" t="s">
        <v>711</v>
      </c>
      <c r="E2159" s="69" t="s">
        <v>5</v>
      </c>
      <c r="F2159" s="69" t="s">
        <v>6</v>
      </c>
      <c r="G2159" s="14" t="s">
        <v>1117</v>
      </c>
      <c r="H2159" s="18"/>
      <c r="I2159" s="18">
        <v>0.5</v>
      </c>
      <c r="J2159" s="14"/>
      <c r="K2159" s="14"/>
      <c r="L2159" s="18" t="s">
        <v>6</v>
      </c>
      <c r="M2159" s="69" t="s">
        <v>1984</v>
      </c>
      <c r="N2159" s="9"/>
      <c r="O2159" s="18" t="str">
        <f>VLOOKUP(C2159,'11. Свод Перечней'!C:H,6,0)</f>
        <v/>
      </c>
      <c r="P2159" s="18">
        <v>0</v>
      </c>
      <c r="Q2159" s="18">
        <f t="shared" si="35"/>
        <v>0</v>
      </c>
      <c r="R2159" s="14" t="s">
        <v>1105</v>
      </c>
      <c r="S2159" s="15">
        <v>43189</v>
      </c>
    </row>
    <row r="2160" spans="1:19" x14ac:dyDescent="0.25">
      <c r="A2160" s="69"/>
      <c r="B2160" s="69"/>
      <c r="C2160" s="69"/>
      <c r="D2160" s="69"/>
      <c r="E2160" s="69"/>
      <c r="F2160" s="69"/>
      <c r="G2160" s="14" t="s">
        <v>1301</v>
      </c>
      <c r="H2160" s="18"/>
      <c r="I2160" s="18"/>
      <c r="J2160" s="14"/>
      <c r="K2160" s="14" t="s">
        <v>1928</v>
      </c>
      <c r="L2160" s="18" t="s">
        <v>1103</v>
      </c>
      <c r="M2160" s="69"/>
      <c r="N2160" s="9"/>
      <c r="O2160" s="18" t="e">
        <f>VLOOKUP(C2160,'11. Свод Перечней'!C:H,6,0)</f>
        <v>#N/A</v>
      </c>
      <c r="P2160" s="18"/>
      <c r="Q2160" s="18" t="e">
        <f t="shared" si="35"/>
        <v>#N/A</v>
      </c>
      <c r="R2160" s="14" t="s">
        <v>1105</v>
      </c>
      <c r="S2160" s="15">
        <v>43189</v>
      </c>
    </row>
    <row r="2161" spans="1:19" x14ac:dyDescent="0.25">
      <c r="A2161" s="69"/>
      <c r="B2161" s="69"/>
      <c r="C2161" s="69"/>
      <c r="D2161" s="69"/>
      <c r="E2161" s="69"/>
      <c r="F2161" s="69"/>
      <c r="G2161" s="14" t="s">
        <v>1118</v>
      </c>
      <c r="H2161" s="18"/>
      <c r="I2161" s="18"/>
      <c r="J2161" s="14"/>
      <c r="K2161" s="14" t="s">
        <v>1119</v>
      </c>
      <c r="L2161" s="18" t="s">
        <v>1103</v>
      </c>
      <c r="M2161" s="69"/>
      <c r="N2161" s="9"/>
      <c r="O2161" s="18" t="e">
        <f>VLOOKUP(C2161,'11. Свод Перечней'!C:H,6,0)</f>
        <v>#N/A</v>
      </c>
      <c r="P2161" s="18"/>
      <c r="Q2161" s="18" t="e">
        <f t="shared" si="35"/>
        <v>#N/A</v>
      </c>
      <c r="R2161" s="14" t="s">
        <v>1105</v>
      </c>
      <c r="S2161" s="15">
        <v>43189</v>
      </c>
    </row>
    <row r="2162" spans="1:19" x14ac:dyDescent="0.25">
      <c r="A2162" s="69"/>
      <c r="B2162" s="69"/>
      <c r="C2162" s="69"/>
      <c r="D2162" s="69"/>
      <c r="E2162" s="69"/>
      <c r="F2162" s="69"/>
      <c r="G2162" s="14" t="s">
        <v>1112</v>
      </c>
      <c r="H2162" s="18"/>
      <c r="I2162" s="18"/>
      <c r="J2162" s="14"/>
      <c r="K2162" s="14" t="s">
        <v>1214</v>
      </c>
      <c r="L2162" s="18" t="s">
        <v>1103</v>
      </c>
      <c r="M2162" s="69"/>
      <c r="N2162" s="9"/>
      <c r="O2162" s="18" t="e">
        <f>VLOOKUP(C2162,'11. Свод Перечней'!C:H,6,0)</f>
        <v>#N/A</v>
      </c>
      <c r="P2162" s="18"/>
      <c r="Q2162" s="18" t="e">
        <f t="shared" si="35"/>
        <v>#N/A</v>
      </c>
      <c r="R2162" s="14" t="s">
        <v>1105</v>
      </c>
      <c r="S2162" s="15">
        <v>43189</v>
      </c>
    </row>
    <row r="2163" spans="1:19" x14ac:dyDescent="0.25">
      <c r="A2163" s="69"/>
      <c r="B2163" s="69">
        <v>410</v>
      </c>
      <c r="C2163" s="69" t="s">
        <v>846</v>
      </c>
      <c r="D2163" s="69" t="s">
        <v>712</v>
      </c>
      <c r="E2163" s="69" t="s">
        <v>5</v>
      </c>
      <c r="F2163" s="69" t="s">
        <v>325</v>
      </c>
      <c r="G2163" s="14" t="s">
        <v>1106</v>
      </c>
      <c r="H2163" s="18"/>
      <c r="I2163" s="18"/>
      <c r="J2163" s="14"/>
      <c r="K2163" s="14" t="s">
        <v>1608</v>
      </c>
      <c r="L2163" s="18" t="s">
        <v>1103</v>
      </c>
      <c r="M2163" s="69" t="s">
        <v>1985</v>
      </c>
      <c r="N2163" s="9" t="s">
        <v>895</v>
      </c>
      <c r="O2163" s="18" t="str">
        <f>VLOOKUP(C2163,'11. Свод Перечней'!C:H,6,0)</f>
        <v>10.84.11.000-00000001</v>
      </c>
      <c r="P2163" s="18" t="s">
        <v>895</v>
      </c>
      <c r="Q2163" s="18" t="str">
        <f t="shared" si="35"/>
        <v>10.84.11.000-00000001</v>
      </c>
      <c r="R2163" s="14" t="s">
        <v>1105</v>
      </c>
      <c r="S2163" s="15">
        <v>43921</v>
      </c>
    </row>
    <row r="2164" spans="1:19" x14ac:dyDescent="0.25">
      <c r="A2164" s="69"/>
      <c r="B2164" s="69"/>
      <c r="C2164" s="69"/>
      <c r="D2164" s="69"/>
      <c r="E2164" s="69"/>
      <c r="F2164" s="69"/>
      <c r="G2164" s="14" t="s">
        <v>1986</v>
      </c>
      <c r="H2164" s="18"/>
      <c r="I2164" s="18"/>
      <c r="J2164" s="14"/>
      <c r="K2164" s="14">
        <v>9</v>
      </c>
      <c r="L2164" s="18" t="s">
        <v>1541</v>
      </c>
      <c r="M2164" s="69"/>
      <c r="N2164" s="9"/>
      <c r="O2164" s="18" t="e">
        <f>VLOOKUP(C2164,'11. Свод Перечней'!C:H,6,0)</f>
        <v>#N/A</v>
      </c>
      <c r="P2164" s="18"/>
      <c r="Q2164" s="18" t="e">
        <f t="shared" si="35"/>
        <v>#N/A</v>
      </c>
      <c r="R2164" s="14" t="s">
        <v>1105</v>
      </c>
      <c r="S2164" s="15">
        <v>43921</v>
      </c>
    </row>
    <row r="2165" spans="1:19" x14ac:dyDescent="0.25">
      <c r="A2165" s="69"/>
      <c r="B2165" s="69"/>
      <c r="C2165" s="69"/>
      <c r="D2165" s="69"/>
      <c r="E2165" s="69"/>
      <c r="F2165" s="69"/>
      <c r="G2165" s="14" t="s">
        <v>1504</v>
      </c>
      <c r="H2165" s="18"/>
      <c r="I2165" s="18">
        <v>1</v>
      </c>
      <c r="J2165" s="14"/>
      <c r="K2165" s="14"/>
      <c r="L2165" s="18" t="s">
        <v>325</v>
      </c>
      <c r="M2165" s="69"/>
      <c r="N2165" s="9"/>
      <c r="O2165" s="18" t="e">
        <f>VLOOKUP(C2165,'11. Свод Перечней'!C:H,6,0)</f>
        <v>#N/A</v>
      </c>
      <c r="P2165" s="18"/>
      <c r="Q2165" s="18" t="e">
        <f t="shared" si="35"/>
        <v>#N/A</v>
      </c>
      <c r="R2165" s="14" t="s">
        <v>1105</v>
      </c>
      <c r="S2165" s="15">
        <v>43921</v>
      </c>
    </row>
    <row r="2166" spans="1:19" x14ac:dyDescent="0.25">
      <c r="A2166" s="69"/>
      <c r="B2166" s="69"/>
      <c r="C2166" s="69"/>
      <c r="D2166" s="69"/>
      <c r="E2166" s="69"/>
      <c r="F2166" s="69"/>
      <c r="G2166" s="14" t="s">
        <v>1118</v>
      </c>
      <c r="H2166" s="18"/>
      <c r="I2166" s="18"/>
      <c r="J2166" s="14"/>
      <c r="K2166" s="14" t="s">
        <v>1119</v>
      </c>
      <c r="L2166" s="18" t="s">
        <v>1103</v>
      </c>
      <c r="M2166" s="69"/>
      <c r="N2166" s="9"/>
      <c r="O2166" s="18" t="e">
        <f>VLOOKUP(C2166,'11. Свод Перечней'!C:H,6,0)</f>
        <v>#N/A</v>
      </c>
      <c r="P2166" s="18"/>
      <c r="Q2166" s="18" t="e">
        <f t="shared" si="35"/>
        <v>#N/A</v>
      </c>
      <c r="R2166" s="14" t="s">
        <v>1105</v>
      </c>
      <c r="S2166" s="15">
        <v>43921</v>
      </c>
    </row>
    <row r="2167" spans="1:19" x14ac:dyDescent="0.25">
      <c r="A2167" s="69"/>
      <c r="B2167" s="69"/>
      <c r="C2167" s="69"/>
      <c r="D2167" s="69"/>
      <c r="E2167" s="69"/>
      <c r="F2167" s="69"/>
      <c r="G2167" s="14" t="s">
        <v>1112</v>
      </c>
      <c r="H2167" s="18"/>
      <c r="I2167" s="18"/>
      <c r="J2167" s="14" t="s">
        <v>1987</v>
      </c>
      <c r="K2167" s="14"/>
      <c r="L2167" s="18" t="s">
        <v>1103</v>
      </c>
      <c r="M2167" s="69"/>
      <c r="N2167" s="9"/>
      <c r="O2167" s="18" t="e">
        <f>VLOOKUP(C2167,'11. Свод Перечней'!C:H,6,0)</f>
        <v>#N/A</v>
      </c>
      <c r="P2167" s="18"/>
      <c r="Q2167" s="18" t="e">
        <f t="shared" si="35"/>
        <v>#N/A</v>
      </c>
      <c r="R2167" s="14" t="s">
        <v>1105</v>
      </c>
      <c r="S2167" s="15">
        <v>43921</v>
      </c>
    </row>
    <row r="2168" spans="1:19" x14ac:dyDescent="0.25">
      <c r="A2168" s="69"/>
      <c r="B2168" s="69">
        <v>411</v>
      </c>
      <c r="C2168" s="69" t="s">
        <v>847</v>
      </c>
      <c r="D2168" s="69" t="s">
        <v>713</v>
      </c>
      <c r="E2168" s="69" t="s">
        <v>5</v>
      </c>
      <c r="F2168" s="69" t="s">
        <v>6</v>
      </c>
      <c r="G2168" s="14" t="s">
        <v>1117</v>
      </c>
      <c r="H2168" s="18"/>
      <c r="I2168" s="18">
        <v>1</v>
      </c>
      <c r="J2168" s="14"/>
      <c r="K2168" s="14"/>
      <c r="L2168" s="18" t="s">
        <v>6</v>
      </c>
      <c r="M2168" s="69" t="s">
        <v>714</v>
      </c>
      <c r="N2168" s="9" t="s">
        <v>880</v>
      </c>
      <c r="O2168" s="18" t="str">
        <f>VLOOKUP(C2168,'11. Свод Перечней'!C:H,6,0)</f>
        <v>10.84.12.120-00000001</v>
      </c>
      <c r="P2168" s="18" t="s">
        <v>880</v>
      </c>
      <c r="Q2168" s="18" t="str">
        <f t="shared" si="35"/>
        <v>10.84.12.120-00000001</v>
      </c>
      <c r="R2168" s="14" t="s">
        <v>1105</v>
      </c>
      <c r="S2168" s="15">
        <v>43921</v>
      </c>
    </row>
    <row r="2169" spans="1:19" x14ac:dyDescent="0.25">
      <c r="A2169" s="69"/>
      <c r="B2169" s="69"/>
      <c r="C2169" s="69"/>
      <c r="D2169" s="69"/>
      <c r="E2169" s="69"/>
      <c r="F2169" s="69"/>
      <c r="G2169" s="14" t="s">
        <v>1301</v>
      </c>
      <c r="H2169" s="18"/>
      <c r="I2169" s="18"/>
      <c r="J2169" s="14"/>
      <c r="K2169" s="14" t="s">
        <v>1503</v>
      </c>
      <c r="L2169" s="18" t="s">
        <v>1103</v>
      </c>
      <c r="M2169" s="69"/>
      <c r="N2169" s="9"/>
      <c r="O2169" s="18" t="e">
        <f>VLOOKUP(C2169,'11. Свод Перечней'!C:H,6,0)</f>
        <v>#N/A</v>
      </c>
      <c r="P2169" s="18"/>
      <c r="Q2169" s="18" t="e">
        <f t="shared" si="35"/>
        <v>#N/A</v>
      </c>
      <c r="R2169" s="14" t="s">
        <v>1105</v>
      </c>
      <c r="S2169" s="15">
        <v>43921</v>
      </c>
    </row>
    <row r="2170" spans="1:19" x14ac:dyDescent="0.25">
      <c r="A2170" s="69"/>
      <c r="B2170" s="69"/>
      <c r="C2170" s="69"/>
      <c r="D2170" s="69"/>
      <c r="E2170" s="69"/>
      <c r="F2170" s="69"/>
      <c r="G2170" s="14" t="s">
        <v>1118</v>
      </c>
      <c r="H2170" s="18"/>
      <c r="I2170" s="18"/>
      <c r="J2170" s="14"/>
      <c r="K2170" s="14" t="s">
        <v>1119</v>
      </c>
      <c r="L2170" s="18" t="s">
        <v>1103</v>
      </c>
      <c r="M2170" s="69"/>
      <c r="N2170" s="9"/>
      <c r="O2170" s="18" t="e">
        <f>VLOOKUP(C2170,'11. Свод Перечней'!C:H,6,0)</f>
        <v>#N/A</v>
      </c>
      <c r="P2170" s="18"/>
      <c r="Q2170" s="18" t="e">
        <f t="shared" si="35"/>
        <v>#N/A</v>
      </c>
      <c r="R2170" s="14" t="s">
        <v>1105</v>
      </c>
      <c r="S2170" s="15">
        <v>43921</v>
      </c>
    </row>
    <row r="2171" spans="1:19" x14ac:dyDescent="0.25">
      <c r="A2171" s="69"/>
      <c r="B2171" s="69"/>
      <c r="C2171" s="69"/>
      <c r="D2171" s="69"/>
      <c r="E2171" s="69"/>
      <c r="F2171" s="69"/>
      <c r="G2171" s="14" t="s">
        <v>1112</v>
      </c>
      <c r="H2171" s="18"/>
      <c r="I2171" s="18"/>
      <c r="J2171" s="14" t="s">
        <v>1988</v>
      </c>
      <c r="K2171" s="14"/>
      <c r="L2171" s="18" t="s">
        <v>1103</v>
      </c>
      <c r="M2171" s="69"/>
      <c r="N2171" s="9"/>
      <c r="O2171" s="18" t="e">
        <f>VLOOKUP(C2171,'11. Свод Перечней'!C:H,6,0)</f>
        <v>#N/A</v>
      </c>
      <c r="P2171" s="18"/>
      <c r="Q2171" s="18" t="e">
        <f t="shared" si="35"/>
        <v>#N/A</v>
      </c>
      <c r="R2171" s="14" t="s">
        <v>1105</v>
      </c>
      <c r="S2171" s="15">
        <v>43921</v>
      </c>
    </row>
    <row r="2172" spans="1:19" x14ac:dyDescent="0.25">
      <c r="A2172" s="69"/>
      <c r="B2172" s="69">
        <v>412</v>
      </c>
      <c r="C2172" s="69" t="s">
        <v>715</v>
      </c>
      <c r="D2172" s="69" t="s">
        <v>716</v>
      </c>
      <c r="E2172" s="69" t="s">
        <v>43</v>
      </c>
      <c r="F2172" s="69" t="s">
        <v>6</v>
      </c>
      <c r="G2172" s="14" t="s">
        <v>1674</v>
      </c>
      <c r="H2172" s="18">
        <v>50</v>
      </c>
      <c r="I2172" s="18"/>
      <c r="J2172" s="14"/>
      <c r="K2172" s="14"/>
      <c r="L2172" s="18" t="s">
        <v>1541</v>
      </c>
      <c r="M2172" s="69" t="s">
        <v>717</v>
      </c>
      <c r="N2172" s="9" t="s">
        <v>898</v>
      </c>
      <c r="O2172" s="18" t="str">
        <f>VLOOKUP(C2172,'11. Свод Перечней'!C:H,6,0)</f>
        <v>10.84.12.130-00000002</v>
      </c>
      <c r="P2172" s="18" t="s">
        <v>898</v>
      </c>
      <c r="Q2172" s="18" t="str">
        <f t="shared" si="35"/>
        <v>10.84.12.130-00000002</v>
      </c>
      <c r="R2172" s="14" t="s">
        <v>1105</v>
      </c>
      <c r="S2172" s="15">
        <v>43921</v>
      </c>
    </row>
    <row r="2173" spans="1:19" x14ac:dyDescent="0.25">
      <c r="A2173" s="69"/>
      <c r="B2173" s="69"/>
      <c r="C2173" s="69"/>
      <c r="D2173" s="69"/>
      <c r="E2173" s="69"/>
      <c r="F2173" s="69"/>
      <c r="G2173" s="14" t="s">
        <v>1117</v>
      </c>
      <c r="H2173" s="18"/>
      <c r="I2173" s="18">
        <v>1</v>
      </c>
      <c r="J2173" s="14"/>
      <c r="K2173" s="14"/>
      <c r="L2173" s="18" t="s">
        <v>6</v>
      </c>
      <c r="M2173" s="69"/>
      <c r="N2173" s="9"/>
      <c r="O2173" s="18" t="e">
        <f>VLOOKUP(C2173,'11. Свод Перечней'!C:H,6,0)</f>
        <v>#N/A</v>
      </c>
      <c r="P2173" s="18"/>
      <c r="Q2173" s="18" t="e">
        <f t="shared" si="35"/>
        <v>#N/A</v>
      </c>
      <c r="R2173" s="14" t="s">
        <v>1105</v>
      </c>
      <c r="S2173" s="15">
        <v>43921</v>
      </c>
    </row>
    <row r="2174" spans="1:19" x14ac:dyDescent="0.25">
      <c r="A2174" s="69"/>
      <c r="B2174" s="69"/>
      <c r="C2174" s="69"/>
      <c r="D2174" s="69"/>
      <c r="E2174" s="69"/>
      <c r="F2174" s="69"/>
      <c r="G2174" s="14" t="s">
        <v>1301</v>
      </c>
      <c r="H2174" s="18"/>
      <c r="I2174" s="18"/>
      <c r="J2174" s="14"/>
      <c r="K2174" s="14" t="s">
        <v>1503</v>
      </c>
      <c r="L2174" s="18" t="s">
        <v>1103</v>
      </c>
      <c r="M2174" s="69"/>
      <c r="N2174" s="9"/>
      <c r="O2174" s="18" t="e">
        <f>VLOOKUP(C2174,'11. Свод Перечней'!C:H,6,0)</f>
        <v>#N/A</v>
      </c>
      <c r="P2174" s="18"/>
      <c r="Q2174" s="18" t="e">
        <f t="shared" si="35"/>
        <v>#N/A</v>
      </c>
      <c r="R2174" s="14" t="s">
        <v>1105</v>
      </c>
      <c r="S2174" s="15">
        <v>43921</v>
      </c>
    </row>
    <row r="2175" spans="1:19" x14ac:dyDescent="0.25">
      <c r="A2175" s="69"/>
      <c r="B2175" s="69"/>
      <c r="C2175" s="69"/>
      <c r="D2175" s="69"/>
      <c r="E2175" s="69"/>
      <c r="F2175" s="69"/>
      <c r="G2175" s="14" t="s">
        <v>1118</v>
      </c>
      <c r="H2175" s="18"/>
      <c r="I2175" s="18"/>
      <c r="J2175" s="14"/>
      <c r="K2175" s="14" t="s">
        <v>1119</v>
      </c>
      <c r="L2175" s="18" t="s">
        <v>1103</v>
      </c>
      <c r="M2175" s="69"/>
      <c r="N2175" s="9"/>
      <c r="O2175" s="18" t="e">
        <f>VLOOKUP(C2175,'11. Свод Перечней'!C:H,6,0)</f>
        <v>#N/A</v>
      </c>
      <c r="P2175" s="18"/>
      <c r="Q2175" s="18" t="e">
        <f t="shared" si="35"/>
        <v>#N/A</v>
      </c>
      <c r="R2175" s="14" t="s">
        <v>1105</v>
      </c>
      <c r="S2175" s="15">
        <v>43921</v>
      </c>
    </row>
    <row r="2176" spans="1:19" x14ac:dyDescent="0.25">
      <c r="A2176" s="69"/>
      <c r="B2176" s="69"/>
      <c r="C2176" s="69"/>
      <c r="D2176" s="69"/>
      <c r="E2176" s="69"/>
      <c r="F2176" s="69"/>
      <c r="G2176" s="14" t="s">
        <v>1112</v>
      </c>
      <c r="H2176" s="18"/>
      <c r="I2176" s="18"/>
      <c r="J2176" s="14" t="s">
        <v>1989</v>
      </c>
      <c r="K2176" s="14"/>
      <c r="L2176" s="18" t="s">
        <v>1103</v>
      </c>
      <c r="M2176" s="69"/>
      <c r="N2176" s="9"/>
      <c r="O2176" s="18" t="e">
        <f>VLOOKUP(C2176,'11. Свод Перечней'!C:H,6,0)</f>
        <v>#N/A</v>
      </c>
      <c r="P2176" s="18"/>
      <c r="Q2176" s="18" t="e">
        <f t="shared" si="35"/>
        <v>#N/A</v>
      </c>
      <c r="R2176" s="14" t="s">
        <v>1105</v>
      </c>
      <c r="S2176" s="15">
        <v>43921</v>
      </c>
    </row>
    <row r="2177" spans="1:19" x14ac:dyDescent="0.25">
      <c r="A2177" s="69"/>
      <c r="B2177" s="69">
        <v>413</v>
      </c>
      <c r="C2177" s="69" t="s">
        <v>718</v>
      </c>
      <c r="D2177" s="69" t="s">
        <v>719</v>
      </c>
      <c r="E2177" s="69" t="s">
        <v>5</v>
      </c>
      <c r="F2177" s="69" t="s">
        <v>6</v>
      </c>
      <c r="G2177" s="14" t="s">
        <v>1101</v>
      </c>
      <c r="H2177" s="18"/>
      <c r="I2177" s="18"/>
      <c r="J2177" s="14"/>
      <c r="K2177" s="14" t="s">
        <v>1990</v>
      </c>
      <c r="L2177" s="18" t="s">
        <v>1103</v>
      </c>
      <c r="M2177" s="69" t="s">
        <v>1991</v>
      </c>
      <c r="N2177" s="9"/>
      <c r="O2177" s="18" t="str">
        <f>VLOOKUP(C2177,'11. Свод Перечней'!C:H,6,0)</f>
        <v/>
      </c>
      <c r="P2177" s="18">
        <v>0</v>
      </c>
      <c r="Q2177" s="18">
        <f t="shared" si="35"/>
        <v>0</v>
      </c>
      <c r="R2177" s="14" t="s">
        <v>1105</v>
      </c>
      <c r="S2177" s="15">
        <v>43677</v>
      </c>
    </row>
    <row r="2178" spans="1:19" x14ac:dyDescent="0.25">
      <c r="A2178" s="69"/>
      <c r="B2178" s="69"/>
      <c r="C2178" s="69"/>
      <c r="D2178" s="69"/>
      <c r="E2178" s="69"/>
      <c r="F2178" s="69"/>
      <c r="G2178" s="14" t="s">
        <v>1117</v>
      </c>
      <c r="H2178" s="18"/>
      <c r="I2178" s="18">
        <v>1</v>
      </c>
      <c r="J2178" s="14"/>
      <c r="K2178" s="14"/>
      <c r="L2178" s="18" t="s">
        <v>6</v>
      </c>
      <c r="M2178" s="69"/>
      <c r="N2178" s="9"/>
      <c r="O2178" s="18" t="e">
        <f>VLOOKUP(C2178,'11. Свод Перечней'!C:H,6,0)</f>
        <v>#N/A</v>
      </c>
      <c r="P2178" s="18"/>
      <c r="Q2178" s="18" t="e">
        <f t="shared" si="35"/>
        <v>#N/A</v>
      </c>
      <c r="R2178" s="14" t="s">
        <v>1105</v>
      </c>
      <c r="S2178" s="15">
        <v>43677</v>
      </c>
    </row>
    <row r="2179" spans="1:19" x14ac:dyDescent="0.25">
      <c r="A2179" s="69"/>
      <c r="B2179" s="69"/>
      <c r="C2179" s="69"/>
      <c r="D2179" s="69"/>
      <c r="E2179" s="69"/>
      <c r="F2179" s="69"/>
      <c r="G2179" s="14" t="s">
        <v>1301</v>
      </c>
      <c r="H2179" s="18"/>
      <c r="I2179" s="18"/>
      <c r="J2179" s="14"/>
      <c r="K2179" s="14" t="s">
        <v>1503</v>
      </c>
      <c r="L2179" s="18" t="s">
        <v>1103</v>
      </c>
      <c r="M2179" s="69"/>
      <c r="N2179" s="9"/>
      <c r="O2179" s="18" t="e">
        <f>VLOOKUP(C2179,'11. Свод Перечней'!C:H,6,0)</f>
        <v>#N/A</v>
      </c>
      <c r="P2179" s="18"/>
      <c r="Q2179" s="18" t="e">
        <f t="shared" si="35"/>
        <v>#N/A</v>
      </c>
      <c r="R2179" s="14" t="s">
        <v>1105</v>
      </c>
      <c r="S2179" s="15">
        <v>43677</v>
      </c>
    </row>
    <row r="2180" spans="1:19" x14ac:dyDescent="0.25">
      <c r="A2180" s="69"/>
      <c r="B2180" s="69"/>
      <c r="C2180" s="69"/>
      <c r="D2180" s="69"/>
      <c r="E2180" s="69"/>
      <c r="F2180" s="69"/>
      <c r="G2180" s="14" t="s">
        <v>1118</v>
      </c>
      <c r="H2180" s="18"/>
      <c r="I2180" s="18"/>
      <c r="J2180" s="14"/>
      <c r="K2180" s="14" t="s">
        <v>1119</v>
      </c>
      <c r="L2180" s="18" t="s">
        <v>1103</v>
      </c>
      <c r="M2180" s="69"/>
      <c r="N2180" s="9"/>
      <c r="O2180" s="18" t="e">
        <f>VLOOKUP(C2180,'11. Свод Перечней'!C:H,6,0)</f>
        <v>#N/A</v>
      </c>
      <c r="P2180" s="18"/>
      <c r="Q2180" s="18" t="e">
        <f t="shared" si="35"/>
        <v>#N/A</v>
      </c>
      <c r="R2180" s="14" t="s">
        <v>1105</v>
      </c>
      <c r="S2180" s="15">
        <v>43677</v>
      </c>
    </row>
    <row r="2181" spans="1:19" x14ac:dyDescent="0.25">
      <c r="A2181" s="69"/>
      <c r="B2181" s="69"/>
      <c r="C2181" s="69"/>
      <c r="D2181" s="69"/>
      <c r="E2181" s="69"/>
      <c r="F2181" s="69"/>
      <c r="G2181" s="14" t="s">
        <v>1112</v>
      </c>
      <c r="H2181" s="18"/>
      <c r="I2181" s="18"/>
      <c r="J2181" s="14" t="s">
        <v>1989</v>
      </c>
      <c r="K2181" s="14"/>
      <c r="L2181" s="18" t="s">
        <v>1103</v>
      </c>
      <c r="M2181" s="69"/>
      <c r="N2181" s="9"/>
      <c r="O2181" s="18" t="e">
        <f>VLOOKUP(C2181,'11. Свод Перечней'!C:H,6,0)</f>
        <v>#N/A</v>
      </c>
      <c r="P2181" s="18"/>
      <c r="Q2181" s="18" t="e">
        <f t="shared" si="35"/>
        <v>#N/A</v>
      </c>
      <c r="R2181" s="14" t="s">
        <v>1105</v>
      </c>
      <c r="S2181" s="15">
        <v>43677</v>
      </c>
    </row>
    <row r="2182" spans="1:19" x14ac:dyDescent="0.25">
      <c r="A2182" s="69"/>
      <c r="B2182" s="69">
        <v>414</v>
      </c>
      <c r="C2182" s="69" t="s">
        <v>720</v>
      </c>
      <c r="D2182" s="69" t="s">
        <v>721</v>
      </c>
      <c r="E2182" s="69" t="s">
        <v>5</v>
      </c>
      <c r="F2182" s="69" t="s">
        <v>6</v>
      </c>
      <c r="G2182" s="14" t="s">
        <v>1101</v>
      </c>
      <c r="H2182" s="18"/>
      <c r="I2182" s="18"/>
      <c r="J2182" s="14"/>
      <c r="K2182" s="14" t="s">
        <v>1992</v>
      </c>
      <c r="L2182" s="18" t="s">
        <v>1103</v>
      </c>
      <c r="M2182" s="69" t="s">
        <v>1993</v>
      </c>
      <c r="N2182" s="9"/>
      <c r="O2182" s="18" t="str">
        <f>VLOOKUP(C2182,'11. Свод Перечней'!C:H,6,0)</f>
        <v/>
      </c>
      <c r="P2182" s="18">
        <v>0</v>
      </c>
      <c r="Q2182" s="18">
        <f t="shared" si="35"/>
        <v>0</v>
      </c>
      <c r="R2182" s="14" t="s">
        <v>1105</v>
      </c>
      <c r="S2182" s="15">
        <v>43189</v>
      </c>
    </row>
    <row r="2183" spans="1:19" x14ac:dyDescent="0.25">
      <c r="A2183" s="69"/>
      <c r="B2183" s="69"/>
      <c r="C2183" s="69"/>
      <c r="D2183" s="69"/>
      <c r="E2183" s="69"/>
      <c r="F2183" s="69"/>
      <c r="G2183" s="14" t="s">
        <v>1117</v>
      </c>
      <c r="H2183" s="18"/>
      <c r="I2183" s="18">
        <v>1</v>
      </c>
      <c r="J2183" s="14"/>
      <c r="K2183" s="14"/>
      <c r="L2183" s="18" t="s">
        <v>6</v>
      </c>
      <c r="M2183" s="69"/>
      <c r="N2183" s="9"/>
      <c r="O2183" s="18" t="e">
        <f>VLOOKUP(C2183,'11. Свод Перечней'!C:H,6,0)</f>
        <v>#N/A</v>
      </c>
      <c r="P2183" s="18"/>
      <c r="Q2183" s="18" t="e">
        <f t="shared" si="35"/>
        <v>#N/A</v>
      </c>
      <c r="R2183" s="14" t="s">
        <v>1105</v>
      </c>
      <c r="S2183" s="15">
        <v>43189</v>
      </c>
    </row>
    <row r="2184" spans="1:19" x14ac:dyDescent="0.25">
      <c r="A2184" s="69"/>
      <c r="B2184" s="69"/>
      <c r="C2184" s="69"/>
      <c r="D2184" s="69"/>
      <c r="E2184" s="69"/>
      <c r="F2184" s="69"/>
      <c r="G2184" s="14" t="s">
        <v>1118</v>
      </c>
      <c r="H2184" s="18"/>
      <c r="I2184" s="18"/>
      <c r="J2184" s="14"/>
      <c r="K2184" s="14" t="s">
        <v>1119</v>
      </c>
      <c r="L2184" s="18" t="s">
        <v>1103</v>
      </c>
      <c r="M2184" s="69"/>
      <c r="N2184" s="9"/>
      <c r="O2184" s="18" t="e">
        <f>VLOOKUP(C2184,'11. Свод Перечней'!C:H,6,0)</f>
        <v>#N/A</v>
      </c>
      <c r="P2184" s="18"/>
      <c r="Q2184" s="18" t="e">
        <f t="shared" si="35"/>
        <v>#N/A</v>
      </c>
      <c r="R2184" s="14" t="s">
        <v>1105</v>
      </c>
      <c r="S2184" s="15">
        <v>43189</v>
      </c>
    </row>
    <row r="2185" spans="1:19" x14ac:dyDescent="0.25">
      <c r="A2185" s="69"/>
      <c r="B2185" s="69"/>
      <c r="C2185" s="69"/>
      <c r="D2185" s="69"/>
      <c r="E2185" s="69"/>
      <c r="F2185" s="69"/>
      <c r="G2185" s="14" t="s">
        <v>1112</v>
      </c>
      <c r="H2185" s="18"/>
      <c r="I2185" s="18"/>
      <c r="J2185" s="14" t="s">
        <v>1994</v>
      </c>
      <c r="K2185" s="14"/>
      <c r="L2185" s="18" t="s">
        <v>1103</v>
      </c>
      <c r="M2185" s="69"/>
      <c r="N2185" s="9"/>
      <c r="O2185" s="18" t="e">
        <f>VLOOKUP(C2185,'11. Свод Перечней'!C:H,6,0)</f>
        <v>#N/A</v>
      </c>
      <c r="P2185" s="18"/>
      <c r="Q2185" s="18" t="e">
        <f t="shared" si="35"/>
        <v>#N/A</v>
      </c>
      <c r="R2185" s="14" t="s">
        <v>1105</v>
      </c>
      <c r="S2185" s="15">
        <v>43189</v>
      </c>
    </row>
    <row r="2186" spans="1:19" x14ac:dyDescent="0.25">
      <c r="A2186" s="69"/>
      <c r="B2186" s="69">
        <v>415</v>
      </c>
      <c r="C2186" s="69" t="s">
        <v>848</v>
      </c>
      <c r="D2186" s="69" t="s">
        <v>722</v>
      </c>
      <c r="E2186" s="69" t="s">
        <v>5</v>
      </c>
      <c r="F2186" s="69" t="s">
        <v>6</v>
      </c>
      <c r="G2186" s="14" t="s">
        <v>1995</v>
      </c>
      <c r="H2186" s="18"/>
      <c r="I2186" s="18"/>
      <c r="J2186" s="14"/>
      <c r="K2186" s="14" t="s">
        <v>1996</v>
      </c>
      <c r="L2186" s="18" t="s">
        <v>1103</v>
      </c>
      <c r="M2186" s="69" t="s">
        <v>1997</v>
      </c>
      <c r="N2186" s="9" t="s">
        <v>881</v>
      </c>
      <c r="O2186" s="18" t="str">
        <f>VLOOKUP(C2186,'11. Свод Перечней'!C:H,6,0)</f>
        <v>10.84.20.000-00000001</v>
      </c>
      <c r="P2186" s="18" t="s">
        <v>881</v>
      </c>
      <c r="Q2186" s="18" t="str">
        <f t="shared" si="35"/>
        <v>10.84.20.000-00000001</v>
      </c>
      <c r="R2186" s="14" t="s">
        <v>1105</v>
      </c>
      <c r="S2186" s="15">
        <v>43921</v>
      </c>
    </row>
    <row r="2187" spans="1:19" x14ac:dyDescent="0.25">
      <c r="A2187" s="69"/>
      <c r="B2187" s="69"/>
      <c r="C2187" s="69"/>
      <c r="D2187" s="69"/>
      <c r="E2187" s="69"/>
      <c r="F2187" s="69"/>
      <c r="G2187" s="14" t="s">
        <v>1998</v>
      </c>
      <c r="H2187" s="18"/>
      <c r="I2187" s="18"/>
      <c r="J2187" s="14"/>
      <c r="K2187" s="14" t="s">
        <v>1999</v>
      </c>
      <c r="L2187" s="18" t="s">
        <v>1103</v>
      </c>
      <c r="M2187" s="69"/>
      <c r="N2187" s="9"/>
      <c r="O2187" s="18" t="e">
        <f>VLOOKUP(C2187,'11. Свод Перечней'!C:H,6,0)</f>
        <v>#N/A</v>
      </c>
      <c r="P2187" s="18"/>
      <c r="Q2187" s="18" t="e">
        <f t="shared" ref="Q2187:Q2250" si="36">IF(N2187=O2187,N2187,"НЕ СОВПАДАЕТ АХТУНГ!!!!!!!!!!!!!!!!!!!!!!!!!!!!!!!!!!!!!!!!!!!!!!!!!!!!!!!!!!!!!!!!!!!!!!!!!!!!!!!!!!!!!!!!!!!!!!!!!!!!!!!!!!!!!!!!!!!!!!!!!!!!!!!!!!")</f>
        <v>#N/A</v>
      </c>
      <c r="R2187" s="14" t="s">
        <v>1105</v>
      </c>
      <c r="S2187" s="15">
        <v>43921</v>
      </c>
    </row>
    <row r="2188" spans="1:19" x14ac:dyDescent="0.25">
      <c r="A2188" s="69"/>
      <c r="B2188" s="69"/>
      <c r="C2188" s="69"/>
      <c r="D2188" s="69"/>
      <c r="E2188" s="69"/>
      <c r="F2188" s="69"/>
      <c r="G2188" s="14" t="s">
        <v>1117</v>
      </c>
      <c r="H2188" s="18"/>
      <c r="I2188" s="18">
        <v>0.1</v>
      </c>
      <c r="J2188" s="14"/>
      <c r="K2188" s="14"/>
      <c r="L2188" s="18" t="s">
        <v>6</v>
      </c>
      <c r="M2188" s="69"/>
      <c r="N2188" s="9"/>
      <c r="O2188" s="18" t="e">
        <f>VLOOKUP(C2188,'11. Свод Перечней'!C:H,6,0)</f>
        <v>#N/A</v>
      </c>
      <c r="P2188" s="18"/>
      <c r="Q2188" s="18" t="e">
        <f t="shared" si="36"/>
        <v>#N/A</v>
      </c>
      <c r="R2188" s="14" t="s">
        <v>1105</v>
      </c>
      <c r="S2188" s="15">
        <v>43921</v>
      </c>
    </row>
    <row r="2189" spans="1:19" x14ac:dyDescent="0.25">
      <c r="A2189" s="69"/>
      <c r="B2189" s="69"/>
      <c r="C2189" s="69"/>
      <c r="D2189" s="69"/>
      <c r="E2189" s="69"/>
      <c r="F2189" s="69"/>
      <c r="G2189" s="14" t="s">
        <v>1118</v>
      </c>
      <c r="H2189" s="18"/>
      <c r="I2189" s="18"/>
      <c r="J2189" s="14"/>
      <c r="K2189" s="14" t="s">
        <v>1119</v>
      </c>
      <c r="L2189" s="18" t="s">
        <v>1103</v>
      </c>
      <c r="M2189" s="69"/>
      <c r="N2189" s="9"/>
      <c r="O2189" s="18" t="e">
        <f>VLOOKUP(C2189,'11. Свод Перечней'!C:H,6,0)</f>
        <v>#N/A</v>
      </c>
      <c r="P2189" s="18"/>
      <c r="Q2189" s="18" t="e">
        <f t="shared" si="36"/>
        <v>#N/A</v>
      </c>
      <c r="R2189" s="14" t="s">
        <v>1105</v>
      </c>
      <c r="S2189" s="15">
        <v>43921</v>
      </c>
    </row>
    <row r="2190" spans="1:19" x14ac:dyDescent="0.25">
      <c r="A2190" s="69"/>
      <c r="B2190" s="69"/>
      <c r="C2190" s="69"/>
      <c r="D2190" s="69"/>
      <c r="E2190" s="69"/>
      <c r="F2190" s="69"/>
      <c r="G2190" s="14" t="s">
        <v>1112</v>
      </c>
      <c r="H2190" s="18"/>
      <c r="I2190" s="18"/>
      <c r="J2190" s="14" t="s">
        <v>2000</v>
      </c>
      <c r="K2190" s="14"/>
      <c r="L2190" s="18" t="s">
        <v>1103</v>
      </c>
      <c r="M2190" s="69"/>
      <c r="N2190" s="9"/>
      <c r="O2190" s="18" t="e">
        <f>VLOOKUP(C2190,'11. Свод Перечней'!C:H,6,0)</f>
        <v>#N/A</v>
      </c>
      <c r="P2190" s="18"/>
      <c r="Q2190" s="18" t="e">
        <f t="shared" si="36"/>
        <v>#N/A</v>
      </c>
      <c r="R2190" s="14" t="s">
        <v>1105</v>
      </c>
      <c r="S2190" s="15">
        <v>43921</v>
      </c>
    </row>
    <row r="2191" spans="1:19" x14ac:dyDescent="0.25">
      <c r="A2191" s="69"/>
      <c r="B2191" s="69">
        <v>416</v>
      </c>
      <c r="C2191" s="69" t="s">
        <v>849</v>
      </c>
      <c r="D2191" s="69" t="s">
        <v>723</v>
      </c>
      <c r="E2191" s="69" t="s">
        <v>5</v>
      </c>
      <c r="F2191" s="69" t="s">
        <v>6</v>
      </c>
      <c r="G2191" s="14" t="s">
        <v>2001</v>
      </c>
      <c r="H2191" s="18"/>
      <c r="I2191" s="18"/>
      <c r="J2191" s="14"/>
      <c r="K2191" s="14" t="s">
        <v>2002</v>
      </c>
      <c r="L2191" s="18" t="s">
        <v>1103</v>
      </c>
      <c r="M2191" s="69" t="s">
        <v>2003</v>
      </c>
      <c r="N2191" s="9" t="s">
        <v>882</v>
      </c>
      <c r="O2191" s="18" t="str">
        <f>VLOOKUP(C2191,'11. Свод Перечней'!C:H,6,0)</f>
        <v>10.84.23.164-00000001</v>
      </c>
      <c r="P2191" s="18" t="s">
        <v>882</v>
      </c>
      <c r="Q2191" s="18" t="str">
        <f t="shared" si="36"/>
        <v>10.84.23.164-00000001</v>
      </c>
      <c r="R2191" s="14" t="s">
        <v>1105</v>
      </c>
      <c r="S2191" s="15">
        <v>43921</v>
      </c>
    </row>
    <row r="2192" spans="1:19" x14ac:dyDescent="0.25">
      <c r="A2192" s="69"/>
      <c r="B2192" s="69"/>
      <c r="C2192" s="69"/>
      <c r="D2192" s="69"/>
      <c r="E2192" s="69"/>
      <c r="F2192" s="69"/>
      <c r="G2192" s="14" t="s">
        <v>1117</v>
      </c>
      <c r="H2192" s="18"/>
      <c r="I2192" s="18">
        <v>0.1</v>
      </c>
      <c r="J2192" s="14"/>
      <c r="K2192" s="14"/>
      <c r="L2192" s="18" t="s">
        <v>6</v>
      </c>
      <c r="M2192" s="69"/>
      <c r="N2192" s="9"/>
      <c r="O2192" s="18" t="e">
        <f>VLOOKUP(C2192,'11. Свод Перечней'!C:H,6,0)</f>
        <v>#N/A</v>
      </c>
      <c r="P2192" s="18"/>
      <c r="Q2192" s="18" t="e">
        <f t="shared" si="36"/>
        <v>#N/A</v>
      </c>
      <c r="R2192" s="14" t="s">
        <v>1105</v>
      </c>
      <c r="S2192" s="15">
        <v>43921</v>
      </c>
    </row>
    <row r="2193" spans="1:19" x14ac:dyDescent="0.25">
      <c r="A2193" s="69"/>
      <c r="B2193" s="69"/>
      <c r="C2193" s="69"/>
      <c r="D2193" s="69"/>
      <c r="E2193" s="69"/>
      <c r="F2193" s="69"/>
      <c r="G2193" s="14" t="s">
        <v>1118</v>
      </c>
      <c r="H2193" s="18"/>
      <c r="I2193" s="18"/>
      <c r="J2193" s="14"/>
      <c r="K2193" s="14" t="s">
        <v>1119</v>
      </c>
      <c r="L2193" s="18" t="s">
        <v>1103</v>
      </c>
      <c r="M2193" s="69"/>
      <c r="N2193" s="9"/>
      <c r="O2193" s="18" t="e">
        <f>VLOOKUP(C2193,'11. Свод Перечней'!C:H,6,0)</f>
        <v>#N/A</v>
      </c>
      <c r="P2193" s="18"/>
      <c r="Q2193" s="18" t="e">
        <f t="shared" si="36"/>
        <v>#N/A</v>
      </c>
      <c r="R2193" s="14" t="s">
        <v>1105</v>
      </c>
      <c r="S2193" s="15">
        <v>43921</v>
      </c>
    </row>
    <row r="2194" spans="1:19" x14ac:dyDescent="0.25">
      <c r="A2194" s="69"/>
      <c r="B2194" s="69"/>
      <c r="C2194" s="69"/>
      <c r="D2194" s="69"/>
      <c r="E2194" s="69"/>
      <c r="F2194" s="69"/>
      <c r="G2194" s="14" t="s">
        <v>1112</v>
      </c>
      <c r="H2194" s="18"/>
      <c r="I2194" s="18"/>
      <c r="J2194" s="14" t="s">
        <v>2004</v>
      </c>
      <c r="K2194" s="14"/>
      <c r="L2194" s="18" t="s">
        <v>1103</v>
      </c>
      <c r="M2194" s="69"/>
      <c r="N2194" s="9"/>
      <c r="O2194" s="18" t="e">
        <f>VLOOKUP(C2194,'11. Свод Перечней'!C:H,6,0)</f>
        <v>#N/A</v>
      </c>
      <c r="P2194" s="18"/>
      <c r="Q2194" s="18" t="e">
        <f t="shared" si="36"/>
        <v>#N/A</v>
      </c>
      <c r="R2194" s="14" t="s">
        <v>1105</v>
      </c>
      <c r="S2194" s="15">
        <v>43921</v>
      </c>
    </row>
    <row r="2195" spans="1:19" x14ac:dyDescent="0.25">
      <c r="A2195" s="69"/>
      <c r="B2195" s="69">
        <v>417</v>
      </c>
      <c r="C2195" s="69" t="s">
        <v>724</v>
      </c>
      <c r="D2195" s="69" t="s">
        <v>725</v>
      </c>
      <c r="E2195" s="69" t="s">
        <v>43</v>
      </c>
      <c r="F2195" s="69" t="s">
        <v>6</v>
      </c>
      <c r="G2195" s="14" t="s">
        <v>1101</v>
      </c>
      <c r="H2195" s="18"/>
      <c r="I2195" s="18"/>
      <c r="J2195" s="14"/>
      <c r="K2195" s="14" t="s">
        <v>2005</v>
      </c>
      <c r="L2195" s="18" t="s">
        <v>1103</v>
      </c>
      <c r="M2195" s="69" t="s">
        <v>2006</v>
      </c>
      <c r="N2195" s="9"/>
      <c r="O2195" s="18" t="str">
        <f>VLOOKUP(C2195,'11. Свод Перечней'!C:H,6,0)</f>
        <v/>
      </c>
      <c r="P2195" s="18">
        <v>0</v>
      </c>
      <c r="Q2195" s="18">
        <f t="shared" si="36"/>
        <v>0</v>
      </c>
      <c r="R2195" s="14" t="s">
        <v>1105</v>
      </c>
      <c r="S2195" s="15">
        <v>43189</v>
      </c>
    </row>
    <row r="2196" spans="1:19" x14ac:dyDescent="0.25">
      <c r="A2196" s="69"/>
      <c r="B2196" s="69"/>
      <c r="C2196" s="69"/>
      <c r="D2196" s="69"/>
      <c r="E2196" s="69"/>
      <c r="F2196" s="69"/>
      <c r="G2196" s="14" t="s">
        <v>1117</v>
      </c>
      <c r="H2196" s="18"/>
      <c r="I2196" s="18">
        <v>1</v>
      </c>
      <c r="J2196" s="14"/>
      <c r="K2196" s="14"/>
      <c r="L2196" s="18" t="s">
        <v>6</v>
      </c>
      <c r="M2196" s="69"/>
      <c r="N2196" s="9"/>
      <c r="O2196" s="18" t="e">
        <f>VLOOKUP(C2196,'11. Свод Перечней'!C:H,6,0)</f>
        <v>#N/A</v>
      </c>
      <c r="P2196" s="18"/>
      <c r="Q2196" s="18" t="e">
        <f t="shared" si="36"/>
        <v>#N/A</v>
      </c>
      <c r="R2196" s="14" t="s">
        <v>1105</v>
      </c>
      <c r="S2196" s="15">
        <v>43189</v>
      </c>
    </row>
    <row r="2197" spans="1:19" x14ac:dyDescent="0.25">
      <c r="A2197" s="69"/>
      <c r="B2197" s="69"/>
      <c r="C2197" s="69"/>
      <c r="D2197" s="69"/>
      <c r="E2197" s="69"/>
      <c r="F2197" s="69"/>
      <c r="G2197" s="14" t="s">
        <v>1118</v>
      </c>
      <c r="H2197" s="18"/>
      <c r="I2197" s="18"/>
      <c r="J2197" s="14"/>
      <c r="K2197" s="14" t="s">
        <v>1119</v>
      </c>
      <c r="L2197" s="18" t="s">
        <v>1103</v>
      </c>
      <c r="M2197" s="69"/>
      <c r="N2197" s="9"/>
      <c r="O2197" s="18" t="e">
        <f>VLOOKUP(C2197,'11. Свод Перечней'!C:H,6,0)</f>
        <v>#N/A</v>
      </c>
      <c r="P2197" s="18"/>
      <c r="Q2197" s="18" t="e">
        <f t="shared" si="36"/>
        <v>#N/A</v>
      </c>
      <c r="R2197" s="14" t="s">
        <v>1105</v>
      </c>
      <c r="S2197" s="15">
        <v>43189</v>
      </c>
    </row>
    <row r="2198" spans="1:19" x14ac:dyDescent="0.25">
      <c r="A2198" s="69"/>
      <c r="B2198" s="69"/>
      <c r="C2198" s="69"/>
      <c r="D2198" s="69"/>
      <c r="E2198" s="69"/>
      <c r="F2198" s="69"/>
      <c r="G2198" s="14" t="s">
        <v>1112</v>
      </c>
      <c r="H2198" s="18"/>
      <c r="I2198" s="18"/>
      <c r="J2198" s="14"/>
      <c r="K2198" s="14" t="s">
        <v>1528</v>
      </c>
      <c r="L2198" s="18" t="s">
        <v>1103</v>
      </c>
      <c r="M2198" s="69"/>
      <c r="N2198" s="9"/>
      <c r="O2198" s="18" t="e">
        <f>VLOOKUP(C2198,'11. Свод Перечней'!C:H,6,0)</f>
        <v>#N/A</v>
      </c>
      <c r="P2198" s="18"/>
      <c r="Q2198" s="18" t="e">
        <f t="shared" si="36"/>
        <v>#N/A</v>
      </c>
      <c r="R2198" s="14" t="s">
        <v>1105</v>
      </c>
      <c r="S2198" s="15">
        <v>43189</v>
      </c>
    </row>
    <row r="2199" spans="1:19" x14ac:dyDescent="0.25">
      <c r="A2199" s="69"/>
      <c r="B2199" s="69">
        <v>418</v>
      </c>
      <c r="C2199" s="69" t="s">
        <v>726</v>
      </c>
      <c r="D2199" s="69" t="s">
        <v>725</v>
      </c>
      <c r="E2199" s="69" t="s">
        <v>239</v>
      </c>
      <c r="F2199" s="69" t="s">
        <v>6</v>
      </c>
      <c r="G2199" s="14" t="s">
        <v>1101</v>
      </c>
      <c r="H2199" s="18"/>
      <c r="I2199" s="18"/>
      <c r="J2199" s="14"/>
      <c r="K2199" s="14" t="s">
        <v>1167</v>
      </c>
      <c r="L2199" s="18" t="s">
        <v>1103</v>
      </c>
      <c r="M2199" s="69" t="s">
        <v>2006</v>
      </c>
      <c r="N2199" s="9"/>
      <c r="O2199" s="18" t="str">
        <f>VLOOKUP(C2199,'11. Свод Перечней'!C:H,6,0)</f>
        <v/>
      </c>
      <c r="P2199" s="18">
        <v>0</v>
      </c>
      <c r="Q2199" s="18">
        <f t="shared" si="36"/>
        <v>0</v>
      </c>
      <c r="R2199" s="14" t="s">
        <v>1105</v>
      </c>
      <c r="S2199" s="15">
        <v>43189</v>
      </c>
    </row>
    <row r="2200" spans="1:19" x14ac:dyDescent="0.25">
      <c r="A2200" s="69"/>
      <c r="B2200" s="69"/>
      <c r="C2200" s="69"/>
      <c r="D2200" s="69"/>
      <c r="E2200" s="69"/>
      <c r="F2200" s="69"/>
      <c r="G2200" s="14" t="s">
        <v>1117</v>
      </c>
      <c r="H2200" s="18"/>
      <c r="I2200" s="18">
        <v>1</v>
      </c>
      <c r="J2200" s="14"/>
      <c r="K2200" s="14"/>
      <c r="L2200" s="18" t="s">
        <v>6</v>
      </c>
      <c r="M2200" s="69"/>
      <c r="N2200" s="9"/>
      <c r="O2200" s="18" t="e">
        <f>VLOOKUP(C2200,'11. Свод Перечней'!C:H,6,0)</f>
        <v>#N/A</v>
      </c>
      <c r="P2200" s="18"/>
      <c r="Q2200" s="18" t="e">
        <f t="shared" si="36"/>
        <v>#N/A</v>
      </c>
      <c r="R2200" s="14" t="s">
        <v>1105</v>
      </c>
      <c r="S2200" s="15">
        <v>43189</v>
      </c>
    </row>
    <row r="2201" spans="1:19" x14ac:dyDescent="0.25">
      <c r="A2201" s="69"/>
      <c r="B2201" s="69"/>
      <c r="C2201" s="69"/>
      <c r="D2201" s="69"/>
      <c r="E2201" s="69"/>
      <c r="F2201" s="69"/>
      <c r="G2201" s="14" t="s">
        <v>1118</v>
      </c>
      <c r="H2201" s="18"/>
      <c r="I2201" s="18"/>
      <c r="J2201" s="14"/>
      <c r="K2201" s="14" t="s">
        <v>1119</v>
      </c>
      <c r="L2201" s="18" t="s">
        <v>1103</v>
      </c>
      <c r="M2201" s="69"/>
      <c r="N2201" s="9"/>
      <c r="O2201" s="18" t="e">
        <f>VLOOKUP(C2201,'11. Свод Перечней'!C:H,6,0)</f>
        <v>#N/A</v>
      </c>
      <c r="P2201" s="18"/>
      <c r="Q2201" s="18" t="e">
        <f t="shared" si="36"/>
        <v>#N/A</v>
      </c>
      <c r="R2201" s="14" t="s">
        <v>1105</v>
      </c>
      <c r="S2201" s="15">
        <v>43189</v>
      </c>
    </row>
    <row r="2202" spans="1:19" x14ac:dyDescent="0.25">
      <c r="A2202" s="69"/>
      <c r="B2202" s="69"/>
      <c r="C2202" s="69"/>
      <c r="D2202" s="69"/>
      <c r="E2202" s="69"/>
      <c r="F2202" s="69"/>
      <c r="G2202" s="14" t="s">
        <v>1112</v>
      </c>
      <c r="H2202" s="18"/>
      <c r="I2202" s="18"/>
      <c r="J2202" s="14"/>
      <c r="K2202" s="14" t="s">
        <v>1528</v>
      </c>
      <c r="L2202" s="18" t="s">
        <v>1103</v>
      </c>
      <c r="M2202" s="69"/>
      <c r="N2202" s="9"/>
      <c r="O2202" s="18" t="e">
        <f>VLOOKUP(C2202,'11. Свод Перечней'!C:H,6,0)</f>
        <v>#N/A</v>
      </c>
      <c r="P2202" s="18"/>
      <c r="Q2202" s="18" t="e">
        <f t="shared" si="36"/>
        <v>#N/A</v>
      </c>
      <c r="R2202" s="14" t="s">
        <v>1105</v>
      </c>
      <c r="S2202" s="15">
        <v>43189</v>
      </c>
    </row>
    <row r="2203" spans="1:19" x14ac:dyDescent="0.25">
      <c r="A2203" s="69"/>
      <c r="B2203" s="69">
        <v>419</v>
      </c>
      <c r="C2203" s="69" t="s">
        <v>797</v>
      </c>
      <c r="D2203" s="69" t="s">
        <v>798</v>
      </c>
      <c r="E2203" s="69" t="s">
        <v>5</v>
      </c>
      <c r="F2203" s="69" t="s">
        <v>6</v>
      </c>
      <c r="G2203" s="14" t="s">
        <v>2007</v>
      </c>
      <c r="H2203" s="18"/>
      <c r="I2203" s="18"/>
      <c r="J2203" s="14"/>
      <c r="K2203" s="14" t="s">
        <v>2008</v>
      </c>
      <c r="L2203" s="18" t="s">
        <v>1103</v>
      </c>
      <c r="M2203" s="69" t="s">
        <v>2009</v>
      </c>
      <c r="N2203" s="9" t="s">
        <v>799</v>
      </c>
      <c r="O2203" s="18" t="str">
        <f>VLOOKUP(C2203,'11. Свод Перечней'!C:H,6,0)</f>
        <v>10.84.30.000-00000001</v>
      </c>
      <c r="P2203" s="18" t="s">
        <v>799</v>
      </c>
      <c r="Q2203" s="18" t="str">
        <f t="shared" si="36"/>
        <v>10.84.30.000-00000001</v>
      </c>
      <c r="R2203" s="14" t="s">
        <v>1105</v>
      </c>
      <c r="S2203" s="15">
        <v>43889</v>
      </c>
    </row>
    <row r="2204" spans="1:19" x14ac:dyDescent="0.25">
      <c r="A2204" s="69"/>
      <c r="B2204" s="69"/>
      <c r="C2204" s="69"/>
      <c r="D2204" s="69"/>
      <c r="E2204" s="69"/>
      <c r="F2204" s="69"/>
      <c r="G2204" s="14" t="s">
        <v>2010</v>
      </c>
      <c r="H2204" s="18"/>
      <c r="I2204" s="18"/>
      <c r="J2204" s="14"/>
      <c r="K2204" s="14" t="s">
        <v>2011</v>
      </c>
      <c r="L2204" s="18" t="s">
        <v>1103</v>
      </c>
      <c r="M2204" s="69"/>
      <c r="N2204" s="9"/>
      <c r="O2204" s="18" t="e">
        <f>VLOOKUP(C2204,'11. Свод Перечней'!C:H,6,0)</f>
        <v>#N/A</v>
      </c>
      <c r="P2204" s="18"/>
      <c r="Q2204" s="18" t="e">
        <f t="shared" si="36"/>
        <v>#N/A</v>
      </c>
      <c r="R2204" s="14" t="s">
        <v>1105</v>
      </c>
      <c r="S2204" s="15">
        <v>43889</v>
      </c>
    </row>
    <row r="2205" spans="1:19" x14ac:dyDescent="0.25">
      <c r="A2205" s="69"/>
      <c r="B2205" s="69"/>
      <c r="C2205" s="69"/>
      <c r="D2205" s="69"/>
      <c r="E2205" s="69"/>
      <c r="F2205" s="69"/>
      <c r="G2205" s="14" t="s">
        <v>2012</v>
      </c>
      <c r="H2205" s="18"/>
      <c r="I2205" s="18"/>
      <c r="J2205" s="14"/>
      <c r="K2205" s="14" t="s">
        <v>2013</v>
      </c>
      <c r="L2205" s="18" t="s">
        <v>1103</v>
      </c>
      <c r="M2205" s="69"/>
      <c r="N2205" s="9"/>
      <c r="O2205" s="18" t="e">
        <f>VLOOKUP(C2205,'11. Свод Перечней'!C:H,6,0)</f>
        <v>#N/A</v>
      </c>
      <c r="P2205" s="18"/>
      <c r="Q2205" s="18" t="e">
        <f t="shared" si="36"/>
        <v>#N/A</v>
      </c>
      <c r="R2205" s="14" t="s">
        <v>1105</v>
      </c>
      <c r="S2205" s="15">
        <v>43889</v>
      </c>
    </row>
    <row r="2206" spans="1:19" x14ac:dyDescent="0.25">
      <c r="A2206" s="69"/>
      <c r="B2206" s="69"/>
      <c r="C2206" s="69"/>
      <c r="D2206" s="69"/>
      <c r="E2206" s="69"/>
      <c r="F2206" s="69"/>
      <c r="G2206" s="14" t="s">
        <v>2014</v>
      </c>
      <c r="H2206" s="18"/>
      <c r="I2206" s="18"/>
      <c r="J2206" s="14"/>
      <c r="K2206" s="14" t="s">
        <v>1191</v>
      </c>
      <c r="L2206" s="18" t="s">
        <v>1103</v>
      </c>
      <c r="M2206" s="69"/>
      <c r="N2206" s="9"/>
      <c r="O2206" s="18" t="e">
        <f>VLOOKUP(C2206,'11. Свод Перечней'!C:H,6,0)</f>
        <v>#N/A</v>
      </c>
      <c r="P2206" s="18"/>
      <c r="Q2206" s="18" t="e">
        <f t="shared" si="36"/>
        <v>#N/A</v>
      </c>
      <c r="R2206" s="14" t="s">
        <v>1105</v>
      </c>
      <c r="S2206" s="15">
        <v>43889</v>
      </c>
    </row>
    <row r="2207" spans="1:19" x14ac:dyDescent="0.25">
      <c r="A2207" s="69"/>
      <c r="B2207" s="69"/>
      <c r="C2207" s="69"/>
      <c r="D2207" s="69"/>
      <c r="E2207" s="69"/>
      <c r="F2207" s="69"/>
      <c r="G2207" s="14" t="s">
        <v>1108</v>
      </c>
      <c r="H2207" s="18"/>
      <c r="I2207" s="18"/>
      <c r="J2207" s="14"/>
      <c r="K2207" s="14" t="s">
        <v>1154</v>
      </c>
      <c r="L2207" s="18" t="s">
        <v>1103</v>
      </c>
      <c r="M2207" s="69"/>
      <c r="N2207" s="9"/>
      <c r="O2207" s="18" t="e">
        <f>VLOOKUP(C2207,'11. Свод Перечней'!C:H,6,0)</f>
        <v>#N/A</v>
      </c>
      <c r="P2207" s="18"/>
      <c r="Q2207" s="18" t="e">
        <f t="shared" si="36"/>
        <v>#N/A</v>
      </c>
      <c r="R2207" s="14" t="s">
        <v>1105</v>
      </c>
      <c r="S2207" s="15">
        <v>43889</v>
      </c>
    </row>
    <row r="2208" spans="1:19" x14ac:dyDescent="0.25">
      <c r="A2208" s="69"/>
      <c r="B2208" s="69"/>
      <c r="C2208" s="69"/>
      <c r="D2208" s="69"/>
      <c r="E2208" s="69"/>
      <c r="F2208" s="69"/>
      <c r="G2208" s="14" t="s">
        <v>1117</v>
      </c>
      <c r="H2208" s="18"/>
      <c r="I2208" s="18">
        <v>1</v>
      </c>
      <c r="J2208" s="14"/>
      <c r="K2208" s="14"/>
      <c r="L2208" s="18" t="s">
        <v>6</v>
      </c>
      <c r="M2208" s="69"/>
      <c r="N2208" s="9"/>
      <c r="O2208" s="18" t="e">
        <f>VLOOKUP(C2208,'11. Свод Перечней'!C:H,6,0)</f>
        <v>#N/A</v>
      </c>
      <c r="P2208" s="18"/>
      <c r="Q2208" s="18" t="e">
        <f t="shared" si="36"/>
        <v>#N/A</v>
      </c>
      <c r="R2208" s="14" t="s">
        <v>1105</v>
      </c>
      <c r="S2208" s="15">
        <v>43889</v>
      </c>
    </row>
    <row r="2209" spans="1:19" x14ac:dyDescent="0.25">
      <c r="A2209" s="69"/>
      <c r="B2209" s="69"/>
      <c r="C2209" s="69"/>
      <c r="D2209" s="69"/>
      <c r="E2209" s="69"/>
      <c r="F2209" s="69"/>
      <c r="G2209" s="14" t="s">
        <v>1118</v>
      </c>
      <c r="H2209" s="18"/>
      <c r="I2209" s="18"/>
      <c r="J2209" s="14"/>
      <c r="K2209" s="14" t="s">
        <v>1119</v>
      </c>
      <c r="L2209" s="18" t="s">
        <v>1103</v>
      </c>
      <c r="M2209" s="69"/>
      <c r="N2209" s="9"/>
      <c r="O2209" s="18" t="e">
        <f>VLOOKUP(C2209,'11. Свод Перечней'!C:H,6,0)</f>
        <v>#N/A</v>
      </c>
      <c r="P2209" s="18"/>
      <c r="Q2209" s="18" t="e">
        <f t="shared" si="36"/>
        <v>#N/A</v>
      </c>
      <c r="R2209" s="14" t="s">
        <v>1105</v>
      </c>
      <c r="S2209" s="15">
        <v>43889</v>
      </c>
    </row>
    <row r="2210" spans="1:19" x14ac:dyDescent="0.25">
      <c r="A2210" s="69"/>
      <c r="B2210" s="69"/>
      <c r="C2210" s="69"/>
      <c r="D2210" s="69"/>
      <c r="E2210" s="69"/>
      <c r="F2210" s="69"/>
      <c r="G2210" s="14" t="s">
        <v>1112</v>
      </c>
      <c r="H2210" s="18"/>
      <c r="I2210" s="18"/>
      <c r="J2210" s="14"/>
      <c r="K2210" s="14" t="s">
        <v>2015</v>
      </c>
      <c r="L2210" s="18" t="s">
        <v>1103</v>
      </c>
      <c r="M2210" s="69"/>
      <c r="N2210" s="9"/>
      <c r="O2210" s="18" t="e">
        <f>VLOOKUP(C2210,'11. Свод Перечней'!C:H,6,0)</f>
        <v>#N/A</v>
      </c>
      <c r="P2210" s="18"/>
      <c r="Q2210" s="18" t="e">
        <f t="shared" si="36"/>
        <v>#N/A</v>
      </c>
      <c r="R2210" s="14" t="s">
        <v>1105</v>
      </c>
      <c r="S2210" s="15">
        <v>43889</v>
      </c>
    </row>
    <row r="2211" spans="1:19" x14ac:dyDescent="0.25">
      <c r="A2211" s="69"/>
      <c r="B2211" s="69">
        <v>420</v>
      </c>
      <c r="C2211" s="69" t="s">
        <v>727</v>
      </c>
      <c r="D2211" s="69" t="s">
        <v>798</v>
      </c>
      <c r="E2211" s="69" t="s">
        <v>9</v>
      </c>
      <c r="F2211" s="69" t="s">
        <v>6</v>
      </c>
      <c r="G2211" s="14" t="s">
        <v>2007</v>
      </c>
      <c r="H2211" s="18"/>
      <c r="I2211" s="18"/>
      <c r="J2211" s="14"/>
      <c r="K2211" s="14" t="s">
        <v>2008</v>
      </c>
      <c r="L2211" s="18" t="s">
        <v>1103</v>
      </c>
      <c r="M2211" s="69" t="s">
        <v>2009</v>
      </c>
      <c r="N2211" s="9" t="s">
        <v>799</v>
      </c>
      <c r="O2211" s="18" t="str">
        <f>VLOOKUP(C2211,'11. Свод Перечней'!C:H,6,0)</f>
        <v>10.84.30.000-00000001</v>
      </c>
      <c r="P2211" s="18" t="s">
        <v>799</v>
      </c>
      <c r="Q2211" s="18" t="str">
        <f t="shared" si="36"/>
        <v>10.84.30.000-00000001</v>
      </c>
      <c r="R2211" s="14" t="s">
        <v>1105</v>
      </c>
      <c r="S2211" s="15">
        <v>43889</v>
      </c>
    </row>
    <row r="2212" spans="1:19" x14ac:dyDescent="0.25">
      <c r="A2212" s="69"/>
      <c r="B2212" s="69"/>
      <c r="C2212" s="69"/>
      <c r="D2212" s="69"/>
      <c r="E2212" s="69"/>
      <c r="F2212" s="69"/>
      <c r="G2212" s="14" t="s">
        <v>2010</v>
      </c>
      <c r="H2212" s="18"/>
      <c r="I2212" s="18"/>
      <c r="J2212" s="14"/>
      <c r="K2212" s="14" t="s">
        <v>2011</v>
      </c>
      <c r="L2212" s="18" t="s">
        <v>1103</v>
      </c>
      <c r="M2212" s="69"/>
      <c r="N2212" s="9"/>
      <c r="O2212" s="18" t="e">
        <f>VLOOKUP(C2212,'11. Свод Перечней'!C:H,6,0)</f>
        <v>#N/A</v>
      </c>
      <c r="P2212" s="18"/>
      <c r="Q2212" s="18" t="e">
        <f t="shared" si="36"/>
        <v>#N/A</v>
      </c>
      <c r="R2212" s="14" t="s">
        <v>1105</v>
      </c>
      <c r="S2212" s="15">
        <v>43889</v>
      </c>
    </row>
    <row r="2213" spans="1:19" x14ac:dyDescent="0.25">
      <c r="A2213" s="69"/>
      <c r="B2213" s="69"/>
      <c r="C2213" s="69"/>
      <c r="D2213" s="69"/>
      <c r="E2213" s="69"/>
      <c r="F2213" s="69"/>
      <c r="G2213" s="14" t="s">
        <v>2012</v>
      </c>
      <c r="H2213" s="18"/>
      <c r="I2213" s="18"/>
      <c r="J2213" s="14"/>
      <c r="K2213" s="14" t="s">
        <v>2013</v>
      </c>
      <c r="L2213" s="18" t="s">
        <v>1103</v>
      </c>
      <c r="M2213" s="69"/>
      <c r="N2213" s="9"/>
      <c r="O2213" s="18" t="e">
        <f>VLOOKUP(C2213,'11. Свод Перечней'!C:H,6,0)</f>
        <v>#N/A</v>
      </c>
      <c r="P2213" s="18"/>
      <c r="Q2213" s="18" t="e">
        <f t="shared" si="36"/>
        <v>#N/A</v>
      </c>
      <c r="R2213" s="14" t="s">
        <v>1105</v>
      </c>
      <c r="S2213" s="15">
        <v>43889</v>
      </c>
    </row>
    <row r="2214" spans="1:19" x14ac:dyDescent="0.25">
      <c r="A2214" s="69"/>
      <c r="B2214" s="69"/>
      <c r="C2214" s="69"/>
      <c r="D2214" s="69"/>
      <c r="E2214" s="69"/>
      <c r="F2214" s="69"/>
      <c r="G2214" s="14" t="s">
        <v>2014</v>
      </c>
      <c r="H2214" s="18"/>
      <c r="I2214" s="18"/>
      <c r="J2214" s="14"/>
      <c r="K2214" s="14" t="s">
        <v>1191</v>
      </c>
      <c r="L2214" s="18" t="s">
        <v>1103</v>
      </c>
      <c r="M2214" s="69"/>
      <c r="N2214" s="9"/>
      <c r="O2214" s="18" t="e">
        <f>VLOOKUP(C2214,'11. Свод Перечней'!C:H,6,0)</f>
        <v>#N/A</v>
      </c>
      <c r="P2214" s="18"/>
      <c r="Q2214" s="18" t="e">
        <f t="shared" si="36"/>
        <v>#N/A</v>
      </c>
      <c r="R2214" s="14" t="s">
        <v>1105</v>
      </c>
      <c r="S2214" s="15">
        <v>43889</v>
      </c>
    </row>
    <row r="2215" spans="1:19" x14ac:dyDescent="0.25">
      <c r="A2215" s="69"/>
      <c r="B2215" s="69"/>
      <c r="C2215" s="69"/>
      <c r="D2215" s="69"/>
      <c r="E2215" s="69"/>
      <c r="F2215" s="69"/>
      <c r="G2215" s="14" t="s">
        <v>1108</v>
      </c>
      <c r="H2215" s="18"/>
      <c r="I2215" s="18"/>
      <c r="J2215" s="14"/>
      <c r="K2215" s="14" t="s">
        <v>1127</v>
      </c>
      <c r="L2215" s="18" t="s">
        <v>1103</v>
      </c>
      <c r="M2215" s="69"/>
      <c r="N2215" s="9"/>
      <c r="O2215" s="18" t="e">
        <f>VLOOKUP(C2215,'11. Свод Перечней'!C:H,6,0)</f>
        <v>#N/A</v>
      </c>
      <c r="P2215" s="18"/>
      <c r="Q2215" s="18" t="e">
        <f t="shared" si="36"/>
        <v>#N/A</v>
      </c>
      <c r="R2215" s="14" t="s">
        <v>1105</v>
      </c>
      <c r="S2215" s="15">
        <v>43889</v>
      </c>
    </row>
    <row r="2216" spans="1:19" x14ac:dyDescent="0.25">
      <c r="A2216" s="69"/>
      <c r="B2216" s="69"/>
      <c r="C2216" s="69"/>
      <c r="D2216" s="69"/>
      <c r="E2216" s="69"/>
      <c r="F2216" s="69"/>
      <c r="G2216" s="14" t="s">
        <v>1117</v>
      </c>
      <c r="H2216" s="18"/>
      <c r="I2216" s="18">
        <v>1</v>
      </c>
      <c r="J2216" s="14"/>
      <c r="K2216" s="14"/>
      <c r="L2216" s="18" t="s">
        <v>6</v>
      </c>
      <c r="M2216" s="69"/>
      <c r="N2216" s="9"/>
      <c r="O2216" s="18" t="e">
        <f>VLOOKUP(C2216,'11. Свод Перечней'!C:H,6,0)</f>
        <v>#N/A</v>
      </c>
      <c r="P2216" s="18"/>
      <c r="Q2216" s="18" t="e">
        <f t="shared" si="36"/>
        <v>#N/A</v>
      </c>
      <c r="R2216" s="14" t="s">
        <v>1105</v>
      </c>
      <c r="S2216" s="15">
        <v>43889</v>
      </c>
    </row>
    <row r="2217" spans="1:19" x14ac:dyDescent="0.25">
      <c r="A2217" s="69"/>
      <c r="B2217" s="69"/>
      <c r="C2217" s="69"/>
      <c r="D2217" s="69"/>
      <c r="E2217" s="69"/>
      <c r="F2217" s="69"/>
      <c r="G2217" s="14" t="s">
        <v>1118</v>
      </c>
      <c r="H2217" s="18"/>
      <c r="I2217" s="18"/>
      <c r="J2217" s="14"/>
      <c r="K2217" s="14" t="s">
        <v>1119</v>
      </c>
      <c r="L2217" s="18" t="s">
        <v>1103</v>
      </c>
      <c r="M2217" s="69"/>
      <c r="N2217" s="9"/>
      <c r="O2217" s="18" t="e">
        <f>VLOOKUP(C2217,'11. Свод Перечней'!C:H,6,0)</f>
        <v>#N/A</v>
      </c>
      <c r="P2217" s="18"/>
      <c r="Q2217" s="18" t="e">
        <f t="shared" si="36"/>
        <v>#N/A</v>
      </c>
      <c r="R2217" s="14" t="s">
        <v>1105</v>
      </c>
      <c r="S2217" s="15">
        <v>43889</v>
      </c>
    </row>
    <row r="2218" spans="1:19" x14ac:dyDescent="0.25">
      <c r="A2218" s="69"/>
      <c r="B2218" s="69"/>
      <c r="C2218" s="69"/>
      <c r="D2218" s="69"/>
      <c r="E2218" s="69"/>
      <c r="F2218" s="69"/>
      <c r="G2218" s="14" t="s">
        <v>1112</v>
      </c>
      <c r="H2218" s="18"/>
      <c r="I2218" s="18"/>
      <c r="J2218" s="14"/>
      <c r="K2218" s="14" t="s">
        <v>2015</v>
      </c>
      <c r="L2218" s="18" t="s">
        <v>1103</v>
      </c>
      <c r="M2218" s="69"/>
      <c r="N2218" s="9"/>
      <c r="O2218" s="18" t="e">
        <f>VLOOKUP(C2218,'11. Свод Перечней'!C:H,6,0)</f>
        <v>#N/A</v>
      </c>
      <c r="P2218" s="18"/>
      <c r="Q2218" s="18" t="e">
        <f t="shared" si="36"/>
        <v>#N/A</v>
      </c>
      <c r="R2218" s="14" t="s">
        <v>1105</v>
      </c>
      <c r="S2218" s="15">
        <v>43889</v>
      </c>
    </row>
    <row r="2219" spans="1:19" x14ac:dyDescent="0.25">
      <c r="A2219" s="69"/>
      <c r="B2219" s="69">
        <v>421</v>
      </c>
      <c r="C2219" s="69" t="s">
        <v>800</v>
      </c>
      <c r="D2219" s="69" t="s">
        <v>798</v>
      </c>
      <c r="E2219" s="69" t="s">
        <v>43</v>
      </c>
      <c r="F2219" s="69" t="s">
        <v>6</v>
      </c>
      <c r="G2219" s="14" t="s">
        <v>2007</v>
      </c>
      <c r="H2219" s="18"/>
      <c r="I2219" s="18"/>
      <c r="J2219" s="14"/>
      <c r="K2219" s="14" t="s">
        <v>2008</v>
      </c>
      <c r="L2219" s="18" t="s">
        <v>1103</v>
      </c>
      <c r="M2219" s="69" t="s">
        <v>2009</v>
      </c>
      <c r="N2219" s="9" t="s">
        <v>801</v>
      </c>
      <c r="O2219" s="18" t="str">
        <f>VLOOKUP(C2219,'11. Свод Перечней'!C:H,6,0)</f>
        <v>10.84.30.000-00000003</v>
      </c>
      <c r="P2219" s="18" t="s">
        <v>801</v>
      </c>
      <c r="Q2219" s="18" t="str">
        <f t="shared" si="36"/>
        <v>10.84.30.000-00000003</v>
      </c>
      <c r="R2219" s="14" t="s">
        <v>1105</v>
      </c>
      <c r="S2219" s="15">
        <v>43889</v>
      </c>
    </row>
    <row r="2220" spans="1:19" x14ac:dyDescent="0.25">
      <c r="A2220" s="69"/>
      <c r="B2220" s="69"/>
      <c r="C2220" s="69"/>
      <c r="D2220" s="69"/>
      <c r="E2220" s="69"/>
      <c r="F2220" s="69"/>
      <c r="G2220" s="14" t="s">
        <v>2010</v>
      </c>
      <c r="H2220" s="18"/>
      <c r="I2220" s="18"/>
      <c r="J2220" s="14"/>
      <c r="K2220" s="14" t="s">
        <v>2016</v>
      </c>
      <c r="L2220" s="18" t="s">
        <v>1103</v>
      </c>
      <c r="M2220" s="69"/>
      <c r="N2220" s="9"/>
      <c r="O2220" s="18" t="e">
        <f>VLOOKUP(C2220,'11. Свод Перечней'!C:H,6,0)</f>
        <v>#N/A</v>
      </c>
      <c r="P2220" s="18"/>
      <c r="Q2220" s="18" t="e">
        <f t="shared" si="36"/>
        <v>#N/A</v>
      </c>
      <c r="R2220" s="14" t="s">
        <v>1105</v>
      </c>
      <c r="S2220" s="15">
        <v>43889</v>
      </c>
    </row>
    <row r="2221" spans="1:19" x14ac:dyDescent="0.25">
      <c r="A2221" s="69"/>
      <c r="B2221" s="69"/>
      <c r="C2221" s="69"/>
      <c r="D2221" s="69"/>
      <c r="E2221" s="69"/>
      <c r="F2221" s="69"/>
      <c r="G2221" s="14" t="s">
        <v>2012</v>
      </c>
      <c r="H2221" s="18"/>
      <c r="I2221" s="18"/>
      <c r="J2221" s="14"/>
      <c r="K2221" s="14" t="s">
        <v>2013</v>
      </c>
      <c r="L2221" s="18" t="s">
        <v>1103</v>
      </c>
      <c r="M2221" s="69"/>
      <c r="N2221" s="9"/>
      <c r="O2221" s="18" t="e">
        <f>VLOOKUP(C2221,'11. Свод Перечней'!C:H,6,0)</f>
        <v>#N/A</v>
      </c>
      <c r="P2221" s="18"/>
      <c r="Q2221" s="18" t="e">
        <f t="shared" si="36"/>
        <v>#N/A</v>
      </c>
      <c r="R2221" s="14" t="s">
        <v>1105</v>
      </c>
      <c r="S2221" s="15">
        <v>43889</v>
      </c>
    </row>
    <row r="2222" spans="1:19" x14ac:dyDescent="0.25">
      <c r="A2222" s="69"/>
      <c r="B2222" s="69"/>
      <c r="C2222" s="69"/>
      <c r="D2222" s="69"/>
      <c r="E2222" s="69"/>
      <c r="F2222" s="69"/>
      <c r="G2222" s="14" t="s">
        <v>2014</v>
      </c>
      <c r="H2222" s="18"/>
      <c r="I2222" s="18"/>
      <c r="J2222" s="14"/>
      <c r="K2222" s="14" t="s">
        <v>1191</v>
      </c>
      <c r="L2222" s="18" t="s">
        <v>1103</v>
      </c>
      <c r="M2222" s="69"/>
      <c r="N2222" s="9"/>
      <c r="O2222" s="18" t="e">
        <f>VLOOKUP(C2222,'11. Свод Перечней'!C:H,6,0)</f>
        <v>#N/A</v>
      </c>
      <c r="P2222" s="18"/>
      <c r="Q2222" s="18" t="e">
        <f t="shared" si="36"/>
        <v>#N/A</v>
      </c>
      <c r="R2222" s="14" t="s">
        <v>1105</v>
      </c>
      <c r="S2222" s="15">
        <v>43889</v>
      </c>
    </row>
    <row r="2223" spans="1:19" x14ac:dyDescent="0.25">
      <c r="A2223" s="69"/>
      <c r="B2223" s="69"/>
      <c r="C2223" s="69"/>
      <c r="D2223" s="69"/>
      <c r="E2223" s="69"/>
      <c r="F2223" s="69"/>
      <c r="G2223" s="14" t="s">
        <v>1108</v>
      </c>
      <c r="H2223" s="18"/>
      <c r="I2223" s="18"/>
      <c r="J2223" s="14"/>
      <c r="K2223" s="14" t="s">
        <v>1154</v>
      </c>
      <c r="L2223" s="18" t="s">
        <v>1103</v>
      </c>
      <c r="M2223" s="69"/>
      <c r="N2223" s="9"/>
      <c r="O2223" s="18" t="e">
        <f>VLOOKUP(C2223,'11. Свод Перечней'!C:H,6,0)</f>
        <v>#N/A</v>
      </c>
      <c r="P2223" s="18"/>
      <c r="Q2223" s="18" t="e">
        <f t="shared" si="36"/>
        <v>#N/A</v>
      </c>
      <c r="R2223" s="14" t="s">
        <v>1105</v>
      </c>
      <c r="S2223" s="15">
        <v>43889</v>
      </c>
    </row>
    <row r="2224" spans="1:19" x14ac:dyDescent="0.25">
      <c r="A2224" s="69"/>
      <c r="B2224" s="69"/>
      <c r="C2224" s="69"/>
      <c r="D2224" s="69"/>
      <c r="E2224" s="69"/>
      <c r="F2224" s="69"/>
      <c r="G2224" s="14" t="s">
        <v>1117</v>
      </c>
      <c r="H2224" s="18"/>
      <c r="I2224" s="18">
        <v>1</v>
      </c>
      <c r="J2224" s="14"/>
      <c r="K2224" s="14"/>
      <c r="L2224" s="18" t="s">
        <v>6</v>
      </c>
      <c r="M2224" s="69"/>
      <c r="N2224" s="9"/>
      <c r="O2224" s="18" t="e">
        <f>VLOOKUP(C2224,'11. Свод Перечней'!C:H,6,0)</f>
        <v>#N/A</v>
      </c>
      <c r="P2224" s="18"/>
      <c r="Q2224" s="18" t="e">
        <f t="shared" si="36"/>
        <v>#N/A</v>
      </c>
      <c r="R2224" s="14" t="s">
        <v>1105</v>
      </c>
      <c r="S2224" s="15">
        <v>43889</v>
      </c>
    </row>
    <row r="2225" spans="1:19" x14ac:dyDescent="0.25">
      <c r="A2225" s="69"/>
      <c r="B2225" s="69"/>
      <c r="C2225" s="69"/>
      <c r="D2225" s="69"/>
      <c r="E2225" s="69"/>
      <c r="F2225" s="69"/>
      <c r="G2225" s="14" t="s">
        <v>1118</v>
      </c>
      <c r="H2225" s="18"/>
      <c r="I2225" s="18"/>
      <c r="J2225" s="14"/>
      <c r="K2225" s="14" t="s">
        <v>1119</v>
      </c>
      <c r="L2225" s="18" t="s">
        <v>1103</v>
      </c>
      <c r="M2225" s="69"/>
      <c r="N2225" s="9"/>
      <c r="O2225" s="18" t="e">
        <f>VLOOKUP(C2225,'11. Свод Перечней'!C:H,6,0)</f>
        <v>#N/A</v>
      </c>
      <c r="P2225" s="18"/>
      <c r="Q2225" s="18" t="e">
        <f t="shared" si="36"/>
        <v>#N/A</v>
      </c>
      <c r="R2225" s="14" t="s">
        <v>1105</v>
      </c>
      <c r="S2225" s="15">
        <v>43889</v>
      </c>
    </row>
    <row r="2226" spans="1:19" x14ac:dyDescent="0.25">
      <c r="A2226" s="69"/>
      <c r="B2226" s="69"/>
      <c r="C2226" s="69"/>
      <c r="D2226" s="69"/>
      <c r="E2226" s="69"/>
      <c r="F2226" s="69"/>
      <c r="G2226" s="14" t="s">
        <v>1112</v>
      </c>
      <c r="H2226" s="18"/>
      <c r="I2226" s="18"/>
      <c r="J2226" s="14"/>
      <c r="K2226" s="14" t="s">
        <v>2015</v>
      </c>
      <c r="L2226" s="18" t="s">
        <v>1103</v>
      </c>
      <c r="M2226" s="69"/>
      <c r="N2226" s="9"/>
      <c r="O2226" s="18" t="e">
        <f>VLOOKUP(C2226,'11. Свод Перечней'!C:H,6,0)</f>
        <v>#N/A</v>
      </c>
      <c r="P2226" s="18"/>
      <c r="Q2226" s="18" t="e">
        <f t="shared" si="36"/>
        <v>#N/A</v>
      </c>
      <c r="R2226" s="14" t="s">
        <v>1105</v>
      </c>
      <c r="S2226" s="15">
        <v>43889</v>
      </c>
    </row>
    <row r="2227" spans="1:19" x14ac:dyDescent="0.25">
      <c r="A2227" s="69"/>
      <c r="B2227" s="69">
        <v>422</v>
      </c>
      <c r="C2227" s="69" t="s">
        <v>802</v>
      </c>
      <c r="D2227" s="69" t="s">
        <v>798</v>
      </c>
      <c r="E2227" s="69" t="s">
        <v>152</v>
      </c>
      <c r="F2227" s="69" t="s">
        <v>6</v>
      </c>
      <c r="G2227" s="14" t="s">
        <v>2007</v>
      </c>
      <c r="H2227" s="18"/>
      <c r="I2227" s="18"/>
      <c r="J2227" s="14"/>
      <c r="K2227" s="14" t="s">
        <v>2008</v>
      </c>
      <c r="L2227" s="18" t="s">
        <v>1103</v>
      </c>
      <c r="M2227" s="69" t="s">
        <v>2009</v>
      </c>
      <c r="N2227" s="9" t="s">
        <v>801</v>
      </c>
      <c r="O2227" s="18" t="str">
        <f>VLOOKUP(C2227,'11. Свод Перечней'!C:H,6,0)</f>
        <v>10.84.30.000-00000003</v>
      </c>
      <c r="P2227" s="18" t="s">
        <v>801</v>
      </c>
      <c r="Q2227" s="18" t="str">
        <f t="shared" si="36"/>
        <v>10.84.30.000-00000003</v>
      </c>
      <c r="R2227" s="14" t="s">
        <v>1105</v>
      </c>
      <c r="S2227" s="15">
        <v>43889</v>
      </c>
    </row>
    <row r="2228" spans="1:19" x14ac:dyDescent="0.25">
      <c r="A2228" s="69"/>
      <c r="B2228" s="69"/>
      <c r="C2228" s="69"/>
      <c r="D2228" s="69"/>
      <c r="E2228" s="69"/>
      <c r="F2228" s="69"/>
      <c r="G2228" s="14" t="s">
        <v>2010</v>
      </c>
      <c r="H2228" s="18"/>
      <c r="I2228" s="18"/>
      <c r="J2228" s="14"/>
      <c r="K2228" s="14" t="s">
        <v>2016</v>
      </c>
      <c r="L2228" s="18" t="s">
        <v>1103</v>
      </c>
      <c r="M2228" s="69"/>
      <c r="N2228" s="9"/>
      <c r="O2228" s="18" t="e">
        <f>VLOOKUP(C2228,'11. Свод Перечней'!C:H,6,0)</f>
        <v>#N/A</v>
      </c>
      <c r="P2228" s="18"/>
      <c r="Q2228" s="18" t="e">
        <f t="shared" si="36"/>
        <v>#N/A</v>
      </c>
      <c r="R2228" s="14" t="s">
        <v>1105</v>
      </c>
      <c r="S2228" s="15">
        <v>43889</v>
      </c>
    </row>
    <row r="2229" spans="1:19" x14ac:dyDescent="0.25">
      <c r="A2229" s="69"/>
      <c r="B2229" s="69"/>
      <c r="C2229" s="69"/>
      <c r="D2229" s="69"/>
      <c r="E2229" s="69"/>
      <c r="F2229" s="69"/>
      <c r="G2229" s="14" t="s">
        <v>2012</v>
      </c>
      <c r="H2229" s="18"/>
      <c r="I2229" s="18"/>
      <c r="J2229" s="14"/>
      <c r="K2229" s="14" t="s">
        <v>2013</v>
      </c>
      <c r="L2229" s="18" t="s">
        <v>1103</v>
      </c>
      <c r="M2229" s="69"/>
      <c r="N2229" s="9"/>
      <c r="O2229" s="18" t="e">
        <f>VLOOKUP(C2229,'11. Свод Перечней'!C:H,6,0)</f>
        <v>#N/A</v>
      </c>
      <c r="P2229" s="18"/>
      <c r="Q2229" s="18" t="e">
        <f t="shared" si="36"/>
        <v>#N/A</v>
      </c>
      <c r="R2229" s="14" t="s">
        <v>1105</v>
      </c>
      <c r="S2229" s="15">
        <v>43889</v>
      </c>
    </row>
    <row r="2230" spans="1:19" x14ac:dyDescent="0.25">
      <c r="A2230" s="69"/>
      <c r="B2230" s="69"/>
      <c r="C2230" s="69"/>
      <c r="D2230" s="69"/>
      <c r="E2230" s="69"/>
      <c r="F2230" s="69"/>
      <c r="G2230" s="14" t="s">
        <v>2014</v>
      </c>
      <c r="H2230" s="18"/>
      <c r="I2230" s="18"/>
      <c r="J2230" s="14"/>
      <c r="K2230" s="14" t="s">
        <v>1191</v>
      </c>
      <c r="L2230" s="18" t="s">
        <v>1103</v>
      </c>
      <c r="M2230" s="69"/>
      <c r="N2230" s="9"/>
      <c r="O2230" s="18" t="e">
        <f>VLOOKUP(C2230,'11. Свод Перечней'!C:H,6,0)</f>
        <v>#N/A</v>
      </c>
      <c r="P2230" s="18"/>
      <c r="Q2230" s="18" t="e">
        <f t="shared" si="36"/>
        <v>#N/A</v>
      </c>
      <c r="R2230" s="14" t="s">
        <v>1105</v>
      </c>
      <c r="S2230" s="15">
        <v>43889</v>
      </c>
    </row>
    <row r="2231" spans="1:19" x14ac:dyDescent="0.25">
      <c r="A2231" s="69"/>
      <c r="B2231" s="69"/>
      <c r="C2231" s="69"/>
      <c r="D2231" s="69"/>
      <c r="E2231" s="69"/>
      <c r="F2231" s="69"/>
      <c r="G2231" s="14" t="s">
        <v>1108</v>
      </c>
      <c r="H2231" s="18"/>
      <c r="I2231" s="18"/>
      <c r="J2231" s="14"/>
      <c r="K2231" s="14" t="s">
        <v>1127</v>
      </c>
      <c r="L2231" s="18" t="s">
        <v>1103</v>
      </c>
      <c r="M2231" s="69"/>
      <c r="N2231" s="9"/>
      <c r="O2231" s="18" t="e">
        <f>VLOOKUP(C2231,'11. Свод Перечней'!C:H,6,0)</f>
        <v>#N/A</v>
      </c>
      <c r="P2231" s="18"/>
      <c r="Q2231" s="18" t="e">
        <f t="shared" si="36"/>
        <v>#N/A</v>
      </c>
      <c r="R2231" s="14" t="s">
        <v>1105</v>
      </c>
      <c r="S2231" s="15">
        <v>43889</v>
      </c>
    </row>
    <row r="2232" spans="1:19" x14ac:dyDescent="0.25">
      <c r="A2232" s="69"/>
      <c r="B2232" s="69"/>
      <c r="C2232" s="69"/>
      <c r="D2232" s="69"/>
      <c r="E2232" s="69"/>
      <c r="F2232" s="69"/>
      <c r="G2232" s="14" t="s">
        <v>1117</v>
      </c>
      <c r="H2232" s="18"/>
      <c r="I2232" s="18">
        <v>1</v>
      </c>
      <c r="J2232" s="14"/>
      <c r="K2232" s="14"/>
      <c r="L2232" s="18" t="s">
        <v>6</v>
      </c>
      <c r="M2232" s="69"/>
      <c r="N2232" s="9"/>
      <c r="O2232" s="18" t="e">
        <f>VLOOKUP(C2232,'11. Свод Перечней'!C:H,6,0)</f>
        <v>#N/A</v>
      </c>
      <c r="P2232" s="18"/>
      <c r="Q2232" s="18" t="e">
        <f t="shared" si="36"/>
        <v>#N/A</v>
      </c>
      <c r="R2232" s="14" t="s">
        <v>1105</v>
      </c>
      <c r="S2232" s="15">
        <v>43889</v>
      </c>
    </row>
    <row r="2233" spans="1:19" x14ac:dyDescent="0.25">
      <c r="A2233" s="69"/>
      <c r="B2233" s="69"/>
      <c r="C2233" s="69"/>
      <c r="D2233" s="69"/>
      <c r="E2233" s="69"/>
      <c r="F2233" s="69"/>
      <c r="G2233" s="14" t="s">
        <v>1118</v>
      </c>
      <c r="H2233" s="18"/>
      <c r="I2233" s="18"/>
      <c r="J2233" s="14"/>
      <c r="K2233" s="14" t="s">
        <v>1119</v>
      </c>
      <c r="L2233" s="18" t="s">
        <v>1103</v>
      </c>
      <c r="M2233" s="69"/>
      <c r="N2233" s="9"/>
      <c r="O2233" s="18" t="e">
        <f>VLOOKUP(C2233,'11. Свод Перечней'!C:H,6,0)</f>
        <v>#N/A</v>
      </c>
      <c r="P2233" s="18"/>
      <c r="Q2233" s="18" t="e">
        <f t="shared" si="36"/>
        <v>#N/A</v>
      </c>
      <c r="R2233" s="14" t="s">
        <v>1105</v>
      </c>
      <c r="S2233" s="15">
        <v>43889</v>
      </c>
    </row>
    <row r="2234" spans="1:19" x14ac:dyDescent="0.25">
      <c r="A2234" s="69"/>
      <c r="B2234" s="69"/>
      <c r="C2234" s="69"/>
      <c r="D2234" s="69"/>
      <c r="E2234" s="69"/>
      <c r="F2234" s="69"/>
      <c r="G2234" s="14" t="s">
        <v>1112</v>
      </c>
      <c r="H2234" s="18"/>
      <c r="I2234" s="18"/>
      <c r="J2234" s="14"/>
      <c r="K2234" s="14" t="s">
        <v>2015</v>
      </c>
      <c r="L2234" s="18" t="s">
        <v>1103</v>
      </c>
      <c r="M2234" s="69"/>
      <c r="N2234" s="9"/>
      <c r="O2234" s="18" t="e">
        <f>VLOOKUP(C2234,'11. Свод Перечней'!C:H,6,0)</f>
        <v>#N/A</v>
      </c>
      <c r="P2234" s="18"/>
      <c r="Q2234" s="18" t="e">
        <f t="shared" si="36"/>
        <v>#N/A</v>
      </c>
      <c r="R2234" s="14" t="s">
        <v>1105</v>
      </c>
      <c r="S2234" s="15">
        <v>43889</v>
      </c>
    </row>
    <row r="2235" spans="1:19" x14ac:dyDescent="0.25">
      <c r="A2235" s="69"/>
      <c r="B2235" s="69">
        <v>423</v>
      </c>
      <c r="C2235" s="69" t="s">
        <v>803</v>
      </c>
      <c r="D2235" s="69" t="s">
        <v>798</v>
      </c>
      <c r="E2235" s="69" t="s">
        <v>57</v>
      </c>
      <c r="F2235" s="69" t="s">
        <v>6</v>
      </c>
      <c r="G2235" s="14" t="s">
        <v>2007</v>
      </c>
      <c r="H2235" s="18"/>
      <c r="I2235" s="18"/>
      <c r="J2235" s="14"/>
      <c r="K2235" s="14" t="s">
        <v>2008</v>
      </c>
      <c r="L2235" s="18" t="s">
        <v>1103</v>
      </c>
      <c r="M2235" s="69" t="s">
        <v>2009</v>
      </c>
      <c r="N2235" s="9" t="s">
        <v>804</v>
      </c>
      <c r="O2235" s="18" t="str">
        <f>VLOOKUP(C2235,'11. Свод Перечней'!C:H,6,0)</f>
        <v>10.84.30.000-00000007</v>
      </c>
      <c r="P2235" s="18" t="s">
        <v>804</v>
      </c>
      <c r="Q2235" s="18" t="str">
        <f t="shared" si="36"/>
        <v>10.84.30.000-00000007</v>
      </c>
      <c r="R2235" s="14" t="s">
        <v>1105</v>
      </c>
      <c r="S2235" s="15">
        <v>43889</v>
      </c>
    </row>
    <row r="2236" spans="1:19" x14ac:dyDescent="0.25">
      <c r="A2236" s="69"/>
      <c r="B2236" s="69"/>
      <c r="C2236" s="69"/>
      <c r="D2236" s="69"/>
      <c r="E2236" s="69"/>
      <c r="F2236" s="69"/>
      <c r="G2236" s="14" t="s">
        <v>2010</v>
      </c>
      <c r="H2236" s="18"/>
      <c r="I2236" s="18"/>
      <c r="J2236" s="14"/>
      <c r="K2236" s="14" t="s">
        <v>2017</v>
      </c>
      <c r="L2236" s="18" t="s">
        <v>1103</v>
      </c>
      <c r="M2236" s="69"/>
      <c r="N2236" s="9"/>
      <c r="O2236" s="18" t="e">
        <f>VLOOKUP(C2236,'11. Свод Перечней'!C:H,6,0)</f>
        <v>#N/A</v>
      </c>
      <c r="P2236" s="18"/>
      <c r="Q2236" s="18" t="e">
        <f t="shared" si="36"/>
        <v>#N/A</v>
      </c>
      <c r="R2236" s="14" t="s">
        <v>1105</v>
      </c>
      <c r="S2236" s="15">
        <v>43889</v>
      </c>
    </row>
    <row r="2237" spans="1:19" x14ac:dyDescent="0.25">
      <c r="A2237" s="69"/>
      <c r="B2237" s="69"/>
      <c r="C2237" s="69"/>
      <c r="D2237" s="69"/>
      <c r="E2237" s="69"/>
      <c r="F2237" s="69"/>
      <c r="G2237" s="14" t="s">
        <v>2012</v>
      </c>
      <c r="H2237" s="18"/>
      <c r="I2237" s="18"/>
      <c r="J2237" s="14"/>
      <c r="K2237" s="14" t="s">
        <v>2013</v>
      </c>
      <c r="L2237" s="18" t="s">
        <v>1103</v>
      </c>
      <c r="M2237" s="69"/>
      <c r="N2237" s="9"/>
      <c r="O2237" s="18" t="e">
        <f>VLOOKUP(C2237,'11. Свод Перечней'!C:H,6,0)</f>
        <v>#N/A</v>
      </c>
      <c r="P2237" s="18"/>
      <c r="Q2237" s="18" t="e">
        <f t="shared" si="36"/>
        <v>#N/A</v>
      </c>
      <c r="R2237" s="14" t="s">
        <v>1105</v>
      </c>
      <c r="S2237" s="15">
        <v>43889</v>
      </c>
    </row>
    <row r="2238" spans="1:19" x14ac:dyDescent="0.25">
      <c r="A2238" s="69"/>
      <c r="B2238" s="69"/>
      <c r="C2238" s="69"/>
      <c r="D2238" s="69"/>
      <c r="E2238" s="69"/>
      <c r="F2238" s="69"/>
      <c r="G2238" s="14" t="s">
        <v>2014</v>
      </c>
      <c r="H2238" s="18"/>
      <c r="I2238" s="18"/>
      <c r="J2238" s="14"/>
      <c r="K2238" s="14" t="s">
        <v>1191</v>
      </c>
      <c r="L2238" s="18" t="s">
        <v>1103</v>
      </c>
      <c r="M2238" s="69"/>
      <c r="N2238" s="9"/>
      <c r="O2238" s="18" t="e">
        <f>VLOOKUP(C2238,'11. Свод Перечней'!C:H,6,0)</f>
        <v>#N/A</v>
      </c>
      <c r="P2238" s="18"/>
      <c r="Q2238" s="18" t="e">
        <f t="shared" si="36"/>
        <v>#N/A</v>
      </c>
      <c r="R2238" s="14" t="s">
        <v>1105</v>
      </c>
      <c r="S2238" s="15">
        <v>43889</v>
      </c>
    </row>
    <row r="2239" spans="1:19" x14ac:dyDescent="0.25">
      <c r="A2239" s="69"/>
      <c r="B2239" s="69"/>
      <c r="C2239" s="69"/>
      <c r="D2239" s="69"/>
      <c r="E2239" s="69"/>
      <c r="F2239" s="69"/>
      <c r="G2239" s="14" t="s">
        <v>1108</v>
      </c>
      <c r="H2239" s="18"/>
      <c r="I2239" s="18"/>
      <c r="J2239" s="14"/>
      <c r="K2239" s="14" t="s">
        <v>1154</v>
      </c>
      <c r="L2239" s="18" t="s">
        <v>1103</v>
      </c>
      <c r="M2239" s="69"/>
      <c r="N2239" s="9"/>
      <c r="O2239" s="18" t="e">
        <f>VLOOKUP(C2239,'11. Свод Перечней'!C:H,6,0)</f>
        <v>#N/A</v>
      </c>
      <c r="P2239" s="18"/>
      <c r="Q2239" s="18" t="e">
        <f t="shared" si="36"/>
        <v>#N/A</v>
      </c>
      <c r="R2239" s="14" t="s">
        <v>1105</v>
      </c>
      <c r="S2239" s="15">
        <v>43889</v>
      </c>
    </row>
    <row r="2240" spans="1:19" x14ac:dyDescent="0.25">
      <c r="A2240" s="69"/>
      <c r="B2240" s="69"/>
      <c r="C2240" s="69"/>
      <c r="D2240" s="69"/>
      <c r="E2240" s="69"/>
      <c r="F2240" s="69"/>
      <c r="G2240" s="14" t="s">
        <v>1117</v>
      </c>
      <c r="H2240" s="18"/>
      <c r="I2240" s="18">
        <v>1</v>
      </c>
      <c r="J2240" s="14"/>
      <c r="K2240" s="14"/>
      <c r="L2240" s="18" t="s">
        <v>6</v>
      </c>
      <c r="M2240" s="69"/>
      <c r="N2240" s="9"/>
      <c r="O2240" s="18" t="e">
        <f>VLOOKUP(C2240,'11. Свод Перечней'!C:H,6,0)</f>
        <v>#N/A</v>
      </c>
      <c r="P2240" s="18"/>
      <c r="Q2240" s="18" t="e">
        <f t="shared" si="36"/>
        <v>#N/A</v>
      </c>
      <c r="R2240" s="14" t="s">
        <v>1105</v>
      </c>
      <c r="S2240" s="15">
        <v>43889</v>
      </c>
    </row>
    <row r="2241" spans="1:19" x14ac:dyDescent="0.25">
      <c r="A2241" s="69"/>
      <c r="B2241" s="69"/>
      <c r="C2241" s="69"/>
      <c r="D2241" s="69"/>
      <c r="E2241" s="69"/>
      <c r="F2241" s="69"/>
      <c r="G2241" s="14" t="s">
        <v>1118</v>
      </c>
      <c r="H2241" s="18"/>
      <c r="I2241" s="18"/>
      <c r="J2241" s="14"/>
      <c r="K2241" s="14" t="s">
        <v>1119</v>
      </c>
      <c r="L2241" s="18" t="s">
        <v>1103</v>
      </c>
      <c r="M2241" s="69"/>
      <c r="N2241" s="9"/>
      <c r="O2241" s="18" t="e">
        <f>VLOOKUP(C2241,'11. Свод Перечней'!C:H,6,0)</f>
        <v>#N/A</v>
      </c>
      <c r="P2241" s="18"/>
      <c r="Q2241" s="18" t="e">
        <f t="shared" si="36"/>
        <v>#N/A</v>
      </c>
      <c r="R2241" s="14" t="s">
        <v>1105</v>
      </c>
      <c r="S2241" s="15">
        <v>43889</v>
      </c>
    </row>
    <row r="2242" spans="1:19" x14ac:dyDescent="0.25">
      <c r="A2242" s="69"/>
      <c r="B2242" s="69"/>
      <c r="C2242" s="69"/>
      <c r="D2242" s="69"/>
      <c r="E2242" s="69"/>
      <c r="F2242" s="69"/>
      <c r="G2242" s="14" t="s">
        <v>1112</v>
      </c>
      <c r="H2242" s="18"/>
      <c r="I2242" s="18"/>
      <c r="J2242" s="14"/>
      <c r="K2242" s="14" t="s">
        <v>2015</v>
      </c>
      <c r="L2242" s="18" t="s">
        <v>1103</v>
      </c>
      <c r="M2242" s="69"/>
      <c r="N2242" s="9"/>
      <c r="O2242" s="18" t="e">
        <f>VLOOKUP(C2242,'11. Свод Перечней'!C:H,6,0)</f>
        <v>#N/A</v>
      </c>
      <c r="P2242" s="18"/>
      <c r="Q2242" s="18" t="e">
        <f t="shared" si="36"/>
        <v>#N/A</v>
      </c>
      <c r="R2242" s="14" t="s">
        <v>1105</v>
      </c>
      <c r="S2242" s="15">
        <v>43889</v>
      </c>
    </row>
    <row r="2243" spans="1:19" x14ac:dyDescent="0.25">
      <c r="A2243" s="69"/>
      <c r="B2243" s="69">
        <v>424</v>
      </c>
      <c r="C2243" s="69" t="s">
        <v>805</v>
      </c>
      <c r="D2243" s="69" t="s">
        <v>798</v>
      </c>
      <c r="E2243" s="69" t="s">
        <v>239</v>
      </c>
      <c r="F2243" s="69" t="s">
        <v>6</v>
      </c>
      <c r="G2243" s="14" t="s">
        <v>2007</v>
      </c>
      <c r="H2243" s="18"/>
      <c r="I2243" s="18"/>
      <c r="J2243" s="14"/>
      <c r="K2243" s="14" t="s">
        <v>2008</v>
      </c>
      <c r="L2243" s="18" t="s">
        <v>1103</v>
      </c>
      <c r="M2243" s="69" t="s">
        <v>2009</v>
      </c>
      <c r="N2243" s="9" t="s">
        <v>804</v>
      </c>
      <c r="O2243" s="18" t="str">
        <f>VLOOKUP(C2243,'11. Свод Перечней'!C:H,6,0)</f>
        <v>10.84.30.000-00000007</v>
      </c>
      <c r="P2243" s="18" t="s">
        <v>804</v>
      </c>
      <c r="Q2243" s="18" t="str">
        <f t="shared" si="36"/>
        <v>10.84.30.000-00000007</v>
      </c>
      <c r="R2243" s="14" t="s">
        <v>1105</v>
      </c>
      <c r="S2243" s="15">
        <v>43889</v>
      </c>
    </row>
    <row r="2244" spans="1:19" x14ac:dyDescent="0.25">
      <c r="A2244" s="69"/>
      <c r="B2244" s="69"/>
      <c r="C2244" s="69"/>
      <c r="D2244" s="69"/>
      <c r="E2244" s="69"/>
      <c r="F2244" s="69"/>
      <c r="G2244" s="14" t="s">
        <v>2010</v>
      </c>
      <c r="H2244" s="18"/>
      <c r="I2244" s="18"/>
      <c r="J2244" s="14"/>
      <c r="K2244" s="14" t="s">
        <v>2017</v>
      </c>
      <c r="L2244" s="18" t="s">
        <v>1103</v>
      </c>
      <c r="M2244" s="69"/>
      <c r="N2244" s="9"/>
      <c r="O2244" s="18" t="e">
        <f>VLOOKUP(C2244,'11. Свод Перечней'!C:H,6,0)</f>
        <v>#N/A</v>
      </c>
      <c r="P2244" s="18"/>
      <c r="Q2244" s="18" t="e">
        <f t="shared" si="36"/>
        <v>#N/A</v>
      </c>
      <c r="R2244" s="14" t="s">
        <v>1105</v>
      </c>
      <c r="S2244" s="15">
        <v>43889</v>
      </c>
    </row>
    <row r="2245" spans="1:19" x14ac:dyDescent="0.25">
      <c r="A2245" s="69"/>
      <c r="B2245" s="69"/>
      <c r="C2245" s="69"/>
      <c r="D2245" s="69"/>
      <c r="E2245" s="69"/>
      <c r="F2245" s="69"/>
      <c r="G2245" s="14" t="s">
        <v>2012</v>
      </c>
      <c r="H2245" s="18"/>
      <c r="I2245" s="18"/>
      <c r="J2245" s="14"/>
      <c r="K2245" s="14" t="s">
        <v>2013</v>
      </c>
      <c r="L2245" s="18" t="s">
        <v>1103</v>
      </c>
      <c r="M2245" s="69"/>
      <c r="N2245" s="9"/>
      <c r="O2245" s="18" t="e">
        <f>VLOOKUP(C2245,'11. Свод Перечней'!C:H,6,0)</f>
        <v>#N/A</v>
      </c>
      <c r="P2245" s="18"/>
      <c r="Q2245" s="18" t="e">
        <f t="shared" si="36"/>
        <v>#N/A</v>
      </c>
      <c r="R2245" s="14" t="s">
        <v>1105</v>
      </c>
      <c r="S2245" s="15">
        <v>43889</v>
      </c>
    </row>
    <row r="2246" spans="1:19" x14ac:dyDescent="0.25">
      <c r="A2246" s="69"/>
      <c r="B2246" s="69"/>
      <c r="C2246" s="69"/>
      <c r="D2246" s="69"/>
      <c r="E2246" s="69"/>
      <c r="F2246" s="69"/>
      <c r="G2246" s="14" t="s">
        <v>2014</v>
      </c>
      <c r="H2246" s="18"/>
      <c r="I2246" s="18"/>
      <c r="J2246" s="14"/>
      <c r="K2246" s="14" t="s">
        <v>1191</v>
      </c>
      <c r="L2246" s="18" t="s">
        <v>1103</v>
      </c>
      <c r="M2246" s="69"/>
      <c r="N2246" s="9"/>
      <c r="O2246" s="18" t="e">
        <f>VLOOKUP(C2246,'11. Свод Перечней'!C:H,6,0)</f>
        <v>#N/A</v>
      </c>
      <c r="P2246" s="18"/>
      <c r="Q2246" s="18" t="e">
        <f t="shared" si="36"/>
        <v>#N/A</v>
      </c>
      <c r="R2246" s="14" t="s">
        <v>1105</v>
      </c>
      <c r="S2246" s="15">
        <v>43889</v>
      </c>
    </row>
    <row r="2247" spans="1:19" x14ac:dyDescent="0.25">
      <c r="A2247" s="69"/>
      <c r="B2247" s="69"/>
      <c r="C2247" s="69"/>
      <c r="D2247" s="69"/>
      <c r="E2247" s="69"/>
      <c r="F2247" s="69"/>
      <c r="G2247" s="14" t="s">
        <v>1108</v>
      </c>
      <c r="H2247" s="18"/>
      <c r="I2247" s="18"/>
      <c r="J2247" s="14"/>
      <c r="K2247" s="14" t="s">
        <v>1127</v>
      </c>
      <c r="L2247" s="18" t="s">
        <v>1103</v>
      </c>
      <c r="M2247" s="69"/>
      <c r="N2247" s="9"/>
      <c r="O2247" s="18" t="e">
        <f>VLOOKUP(C2247,'11. Свод Перечней'!C:H,6,0)</f>
        <v>#N/A</v>
      </c>
      <c r="P2247" s="18"/>
      <c r="Q2247" s="18" t="e">
        <f t="shared" si="36"/>
        <v>#N/A</v>
      </c>
      <c r="R2247" s="14" t="s">
        <v>1105</v>
      </c>
      <c r="S2247" s="15">
        <v>43889</v>
      </c>
    </row>
    <row r="2248" spans="1:19" x14ac:dyDescent="0.25">
      <c r="A2248" s="69"/>
      <c r="B2248" s="69"/>
      <c r="C2248" s="69"/>
      <c r="D2248" s="69"/>
      <c r="E2248" s="69"/>
      <c r="F2248" s="69"/>
      <c r="G2248" s="14" t="s">
        <v>1117</v>
      </c>
      <c r="H2248" s="18"/>
      <c r="I2248" s="18">
        <v>1</v>
      </c>
      <c r="J2248" s="14"/>
      <c r="K2248" s="14"/>
      <c r="L2248" s="18" t="s">
        <v>6</v>
      </c>
      <c r="M2248" s="69"/>
      <c r="N2248" s="9"/>
      <c r="O2248" s="18" t="e">
        <f>VLOOKUP(C2248,'11. Свод Перечней'!C:H,6,0)</f>
        <v>#N/A</v>
      </c>
      <c r="P2248" s="18"/>
      <c r="Q2248" s="18" t="e">
        <f t="shared" si="36"/>
        <v>#N/A</v>
      </c>
      <c r="R2248" s="14" t="s">
        <v>1105</v>
      </c>
      <c r="S2248" s="15">
        <v>43889</v>
      </c>
    </row>
    <row r="2249" spans="1:19" x14ac:dyDescent="0.25">
      <c r="A2249" s="69"/>
      <c r="B2249" s="69"/>
      <c r="C2249" s="69"/>
      <c r="D2249" s="69"/>
      <c r="E2249" s="69"/>
      <c r="F2249" s="69"/>
      <c r="G2249" s="14" t="s">
        <v>1118</v>
      </c>
      <c r="H2249" s="18"/>
      <c r="I2249" s="18"/>
      <c r="J2249" s="14"/>
      <c r="K2249" s="14" t="s">
        <v>1119</v>
      </c>
      <c r="L2249" s="18" t="s">
        <v>1103</v>
      </c>
      <c r="M2249" s="69"/>
      <c r="N2249" s="9"/>
      <c r="O2249" s="18" t="e">
        <f>VLOOKUP(C2249,'11. Свод Перечней'!C:H,6,0)</f>
        <v>#N/A</v>
      </c>
      <c r="P2249" s="18"/>
      <c r="Q2249" s="18" t="e">
        <f t="shared" si="36"/>
        <v>#N/A</v>
      </c>
      <c r="R2249" s="14" t="s">
        <v>1105</v>
      </c>
      <c r="S2249" s="15">
        <v>43889</v>
      </c>
    </row>
    <row r="2250" spans="1:19" x14ac:dyDescent="0.25">
      <c r="A2250" s="69"/>
      <c r="B2250" s="69"/>
      <c r="C2250" s="69"/>
      <c r="D2250" s="69"/>
      <c r="E2250" s="69"/>
      <c r="F2250" s="69"/>
      <c r="G2250" s="14" t="s">
        <v>1112</v>
      </c>
      <c r="H2250" s="18"/>
      <c r="I2250" s="18"/>
      <c r="J2250" s="14"/>
      <c r="K2250" s="14" t="s">
        <v>2015</v>
      </c>
      <c r="L2250" s="18" t="s">
        <v>1103</v>
      </c>
      <c r="M2250" s="69"/>
      <c r="N2250" s="9"/>
      <c r="O2250" s="18" t="e">
        <f>VLOOKUP(C2250,'11. Свод Перечней'!C:H,6,0)</f>
        <v>#N/A</v>
      </c>
      <c r="P2250" s="18"/>
      <c r="Q2250" s="18" t="e">
        <f t="shared" si="36"/>
        <v>#N/A</v>
      </c>
      <c r="R2250" s="14" t="s">
        <v>1105</v>
      </c>
      <c r="S2250" s="15">
        <v>43889</v>
      </c>
    </row>
    <row r="2251" spans="1:19" x14ac:dyDescent="0.25">
      <c r="A2251" s="69"/>
      <c r="B2251" s="69">
        <v>425</v>
      </c>
      <c r="C2251" s="69" t="s">
        <v>806</v>
      </c>
      <c r="D2251" s="69" t="s">
        <v>798</v>
      </c>
      <c r="E2251" s="69" t="s">
        <v>250</v>
      </c>
      <c r="F2251" s="69" t="s">
        <v>6</v>
      </c>
      <c r="G2251" s="14" t="s">
        <v>2007</v>
      </c>
      <c r="H2251" s="18"/>
      <c r="I2251" s="18"/>
      <c r="J2251" s="14"/>
      <c r="K2251" s="14" t="s">
        <v>2008</v>
      </c>
      <c r="L2251" s="18" t="s">
        <v>1103</v>
      </c>
      <c r="M2251" s="69" t="s">
        <v>2009</v>
      </c>
      <c r="N2251" s="9" t="s">
        <v>807</v>
      </c>
      <c r="O2251" s="18" t="str">
        <f>VLOOKUP(C2251,'11. Свод Перечней'!C:H,6,0)</f>
        <v>10.84.30.000-00000002</v>
      </c>
      <c r="P2251" s="18" t="s">
        <v>807</v>
      </c>
      <c r="Q2251" s="18" t="str">
        <f t="shared" ref="Q2251:Q2314" si="37">IF(N2251=O2251,N2251,"НЕ СОВПАДАЕТ АХТУНГ!!!!!!!!!!!!!!!!!!!!!!!!!!!!!!!!!!!!!!!!!!!!!!!!!!!!!!!!!!!!!!!!!!!!!!!!!!!!!!!!!!!!!!!!!!!!!!!!!!!!!!!!!!!!!!!!!!!!!!!!!!!!!!!!!!")</f>
        <v>10.84.30.000-00000002</v>
      </c>
      <c r="R2251" s="14" t="s">
        <v>1105</v>
      </c>
      <c r="S2251" s="15">
        <v>43889</v>
      </c>
    </row>
    <row r="2252" spans="1:19" x14ac:dyDescent="0.25">
      <c r="A2252" s="69"/>
      <c r="B2252" s="69"/>
      <c r="C2252" s="69"/>
      <c r="D2252" s="69"/>
      <c r="E2252" s="69"/>
      <c r="F2252" s="69"/>
      <c r="G2252" s="14" t="s">
        <v>2010</v>
      </c>
      <c r="H2252" s="18"/>
      <c r="I2252" s="18"/>
      <c r="J2252" s="14"/>
      <c r="K2252" s="14" t="s">
        <v>2011</v>
      </c>
      <c r="L2252" s="18" t="s">
        <v>1103</v>
      </c>
      <c r="M2252" s="69"/>
      <c r="N2252" s="9"/>
      <c r="O2252" s="18" t="e">
        <f>VLOOKUP(C2252,'11. Свод Перечней'!C:H,6,0)</f>
        <v>#N/A</v>
      </c>
      <c r="P2252" s="18"/>
      <c r="Q2252" s="18" t="e">
        <f t="shared" si="37"/>
        <v>#N/A</v>
      </c>
      <c r="R2252" s="14" t="s">
        <v>1105</v>
      </c>
      <c r="S2252" s="15">
        <v>43889</v>
      </c>
    </row>
    <row r="2253" spans="1:19" x14ac:dyDescent="0.25">
      <c r="A2253" s="69"/>
      <c r="B2253" s="69"/>
      <c r="C2253" s="69"/>
      <c r="D2253" s="69"/>
      <c r="E2253" s="69"/>
      <c r="F2253" s="69"/>
      <c r="G2253" s="14" t="s">
        <v>2012</v>
      </c>
      <c r="H2253" s="18"/>
      <c r="I2253" s="18"/>
      <c r="J2253" s="14"/>
      <c r="K2253" s="14" t="s">
        <v>2013</v>
      </c>
      <c r="L2253" s="18" t="s">
        <v>1103</v>
      </c>
      <c r="M2253" s="69"/>
      <c r="N2253" s="9"/>
      <c r="O2253" s="18" t="e">
        <f>VLOOKUP(C2253,'11. Свод Перечней'!C:H,6,0)</f>
        <v>#N/A</v>
      </c>
      <c r="P2253" s="18"/>
      <c r="Q2253" s="18" t="e">
        <f t="shared" si="37"/>
        <v>#N/A</v>
      </c>
      <c r="R2253" s="14" t="s">
        <v>1105</v>
      </c>
      <c r="S2253" s="15">
        <v>43889</v>
      </c>
    </row>
    <row r="2254" spans="1:19" x14ac:dyDescent="0.25">
      <c r="A2254" s="69"/>
      <c r="B2254" s="69"/>
      <c r="C2254" s="69"/>
      <c r="D2254" s="69"/>
      <c r="E2254" s="69"/>
      <c r="F2254" s="69"/>
      <c r="G2254" s="14" t="s">
        <v>2014</v>
      </c>
      <c r="H2254" s="18"/>
      <c r="I2254" s="18"/>
      <c r="J2254" s="14"/>
      <c r="K2254" s="14" t="s">
        <v>1283</v>
      </c>
      <c r="L2254" s="18" t="s">
        <v>1103</v>
      </c>
      <c r="M2254" s="69"/>
      <c r="N2254" s="9"/>
      <c r="O2254" s="18" t="e">
        <f>VLOOKUP(C2254,'11. Свод Перечней'!C:H,6,0)</f>
        <v>#N/A</v>
      </c>
      <c r="P2254" s="18"/>
      <c r="Q2254" s="18" t="e">
        <f t="shared" si="37"/>
        <v>#N/A</v>
      </c>
      <c r="R2254" s="14" t="s">
        <v>1105</v>
      </c>
      <c r="S2254" s="15">
        <v>43889</v>
      </c>
    </row>
    <row r="2255" spans="1:19" x14ac:dyDescent="0.25">
      <c r="A2255" s="69"/>
      <c r="B2255" s="69"/>
      <c r="C2255" s="69"/>
      <c r="D2255" s="69"/>
      <c r="E2255" s="69"/>
      <c r="F2255" s="69"/>
      <c r="G2255" s="14" t="s">
        <v>1108</v>
      </c>
      <c r="H2255" s="18"/>
      <c r="I2255" s="18"/>
      <c r="J2255" s="14"/>
      <c r="K2255" s="14" t="s">
        <v>1154</v>
      </c>
      <c r="L2255" s="18" t="s">
        <v>1103</v>
      </c>
      <c r="M2255" s="69"/>
      <c r="N2255" s="9"/>
      <c r="O2255" s="18" t="e">
        <f>VLOOKUP(C2255,'11. Свод Перечней'!C:H,6,0)</f>
        <v>#N/A</v>
      </c>
      <c r="P2255" s="18"/>
      <c r="Q2255" s="18" t="e">
        <f t="shared" si="37"/>
        <v>#N/A</v>
      </c>
      <c r="R2255" s="14" t="s">
        <v>1105</v>
      </c>
      <c r="S2255" s="15">
        <v>43889</v>
      </c>
    </row>
    <row r="2256" spans="1:19" x14ac:dyDescent="0.25">
      <c r="A2256" s="69"/>
      <c r="B2256" s="69"/>
      <c r="C2256" s="69"/>
      <c r="D2256" s="69"/>
      <c r="E2256" s="69"/>
      <c r="F2256" s="69"/>
      <c r="G2256" s="14" t="s">
        <v>1117</v>
      </c>
      <c r="H2256" s="18"/>
      <c r="I2256" s="18">
        <v>1</v>
      </c>
      <c r="J2256" s="14"/>
      <c r="K2256" s="14"/>
      <c r="L2256" s="18" t="s">
        <v>6</v>
      </c>
      <c r="M2256" s="69"/>
      <c r="N2256" s="9"/>
      <c r="O2256" s="18" t="e">
        <f>VLOOKUP(C2256,'11. Свод Перечней'!C:H,6,0)</f>
        <v>#N/A</v>
      </c>
      <c r="P2256" s="18"/>
      <c r="Q2256" s="18" t="e">
        <f t="shared" si="37"/>
        <v>#N/A</v>
      </c>
      <c r="R2256" s="14" t="s">
        <v>1105</v>
      </c>
      <c r="S2256" s="15">
        <v>43889</v>
      </c>
    </row>
    <row r="2257" spans="1:19" x14ac:dyDescent="0.25">
      <c r="A2257" s="69"/>
      <c r="B2257" s="69"/>
      <c r="C2257" s="69"/>
      <c r="D2257" s="69"/>
      <c r="E2257" s="69"/>
      <c r="F2257" s="69"/>
      <c r="G2257" s="14" t="s">
        <v>1301</v>
      </c>
      <c r="H2257" s="18"/>
      <c r="I2257" s="18"/>
      <c r="J2257" s="14"/>
      <c r="K2257" s="14" t="s">
        <v>2018</v>
      </c>
      <c r="L2257" s="18" t="s">
        <v>1103</v>
      </c>
      <c r="M2257" s="69"/>
      <c r="N2257" s="9"/>
      <c r="O2257" s="18" t="e">
        <f>VLOOKUP(C2257,'11. Свод Перечней'!C:H,6,0)</f>
        <v>#N/A</v>
      </c>
      <c r="P2257" s="18"/>
      <c r="Q2257" s="18" t="e">
        <f t="shared" si="37"/>
        <v>#N/A</v>
      </c>
      <c r="R2257" s="14" t="s">
        <v>1105</v>
      </c>
      <c r="S2257" s="15">
        <v>43889</v>
      </c>
    </row>
    <row r="2258" spans="1:19" x14ac:dyDescent="0.25">
      <c r="A2258" s="69"/>
      <c r="B2258" s="69"/>
      <c r="C2258" s="69"/>
      <c r="D2258" s="69"/>
      <c r="E2258" s="69"/>
      <c r="F2258" s="69"/>
      <c r="G2258" s="14" t="s">
        <v>1112</v>
      </c>
      <c r="H2258" s="18"/>
      <c r="I2258" s="18"/>
      <c r="J2258" s="14" t="s">
        <v>2019</v>
      </c>
      <c r="K2258" s="14"/>
      <c r="L2258" s="18" t="s">
        <v>1103</v>
      </c>
      <c r="M2258" s="69"/>
      <c r="N2258" s="9"/>
      <c r="O2258" s="18" t="e">
        <f>VLOOKUP(C2258,'11. Свод Перечней'!C:H,6,0)</f>
        <v>#N/A</v>
      </c>
      <c r="P2258" s="18"/>
      <c r="Q2258" s="18" t="e">
        <f t="shared" si="37"/>
        <v>#N/A</v>
      </c>
      <c r="R2258" s="14" t="s">
        <v>1105</v>
      </c>
      <c r="S2258" s="15">
        <v>43889</v>
      </c>
    </row>
    <row r="2259" spans="1:19" x14ac:dyDescent="0.25">
      <c r="A2259" s="69"/>
      <c r="B2259" s="69">
        <v>426</v>
      </c>
      <c r="C2259" s="69" t="s">
        <v>808</v>
      </c>
      <c r="D2259" s="69" t="s">
        <v>798</v>
      </c>
      <c r="E2259" s="69" t="s">
        <v>377</v>
      </c>
      <c r="F2259" s="69" t="s">
        <v>6</v>
      </c>
      <c r="G2259" s="14" t="s">
        <v>2007</v>
      </c>
      <c r="H2259" s="18"/>
      <c r="I2259" s="18"/>
      <c r="J2259" s="14"/>
      <c r="K2259" s="14" t="s">
        <v>2008</v>
      </c>
      <c r="L2259" s="18" t="s">
        <v>1103</v>
      </c>
      <c r="M2259" s="69" t="s">
        <v>2009</v>
      </c>
      <c r="N2259" s="9" t="s">
        <v>807</v>
      </c>
      <c r="O2259" s="18" t="str">
        <f>VLOOKUP(C2259,'11. Свод Перечней'!C:H,6,0)</f>
        <v>10.84.30.000-00000002</v>
      </c>
      <c r="P2259" s="18" t="s">
        <v>807</v>
      </c>
      <c r="Q2259" s="18" t="str">
        <f t="shared" si="37"/>
        <v>10.84.30.000-00000002</v>
      </c>
      <c r="R2259" s="14" t="s">
        <v>1105</v>
      </c>
      <c r="S2259" s="15">
        <v>43889</v>
      </c>
    </row>
    <row r="2260" spans="1:19" x14ac:dyDescent="0.25">
      <c r="A2260" s="69"/>
      <c r="B2260" s="69"/>
      <c r="C2260" s="69"/>
      <c r="D2260" s="69"/>
      <c r="E2260" s="69"/>
      <c r="F2260" s="69"/>
      <c r="G2260" s="14" t="s">
        <v>2010</v>
      </c>
      <c r="H2260" s="18"/>
      <c r="I2260" s="18"/>
      <c r="J2260" s="14"/>
      <c r="K2260" s="14" t="s">
        <v>2011</v>
      </c>
      <c r="L2260" s="18" t="s">
        <v>1103</v>
      </c>
      <c r="M2260" s="69"/>
      <c r="N2260" s="9"/>
      <c r="O2260" s="18" t="e">
        <f>VLOOKUP(C2260,'11. Свод Перечней'!C:H,6,0)</f>
        <v>#N/A</v>
      </c>
      <c r="P2260" s="18"/>
      <c r="Q2260" s="18" t="e">
        <f t="shared" si="37"/>
        <v>#N/A</v>
      </c>
      <c r="R2260" s="14" t="s">
        <v>1105</v>
      </c>
      <c r="S2260" s="15">
        <v>43889</v>
      </c>
    </row>
    <row r="2261" spans="1:19" x14ac:dyDescent="0.25">
      <c r="A2261" s="69"/>
      <c r="B2261" s="69"/>
      <c r="C2261" s="69"/>
      <c r="D2261" s="69"/>
      <c r="E2261" s="69"/>
      <c r="F2261" s="69"/>
      <c r="G2261" s="14" t="s">
        <v>2012</v>
      </c>
      <c r="H2261" s="18"/>
      <c r="I2261" s="18"/>
      <c r="J2261" s="14"/>
      <c r="K2261" s="14" t="s">
        <v>2013</v>
      </c>
      <c r="L2261" s="18" t="s">
        <v>1103</v>
      </c>
      <c r="M2261" s="69"/>
      <c r="N2261" s="9"/>
      <c r="O2261" s="18" t="e">
        <f>VLOOKUP(C2261,'11. Свод Перечней'!C:H,6,0)</f>
        <v>#N/A</v>
      </c>
      <c r="P2261" s="18"/>
      <c r="Q2261" s="18" t="e">
        <f t="shared" si="37"/>
        <v>#N/A</v>
      </c>
      <c r="R2261" s="14" t="s">
        <v>1105</v>
      </c>
      <c r="S2261" s="15">
        <v>43889</v>
      </c>
    </row>
    <row r="2262" spans="1:19" x14ac:dyDescent="0.25">
      <c r="A2262" s="69"/>
      <c r="B2262" s="69"/>
      <c r="C2262" s="69"/>
      <c r="D2262" s="69"/>
      <c r="E2262" s="69"/>
      <c r="F2262" s="69"/>
      <c r="G2262" s="14" t="s">
        <v>2014</v>
      </c>
      <c r="H2262" s="18"/>
      <c r="I2262" s="18"/>
      <c r="J2262" s="14"/>
      <c r="K2262" s="14" t="s">
        <v>1283</v>
      </c>
      <c r="L2262" s="18" t="s">
        <v>1103</v>
      </c>
      <c r="M2262" s="69"/>
      <c r="N2262" s="9"/>
      <c r="O2262" s="18" t="e">
        <f>VLOOKUP(C2262,'11. Свод Перечней'!C:H,6,0)</f>
        <v>#N/A</v>
      </c>
      <c r="P2262" s="18"/>
      <c r="Q2262" s="18" t="e">
        <f t="shared" si="37"/>
        <v>#N/A</v>
      </c>
      <c r="R2262" s="14" t="s">
        <v>1105</v>
      </c>
      <c r="S2262" s="15">
        <v>43889</v>
      </c>
    </row>
    <row r="2263" spans="1:19" x14ac:dyDescent="0.25">
      <c r="A2263" s="69"/>
      <c r="B2263" s="69"/>
      <c r="C2263" s="69"/>
      <c r="D2263" s="69"/>
      <c r="E2263" s="69"/>
      <c r="F2263" s="69"/>
      <c r="G2263" s="14" t="s">
        <v>1108</v>
      </c>
      <c r="H2263" s="18"/>
      <c r="I2263" s="18"/>
      <c r="J2263" s="14"/>
      <c r="K2263" s="14" t="s">
        <v>1127</v>
      </c>
      <c r="L2263" s="18" t="s">
        <v>1103</v>
      </c>
      <c r="M2263" s="69"/>
      <c r="N2263" s="9"/>
      <c r="O2263" s="18" t="e">
        <f>VLOOKUP(C2263,'11. Свод Перечней'!C:H,6,0)</f>
        <v>#N/A</v>
      </c>
      <c r="P2263" s="18"/>
      <c r="Q2263" s="18" t="e">
        <f t="shared" si="37"/>
        <v>#N/A</v>
      </c>
      <c r="R2263" s="14" t="s">
        <v>1105</v>
      </c>
      <c r="S2263" s="15">
        <v>43889</v>
      </c>
    </row>
    <row r="2264" spans="1:19" x14ac:dyDescent="0.25">
      <c r="A2264" s="69"/>
      <c r="B2264" s="69"/>
      <c r="C2264" s="69"/>
      <c r="D2264" s="69"/>
      <c r="E2264" s="69"/>
      <c r="F2264" s="69"/>
      <c r="G2264" s="14" t="s">
        <v>1117</v>
      </c>
      <c r="H2264" s="18"/>
      <c r="I2264" s="18">
        <v>1</v>
      </c>
      <c r="J2264" s="14"/>
      <c r="K2264" s="14"/>
      <c r="L2264" s="18" t="s">
        <v>6</v>
      </c>
      <c r="M2264" s="69"/>
      <c r="N2264" s="9"/>
      <c r="O2264" s="18" t="e">
        <f>VLOOKUP(C2264,'11. Свод Перечней'!C:H,6,0)</f>
        <v>#N/A</v>
      </c>
      <c r="P2264" s="18"/>
      <c r="Q2264" s="18" t="e">
        <f t="shared" si="37"/>
        <v>#N/A</v>
      </c>
      <c r="R2264" s="14" t="s">
        <v>1105</v>
      </c>
      <c r="S2264" s="15">
        <v>43889</v>
      </c>
    </row>
    <row r="2265" spans="1:19" x14ac:dyDescent="0.25">
      <c r="A2265" s="69"/>
      <c r="B2265" s="69"/>
      <c r="C2265" s="69"/>
      <c r="D2265" s="69"/>
      <c r="E2265" s="69"/>
      <c r="F2265" s="69"/>
      <c r="G2265" s="14" t="s">
        <v>1301</v>
      </c>
      <c r="H2265" s="18"/>
      <c r="I2265" s="18"/>
      <c r="J2265" s="14"/>
      <c r="K2265" s="14" t="s">
        <v>2018</v>
      </c>
      <c r="L2265" s="18" t="s">
        <v>1103</v>
      </c>
      <c r="M2265" s="69"/>
      <c r="N2265" s="9"/>
      <c r="O2265" s="18" t="e">
        <f>VLOOKUP(C2265,'11. Свод Перечней'!C:H,6,0)</f>
        <v>#N/A</v>
      </c>
      <c r="P2265" s="18"/>
      <c r="Q2265" s="18" t="e">
        <f t="shared" si="37"/>
        <v>#N/A</v>
      </c>
      <c r="R2265" s="14" t="s">
        <v>1105</v>
      </c>
      <c r="S2265" s="15">
        <v>43889</v>
      </c>
    </row>
    <row r="2266" spans="1:19" x14ac:dyDescent="0.25">
      <c r="A2266" s="69"/>
      <c r="B2266" s="69"/>
      <c r="C2266" s="69"/>
      <c r="D2266" s="69"/>
      <c r="E2266" s="69"/>
      <c r="F2266" s="69"/>
      <c r="G2266" s="14" t="s">
        <v>1112</v>
      </c>
      <c r="H2266" s="18"/>
      <c r="I2266" s="18"/>
      <c r="J2266" s="14" t="s">
        <v>2019</v>
      </c>
      <c r="K2266" s="14"/>
      <c r="L2266" s="18" t="s">
        <v>1103</v>
      </c>
      <c r="M2266" s="69"/>
      <c r="N2266" s="9"/>
      <c r="O2266" s="18" t="e">
        <f>VLOOKUP(C2266,'11. Свод Перечней'!C:H,6,0)</f>
        <v>#N/A</v>
      </c>
      <c r="P2266" s="18"/>
      <c r="Q2266" s="18" t="e">
        <f t="shared" si="37"/>
        <v>#N/A</v>
      </c>
      <c r="R2266" s="14" t="s">
        <v>1105</v>
      </c>
      <c r="S2266" s="15">
        <v>43889</v>
      </c>
    </row>
    <row r="2267" spans="1:19" x14ac:dyDescent="0.25">
      <c r="A2267" s="69"/>
      <c r="B2267" s="69">
        <v>427</v>
      </c>
      <c r="C2267" s="69" t="s">
        <v>809</v>
      </c>
      <c r="D2267" s="69" t="s">
        <v>798</v>
      </c>
      <c r="E2267" s="69" t="s">
        <v>297</v>
      </c>
      <c r="F2267" s="69" t="s">
        <v>6</v>
      </c>
      <c r="G2267" s="14" t="s">
        <v>2007</v>
      </c>
      <c r="H2267" s="18"/>
      <c r="I2267" s="18"/>
      <c r="J2267" s="14"/>
      <c r="K2267" s="14" t="s">
        <v>2008</v>
      </c>
      <c r="L2267" s="18" t="s">
        <v>1103</v>
      </c>
      <c r="M2267" s="69" t="s">
        <v>2009</v>
      </c>
      <c r="N2267" s="9" t="s">
        <v>810</v>
      </c>
      <c r="O2267" s="18" t="str">
        <f>VLOOKUP(C2267,'11. Свод Перечней'!C:H,6,0)</f>
        <v>10.84.30.000-00000004</v>
      </c>
      <c r="P2267" s="18" t="s">
        <v>810</v>
      </c>
      <c r="Q2267" s="18" t="str">
        <f t="shared" si="37"/>
        <v>10.84.30.000-00000004</v>
      </c>
      <c r="R2267" s="14" t="s">
        <v>1105</v>
      </c>
      <c r="S2267" s="15">
        <v>43889</v>
      </c>
    </row>
    <row r="2268" spans="1:19" x14ac:dyDescent="0.25">
      <c r="A2268" s="69"/>
      <c r="B2268" s="69"/>
      <c r="C2268" s="69"/>
      <c r="D2268" s="69"/>
      <c r="E2268" s="69"/>
      <c r="F2268" s="69"/>
      <c r="G2268" s="14" t="s">
        <v>2010</v>
      </c>
      <c r="H2268" s="18"/>
      <c r="I2268" s="18"/>
      <c r="J2268" s="14"/>
      <c r="K2268" s="14" t="s">
        <v>2016</v>
      </c>
      <c r="L2268" s="18" t="s">
        <v>1103</v>
      </c>
      <c r="M2268" s="69"/>
      <c r="N2268" s="9"/>
      <c r="O2268" s="18" t="e">
        <f>VLOOKUP(C2268,'11. Свод Перечней'!C:H,6,0)</f>
        <v>#N/A</v>
      </c>
      <c r="P2268" s="18"/>
      <c r="Q2268" s="18" t="e">
        <f t="shared" si="37"/>
        <v>#N/A</v>
      </c>
      <c r="R2268" s="14" t="s">
        <v>1105</v>
      </c>
      <c r="S2268" s="15">
        <v>43889</v>
      </c>
    </row>
    <row r="2269" spans="1:19" x14ac:dyDescent="0.25">
      <c r="A2269" s="69"/>
      <c r="B2269" s="69"/>
      <c r="C2269" s="69"/>
      <c r="D2269" s="69"/>
      <c r="E2269" s="69"/>
      <c r="F2269" s="69"/>
      <c r="G2269" s="14" t="s">
        <v>2012</v>
      </c>
      <c r="H2269" s="18"/>
      <c r="I2269" s="18"/>
      <c r="J2269" s="14"/>
      <c r="K2269" s="14" t="s">
        <v>2013</v>
      </c>
      <c r="L2269" s="18" t="s">
        <v>1103</v>
      </c>
      <c r="M2269" s="69"/>
      <c r="N2269" s="9"/>
      <c r="O2269" s="18" t="e">
        <f>VLOOKUP(C2269,'11. Свод Перечней'!C:H,6,0)</f>
        <v>#N/A</v>
      </c>
      <c r="P2269" s="18"/>
      <c r="Q2269" s="18" t="e">
        <f t="shared" si="37"/>
        <v>#N/A</v>
      </c>
      <c r="R2269" s="14" t="s">
        <v>1105</v>
      </c>
      <c r="S2269" s="15">
        <v>43889</v>
      </c>
    </row>
    <row r="2270" spans="1:19" x14ac:dyDescent="0.25">
      <c r="A2270" s="69"/>
      <c r="B2270" s="69"/>
      <c r="C2270" s="69"/>
      <c r="D2270" s="69"/>
      <c r="E2270" s="69"/>
      <c r="F2270" s="69"/>
      <c r="G2270" s="14" t="s">
        <v>2014</v>
      </c>
      <c r="H2270" s="18"/>
      <c r="I2270" s="18"/>
      <c r="J2270" s="14"/>
      <c r="K2270" s="14" t="s">
        <v>1283</v>
      </c>
      <c r="L2270" s="18" t="s">
        <v>1103</v>
      </c>
      <c r="M2270" s="69"/>
      <c r="N2270" s="9"/>
      <c r="O2270" s="18" t="e">
        <f>VLOOKUP(C2270,'11. Свод Перечней'!C:H,6,0)</f>
        <v>#N/A</v>
      </c>
      <c r="P2270" s="18"/>
      <c r="Q2270" s="18" t="e">
        <f t="shared" si="37"/>
        <v>#N/A</v>
      </c>
      <c r="R2270" s="14" t="s">
        <v>1105</v>
      </c>
      <c r="S2270" s="15">
        <v>43889</v>
      </c>
    </row>
    <row r="2271" spans="1:19" x14ac:dyDescent="0.25">
      <c r="A2271" s="69"/>
      <c r="B2271" s="69"/>
      <c r="C2271" s="69"/>
      <c r="D2271" s="69"/>
      <c r="E2271" s="69"/>
      <c r="F2271" s="69"/>
      <c r="G2271" s="14" t="s">
        <v>1108</v>
      </c>
      <c r="H2271" s="18"/>
      <c r="I2271" s="18"/>
      <c r="J2271" s="14"/>
      <c r="K2271" s="14" t="s">
        <v>1154</v>
      </c>
      <c r="L2271" s="18" t="s">
        <v>1103</v>
      </c>
      <c r="M2271" s="69"/>
      <c r="N2271" s="9"/>
      <c r="O2271" s="18" t="e">
        <f>VLOOKUP(C2271,'11. Свод Перечней'!C:H,6,0)</f>
        <v>#N/A</v>
      </c>
      <c r="P2271" s="18"/>
      <c r="Q2271" s="18" t="e">
        <f t="shared" si="37"/>
        <v>#N/A</v>
      </c>
      <c r="R2271" s="14" t="s">
        <v>1105</v>
      </c>
      <c r="S2271" s="15">
        <v>43889</v>
      </c>
    </row>
    <row r="2272" spans="1:19" x14ac:dyDescent="0.25">
      <c r="A2272" s="69"/>
      <c r="B2272" s="69"/>
      <c r="C2272" s="69"/>
      <c r="D2272" s="69"/>
      <c r="E2272" s="69"/>
      <c r="F2272" s="69"/>
      <c r="G2272" s="14" t="s">
        <v>1117</v>
      </c>
      <c r="H2272" s="18"/>
      <c r="I2272" s="18">
        <v>1</v>
      </c>
      <c r="J2272" s="14"/>
      <c r="K2272" s="14"/>
      <c r="L2272" s="18" t="s">
        <v>6</v>
      </c>
      <c r="M2272" s="69"/>
      <c r="N2272" s="9"/>
      <c r="O2272" s="18" t="e">
        <f>VLOOKUP(C2272,'11. Свод Перечней'!C:H,6,0)</f>
        <v>#N/A</v>
      </c>
      <c r="P2272" s="18"/>
      <c r="Q2272" s="18" t="e">
        <f t="shared" si="37"/>
        <v>#N/A</v>
      </c>
      <c r="R2272" s="14" t="s">
        <v>1105</v>
      </c>
      <c r="S2272" s="15">
        <v>43889</v>
      </c>
    </row>
    <row r="2273" spans="1:19" x14ac:dyDescent="0.25">
      <c r="A2273" s="69"/>
      <c r="B2273" s="69"/>
      <c r="C2273" s="69"/>
      <c r="D2273" s="69"/>
      <c r="E2273" s="69"/>
      <c r="F2273" s="69"/>
      <c r="G2273" s="14" t="s">
        <v>1301</v>
      </c>
      <c r="H2273" s="18"/>
      <c r="I2273" s="18"/>
      <c r="J2273" s="14"/>
      <c r="K2273" s="14" t="s">
        <v>2018</v>
      </c>
      <c r="L2273" s="18" t="s">
        <v>1103</v>
      </c>
      <c r="M2273" s="69"/>
      <c r="N2273" s="9"/>
      <c r="O2273" s="18" t="e">
        <f>VLOOKUP(C2273,'11. Свод Перечней'!C:H,6,0)</f>
        <v>#N/A</v>
      </c>
      <c r="P2273" s="18"/>
      <c r="Q2273" s="18" t="e">
        <f t="shared" si="37"/>
        <v>#N/A</v>
      </c>
      <c r="R2273" s="14" t="s">
        <v>1105</v>
      </c>
      <c r="S2273" s="15">
        <v>43889</v>
      </c>
    </row>
    <row r="2274" spans="1:19" x14ac:dyDescent="0.25">
      <c r="A2274" s="69"/>
      <c r="B2274" s="69"/>
      <c r="C2274" s="69"/>
      <c r="D2274" s="69"/>
      <c r="E2274" s="69"/>
      <c r="F2274" s="69"/>
      <c r="G2274" s="14" t="s">
        <v>1112</v>
      </c>
      <c r="H2274" s="18"/>
      <c r="I2274" s="18"/>
      <c r="J2274" s="14" t="s">
        <v>2019</v>
      </c>
      <c r="K2274" s="14"/>
      <c r="L2274" s="18" t="s">
        <v>1103</v>
      </c>
      <c r="M2274" s="69"/>
      <c r="N2274" s="9"/>
      <c r="O2274" s="18" t="e">
        <f>VLOOKUP(C2274,'11. Свод Перечней'!C:H,6,0)</f>
        <v>#N/A</v>
      </c>
      <c r="P2274" s="18"/>
      <c r="Q2274" s="18" t="e">
        <f t="shared" si="37"/>
        <v>#N/A</v>
      </c>
      <c r="R2274" s="14" t="s">
        <v>1105</v>
      </c>
      <c r="S2274" s="15">
        <v>43889</v>
      </c>
    </row>
    <row r="2275" spans="1:19" x14ac:dyDescent="0.25">
      <c r="A2275" s="69"/>
      <c r="B2275" s="69">
        <v>428</v>
      </c>
      <c r="C2275" s="69" t="s">
        <v>811</v>
      </c>
      <c r="D2275" s="69" t="s">
        <v>798</v>
      </c>
      <c r="E2275" s="69" t="s">
        <v>300</v>
      </c>
      <c r="F2275" s="69" t="s">
        <v>6</v>
      </c>
      <c r="G2275" s="14" t="s">
        <v>2007</v>
      </c>
      <c r="H2275" s="18"/>
      <c r="I2275" s="18"/>
      <c r="J2275" s="14"/>
      <c r="K2275" s="14" t="s">
        <v>2008</v>
      </c>
      <c r="L2275" s="18" t="s">
        <v>1103</v>
      </c>
      <c r="M2275" s="69" t="s">
        <v>2009</v>
      </c>
      <c r="N2275" s="9" t="s">
        <v>810</v>
      </c>
      <c r="O2275" s="18" t="str">
        <f>VLOOKUP(C2275,'11. Свод Перечней'!C:H,6,0)</f>
        <v>10.84.30.000-00000004</v>
      </c>
      <c r="P2275" s="18" t="s">
        <v>810</v>
      </c>
      <c r="Q2275" s="18" t="str">
        <f t="shared" si="37"/>
        <v>10.84.30.000-00000004</v>
      </c>
      <c r="R2275" s="14" t="s">
        <v>1105</v>
      </c>
      <c r="S2275" s="15">
        <v>43889</v>
      </c>
    </row>
    <row r="2276" spans="1:19" x14ac:dyDescent="0.25">
      <c r="A2276" s="69"/>
      <c r="B2276" s="69"/>
      <c r="C2276" s="69"/>
      <c r="D2276" s="69"/>
      <c r="E2276" s="69"/>
      <c r="F2276" s="69"/>
      <c r="G2276" s="14" t="s">
        <v>2010</v>
      </c>
      <c r="H2276" s="18"/>
      <c r="I2276" s="18"/>
      <c r="J2276" s="14"/>
      <c r="K2276" s="14" t="s">
        <v>2016</v>
      </c>
      <c r="L2276" s="18" t="s">
        <v>1103</v>
      </c>
      <c r="M2276" s="69"/>
      <c r="N2276" s="9"/>
      <c r="O2276" s="18" t="e">
        <f>VLOOKUP(C2276,'11. Свод Перечней'!C:H,6,0)</f>
        <v>#N/A</v>
      </c>
      <c r="P2276" s="18"/>
      <c r="Q2276" s="18" t="e">
        <f t="shared" si="37"/>
        <v>#N/A</v>
      </c>
      <c r="R2276" s="14" t="s">
        <v>1105</v>
      </c>
      <c r="S2276" s="15">
        <v>43889</v>
      </c>
    </row>
    <row r="2277" spans="1:19" x14ac:dyDescent="0.25">
      <c r="A2277" s="69"/>
      <c r="B2277" s="69"/>
      <c r="C2277" s="69"/>
      <c r="D2277" s="69"/>
      <c r="E2277" s="69"/>
      <c r="F2277" s="69"/>
      <c r="G2277" s="14" t="s">
        <v>2012</v>
      </c>
      <c r="H2277" s="18"/>
      <c r="I2277" s="18"/>
      <c r="J2277" s="14"/>
      <c r="K2277" s="14" t="s">
        <v>2013</v>
      </c>
      <c r="L2277" s="18" t="s">
        <v>1103</v>
      </c>
      <c r="M2277" s="69"/>
      <c r="N2277" s="9"/>
      <c r="O2277" s="18" t="e">
        <f>VLOOKUP(C2277,'11. Свод Перечней'!C:H,6,0)</f>
        <v>#N/A</v>
      </c>
      <c r="P2277" s="18"/>
      <c r="Q2277" s="18" t="e">
        <f t="shared" si="37"/>
        <v>#N/A</v>
      </c>
      <c r="R2277" s="14" t="s">
        <v>1105</v>
      </c>
      <c r="S2277" s="15">
        <v>43889</v>
      </c>
    </row>
    <row r="2278" spans="1:19" x14ac:dyDescent="0.25">
      <c r="A2278" s="69"/>
      <c r="B2278" s="69"/>
      <c r="C2278" s="69"/>
      <c r="D2278" s="69"/>
      <c r="E2278" s="69"/>
      <c r="F2278" s="69"/>
      <c r="G2278" s="14" t="s">
        <v>2014</v>
      </c>
      <c r="H2278" s="18"/>
      <c r="I2278" s="18"/>
      <c r="J2278" s="14"/>
      <c r="K2278" s="14" t="s">
        <v>1283</v>
      </c>
      <c r="L2278" s="18" t="s">
        <v>1103</v>
      </c>
      <c r="M2278" s="69"/>
      <c r="N2278" s="9"/>
      <c r="O2278" s="18" t="e">
        <f>VLOOKUP(C2278,'11. Свод Перечней'!C:H,6,0)</f>
        <v>#N/A</v>
      </c>
      <c r="P2278" s="18"/>
      <c r="Q2278" s="18" t="e">
        <f t="shared" si="37"/>
        <v>#N/A</v>
      </c>
      <c r="R2278" s="14" t="s">
        <v>1105</v>
      </c>
      <c r="S2278" s="15">
        <v>43889</v>
      </c>
    </row>
    <row r="2279" spans="1:19" x14ac:dyDescent="0.25">
      <c r="A2279" s="69"/>
      <c r="B2279" s="69"/>
      <c r="C2279" s="69"/>
      <c r="D2279" s="69"/>
      <c r="E2279" s="69"/>
      <c r="F2279" s="69"/>
      <c r="G2279" s="14" t="s">
        <v>1108</v>
      </c>
      <c r="H2279" s="18"/>
      <c r="I2279" s="18"/>
      <c r="J2279" s="14"/>
      <c r="K2279" s="14" t="s">
        <v>1127</v>
      </c>
      <c r="L2279" s="18" t="s">
        <v>1103</v>
      </c>
      <c r="M2279" s="69"/>
      <c r="N2279" s="9"/>
      <c r="O2279" s="18" t="e">
        <f>VLOOKUP(C2279,'11. Свод Перечней'!C:H,6,0)</f>
        <v>#N/A</v>
      </c>
      <c r="P2279" s="18"/>
      <c r="Q2279" s="18" t="e">
        <f t="shared" si="37"/>
        <v>#N/A</v>
      </c>
      <c r="R2279" s="14" t="s">
        <v>1105</v>
      </c>
      <c r="S2279" s="15">
        <v>43889</v>
      </c>
    </row>
    <row r="2280" spans="1:19" x14ac:dyDescent="0.25">
      <c r="A2280" s="69"/>
      <c r="B2280" s="69"/>
      <c r="C2280" s="69"/>
      <c r="D2280" s="69"/>
      <c r="E2280" s="69"/>
      <c r="F2280" s="69"/>
      <c r="G2280" s="14" t="s">
        <v>1117</v>
      </c>
      <c r="H2280" s="18"/>
      <c r="I2280" s="18">
        <v>1</v>
      </c>
      <c r="J2280" s="14"/>
      <c r="K2280" s="14"/>
      <c r="L2280" s="18" t="s">
        <v>6</v>
      </c>
      <c r="M2280" s="69"/>
      <c r="N2280" s="9"/>
      <c r="O2280" s="18" t="e">
        <f>VLOOKUP(C2280,'11. Свод Перечней'!C:H,6,0)</f>
        <v>#N/A</v>
      </c>
      <c r="P2280" s="18"/>
      <c r="Q2280" s="18" t="e">
        <f t="shared" si="37"/>
        <v>#N/A</v>
      </c>
      <c r="R2280" s="14" t="s">
        <v>1105</v>
      </c>
      <c r="S2280" s="15">
        <v>43889</v>
      </c>
    </row>
    <row r="2281" spans="1:19" x14ac:dyDescent="0.25">
      <c r="A2281" s="69"/>
      <c r="B2281" s="69"/>
      <c r="C2281" s="69"/>
      <c r="D2281" s="69"/>
      <c r="E2281" s="69"/>
      <c r="F2281" s="69"/>
      <c r="G2281" s="14" t="s">
        <v>1301</v>
      </c>
      <c r="H2281" s="18"/>
      <c r="I2281" s="18"/>
      <c r="J2281" s="14"/>
      <c r="K2281" s="14" t="s">
        <v>2018</v>
      </c>
      <c r="L2281" s="18" t="s">
        <v>1103</v>
      </c>
      <c r="M2281" s="69"/>
      <c r="N2281" s="9"/>
      <c r="O2281" s="18" t="e">
        <f>VLOOKUP(C2281,'11. Свод Перечней'!C:H,6,0)</f>
        <v>#N/A</v>
      </c>
      <c r="P2281" s="18"/>
      <c r="Q2281" s="18" t="e">
        <f t="shared" si="37"/>
        <v>#N/A</v>
      </c>
      <c r="R2281" s="14" t="s">
        <v>1105</v>
      </c>
      <c r="S2281" s="15">
        <v>43889</v>
      </c>
    </row>
    <row r="2282" spans="1:19" x14ac:dyDescent="0.25">
      <c r="A2282" s="69"/>
      <c r="B2282" s="69"/>
      <c r="C2282" s="69"/>
      <c r="D2282" s="69"/>
      <c r="E2282" s="69"/>
      <c r="F2282" s="69"/>
      <c r="G2282" s="14" t="s">
        <v>1112</v>
      </c>
      <c r="H2282" s="18"/>
      <c r="I2282" s="18"/>
      <c r="J2282" s="14" t="s">
        <v>2019</v>
      </c>
      <c r="K2282" s="14"/>
      <c r="L2282" s="18" t="s">
        <v>1103</v>
      </c>
      <c r="M2282" s="69"/>
      <c r="N2282" s="9"/>
      <c r="O2282" s="18" t="e">
        <f>VLOOKUP(C2282,'11. Свод Перечней'!C:H,6,0)</f>
        <v>#N/A</v>
      </c>
      <c r="P2282" s="18"/>
      <c r="Q2282" s="18" t="e">
        <f t="shared" si="37"/>
        <v>#N/A</v>
      </c>
      <c r="R2282" s="14" t="s">
        <v>1105</v>
      </c>
      <c r="S2282" s="15">
        <v>43889</v>
      </c>
    </row>
    <row r="2283" spans="1:19" x14ac:dyDescent="0.25">
      <c r="A2283" s="69"/>
      <c r="B2283" s="69">
        <v>429</v>
      </c>
      <c r="C2283" s="69" t="s">
        <v>812</v>
      </c>
      <c r="D2283" s="69" t="s">
        <v>798</v>
      </c>
      <c r="E2283" s="69" t="s">
        <v>302</v>
      </c>
      <c r="F2283" s="69" t="s">
        <v>6</v>
      </c>
      <c r="G2283" s="14" t="s">
        <v>2007</v>
      </c>
      <c r="H2283" s="18"/>
      <c r="I2283" s="18"/>
      <c r="J2283" s="14"/>
      <c r="K2283" s="14" t="s">
        <v>2008</v>
      </c>
      <c r="L2283" s="18" t="s">
        <v>1103</v>
      </c>
      <c r="M2283" s="69" t="s">
        <v>2009</v>
      </c>
      <c r="N2283" s="9" t="s">
        <v>813</v>
      </c>
      <c r="O2283" s="18" t="str">
        <f>VLOOKUP(C2283,'11. Свод Перечней'!C:H,6,0)</f>
        <v>10.84.30.000-00000008</v>
      </c>
      <c r="P2283" s="18" t="s">
        <v>813</v>
      </c>
      <c r="Q2283" s="18" t="str">
        <f t="shared" si="37"/>
        <v>10.84.30.000-00000008</v>
      </c>
      <c r="R2283" s="14" t="s">
        <v>1105</v>
      </c>
      <c r="S2283" s="15">
        <v>43889</v>
      </c>
    </row>
    <row r="2284" spans="1:19" x14ac:dyDescent="0.25">
      <c r="A2284" s="69"/>
      <c r="B2284" s="69"/>
      <c r="C2284" s="69"/>
      <c r="D2284" s="69"/>
      <c r="E2284" s="69"/>
      <c r="F2284" s="69"/>
      <c r="G2284" s="14" t="s">
        <v>2010</v>
      </c>
      <c r="H2284" s="18"/>
      <c r="I2284" s="18"/>
      <c r="J2284" s="14"/>
      <c r="K2284" s="14" t="s">
        <v>2017</v>
      </c>
      <c r="L2284" s="18" t="s">
        <v>1103</v>
      </c>
      <c r="M2284" s="69"/>
      <c r="N2284" s="9"/>
      <c r="O2284" s="18" t="e">
        <f>VLOOKUP(C2284,'11. Свод Перечней'!C:H,6,0)</f>
        <v>#N/A</v>
      </c>
      <c r="P2284" s="18"/>
      <c r="Q2284" s="18" t="e">
        <f t="shared" si="37"/>
        <v>#N/A</v>
      </c>
      <c r="R2284" s="14" t="s">
        <v>1105</v>
      </c>
      <c r="S2284" s="15">
        <v>43889</v>
      </c>
    </row>
    <row r="2285" spans="1:19" x14ac:dyDescent="0.25">
      <c r="A2285" s="69"/>
      <c r="B2285" s="69"/>
      <c r="C2285" s="69"/>
      <c r="D2285" s="69"/>
      <c r="E2285" s="69"/>
      <c r="F2285" s="69"/>
      <c r="G2285" s="14" t="s">
        <v>2012</v>
      </c>
      <c r="H2285" s="18"/>
      <c r="I2285" s="18"/>
      <c r="J2285" s="14"/>
      <c r="K2285" s="14" t="s">
        <v>2013</v>
      </c>
      <c r="L2285" s="18" t="s">
        <v>1103</v>
      </c>
      <c r="M2285" s="69"/>
      <c r="N2285" s="9"/>
      <c r="O2285" s="18" t="e">
        <f>VLOOKUP(C2285,'11. Свод Перечней'!C:H,6,0)</f>
        <v>#N/A</v>
      </c>
      <c r="P2285" s="18"/>
      <c r="Q2285" s="18" t="e">
        <f t="shared" si="37"/>
        <v>#N/A</v>
      </c>
      <c r="R2285" s="14" t="s">
        <v>1105</v>
      </c>
      <c r="S2285" s="15">
        <v>43889</v>
      </c>
    </row>
    <row r="2286" spans="1:19" x14ac:dyDescent="0.25">
      <c r="A2286" s="69"/>
      <c r="B2286" s="69"/>
      <c r="C2286" s="69"/>
      <c r="D2286" s="69"/>
      <c r="E2286" s="69"/>
      <c r="F2286" s="69"/>
      <c r="G2286" s="14" t="s">
        <v>2014</v>
      </c>
      <c r="H2286" s="18"/>
      <c r="I2286" s="18"/>
      <c r="J2286" s="14"/>
      <c r="K2286" s="14" t="s">
        <v>1283</v>
      </c>
      <c r="L2286" s="18" t="s">
        <v>1103</v>
      </c>
      <c r="M2286" s="69"/>
      <c r="N2286" s="9"/>
      <c r="O2286" s="18" t="e">
        <f>VLOOKUP(C2286,'11. Свод Перечней'!C:H,6,0)</f>
        <v>#N/A</v>
      </c>
      <c r="P2286" s="18"/>
      <c r="Q2286" s="18" t="e">
        <f t="shared" si="37"/>
        <v>#N/A</v>
      </c>
      <c r="R2286" s="14" t="s">
        <v>1105</v>
      </c>
      <c r="S2286" s="15">
        <v>43889</v>
      </c>
    </row>
    <row r="2287" spans="1:19" x14ac:dyDescent="0.25">
      <c r="A2287" s="69"/>
      <c r="B2287" s="69"/>
      <c r="C2287" s="69"/>
      <c r="D2287" s="69"/>
      <c r="E2287" s="69"/>
      <c r="F2287" s="69"/>
      <c r="G2287" s="14" t="s">
        <v>1108</v>
      </c>
      <c r="H2287" s="18"/>
      <c r="I2287" s="18"/>
      <c r="J2287" s="14"/>
      <c r="K2287" s="14" t="s">
        <v>1154</v>
      </c>
      <c r="L2287" s="18" t="s">
        <v>1103</v>
      </c>
      <c r="M2287" s="69"/>
      <c r="N2287" s="9"/>
      <c r="O2287" s="18" t="e">
        <f>VLOOKUP(C2287,'11. Свод Перечней'!C:H,6,0)</f>
        <v>#N/A</v>
      </c>
      <c r="P2287" s="18"/>
      <c r="Q2287" s="18" t="e">
        <f t="shared" si="37"/>
        <v>#N/A</v>
      </c>
      <c r="R2287" s="14" t="s">
        <v>1105</v>
      </c>
      <c r="S2287" s="15">
        <v>43889</v>
      </c>
    </row>
    <row r="2288" spans="1:19" x14ac:dyDescent="0.25">
      <c r="A2288" s="69"/>
      <c r="B2288" s="69"/>
      <c r="C2288" s="69"/>
      <c r="D2288" s="69"/>
      <c r="E2288" s="69"/>
      <c r="F2288" s="69"/>
      <c r="G2288" s="14" t="s">
        <v>1117</v>
      </c>
      <c r="H2288" s="18"/>
      <c r="I2288" s="18">
        <v>1</v>
      </c>
      <c r="J2288" s="14"/>
      <c r="K2288" s="14"/>
      <c r="L2288" s="18" t="s">
        <v>6</v>
      </c>
      <c r="M2288" s="69"/>
      <c r="N2288" s="9"/>
      <c r="O2288" s="18" t="e">
        <f>VLOOKUP(C2288,'11. Свод Перечней'!C:H,6,0)</f>
        <v>#N/A</v>
      </c>
      <c r="P2288" s="18"/>
      <c r="Q2288" s="18" t="e">
        <f t="shared" si="37"/>
        <v>#N/A</v>
      </c>
      <c r="R2288" s="14" t="s">
        <v>1105</v>
      </c>
      <c r="S2288" s="15">
        <v>43889</v>
      </c>
    </row>
    <row r="2289" spans="1:19" x14ac:dyDescent="0.25">
      <c r="A2289" s="69"/>
      <c r="B2289" s="69"/>
      <c r="C2289" s="69"/>
      <c r="D2289" s="69"/>
      <c r="E2289" s="69"/>
      <c r="F2289" s="69"/>
      <c r="G2289" s="14" t="s">
        <v>1301</v>
      </c>
      <c r="H2289" s="18"/>
      <c r="I2289" s="18"/>
      <c r="J2289" s="14"/>
      <c r="K2289" s="14" t="s">
        <v>2018</v>
      </c>
      <c r="L2289" s="18" t="s">
        <v>1103</v>
      </c>
      <c r="M2289" s="69"/>
      <c r="N2289" s="9"/>
      <c r="O2289" s="18" t="e">
        <f>VLOOKUP(C2289,'11. Свод Перечней'!C:H,6,0)</f>
        <v>#N/A</v>
      </c>
      <c r="P2289" s="18"/>
      <c r="Q2289" s="18" t="e">
        <f t="shared" si="37"/>
        <v>#N/A</v>
      </c>
      <c r="R2289" s="14" t="s">
        <v>1105</v>
      </c>
      <c r="S2289" s="15">
        <v>43889</v>
      </c>
    </row>
    <row r="2290" spans="1:19" x14ac:dyDescent="0.25">
      <c r="A2290" s="69"/>
      <c r="B2290" s="69"/>
      <c r="C2290" s="69"/>
      <c r="D2290" s="69"/>
      <c r="E2290" s="69"/>
      <c r="F2290" s="69"/>
      <c r="G2290" s="14" t="s">
        <v>1112</v>
      </c>
      <c r="H2290" s="18"/>
      <c r="I2290" s="18"/>
      <c r="J2290" s="14" t="s">
        <v>2019</v>
      </c>
      <c r="K2290" s="14"/>
      <c r="L2290" s="18" t="s">
        <v>1103</v>
      </c>
      <c r="M2290" s="69"/>
      <c r="N2290" s="9"/>
      <c r="O2290" s="18" t="e">
        <f>VLOOKUP(C2290,'11. Свод Перечней'!C:H,6,0)</f>
        <v>#N/A</v>
      </c>
      <c r="P2290" s="18"/>
      <c r="Q2290" s="18" t="e">
        <f t="shared" si="37"/>
        <v>#N/A</v>
      </c>
      <c r="R2290" s="14" t="s">
        <v>1105</v>
      </c>
      <c r="S2290" s="15">
        <v>43889</v>
      </c>
    </row>
    <row r="2291" spans="1:19" x14ac:dyDescent="0.25">
      <c r="A2291" s="69"/>
      <c r="B2291" s="69">
        <v>430</v>
      </c>
      <c r="C2291" s="69" t="s">
        <v>814</v>
      </c>
      <c r="D2291" s="69" t="s">
        <v>798</v>
      </c>
      <c r="E2291" s="69" t="s">
        <v>304</v>
      </c>
      <c r="F2291" s="69" t="s">
        <v>6</v>
      </c>
      <c r="G2291" s="14" t="s">
        <v>2007</v>
      </c>
      <c r="H2291" s="18"/>
      <c r="I2291" s="18"/>
      <c r="J2291" s="14"/>
      <c r="K2291" s="14" t="s">
        <v>2008</v>
      </c>
      <c r="L2291" s="18" t="s">
        <v>1103</v>
      </c>
      <c r="M2291" s="69" t="s">
        <v>2009</v>
      </c>
      <c r="N2291" s="9" t="s">
        <v>813</v>
      </c>
      <c r="O2291" s="18" t="str">
        <f>VLOOKUP(C2291,'11. Свод Перечней'!C:H,6,0)</f>
        <v>10.84.30.000-00000008</v>
      </c>
      <c r="P2291" s="18" t="s">
        <v>813</v>
      </c>
      <c r="Q2291" s="18" t="str">
        <f t="shared" si="37"/>
        <v>10.84.30.000-00000008</v>
      </c>
      <c r="R2291" s="14" t="s">
        <v>1105</v>
      </c>
      <c r="S2291" s="15">
        <v>43889</v>
      </c>
    </row>
    <row r="2292" spans="1:19" x14ac:dyDescent="0.25">
      <c r="A2292" s="69"/>
      <c r="B2292" s="69"/>
      <c r="C2292" s="69"/>
      <c r="D2292" s="69"/>
      <c r="E2292" s="69"/>
      <c r="F2292" s="69"/>
      <c r="G2292" s="14" t="s">
        <v>2010</v>
      </c>
      <c r="H2292" s="18"/>
      <c r="I2292" s="18"/>
      <c r="J2292" s="14"/>
      <c r="K2292" s="14" t="s">
        <v>2017</v>
      </c>
      <c r="L2292" s="18" t="s">
        <v>1103</v>
      </c>
      <c r="M2292" s="69"/>
      <c r="N2292" s="9"/>
      <c r="O2292" s="18" t="e">
        <f>VLOOKUP(C2292,'11. Свод Перечней'!C:H,6,0)</f>
        <v>#N/A</v>
      </c>
      <c r="P2292" s="18"/>
      <c r="Q2292" s="18" t="e">
        <f t="shared" si="37"/>
        <v>#N/A</v>
      </c>
      <c r="R2292" s="14" t="s">
        <v>1105</v>
      </c>
      <c r="S2292" s="15">
        <v>43889</v>
      </c>
    </row>
    <row r="2293" spans="1:19" x14ac:dyDescent="0.25">
      <c r="A2293" s="69"/>
      <c r="B2293" s="69"/>
      <c r="C2293" s="69"/>
      <c r="D2293" s="69"/>
      <c r="E2293" s="69"/>
      <c r="F2293" s="69"/>
      <c r="G2293" s="14" t="s">
        <v>2012</v>
      </c>
      <c r="H2293" s="18"/>
      <c r="I2293" s="18"/>
      <c r="J2293" s="14"/>
      <c r="K2293" s="14" t="s">
        <v>2013</v>
      </c>
      <c r="L2293" s="18" t="s">
        <v>1103</v>
      </c>
      <c r="M2293" s="69"/>
      <c r="N2293" s="9"/>
      <c r="O2293" s="18" t="e">
        <f>VLOOKUP(C2293,'11. Свод Перечней'!C:H,6,0)</f>
        <v>#N/A</v>
      </c>
      <c r="P2293" s="18"/>
      <c r="Q2293" s="18" t="e">
        <f t="shared" si="37"/>
        <v>#N/A</v>
      </c>
      <c r="R2293" s="14" t="s">
        <v>1105</v>
      </c>
      <c r="S2293" s="15">
        <v>43889</v>
      </c>
    </row>
    <row r="2294" spans="1:19" x14ac:dyDescent="0.25">
      <c r="A2294" s="69"/>
      <c r="B2294" s="69"/>
      <c r="C2294" s="69"/>
      <c r="D2294" s="69"/>
      <c r="E2294" s="69"/>
      <c r="F2294" s="69"/>
      <c r="G2294" s="14" t="s">
        <v>2014</v>
      </c>
      <c r="H2294" s="18"/>
      <c r="I2294" s="18"/>
      <c r="J2294" s="14"/>
      <c r="K2294" s="14" t="s">
        <v>1283</v>
      </c>
      <c r="L2294" s="18" t="s">
        <v>1103</v>
      </c>
      <c r="M2294" s="69"/>
      <c r="N2294" s="9"/>
      <c r="O2294" s="18" t="e">
        <f>VLOOKUP(C2294,'11. Свод Перечней'!C:H,6,0)</f>
        <v>#N/A</v>
      </c>
      <c r="P2294" s="18"/>
      <c r="Q2294" s="18" t="e">
        <f t="shared" si="37"/>
        <v>#N/A</v>
      </c>
      <c r="R2294" s="14" t="s">
        <v>1105</v>
      </c>
      <c r="S2294" s="15">
        <v>43889</v>
      </c>
    </row>
    <row r="2295" spans="1:19" x14ac:dyDescent="0.25">
      <c r="A2295" s="69"/>
      <c r="B2295" s="69"/>
      <c r="C2295" s="69"/>
      <c r="D2295" s="69"/>
      <c r="E2295" s="69"/>
      <c r="F2295" s="69"/>
      <c r="G2295" s="14" t="s">
        <v>1108</v>
      </c>
      <c r="H2295" s="18"/>
      <c r="I2295" s="18"/>
      <c r="J2295" s="14"/>
      <c r="K2295" s="14" t="s">
        <v>1127</v>
      </c>
      <c r="L2295" s="18" t="s">
        <v>1103</v>
      </c>
      <c r="M2295" s="69"/>
      <c r="N2295" s="9"/>
      <c r="O2295" s="18" t="e">
        <f>VLOOKUP(C2295,'11. Свод Перечней'!C:H,6,0)</f>
        <v>#N/A</v>
      </c>
      <c r="P2295" s="18"/>
      <c r="Q2295" s="18" t="e">
        <f t="shared" si="37"/>
        <v>#N/A</v>
      </c>
      <c r="R2295" s="14" t="s">
        <v>1105</v>
      </c>
      <c r="S2295" s="15">
        <v>43889</v>
      </c>
    </row>
    <row r="2296" spans="1:19" x14ac:dyDescent="0.25">
      <c r="A2296" s="69"/>
      <c r="B2296" s="69"/>
      <c r="C2296" s="69"/>
      <c r="D2296" s="69"/>
      <c r="E2296" s="69"/>
      <c r="F2296" s="69"/>
      <c r="G2296" s="14" t="s">
        <v>1117</v>
      </c>
      <c r="H2296" s="18"/>
      <c r="I2296" s="18">
        <v>1</v>
      </c>
      <c r="J2296" s="14"/>
      <c r="K2296" s="14"/>
      <c r="L2296" s="18" t="s">
        <v>6</v>
      </c>
      <c r="M2296" s="69"/>
      <c r="N2296" s="9"/>
      <c r="O2296" s="18" t="e">
        <f>VLOOKUP(C2296,'11. Свод Перечней'!C:H,6,0)</f>
        <v>#N/A</v>
      </c>
      <c r="P2296" s="18"/>
      <c r="Q2296" s="18" t="e">
        <f t="shared" si="37"/>
        <v>#N/A</v>
      </c>
      <c r="R2296" s="14" t="s">
        <v>1105</v>
      </c>
      <c r="S2296" s="15">
        <v>43889</v>
      </c>
    </row>
    <row r="2297" spans="1:19" x14ac:dyDescent="0.25">
      <c r="A2297" s="69"/>
      <c r="B2297" s="69"/>
      <c r="C2297" s="69"/>
      <c r="D2297" s="69"/>
      <c r="E2297" s="69"/>
      <c r="F2297" s="69"/>
      <c r="G2297" s="14" t="s">
        <v>1301</v>
      </c>
      <c r="H2297" s="18"/>
      <c r="I2297" s="18"/>
      <c r="J2297" s="14"/>
      <c r="K2297" s="14" t="s">
        <v>2018</v>
      </c>
      <c r="L2297" s="18" t="s">
        <v>1103</v>
      </c>
      <c r="M2297" s="69"/>
      <c r="N2297" s="9"/>
      <c r="O2297" s="18" t="e">
        <f>VLOOKUP(C2297,'11. Свод Перечней'!C:H,6,0)</f>
        <v>#N/A</v>
      </c>
      <c r="P2297" s="18"/>
      <c r="Q2297" s="18" t="e">
        <f t="shared" si="37"/>
        <v>#N/A</v>
      </c>
      <c r="R2297" s="14" t="s">
        <v>1105</v>
      </c>
      <c r="S2297" s="15">
        <v>43889</v>
      </c>
    </row>
    <row r="2298" spans="1:19" x14ac:dyDescent="0.25">
      <c r="A2298" s="69"/>
      <c r="B2298" s="69"/>
      <c r="C2298" s="69"/>
      <c r="D2298" s="69"/>
      <c r="E2298" s="69"/>
      <c r="F2298" s="69"/>
      <c r="G2298" s="14" t="s">
        <v>1112</v>
      </c>
      <c r="H2298" s="18"/>
      <c r="I2298" s="18"/>
      <c r="J2298" s="14" t="s">
        <v>2019</v>
      </c>
      <c r="K2298" s="14"/>
      <c r="L2298" s="18" t="s">
        <v>1103</v>
      </c>
      <c r="M2298" s="69"/>
      <c r="N2298" s="9"/>
      <c r="O2298" s="18" t="e">
        <f>VLOOKUP(C2298,'11. Свод Перечней'!C:H,6,0)</f>
        <v>#N/A</v>
      </c>
      <c r="P2298" s="18"/>
      <c r="Q2298" s="18" t="e">
        <f t="shared" si="37"/>
        <v>#N/A</v>
      </c>
      <c r="R2298" s="14" t="s">
        <v>1105</v>
      </c>
      <c r="S2298" s="15">
        <v>43889</v>
      </c>
    </row>
    <row r="2299" spans="1:19" x14ac:dyDescent="0.25">
      <c r="A2299" s="69"/>
      <c r="B2299" s="69">
        <v>431</v>
      </c>
      <c r="C2299" s="69" t="s">
        <v>785</v>
      </c>
      <c r="D2299" s="69" t="s">
        <v>728</v>
      </c>
      <c r="E2299" s="69" t="s">
        <v>43</v>
      </c>
      <c r="F2299" s="69" t="s">
        <v>325</v>
      </c>
      <c r="G2299" s="14" t="s">
        <v>1631</v>
      </c>
      <c r="H2299" s="18"/>
      <c r="I2299" s="18"/>
      <c r="J2299" s="14" t="s">
        <v>2020</v>
      </c>
      <c r="K2299" s="14"/>
      <c r="L2299" s="18" t="s">
        <v>1103</v>
      </c>
      <c r="M2299" s="69" t="s">
        <v>2021</v>
      </c>
      <c r="N2299" s="9" t="s">
        <v>792</v>
      </c>
      <c r="O2299" s="18" t="str">
        <f>VLOOKUP(C2299,'11. Свод Перечней'!C:H,6,0)</f>
        <v>10.86.10.110-00000002</v>
      </c>
      <c r="P2299" s="18" t="s">
        <v>792</v>
      </c>
      <c r="Q2299" s="18" t="str">
        <f t="shared" si="37"/>
        <v>10.86.10.110-00000002</v>
      </c>
      <c r="R2299" s="14" t="s">
        <v>1105</v>
      </c>
      <c r="S2299" s="15">
        <v>43830</v>
      </c>
    </row>
    <row r="2300" spans="1:19" x14ac:dyDescent="0.25">
      <c r="A2300" s="69"/>
      <c r="B2300" s="69"/>
      <c r="C2300" s="69"/>
      <c r="D2300" s="69"/>
      <c r="E2300" s="69"/>
      <c r="F2300" s="69"/>
      <c r="G2300" s="14" t="s">
        <v>1660</v>
      </c>
      <c r="H2300" s="18"/>
      <c r="I2300" s="18"/>
      <c r="J2300" s="14"/>
      <c r="K2300" s="14">
        <v>3.2</v>
      </c>
      <c r="L2300" s="18" t="s">
        <v>1541</v>
      </c>
      <c r="M2300" s="69"/>
      <c r="N2300" s="9"/>
      <c r="O2300" s="18" t="e">
        <f>VLOOKUP(C2300,'11. Свод Перечней'!C:H,6,0)</f>
        <v>#N/A</v>
      </c>
      <c r="P2300" s="18"/>
      <c r="Q2300" s="18" t="e">
        <f t="shared" si="37"/>
        <v>#N/A</v>
      </c>
      <c r="R2300" s="14" t="s">
        <v>1105</v>
      </c>
      <c r="S2300" s="15">
        <v>43830</v>
      </c>
    </row>
    <row r="2301" spans="1:19" x14ac:dyDescent="0.25">
      <c r="A2301" s="69"/>
      <c r="B2301" s="69"/>
      <c r="C2301" s="69"/>
      <c r="D2301" s="69"/>
      <c r="E2301" s="69"/>
      <c r="F2301" s="69"/>
      <c r="G2301" s="14" t="s">
        <v>1499</v>
      </c>
      <c r="H2301" s="18"/>
      <c r="I2301" s="18"/>
      <c r="J2301" s="14"/>
      <c r="K2301" s="14" t="s">
        <v>1283</v>
      </c>
      <c r="L2301" s="18" t="s">
        <v>1103</v>
      </c>
      <c r="M2301" s="69"/>
      <c r="N2301" s="9"/>
      <c r="O2301" s="18" t="e">
        <f>VLOOKUP(C2301,'11. Свод Перечней'!C:H,6,0)</f>
        <v>#N/A</v>
      </c>
      <c r="P2301" s="18"/>
      <c r="Q2301" s="18" t="e">
        <f t="shared" si="37"/>
        <v>#N/A</v>
      </c>
      <c r="R2301" s="14" t="s">
        <v>1105</v>
      </c>
      <c r="S2301" s="15">
        <v>43830</v>
      </c>
    </row>
    <row r="2302" spans="1:19" x14ac:dyDescent="0.25">
      <c r="A2302" s="69"/>
      <c r="B2302" s="69"/>
      <c r="C2302" s="69"/>
      <c r="D2302" s="69"/>
      <c r="E2302" s="69"/>
      <c r="F2302" s="69"/>
      <c r="G2302" s="14" t="s">
        <v>1624</v>
      </c>
      <c r="H2302" s="18"/>
      <c r="I2302" s="18"/>
      <c r="J2302" s="14"/>
      <c r="K2302" s="14" t="s">
        <v>1625</v>
      </c>
      <c r="L2302" s="18" t="s">
        <v>1103</v>
      </c>
      <c r="M2302" s="69"/>
      <c r="N2302" s="9"/>
      <c r="O2302" s="18" t="e">
        <f>VLOOKUP(C2302,'11. Свод Перечней'!C:H,6,0)</f>
        <v>#N/A</v>
      </c>
      <c r="P2302" s="18"/>
      <c r="Q2302" s="18" t="e">
        <f t="shared" si="37"/>
        <v>#N/A</v>
      </c>
      <c r="R2302" s="14" t="s">
        <v>1105</v>
      </c>
      <c r="S2302" s="15">
        <v>43830</v>
      </c>
    </row>
    <row r="2303" spans="1:19" x14ac:dyDescent="0.25">
      <c r="A2303" s="69"/>
      <c r="B2303" s="69"/>
      <c r="C2303" s="69"/>
      <c r="D2303" s="69"/>
      <c r="E2303" s="69"/>
      <c r="F2303" s="69"/>
      <c r="G2303" s="14" t="s">
        <v>1504</v>
      </c>
      <c r="H2303" s="18"/>
      <c r="I2303" s="18">
        <v>0.3</v>
      </c>
      <c r="J2303" s="14"/>
      <c r="K2303" s="14"/>
      <c r="L2303" s="18" t="s">
        <v>325</v>
      </c>
      <c r="M2303" s="69"/>
      <c r="N2303" s="9"/>
      <c r="O2303" s="18" t="e">
        <f>VLOOKUP(C2303,'11. Свод Перечней'!C:H,6,0)</f>
        <v>#N/A</v>
      </c>
      <c r="P2303" s="18"/>
      <c r="Q2303" s="18" t="e">
        <f t="shared" si="37"/>
        <v>#N/A</v>
      </c>
      <c r="R2303" s="14" t="s">
        <v>1105</v>
      </c>
      <c r="S2303" s="15">
        <v>43830</v>
      </c>
    </row>
    <row r="2304" spans="1:19" x14ac:dyDescent="0.25">
      <c r="A2304" s="69"/>
      <c r="B2304" s="69"/>
      <c r="C2304" s="69"/>
      <c r="D2304" s="69"/>
      <c r="E2304" s="69"/>
      <c r="F2304" s="69"/>
      <c r="G2304" s="14" t="s">
        <v>1112</v>
      </c>
      <c r="H2304" s="18"/>
      <c r="I2304" s="18"/>
      <c r="J2304" s="14" t="s">
        <v>2022</v>
      </c>
      <c r="K2304" s="14"/>
      <c r="L2304" s="18" t="s">
        <v>1103</v>
      </c>
      <c r="M2304" s="69"/>
      <c r="N2304" s="9"/>
      <c r="O2304" s="18" t="e">
        <f>VLOOKUP(C2304,'11. Свод Перечней'!C:H,6,0)</f>
        <v>#N/A</v>
      </c>
      <c r="P2304" s="18"/>
      <c r="Q2304" s="18" t="e">
        <f t="shared" si="37"/>
        <v>#N/A</v>
      </c>
      <c r="R2304" s="14" t="s">
        <v>1105</v>
      </c>
      <c r="S2304" s="15">
        <v>43830</v>
      </c>
    </row>
    <row r="2305" spans="1:19" x14ac:dyDescent="0.25">
      <c r="A2305" s="69"/>
      <c r="B2305" s="69">
        <v>432</v>
      </c>
      <c r="C2305" s="69" t="s">
        <v>787</v>
      </c>
      <c r="D2305" s="69" t="s">
        <v>728</v>
      </c>
      <c r="E2305" s="69" t="s">
        <v>9</v>
      </c>
      <c r="F2305" s="69" t="s">
        <v>325</v>
      </c>
      <c r="G2305" s="14" t="s">
        <v>1631</v>
      </c>
      <c r="H2305" s="18"/>
      <c r="I2305" s="18"/>
      <c r="J2305" s="14" t="s">
        <v>2020</v>
      </c>
      <c r="K2305" s="14"/>
      <c r="L2305" s="18" t="s">
        <v>1103</v>
      </c>
      <c r="M2305" s="69" t="s">
        <v>2021</v>
      </c>
      <c r="N2305" s="9" t="s">
        <v>793</v>
      </c>
      <c r="O2305" s="18" t="e">
        <f>VLOOKUP(C2305,'11. Свод Перечней'!C:H,6,0)</f>
        <v>#N/A</v>
      </c>
      <c r="P2305" s="18" t="s">
        <v>793</v>
      </c>
      <c r="Q2305" s="18" t="e">
        <f t="shared" si="37"/>
        <v>#N/A</v>
      </c>
      <c r="R2305" s="14" t="s">
        <v>1105</v>
      </c>
      <c r="S2305" s="15">
        <v>43830</v>
      </c>
    </row>
    <row r="2306" spans="1:19" x14ac:dyDescent="0.25">
      <c r="A2306" s="69"/>
      <c r="B2306" s="69"/>
      <c r="C2306" s="69"/>
      <c r="D2306" s="69"/>
      <c r="E2306" s="69"/>
      <c r="F2306" s="69"/>
      <c r="G2306" s="14" t="s">
        <v>1660</v>
      </c>
      <c r="H2306" s="18"/>
      <c r="I2306" s="18"/>
      <c r="J2306" s="14"/>
      <c r="K2306" s="14">
        <v>3.2</v>
      </c>
      <c r="L2306" s="18" t="s">
        <v>1541</v>
      </c>
      <c r="M2306" s="69"/>
      <c r="N2306" s="9"/>
      <c r="O2306" s="18" t="e">
        <f>VLOOKUP(C2306,'11. Свод Перечней'!C:H,6,0)</f>
        <v>#N/A</v>
      </c>
      <c r="P2306" s="18"/>
      <c r="Q2306" s="18" t="e">
        <f t="shared" si="37"/>
        <v>#N/A</v>
      </c>
      <c r="R2306" s="14" t="s">
        <v>1105</v>
      </c>
      <c r="S2306" s="15">
        <v>43830</v>
      </c>
    </row>
    <row r="2307" spans="1:19" x14ac:dyDescent="0.25">
      <c r="A2307" s="69"/>
      <c r="B2307" s="69"/>
      <c r="C2307" s="69"/>
      <c r="D2307" s="69"/>
      <c r="E2307" s="69"/>
      <c r="F2307" s="69"/>
      <c r="G2307" s="14" t="s">
        <v>1499</v>
      </c>
      <c r="H2307" s="18"/>
      <c r="I2307" s="18"/>
      <c r="J2307" s="14"/>
      <c r="K2307" s="14" t="s">
        <v>1191</v>
      </c>
      <c r="L2307" s="18" t="s">
        <v>1103</v>
      </c>
      <c r="M2307" s="69"/>
      <c r="N2307" s="9"/>
      <c r="O2307" s="18" t="e">
        <f>VLOOKUP(C2307,'11. Свод Перечней'!C:H,6,0)</f>
        <v>#N/A</v>
      </c>
      <c r="P2307" s="18"/>
      <c r="Q2307" s="18" t="e">
        <f t="shared" si="37"/>
        <v>#N/A</v>
      </c>
      <c r="R2307" s="14" t="s">
        <v>1105</v>
      </c>
      <c r="S2307" s="15">
        <v>43830</v>
      </c>
    </row>
    <row r="2308" spans="1:19" x14ac:dyDescent="0.25">
      <c r="A2308" s="69"/>
      <c r="B2308" s="69"/>
      <c r="C2308" s="69"/>
      <c r="D2308" s="69"/>
      <c r="E2308" s="69"/>
      <c r="F2308" s="69"/>
      <c r="G2308" s="14" t="s">
        <v>1624</v>
      </c>
      <c r="H2308" s="18"/>
      <c r="I2308" s="18"/>
      <c r="J2308" s="14"/>
      <c r="K2308" s="14" t="s">
        <v>1625</v>
      </c>
      <c r="L2308" s="18" t="s">
        <v>1103</v>
      </c>
      <c r="M2308" s="69"/>
      <c r="N2308" s="9"/>
      <c r="O2308" s="18" t="e">
        <f>VLOOKUP(C2308,'11. Свод Перечней'!C:H,6,0)</f>
        <v>#N/A</v>
      </c>
      <c r="P2308" s="18"/>
      <c r="Q2308" s="18" t="e">
        <f t="shared" si="37"/>
        <v>#N/A</v>
      </c>
      <c r="R2308" s="14" t="s">
        <v>1105</v>
      </c>
      <c r="S2308" s="15">
        <v>43830</v>
      </c>
    </row>
    <row r="2309" spans="1:19" x14ac:dyDescent="0.25">
      <c r="A2309" s="69"/>
      <c r="B2309" s="69"/>
      <c r="C2309" s="69"/>
      <c r="D2309" s="69"/>
      <c r="E2309" s="69"/>
      <c r="F2309" s="69"/>
      <c r="G2309" s="14" t="s">
        <v>1504</v>
      </c>
      <c r="H2309" s="18"/>
      <c r="I2309" s="18">
        <v>0.3</v>
      </c>
      <c r="J2309" s="14"/>
      <c r="K2309" s="14"/>
      <c r="L2309" s="18" t="s">
        <v>325</v>
      </c>
      <c r="M2309" s="69"/>
      <c r="N2309" s="9"/>
      <c r="O2309" s="18" t="e">
        <f>VLOOKUP(C2309,'11. Свод Перечней'!C:H,6,0)</f>
        <v>#N/A</v>
      </c>
      <c r="P2309" s="18"/>
      <c r="Q2309" s="18" t="e">
        <f t="shared" si="37"/>
        <v>#N/A</v>
      </c>
      <c r="R2309" s="14" t="s">
        <v>1105</v>
      </c>
      <c r="S2309" s="15">
        <v>43830</v>
      </c>
    </row>
    <row r="2310" spans="1:19" x14ac:dyDescent="0.25">
      <c r="A2310" s="69"/>
      <c r="B2310" s="69"/>
      <c r="C2310" s="69"/>
      <c r="D2310" s="69"/>
      <c r="E2310" s="69"/>
      <c r="F2310" s="69"/>
      <c r="G2310" s="14" t="s">
        <v>1112</v>
      </c>
      <c r="H2310" s="18"/>
      <c r="I2310" s="18"/>
      <c r="J2310" s="14" t="s">
        <v>2022</v>
      </c>
      <c r="K2310" s="14"/>
      <c r="L2310" s="18" t="s">
        <v>1103</v>
      </c>
      <c r="M2310" s="69"/>
      <c r="N2310" s="9"/>
      <c r="O2310" s="18" t="e">
        <f>VLOOKUP(C2310,'11. Свод Перечней'!C:H,6,0)</f>
        <v>#N/A</v>
      </c>
      <c r="P2310" s="18"/>
      <c r="Q2310" s="18" t="e">
        <f t="shared" si="37"/>
        <v>#N/A</v>
      </c>
      <c r="R2310" s="14" t="s">
        <v>1105</v>
      </c>
      <c r="S2310" s="15">
        <v>43830</v>
      </c>
    </row>
    <row r="2311" spans="1:19" x14ac:dyDescent="0.25">
      <c r="A2311" s="69"/>
      <c r="B2311" s="69">
        <v>433</v>
      </c>
      <c r="C2311" s="69" t="s">
        <v>786</v>
      </c>
      <c r="D2311" s="69" t="s">
        <v>728</v>
      </c>
      <c r="E2311" s="69" t="s">
        <v>302</v>
      </c>
      <c r="F2311" s="69" t="s">
        <v>325</v>
      </c>
      <c r="G2311" s="14" t="s">
        <v>1631</v>
      </c>
      <c r="H2311" s="18"/>
      <c r="I2311" s="18"/>
      <c r="J2311" s="14" t="s">
        <v>2020</v>
      </c>
      <c r="K2311" s="14"/>
      <c r="L2311" s="18" t="s">
        <v>1103</v>
      </c>
      <c r="M2311" s="69" t="s">
        <v>2021</v>
      </c>
      <c r="N2311" s="9" t="s">
        <v>792</v>
      </c>
      <c r="O2311" s="18" t="str">
        <f>VLOOKUP(C2311,'11. Свод Перечней'!C:H,6,0)</f>
        <v>10.86.10.110-00000002</v>
      </c>
      <c r="P2311" s="18" t="s">
        <v>792</v>
      </c>
      <c r="Q2311" s="18" t="str">
        <f t="shared" si="37"/>
        <v>10.86.10.110-00000002</v>
      </c>
      <c r="R2311" s="14" t="s">
        <v>1105</v>
      </c>
      <c r="S2311" s="15">
        <v>43830</v>
      </c>
    </row>
    <row r="2312" spans="1:19" x14ac:dyDescent="0.25">
      <c r="A2312" s="69"/>
      <c r="B2312" s="69"/>
      <c r="C2312" s="69"/>
      <c r="D2312" s="69"/>
      <c r="E2312" s="69"/>
      <c r="F2312" s="69"/>
      <c r="G2312" s="14" t="s">
        <v>1660</v>
      </c>
      <c r="H2312" s="18"/>
      <c r="I2312" s="18"/>
      <c r="J2312" s="14"/>
      <c r="K2312" s="14">
        <v>3.5</v>
      </c>
      <c r="L2312" s="18" t="s">
        <v>1541</v>
      </c>
      <c r="M2312" s="69"/>
      <c r="N2312" s="9"/>
      <c r="O2312" s="18" t="e">
        <f>VLOOKUP(C2312,'11. Свод Перечней'!C:H,6,0)</f>
        <v>#N/A</v>
      </c>
      <c r="P2312" s="18"/>
      <c r="Q2312" s="18" t="e">
        <f t="shared" si="37"/>
        <v>#N/A</v>
      </c>
      <c r="R2312" s="14" t="s">
        <v>1105</v>
      </c>
      <c r="S2312" s="15">
        <v>43830</v>
      </c>
    </row>
    <row r="2313" spans="1:19" x14ac:dyDescent="0.25">
      <c r="A2313" s="69"/>
      <c r="B2313" s="69"/>
      <c r="C2313" s="69"/>
      <c r="D2313" s="69"/>
      <c r="E2313" s="69"/>
      <c r="F2313" s="69"/>
      <c r="G2313" s="14" t="s">
        <v>1499</v>
      </c>
      <c r="H2313" s="18"/>
      <c r="I2313" s="18"/>
      <c r="J2313" s="14"/>
      <c r="K2313" s="14" t="s">
        <v>1283</v>
      </c>
      <c r="L2313" s="18" t="s">
        <v>1103</v>
      </c>
      <c r="M2313" s="69"/>
      <c r="N2313" s="9"/>
      <c r="O2313" s="18" t="e">
        <f>VLOOKUP(C2313,'11. Свод Перечней'!C:H,6,0)</f>
        <v>#N/A</v>
      </c>
      <c r="P2313" s="18"/>
      <c r="Q2313" s="18" t="e">
        <f t="shared" si="37"/>
        <v>#N/A</v>
      </c>
      <c r="R2313" s="14" t="s">
        <v>1105</v>
      </c>
      <c r="S2313" s="15">
        <v>43830</v>
      </c>
    </row>
    <row r="2314" spans="1:19" x14ac:dyDescent="0.25">
      <c r="A2314" s="69"/>
      <c r="B2314" s="69"/>
      <c r="C2314" s="69"/>
      <c r="D2314" s="69"/>
      <c r="E2314" s="69"/>
      <c r="F2314" s="69"/>
      <c r="G2314" s="14" t="s">
        <v>1624</v>
      </c>
      <c r="H2314" s="18"/>
      <c r="I2314" s="18"/>
      <c r="J2314" s="14"/>
      <c r="K2314" s="14" t="s">
        <v>1625</v>
      </c>
      <c r="L2314" s="18" t="s">
        <v>1103</v>
      </c>
      <c r="M2314" s="69"/>
      <c r="N2314" s="9"/>
      <c r="O2314" s="18" t="e">
        <f>VLOOKUP(C2314,'11. Свод Перечней'!C:H,6,0)</f>
        <v>#N/A</v>
      </c>
      <c r="P2314" s="18"/>
      <c r="Q2314" s="18" t="e">
        <f t="shared" si="37"/>
        <v>#N/A</v>
      </c>
      <c r="R2314" s="14" t="s">
        <v>1105</v>
      </c>
      <c r="S2314" s="15">
        <v>43830</v>
      </c>
    </row>
    <row r="2315" spans="1:19" x14ac:dyDescent="0.25">
      <c r="A2315" s="69"/>
      <c r="B2315" s="69"/>
      <c r="C2315" s="69"/>
      <c r="D2315" s="69"/>
      <c r="E2315" s="69"/>
      <c r="F2315" s="69"/>
      <c r="G2315" s="14" t="s">
        <v>1504</v>
      </c>
      <c r="H2315" s="18"/>
      <c r="I2315" s="18">
        <v>0.3</v>
      </c>
      <c r="J2315" s="14"/>
      <c r="K2315" s="14"/>
      <c r="L2315" s="18" t="s">
        <v>325</v>
      </c>
      <c r="M2315" s="69"/>
      <c r="N2315" s="9"/>
      <c r="O2315" s="18" t="e">
        <f>VLOOKUP(C2315,'11. Свод Перечней'!C:H,6,0)</f>
        <v>#N/A</v>
      </c>
      <c r="P2315" s="18"/>
      <c r="Q2315" s="18" t="e">
        <f t="shared" ref="Q2315:Q2378" si="38">IF(N2315=O2315,N2315,"НЕ СОВПАДАЕТ АХТУНГ!!!!!!!!!!!!!!!!!!!!!!!!!!!!!!!!!!!!!!!!!!!!!!!!!!!!!!!!!!!!!!!!!!!!!!!!!!!!!!!!!!!!!!!!!!!!!!!!!!!!!!!!!!!!!!!!!!!!!!!!!!!!!!!!!!")</f>
        <v>#N/A</v>
      </c>
      <c r="R2315" s="14" t="s">
        <v>1105</v>
      </c>
      <c r="S2315" s="15">
        <v>43830</v>
      </c>
    </row>
    <row r="2316" spans="1:19" x14ac:dyDescent="0.25">
      <c r="A2316" s="69"/>
      <c r="B2316" s="69"/>
      <c r="C2316" s="69"/>
      <c r="D2316" s="69"/>
      <c r="E2316" s="69"/>
      <c r="F2316" s="69"/>
      <c r="G2316" s="14" t="s">
        <v>1112</v>
      </c>
      <c r="H2316" s="18"/>
      <c r="I2316" s="18"/>
      <c r="J2316" s="14" t="s">
        <v>2022</v>
      </c>
      <c r="K2316" s="14"/>
      <c r="L2316" s="18" t="s">
        <v>1103</v>
      </c>
      <c r="M2316" s="69"/>
      <c r="N2316" s="9"/>
      <c r="O2316" s="18" t="e">
        <f>VLOOKUP(C2316,'11. Свод Перечней'!C:H,6,0)</f>
        <v>#N/A</v>
      </c>
      <c r="P2316" s="18"/>
      <c r="Q2316" s="18" t="e">
        <f t="shared" si="38"/>
        <v>#N/A</v>
      </c>
      <c r="R2316" s="14" t="s">
        <v>1105</v>
      </c>
      <c r="S2316" s="15">
        <v>43830</v>
      </c>
    </row>
    <row r="2317" spans="1:19" x14ac:dyDescent="0.25">
      <c r="A2317" s="69"/>
      <c r="B2317" s="69">
        <v>434</v>
      </c>
      <c r="C2317" s="69" t="s">
        <v>788</v>
      </c>
      <c r="D2317" s="69" t="s">
        <v>728</v>
      </c>
      <c r="E2317" s="69" t="s">
        <v>239</v>
      </c>
      <c r="F2317" s="69" t="s">
        <v>325</v>
      </c>
      <c r="G2317" s="14" t="s">
        <v>1631</v>
      </c>
      <c r="H2317" s="18"/>
      <c r="I2317" s="18"/>
      <c r="J2317" s="14" t="s">
        <v>2020</v>
      </c>
      <c r="K2317" s="14"/>
      <c r="L2317" s="18" t="s">
        <v>1103</v>
      </c>
      <c r="M2317" s="69" t="s">
        <v>2021</v>
      </c>
      <c r="N2317" s="9" t="s">
        <v>793</v>
      </c>
      <c r="O2317" s="18" t="str">
        <f>VLOOKUP(C2317,'11. Свод Перечней'!C:H,6,0)</f>
        <v>10.86.10.110-00000001</v>
      </c>
      <c r="P2317" s="18" t="s">
        <v>793</v>
      </c>
      <c r="Q2317" s="18" t="str">
        <f t="shared" si="38"/>
        <v>10.86.10.110-00000001</v>
      </c>
      <c r="R2317" s="14" t="s">
        <v>1105</v>
      </c>
      <c r="S2317" s="15">
        <v>43830</v>
      </c>
    </row>
    <row r="2318" spans="1:19" x14ac:dyDescent="0.25">
      <c r="A2318" s="69"/>
      <c r="B2318" s="69"/>
      <c r="C2318" s="69"/>
      <c r="D2318" s="69"/>
      <c r="E2318" s="69"/>
      <c r="F2318" s="69"/>
      <c r="G2318" s="14" t="s">
        <v>1660</v>
      </c>
      <c r="H2318" s="18"/>
      <c r="I2318" s="18"/>
      <c r="J2318" s="14"/>
      <c r="K2318" s="14">
        <v>3.5</v>
      </c>
      <c r="L2318" s="18" t="s">
        <v>1541</v>
      </c>
      <c r="M2318" s="69"/>
      <c r="N2318" s="9"/>
      <c r="O2318" s="18" t="e">
        <f>VLOOKUP(C2318,'11. Свод Перечней'!C:H,6,0)</f>
        <v>#N/A</v>
      </c>
      <c r="P2318" s="18"/>
      <c r="Q2318" s="18" t="e">
        <f t="shared" si="38"/>
        <v>#N/A</v>
      </c>
      <c r="R2318" s="14" t="s">
        <v>1105</v>
      </c>
      <c r="S2318" s="15">
        <v>43830</v>
      </c>
    </row>
    <row r="2319" spans="1:19" x14ac:dyDescent="0.25">
      <c r="A2319" s="69"/>
      <c r="B2319" s="69"/>
      <c r="C2319" s="69"/>
      <c r="D2319" s="69"/>
      <c r="E2319" s="69"/>
      <c r="F2319" s="69"/>
      <c r="G2319" s="14" t="s">
        <v>1499</v>
      </c>
      <c r="H2319" s="18"/>
      <c r="I2319" s="18"/>
      <c r="J2319" s="14"/>
      <c r="K2319" s="14" t="s">
        <v>1191</v>
      </c>
      <c r="L2319" s="18" t="s">
        <v>1103</v>
      </c>
      <c r="M2319" s="69"/>
      <c r="N2319" s="9"/>
      <c r="O2319" s="18" t="e">
        <f>VLOOKUP(C2319,'11. Свод Перечней'!C:H,6,0)</f>
        <v>#N/A</v>
      </c>
      <c r="P2319" s="18"/>
      <c r="Q2319" s="18" t="e">
        <f t="shared" si="38"/>
        <v>#N/A</v>
      </c>
      <c r="R2319" s="14" t="s">
        <v>1105</v>
      </c>
      <c r="S2319" s="15">
        <v>43830</v>
      </c>
    </row>
    <row r="2320" spans="1:19" x14ac:dyDescent="0.25">
      <c r="A2320" s="69"/>
      <c r="B2320" s="69"/>
      <c r="C2320" s="69"/>
      <c r="D2320" s="69"/>
      <c r="E2320" s="69"/>
      <c r="F2320" s="69"/>
      <c r="G2320" s="14" t="s">
        <v>1624</v>
      </c>
      <c r="H2320" s="18"/>
      <c r="I2320" s="18"/>
      <c r="J2320" s="14"/>
      <c r="K2320" s="14" t="s">
        <v>1625</v>
      </c>
      <c r="L2320" s="18" t="s">
        <v>1103</v>
      </c>
      <c r="M2320" s="69"/>
      <c r="N2320" s="9"/>
      <c r="O2320" s="18" t="e">
        <f>VLOOKUP(C2320,'11. Свод Перечней'!C:H,6,0)</f>
        <v>#N/A</v>
      </c>
      <c r="P2320" s="18"/>
      <c r="Q2320" s="18" t="e">
        <f t="shared" si="38"/>
        <v>#N/A</v>
      </c>
      <c r="R2320" s="14" t="s">
        <v>1105</v>
      </c>
      <c r="S2320" s="15">
        <v>43830</v>
      </c>
    </row>
    <row r="2321" spans="1:19" x14ac:dyDescent="0.25">
      <c r="A2321" s="69"/>
      <c r="B2321" s="69"/>
      <c r="C2321" s="69"/>
      <c r="D2321" s="69"/>
      <c r="E2321" s="69"/>
      <c r="F2321" s="69"/>
      <c r="G2321" s="14" t="s">
        <v>1504</v>
      </c>
      <c r="H2321" s="18"/>
      <c r="I2321" s="18">
        <v>0.3</v>
      </c>
      <c r="J2321" s="14"/>
      <c r="K2321" s="14"/>
      <c r="L2321" s="18" t="s">
        <v>325</v>
      </c>
      <c r="M2321" s="69"/>
      <c r="N2321" s="9"/>
      <c r="O2321" s="18" t="e">
        <f>VLOOKUP(C2321,'11. Свод Перечней'!C:H,6,0)</f>
        <v>#N/A</v>
      </c>
      <c r="P2321" s="18"/>
      <c r="Q2321" s="18" t="e">
        <f t="shared" si="38"/>
        <v>#N/A</v>
      </c>
      <c r="R2321" s="14" t="s">
        <v>1105</v>
      </c>
      <c r="S2321" s="15">
        <v>43830</v>
      </c>
    </row>
    <row r="2322" spans="1:19" x14ac:dyDescent="0.25">
      <c r="A2322" s="69"/>
      <c r="B2322" s="69"/>
      <c r="C2322" s="69"/>
      <c r="D2322" s="69"/>
      <c r="E2322" s="69"/>
      <c r="F2322" s="69"/>
      <c r="G2322" s="14" t="s">
        <v>1112</v>
      </c>
      <c r="H2322" s="18"/>
      <c r="I2322" s="18"/>
      <c r="J2322" s="14" t="s">
        <v>2022</v>
      </c>
      <c r="K2322" s="14"/>
      <c r="L2322" s="18" t="s">
        <v>1103</v>
      </c>
      <c r="M2322" s="69"/>
      <c r="N2322" s="9"/>
      <c r="O2322" s="18" t="e">
        <f>VLOOKUP(C2322,'11. Свод Перечней'!C:H,6,0)</f>
        <v>#N/A</v>
      </c>
      <c r="P2322" s="18"/>
      <c r="Q2322" s="18" t="e">
        <f t="shared" si="38"/>
        <v>#N/A</v>
      </c>
      <c r="R2322" s="14" t="s">
        <v>1105</v>
      </c>
      <c r="S2322" s="15">
        <v>43830</v>
      </c>
    </row>
    <row r="2323" spans="1:19" x14ac:dyDescent="0.25">
      <c r="A2323" s="69"/>
      <c r="B2323" s="69">
        <v>435</v>
      </c>
      <c r="C2323" s="69" t="s">
        <v>729</v>
      </c>
      <c r="D2323" s="69" t="s">
        <v>730</v>
      </c>
      <c r="E2323" s="69" t="s">
        <v>5</v>
      </c>
      <c r="F2323" s="69" t="s">
        <v>6</v>
      </c>
      <c r="G2323" s="14" t="s">
        <v>1426</v>
      </c>
      <c r="H2323" s="18"/>
      <c r="I2323" s="18"/>
      <c r="J2323" s="14"/>
      <c r="K2323" s="14" t="s">
        <v>1368</v>
      </c>
      <c r="L2323" s="18" t="s">
        <v>1103</v>
      </c>
      <c r="M2323" s="69" t="s">
        <v>2023</v>
      </c>
      <c r="N2323" s="9"/>
      <c r="O2323" s="18" t="e">
        <f>VLOOKUP(C2323,'11. Свод Перечней'!C:H,6,0)</f>
        <v>#N/A</v>
      </c>
      <c r="P2323" s="18">
        <v>0</v>
      </c>
      <c r="Q2323" s="18" t="e">
        <f t="shared" si="38"/>
        <v>#N/A</v>
      </c>
      <c r="R2323" s="14" t="s">
        <v>1105</v>
      </c>
      <c r="S2323" s="15">
        <v>43738</v>
      </c>
    </row>
    <row r="2324" spans="1:19" x14ac:dyDescent="0.25">
      <c r="A2324" s="69"/>
      <c r="B2324" s="69"/>
      <c r="C2324" s="69"/>
      <c r="D2324" s="69"/>
      <c r="E2324" s="69"/>
      <c r="F2324" s="69"/>
      <c r="G2324" s="14" t="s">
        <v>1627</v>
      </c>
      <c r="H2324" s="18"/>
      <c r="I2324" s="18"/>
      <c r="J2324" s="14"/>
      <c r="K2324" s="14" t="s">
        <v>2024</v>
      </c>
      <c r="L2324" s="18" t="s">
        <v>1103</v>
      </c>
      <c r="M2324" s="69"/>
      <c r="N2324" s="9"/>
      <c r="O2324" s="18" t="e">
        <f>VLOOKUP(C2324,'11. Свод Перечней'!C:H,6,0)</f>
        <v>#N/A</v>
      </c>
      <c r="P2324" s="18"/>
      <c r="Q2324" s="18" t="e">
        <f t="shared" si="38"/>
        <v>#N/A</v>
      </c>
      <c r="R2324" s="14" t="s">
        <v>1105</v>
      </c>
      <c r="S2324" s="15">
        <v>43738</v>
      </c>
    </row>
    <row r="2325" spans="1:19" x14ac:dyDescent="0.25">
      <c r="A2325" s="69"/>
      <c r="B2325" s="69"/>
      <c r="C2325" s="69"/>
      <c r="D2325" s="69"/>
      <c r="E2325" s="69"/>
      <c r="F2325" s="69"/>
      <c r="G2325" s="14" t="s">
        <v>1629</v>
      </c>
      <c r="H2325" s="18"/>
      <c r="I2325" s="18"/>
      <c r="J2325" s="14"/>
      <c r="K2325" s="14" t="s">
        <v>1709</v>
      </c>
      <c r="L2325" s="18" t="s">
        <v>1103</v>
      </c>
      <c r="M2325" s="69"/>
      <c r="N2325" s="9"/>
      <c r="O2325" s="18" t="e">
        <f>VLOOKUP(C2325,'11. Свод Перечней'!C:H,6,0)</f>
        <v>#N/A</v>
      </c>
      <c r="P2325" s="18"/>
      <c r="Q2325" s="18" t="e">
        <f t="shared" si="38"/>
        <v>#N/A</v>
      </c>
      <c r="R2325" s="14" t="s">
        <v>1105</v>
      </c>
      <c r="S2325" s="15">
        <v>43738</v>
      </c>
    </row>
    <row r="2326" spans="1:19" x14ac:dyDescent="0.25">
      <c r="A2326" s="69"/>
      <c r="B2326" s="69"/>
      <c r="C2326" s="69"/>
      <c r="D2326" s="69"/>
      <c r="E2326" s="69"/>
      <c r="F2326" s="69"/>
      <c r="G2326" s="14" t="s">
        <v>1117</v>
      </c>
      <c r="H2326" s="18"/>
      <c r="I2326" s="18">
        <v>0.15</v>
      </c>
      <c r="J2326" s="14"/>
      <c r="K2326" s="14"/>
      <c r="L2326" s="18" t="s">
        <v>6</v>
      </c>
      <c r="M2326" s="69"/>
      <c r="N2326" s="9"/>
      <c r="O2326" s="18" t="e">
        <f>VLOOKUP(C2326,'11. Свод Перечней'!C:H,6,0)</f>
        <v>#N/A</v>
      </c>
      <c r="P2326" s="18"/>
      <c r="Q2326" s="18" t="e">
        <f t="shared" si="38"/>
        <v>#N/A</v>
      </c>
      <c r="R2326" s="14" t="s">
        <v>1105</v>
      </c>
      <c r="S2326" s="15">
        <v>43738</v>
      </c>
    </row>
    <row r="2327" spans="1:19" x14ac:dyDescent="0.25">
      <c r="A2327" s="69"/>
      <c r="B2327" s="69"/>
      <c r="C2327" s="69"/>
      <c r="D2327" s="69"/>
      <c r="E2327" s="69"/>
      <c r="F2327" s="69"/>
      <c r="G2327" s="14" t="s">
        <v>1301</v>
      </c>
      <c r="H2327" s="18"/>
      <c r="I2327" s="18"/>
      <c r="J2327" s="14"/>
      <c r="K2327" s="14" t="s">
        <v>1503</v>
      </c>
      <c r="L2327" s="18" t="s">
        <v>1103</v>
      </c>
      <c r="M2327" s="69"/>
      <c r="N2327" s="9"/>
      <c r="O2327" s="18" t="e">
        <f>VLOOKUP(C2327,'11. Свод Перечней'!C:H,6,0)</f>
        <v>#N/A</v>
      </c>
      <c r="P2327" s="18"/>
      <c r="Q2327" s="18" t="e">
        <f t="shared" si="38"/>
        <v>#N/A</v>
      </c>
      <c r="R2327" s="14" t="s">
        <v>1105</v>
      </c>
      <c r="S2327" s="15">
        <v>43738</v>
      </c>
    </row>
    <row r="2328" spans="1:19" x14ac:dyDescent="0.25">
      <c r="A2328" s="69"/>
      <c r="B2328" s="69"/>
      <c r="C2328" s="69"/>
      <c r="D2328" s="69"/>
      <c r="E2328" s="69"/>
      <c r="F2328" s="69"/>
      <c r="G2328" s="14" t="s">
        <v>1112</v>
      </c>
      <c r="H2328" s="18"/>
      <c r="I2328" s="18"/>
      <c r="J2328" s="14"/>
      <c r="K2328" s="14" t="s">
        <v>1666</v>
      </c>
      <c r="L2328" s="18" t="s">
        <v>1103</v>
      </c>
      <c r="M2328" s="69"/>
      <c r="N2328" s="9"/>
      <c r="O2328" s="18" t="e">
        <f>VLOOKUP(C2328,'11. Свод Перечней'!C:H,6,0)</f>
        <v>#N/A</v>
      </c>
      <c r="P2328" s="18"/>
      <c r="Q2328" s="18" t="e">
        <f t="shared" si="38"/>
        <v>#N/A</v>
      </c>
      <c r="R2328" s="14" t="s">
        <v>1105</v>
      </c>
      <c r="S2328" s="15">
        <v>43738</v>
      </c>
    </row>
    <row r="2329" spans="1:19" x14ac:dyDescent="0.25">
      <c r="A2329" s="69"/>
      <c r="B2329" s="69">
        <v>436</v>
      </c>
      <c r="C2329" s="69" t="s">
        <v>731</v>
      </c>
      <c r="D2329" s="69" t="s">
        <v>730</v>
      </c>
      <c r="E2329" s="69" t="s">
        <v>9</v>
      </c>
      <c r="F2329" s="69" t="s">
        <v>6</v>
      </c>
      <c r="G2329" s="14" t="s">
        <v>1426</v>
      </c>
      <c r="H2329" s="18"/>
      <c r="I2329" s="18"/>
      <c r="J2329" s="14"/>
      <c r="K2329" s="14" t="s">
        <v>1368</v>
      </c>
      <c r="L2329" s="18" t="s">
        <v>1103</v>
      </c>
      <c r="M2329" s="69" t="s">
        <v>2023</v>
      </c>
      <c r="N2329" s="9"/>
      <c r="O2329" s="18" t="e">
        <f>VLOOKUP(C2329,'11. Свод Перечней'!C:H,6,0)</f>
        <v>#N/A</v>
      </c>
      <c r="P2329" s="18">
        <v>0</v>
      </c>
      <c r="Q2329" s="18" t="e">
        <f t="shared" si="38"/>
        <v>#N/A</v>
      </c>
      <c r="R2329" s="14" t="s">
        <v>1105</v>
      </c>
      <c r="S2329" s="15">
        <v>43738</v>
      </c>
    </row>
    <row r="2330" spans="1:19" x14ac:dyDescent="0.25">
      <c r="A2330" s="69"/>
      <c r="B2330" s="69"/>
      <c r="C2330" s="69"/>
      <c r="D2330" s="69"/>
      <c r="E2330" s="69"/>
      <c r="F2330" s="69"/>
      <c r="G2330" s="14" t="s">
        <v>1627</v>
      </c>
      <c r="H2330" s="18"/>
      <c r="I2330" s="18"/>
      <c r="J2330" s="14"/>
      <c r="K2330" s="14" t="s">
        <v>2024</v>
      </c>
      <c r="L2330" s="18" t="s">
        <v>1103</v>
      </c>
      <c r="M2330" s="69"/>
      <c r="N2330" s="9"/>
      <c r="O2330" s="18" t="e">
        <f>VLOOKUP(C2330,'11. Свод Перечней'!C:H,6,0)</f>
        <v>#N/A</v>
      </c>
      <c r="P2330" s="18"/>
      <c r="Q2330" s="18" t="e">
        <f t="shared" si="38"/>
        <v>#N/A</v>
      </c>
      <c r="R2330" s="14" t="s">
        <v>1105</v>
      </c>
      <c r="S2330" s="15">
        <v>43738</v>
      </c>
    </row>
    <row r="2331" spans="1:19" x14ac:dyDescent="0.25">
      <c r="A2331" s="69"/>
      <c r="B2331" s="69"/>
      <c r="C2331" s="69"/>
      <c r="D2331" s="69"/>
      <c r="E2331" s="69"/>
      <c r="F2331" s="69"/>
      <c r="G2331" s="14" t="s">
        <v>1629</v>
      </c>
      <c r="H2331" s="18"/>
      <c r="I2331" s="18"/>
      <c r="J2331" s="14"/>
      <c r="K2331" s="14" t="s">
        <v>1709</v>
      </c>
      <c r="L2331" s="18" t="s">
        <v>1103</v>
      </c>
      <c r="M2331" s="69"/>
      <c r="N2331" s="9"/>
      <c r="O2331" s="18" t="e">
        <f>VLOOKUP(C2331,'11. Свод Перечней'!C:H,6,0)</f>
        <v>#N/A</v>
      </c>
      <c r="P2331" s="18"/>
      <c r="Q2331" s="18" t="e">
        <f t="shared" si="38"/>
        <v>#N/A</v>
      </c>
      <c r="R2331" s="14" t="s">
        <v>1105</v>
      </c>
      <c r="S2331" s="15">
        <v>43738</v>
      </c>
    </row>
    <row r="2332" spans="1:19" x14ac:dyDescent="0.25">
      <c r="A2332" s="69"/>
      <c r="B2332" s="69"/>
      <c r="C2332" s="69"/>
      <c r="D2332" s="69"/>
      <c r="E2332" s="69"/>
      <c r="F2332" s="69"/>
      <c r="G2332" s="14" t="s">
        <v>1842</v>
      </c>
      <c r="H2332" s="18"/>
      <c r="I2332" s="18"/>
      <c r="J2332" s="14"/>
      <c r="K2332" s="14" t="s">
        <v>1119</v>
      </c>
      <c r="L2332" s="18" t="s">
        <v>1103</v>
      </c>
      <c r="M2332" s="69"/>
      <c r="N2332" s="9"/>
      <c r="O2332" s="18" t="e">
        <f>VLOOKUP(C2332,'11. Свод Перечней'!C:H,6,0)</f>
        <v>#N/A</v>
      </c>
      <c r="P2332" s="18"/>
      <c r="Q2332" s="18" t="e">
        <f t="shared" si="38"/>
        <v>#N/A</v>
      </c>
      <c r="R2332" s="14" t="s">
        <v>1105</v>
      </c>
      <c r="S2332" s="15">
        <v>43738</v>
      </c>
    </row>
    <row r="2333" spans="1:19" x14ac:dyDescent="0.25">
      <c r="A2333" s="69"/>
      <c r="B2333" s="69"/>
      <c r="C2333" s="69"/>
      <c r="D2333" s="69"/>
      <c r="E2333" s="69"/>
      <c r="F2333" s="69"/>
      <c r="G2333" s="14" t="s">
        <v>1117</v>
      </c>
      <c r="H2333" s="18"/>
      <c r="I2333" s="18">
        <v>0.15</v>
      </c>
      <c r="J2333" s="14"/>
      <c r="K2333" s="14"/>
      <c r="L2333" s="18" t="s">
        <v>6</v>
      </c>
      <c r="M2333" s="69"/>
      <c r="N2333" s="9"/>
      <c r="O2333" s="18" t="e">
        <f>VLOOKUP(C2333,'11. Свод Перечней'!C:H,6,0)</f>
        <v>#N/A</v>
      </c>
      <c r="P2333" s="18"/>
      <c r="Q2333" s="18" t="e">
        <f t="shared" si="38"/>
        <v>#N/A</v>
      </c>
      <c r="R2333" s="14" t="s">
        <v>1105</v>
      </c>
      <c r="S2333" s="15">
        <v>43738</v>
      </c>
    </row>
    <row r="2334" spans="1:19" x14ac:dyDescent="0.25">
      <c r="A2334" s="69"/>
      <c r="B2334" s="69"/>
      <c r="C2334" s="69"/>
      <c r="D2334" s="69"/>
      <c r="E2334" s="69"/>
      <c r="F2334" s="69"/>
      <c r="G2334" s="14" t="s">
        <v>1301</v>
      </c>
      <c r="H2334" s="18"/>
      <c r="I2334" s="18"/>
      <c r="J2334" s="14"/>
      <c r="K2334" s="14" t="s">
        <v>1503</v>
      </c>
      <c r="L2334" s="18" t="s">
        <v>1103</v>
      </c>
      <c r="M2334" s="69"/>
      <c r="N2334" s="9"/>
      <c r="O2334" s="18" t="e">
        <f>VLOOKUP(C2334,'11. Свод Перечней'!C:H,6,0)</f>
        <v>#N/A</v>
      </c>
      <c r="P2334" s="18"/>
      <c r="Q2334" s="18" t="e">
        <f t="shared" si="38"/>
        <v>#N/A</v>
      </c>
      <c r="R2334" s="14" t="s">
        <v>1105</v>
      </c>
      <c r="S2334" s="15">
        <v>43738</v>
      </c>
    </row>
    <row r="2335" spans="1:19" x14ac:dyDescent="0.25">
      <c r="A2335" s="69"/>
      <c r="B2335" s="69"/>
      <c r="C2335" s="69"/>
      <c r="D2335" s="69"/>
      <c r="E2335" s="69"/>
      <c r="F2335" s="69"/>
      <c r="G2335" s="14" t="s">
        <v>1112</v>
      </c>
      <c r="H2335" s="18"/>
      <c r="I2335" s="18"/>
      <c r="J2335" s="14"/>
      <c r="K2335" s="14" t="s">
        <v>1666</v>
      </c>
      <c r="L2335" s="18" t="s">
        <v>1103</v>
      </c>
      <c r="M2335" s="69"/>
      <c r="N2335" s="9"/>
      <c r="O2335" s="18" t="e">
        <f>VLOOKUP(C2335,'11. Свод Перечней'!C:H,6,0)</f>
        <v>#N/A</v>
      </c>
      <c r="P2335" s="18"/>
      <c r="Q2335" s="18" t="e">
        <f t="shared" si="38"/>
        <v>#N/A</v>
      </c>
      <c r="R2335" s="14" t="s">
        <v>1105</v>
      </c>
      <c r="S2335" s="15">
        <v>43738</v>
      </c>
    </row>
    <row r="2336" spans="1:19" ht="63.75" x14ac:dyDescent="0.25">
      <c r="A2336" s="69"/>
      <c r="B2336" s="69">
        <v>437</v>
      </c>
      <c r="C2336" s="69" t="s">
        <v>789</v>
      </c>
      <c r="D2336" s="69" t="s">
        <v>732</v>
      </c>
      <c r="E2336" s="69" t="s">
        <v>5</v>
      </c>
      <c r="F2336" s="69" t="s">
        <v>6</v>
      </c>
      <c r="G2336" s="14" t="s">
        <v>2025</v>
      </c>
      <c r="H2336" s="18"/>
      <c r="I2336" s="18"/>
      <c r="J2336" s="14" t="s">
        <v>2026</v>
      </c>
      <c r="K2336" s="14"/>
      <c r="L2336" s="18" t="s">
        <v>1103</v>
      </c>
      <c r="M2336" s="69" t="s">
        <v>2027</v>
      </c>
      <c r="N2336" s="9" t="s">
        <v>794</v>
      </c>
      <c r="O2336" s="18" t="str">
        <f>VLOOKUP(C2336,'11. Свод Перечней'!C:H,6,0)</f>
        <v>10.86.10.133-00000007</v>
      </c>
      <c r="P2336" s="18" t="s">
        <v>794</v>
      </c>
      <c r="Q2336" s="18" t="str">
        <f t="shared" si="38"/>
        <v>НЕ СОВПАДАЕТ АХТУНГ!!!!!!!!!!!!!!!!!!!!!!!!!!!!!!!!!!!!!!!!!!!!!!!!!!!!!!!!!!!!!!!!!!!!!!!!!!!!!!!!!!!!!!!!!!!!!!!!!!!!!!!!!!!!!!!!!!!!!!!!!!!!!!!!!!</v>
      </c>
      <c r="R2336" s="14" t="s">
        <v>1105</v>
      </c>
      <c r="S2336" s="15">
        <v>43830</v>
      </c>
    </row>
    <row r="2337" spans="1:19" x14ac:dyDescent="0.25">
      <c r="A2337" s="69"/>
      <c r="B2337" s="69"/>
      <c r="C2337" s="69"/>
      <c r="D2337" s="69"/>
      <c r="E2337" s="69"/>
      <c r="F2337" s="69"/>
      <c r="G2337" s="14" t="s">
        <v>2028</v>
      </c>
      <c r="H2337" s="18"/>
      <c r="I2337" s="18"/>
      <c r="J2337" s="14"/>
      <c r="K2337" s="14" t="s">
        <v>2029</v>
      </c>
      <c r="L2337" s="18" t="s">
        <v>1103</v>
      </c>
      <c r="M2337" s="69"/>
      <c r="N2337" s="9"/>
      <c r="O2337" s="18" t="e">
        <f>VLOOKUP(C2337,'11. Свод Перечней'!C:H,6,0)</f>
        <v>#N/A</v>
      </c>
      <c r="P2337" s="18"/>
      <c r="Q2337" s="18" t="e">
        <f t="shared" si="38"/>
        <v>#N/A</v>
      </c>
      <c r="R2337" s="14" t="s">
        <v>1105</v>
      </c>
      <c r="S2337" s="15">
        <v>43830</v>
      </c>
    </row>
    <row r="2338" spans="1:19" x14ac:dyDescent="0.25">
      <c r="A2338" s="69"/>
      <c r="B2338" s="69"/>
      <c r="C2338" s="69"/>
      <c r="D2338" s="69"/>
      <c r="E2338" s="69"/>
      <c r="F2338" s="69"/>
      <c r="G2338" s="14" t="s">
        <v>2030</v>
      </c>
      <c r="H2338" s="18"/>
      <c r="I2338" s="18"/>
      <c r="J2338" s="14"/>
      <c r="K2338" s="14" t="s">
        <v>2031</v>
      </c>
      <c r="L2338" s="18" t="s">
        <v>1103</v>
      </c>
      <c r="M2338" s="69"/>
      <c r="N2338" s="9"/>
      <c r="O2338" s="18" t="e">
        <f>VLOOKUP(C2338,'11. Свод Перечней'!C:H,6,0)</f>
        <v>#N/A</v>
      </c>
      <c r="P2338" s="18"/>
      <c r="Q2338" s="18" t="e">
        <f t="shared" si="38"/>
        <v>#N/A</v>
      </c>
      <c r="R2338" s="14" t="s">
        <v>1105</v>
      </c>
      <c r="S2338" s="15">
        <v>43830</v>
      </c>
    </row>
    <row r="2339" spans="1:19" x14ac:dyDescent="0.25">
      <c r="A2339" s="69"/>
      <c r="B2339" s="69"/>
      <c r="C2339" s="69"/>
      <c r="D2339" s="69"/>
      <c r="E2339" s="69"/>
      <c r="F2339" s="69"/>
      <c r="G2339" s="14" t="s">
        <v>1117</v>
      </c>
      <c r="H2339" s="18"/>
      <c r="I2339" s="18">
        <v>0.5</v>
      </c>
      <c r="J2339" s="14"/>
      <c r="K2339" s="14"/>
      <c r="L2339" s="18" t="s">
        <v>6</v>
      </c>
      <c r="M2339" s="69"/>
      <c r="N2339" s="9"/>
      <c r="O2339" s="18" t="e">
        <f>VLOOKUP(C2339,'11. Свод Перечней'!C:H,6,0)</f>
        <v>#N/A</v>
      </c>
      <c r="P2339" s="18"/>
      <c r="Q2339" s="18" t="e">
        <f t="shared" si="38"/>
        <v>#N/A</v>
      </c>
      <c r="R2339" s="14" t="s">
        <v>1105</v>
      </c>
      <c r="S2339" s="15">
        <v>43830</v>
      </c>
    </row>
    <row r="2340" spans="1:19" x14ac:dyDescent="0.25">
      <c r="A2340" s="69"/>
      <c r="B2340" s="69"/>
      <c r="C2340" s="69"/>
      <c r="D2340" s="69"/>
      <c r="E2340" s="69"/>
      <c r="F2340" s="69"/>
      <c r="G2340" s="14" t="s">
        <v>1426</v>
      </c>
      <c r="H2340" s="18"/>
      <c r="I2340" s="18"/>
      <c r="J2340" s="14"/>
      <c r="K2340" s="14" t="s">
        <v>2032</v>
      </c>
      <c r="L2340" s="18" t="s">
        <v>1103</v>
      </c>
      <c r="M2340" s="69"/>
      <c r="N2340" s="9"/>
      <c r="O2340" s="18" t="e">
        <f>VLOOKUP(C2340,'11. Свод Перечней'!C:H,6,0)</f>
        <v>#N/A</v>
      </c>
      <c r="P2340" s="18"/>
      <c r="Q2340" s="18" t="e">
        <f t="shared" si="38"/>
        <v>#N/A</v>
      </c>
      <c r="R2340" s="14" t="s">
        <v>1105</v>
      </c>
      <c r="S2340" s="15">
        <v>43830</v>
      </c>
    </row>
    <row r="2341" spans="1:19" x14ac:dyDescent="0.25">
      <c r="A2341" s="69"/>
      <c r="B2341" s="69"/>
      <c r="C2341" s="69"/>
      <c r="D2341" s="69"/>
      <c r="E2341" s="69"/>
      <c r="F2341" s="69"/>
      <c r="G2341" s="14" t="s">
        <v>1112</v>
      </c>
      <c r="H2341" s="18"/>
      <c r="I2341" s="18"/>
      <c r="J2341" s="14"/>
      <c r="K2341" s="14" t="s">
        <v>1666</v>
      </c>
      <c r="L2341" s="18" t="s">
        <v>1103</v>
      </c>
      <c r="M2341" s="69"/>
      <c r="N2341" s="9"/>
      <c r="O2341" s="18" t="e">
        <f>VLOOKUP(C2341,'11. Свод Перечней'!C:H,6,0)</f>
        <v>#N/A</v>
      </c>
      <c r="P2341" s="18"/>
      <c r="Q2341" s="18" t="e">
        <f t="shared" si="38"/>
        <v>#N/A</v>
      </c>
      <c r="R2341" s="14" t="s">
        <v>1105</v>
      </c>
      <c r="S2341" s="15">
        <v>43830</v>
      </c>
    </row>
    <row r="2342" spans="1:19" x14ac:dyDescent="0.25">
      <c r="A2342" s="69"/>
      <c r="B2342" s="69">
        <v>438</v>
      </c>
      <c r="C2342" s="69" t="s">
        <v>733</v>
      </c>
      <c r="D2342" s="69" t="s">
        <v>734</v>
      </c>
      <c r="E2342" s="69" t="s">
        <v>5</v>
      </c>
      <c r="F2342" s="69" t="s">
        <v>6</v>
      </c>
      <c r="G2342" s="14" t="s">
        <v>1117</v>
      </c>
      <c r="H2342" s="18"/>
      <c r="I2342" s="18">
        <v>0.1</v>
      </c>
      <c r="J2342" s="14"/>
      <c r="K2342" s="14"/>
      <c r="L2342" s="18" t="s">
        <v>6</v>
      </c>
      <c r="M2342" s="69" t="s">
        <v>2033</v>
      </c>
      <c r="N2342" s="9"/>
      <c r="O2342" s="18" t="str">
        <f>VLOOKUP(C2342,'11. Свод Перечней'!C:H,6,0)</f>
        <v/>
      </c>
      <c r="P2342" s="18">
        <v>0</v>
      </c>
      <c r="Q2342" s="18">
        <f t="shared" si="38"/>
        <v>0</v>
      </c>
      <c r="R2342" s="14" t="s">
        <v>1105</v>
      </c>
      <c r="S2342" s="15">
        <v>43738</v>
      </c>
    </row>
    <row r="2343" spans="1:19" x14ac:dyDescent="0.25">
      <c r="A2343" s="69"/>
      <c r="B2343" s="69"/>
      <c r="C2343" s="69"/>
      <c r="D2343" s="69"/>
      <c r="E2343" s="69"/>
      <c r="F2343" s="69"/>
      <c r="G2343" s="14" t="s">
        <v>1810</v>
      </c>
      <c r="H2343" s="18"/>
      <c r="I2343" s="18"/>
      <c r="J2343" s="14"/>
      <c r="K2343" s="14" t="s">
        <v>1119</v>
      </c>
      <c r="L2343" s="18" t="s">
        <v>1103</v>
      </c>
      <c r="M2343" s="69"/>
      <c r="N2343" s="9"/>
      <c r="O2343" s="18" t="e">
        <f>VLOOKUP(C2343,'11. Свод Перечней'!C:H,6,0)</f>
        <v>#N/A</v>
      </c>
      <c r="P2343" s="18"/>
      <c r="Q2343" s="18" t="e">
        <f t="shared" si="38"/>
        <v>#N/A</v>
      </c>
      <c r="R2343" s="14" t="s">
        <v>1105</v>
      </c>
      <c r="S2343" s="15">
        <v>43738</v>
      </c>
    </row>
    <row r="2344" spans="1:19" x14ac:dyDescent="0.25">
      <c r="A2344" s="69"/>
      <c r="B2344" s="69"/>
      <c r="C2344" s="69"/>
      <c r="D2344" s="69"/>
      <c r="E2344" s="69"/>
      <c r="F2344" s="69"/>
      <c r="G2344" s="14" t="s">
        <v>1426</v>
      </c>
      <c r="H2344" s="18"/>
      <c r="I2344" s="18"/>
      <c r="J2344" s="14"/>
      <c r="K2344" s="14" t="s">
        <v>2034</v>
      </c>
      <c r="L2344" s="18" t="s">
        <v>1103</v>
      </c>
      <c r="M2344" s="69"/>
      <c r="N2344" s="9"/>
      <c r="O2344" s="18" t="e">
        <f>VLOOKUP(C2344,'11. Свод Перечней'!C:H,6,0)</f>
        <v>#N/A</v>
      </c>
      <c r="P2344" s="18"/>
      <c r="Q2344" s="18" t="e">
        <f t="shared" si="38"/>
        <v>#N/A</v>
      </c>
      <c r="R2344" s="14" t="s">
        <v>1105</v>
      </c>
      <c r="S2344" s="15">
        <v>43738</v>
      </c>
    </row>
    <row r="2345" spans="1:19" x14ac:dyDescent="0.25">
      <c r="A2345" s="69"/>
      <c r="B2345" s="69"/>
      <c r="C2345" s="69"/>
      <c r="D2345" s="69"/>
      <c r="E2345" s="69"/>
      <c r="F2345" s="69"/>
      <c r="G2345" s="14" t="s">
        <v>2035</v>
      </c>
      <c r="H2345" s="18"/>
      <c r="I2345" s="18"/>
      <c r="J2345" s="14"/>
      <c r="K2345" s="14" t="s">
        <v>2036</v>
      </c>
      <c r="L2345" s="18" t="s">
        <v>1103</v>
      </c>
      <c r="M2345" s="69"/>
      <c r="N2345" s="9"/>
      <c r="O2345" s="18" t="e">
        <f>VLOOKUP(C2345,'11. Свод Перечней'!C:H,6,0)</f>
        <v>#N/A</v>
      </c>
      <c r="P2345" s="18"/>
      <c r="Q2345" s="18" t="e">
        <f t="shared" si="38"/>
        <v>#N/A</v>
      </c>
      <c r="R2345" s="14" t="s">
        <v>1105</v>
      </c>
      <c r="S2345" s="15">
        <v>43738</v>
      </c>
    </row>
    <row r="2346" spans="1:19" x14ac:dyDescent="0.25">
      <c r="A2346" s="69"/>
      <c r="B2346" s="69"/>
      <c r="C2346" s="69"/>
      <c r="D2346" s="69"/>
      <c r="E2346" s="69"/>
      <c r="F2346" s="69"/>
      <c r="G2346" s="14" t="s">
        <v>1112</v>
      </c>
      <c r="H2346" s="18"/>
      <c r="I2346" s="18"/>
      <c r="J2346" s="14"/>
      <c r="K2346" s="14" t="s">
        <v>1666</v>
      </c>
      <c r="L2346" s="18" t="s">
        <v>1103</v>
      </c>
      <c r="M2346" s="69"/>
      <c r="N2346" s="9"/>
      <c r="O2346" s="18" t="e">
        <f>VLOOKUP(C2346,'11. Свод Перечней'!C:H,6,0)</f>
        <v>#N/A</v>
      </c>
      <c r="P2346" s="18"/>
      <c r="Q2346" s="18" t="e">
        <f t="shared" si="38"/>
        <v>#N/A</v>
      </c>
      <c r="R2346" s="14" t="s">
        <v>1105</v>
      </c>
      <c r="S2346" s="15">
        <v>43738</v>
      </c>
    </row>
    <row r="2347" spans="1:19" ht="102" x14ac:dyDescent="0.25">
      <c r="A2347" s="69"/>
      <c r="B2347" s="69">
        <v>439</v>
      </c>
      <c r="C2347" s="69" t="s">
        <v>850</v>
      </c>
      <c r="D2347" s="69" t="s">
        <v>735</v>
      </c>
      <c r="E2347" s="69" t="s">
        <v>5</v>
      </c>
      <c r="F2347" s="69" t="s">
        <v>6</v>
      </c>
      <c r="G2347" s="14" t="s">
        <v>2037</v>
      </c>
      <c r="H2347" s="18"/>
      <c r="I2347" s="18"/>
      <c r="J2347" s="14" t="s">
        <v>2038</v>
      </c>
      <c r="K2347" s="14"/>
      <c r="L2347" s="18" t="s">
        <v>1103</v>
      </c>
      <c r="M2347" s="69" t="s">
        <v>2039</v>
      </c>
      <c r="N2347" s="9" t="s">
        <v>883</v>
      </c>
      <c r="O2347" s="18" t="str">
        <f>VLOOKUP(C2347,'11. Свод Перечней'!C:H,6,0)</f>
        <v>10.86.10.200-00000001</v>
      </c>
      <c r="P2347" s="18" t="s">
        <v>883</v>
      </c>
      <c r="Q2347" s="18" t="str">
        <f t="shared" si="38"/>
        <v>НЕ СОВПАДАЕТ АХТУНГ!!!!!!!!!!!!!!!!!!!!!!!!!!!!!!!!!!!!!!!!!!!!!!!!!!!!!!!!!!!!!!!!!!!!!!!!!!!!!!!!!!!!!!!!!!!!!!!!!!!!!!!!!!!!!!!!!!!!!!!!!!!!!!!!!!</v>
      </c>
      <c r="R2347" s="14" t="s">
        <v>1105</v>
      </c>
      <c r="S2347" s="15">
        <v>43921</v>
      </c>
    </row>
    <row r="2348" spans="1:19" x14ac:dyDescent="0.25">
      <c r="A2348" s="69"/>
      <c r="B2348" s="69"/>
      <c r="C2348" s="69"/>
      <c r="D2348" s="69"/>
      <c r="E2348" s="69"/>
      <c r="F2348" s="69"/>
      <c r="G2348" s="14" t="s">
        <v>2040</v>
      </c>
      <c r="H2348" s="18"/>
      <c r="I2348" s="18"/>
      <c r="J2348" s="14" t="s">
        <v>2041</v>
      </c>
      <c r="K2348" s="14"/>
      <c r="L2348" s="18" t="s">
        <v>1103</v>
      </c>
      <c r="M2348" s="69"/>
      <c r="N2348" s="9"/>
      <c r="O2348" s="18" t="e">
        <f>VLOOKUP(C2348,'11. Свод Перечней'!C:H,6,0)</f>
        <v>#N/A</v>
      </c>
      <c r="P2348" s="18"/>
      <c r="Q2348" s="18" t="e">
        <f t="shared" si="38"/>
        <v>#N/A</v>
      </c>
      <c r="R2348" s="14" t="s">
        <v>1105</v>
      </c>
      <c r="S2348" s="15">
        <v>43921</v>
      </c>
    </row>
    <row r="2349" spans="1:19" x14ac:dyDescent="0.25">
      <c r="A2349" s="69"/>
      <c r="B2349" s="69"/>
      <c r="C2349" s="69"/>
      <c r="D2349" s="69"/>
      <c r="E2349" s="69"/>
      <c r="F2349" s="69"/>
      <c r="G2349" s="14" t="s">
        <v>2042</v>
      </c>
      <c r="H2349" s="18"/>
      <c r="I2349" s="18"/>
      <c r="J2349" s="14" t="s">
        <v>1329</v>
      </c>
      <c r="K2349" s="14"/>
      <c r="L2349" s="18" t="s">
        <v>1103</v>
      </c>
      <c r="M2349" s="69"/>
      <c r="N2349" s="9"/>
      <c r="O2349" s="18" t="e">
        <f>VLOOKUP(C2349,'11. Свод Перечней'!C:H,6,0)</f>
        <v>#N/A</v>
      </c>
      <c r="P2349" s="18"/>
      <c r="Q2349" s="18" t="e">
        <f t="shared" si="38"/>
        <v>#N/A</v>
      </c>
      <c r="R2349" s="14" t="s">
        <v>1105</v>
      </c>
      <c r="S2349" s="15">
        <v>43921</v>
      </c>
    </row>
    <row r="2350" spans="1:19" x14ac:dyDescent="0.25">
      <c r="A2350" s="69"/>
      <c r="B2350" s="69"/>
      <c r="C2350" s="69"/>
      <c r="D2350" s="69"/>
      <c r="E2350" s="69"/>
      <c r="F2350" s="69"/>
      <c r="G2350" s="14" t="s">
        <v>2043</v>
      </c>
      <c r="H2350" s="18"/>
      <c r="I2350" s="18"/>
      <c r="J2350" s="14" t="s">
        <v>1329</v>
      </c>
      <c r="K2350" s="14"/>
      <c r="L2350" s="18" t="s">
        <v>1103</v>
      </c>
      <c r="M2350" s="69"/>
      <c r="N2350" s="9"/>
      <c r="O2350" s="18" t="e">
        <f>VLOOKUP(C2350,'11. Свод Перечней'!C:H,6,0)</f>
        <v>#N/A</v>
      </c>
      <c r="P2350" s="18"/>
      <c r="Q2350" s="18" t="e">
        <f t="shared" si="38"/>
        <v>#N/A</v>
      </c>
      <c r="R2350" s="14" t="s">
        <v>1105</v>
      </c>
      <c r="S2350" s="15">
        <v>43921</v>
      </c>
    </row>
    <row r="2351" spans="1:19" x14ac:dyDescent="0.25">
      <c r="A2351" s="69"/>
      <c r="B2351" s="69"/>
      <c r="C2351" s="69"/>
      <c r="D2351" s="69"/>
      <c r="E2351" s="69"/>
      <c r="F2351" s="69"/>
      <c r="G2351" s="14" t="s">
        <v>1499</v>
      </c>
      <c r="H2351" s="18"/>
      <c r="I2351" s="18"/>
      <c r="J2351" s="14" t="s">
        <v>1329</v>
      </c>
      <c r="K2351" s="14"/>
      <c r="L2351" s="18" t="s">
        <v>1103</v>
      </c>
      <c r="M2351" s="69"/>
      <c r="N2351" s="9"/>
      <c r="O2351" s="18" t="e">
        <f>VLOOKUP(C2351,'11. Свод Перечней'!C:H,6,0)</f>
        <v>#N/A</v>
      </c>
      <c r="P2351" s="18"/>
      <c r="Q2351" s="18" t="e">
        <f t="shared" si="38"/>
        <v>#N/A</v>
      </c>
      <c r="R2351" s="14" t="s">
        <v>1105</v>
      </c>
      <c r="S2351" s="15">
        <v>43921</v>
      </c>
    </row>
    <row r="2352" spans="1:19" x14ac:dyDescent="0.25">
      <c r="A2352" s="69"/>
      <c r="B2352" s="69"/>
      <c r="C2352" s="69"/>
      <c r="D2352" s="69"/>
      <c r="E2352" s="69"/>
      <c r="F2352" s="69"/>
      <c r="G2352" s="14" t="s">
        <v>2044</v>
      </c>
      <c r="H2352" s="18"/>
      <c r="I2352" s="18"/>
      <c r="J2352" s="14" t="s">
        <v>1329</v>
      </c>
      <c r="K2352" s="14"/>
      <c r="L2352" s="18" t="s">
        <v>1103</v>
      </c>
      <c r="M2352" s="69"/>
      <c r="N2352" s="9"/>
      <c r="O2352" s="18" t="e">
        <f>VLOOKUP(C2352,'11. Свод Перечней'!C:H,6,0)</f>
        <v>#N/A</v>
      </c>
      <c r="P2352" s="18"/>
      <c r="Q2352" s="18" t="e">
        <f t="shared" si="38"/>
        <v>#N/A</v>
      </c>
      <c r="R2352" s="14" t="s">
        <v>1105</v>
      </c>
      <c r="S2352" s="15">
        <v>43921</v>
      </c>
    </row>
    <row r="2353" spans="1:19" x14ac:dyDescent="0.25">
      <c r="A2353" s="69"/>
      <c r="B2353" s="69"/>
      <c r="C2353" s="69"/>
      <c r="D2353" s="69"/>
      <c r="E2353" s="69"/>
      <c r="F2353" s="69"/>
      <c r="G2353" s="14" t="s">
        <v>2045</v>
      </c>
      <c r="H2353" s="18"/>
      <c r="I2353" s="18"/>
      <c r="J2353" s="14" t="s">
        <v>1329</v>
      </c>
      <c r="K2353" s="14"/>
      <c r="L2353" s="18" t="s">
        <v>1103</v>
      </c>
      <c r="M2353" s="69"/>
      <c r="N2353" s="9"/>
      <c r="O2353" s="18" t="e">
        <f>VLOOKUP(C2353,'11. Свод Перечней'!C:H,6,0)</f>
        <v>#N/A</v>
      </c>
      <c r="P2353" s="18"/>
      <c r="Q2353" s="18" t="e">
        <f t="shared" si="38"/>
        <v>#N/A</v>
      </c>
      <c r="R2353" s="14" t="s">
        <v>1105</v>
      </c>
      <c r="S2353" s="15">
        <v>43921</v>
      </c>
    </row>
    <row r="2354" spans="1:19" x14ac:dyDescent="0.25">
      <c r="A2354" s="69"/>
      <c r="B2354" s="69"/>
      <c r="C2354" s="69"/>
      <c r="D2354" s="69"/>
      <c r="E2354" s="69"/>
      <c r="F2354" s="69"/>
      <c r="G2354" s="14" t="s">
        <v>2046</v>
      </c>
      <c r="H2354" s="18"/>
      <c r="I2354" s="18"/>
      <c r="J2354" s="14" t="s">
        <v>1329</v>
      </c>
      <c r="K2354" s="14"/>
      <c r="L2354" s="18" t="s">
        <v>1103</v>
      </c>
      <c r="M2354" s="69"/>
      <c r="N2354" s="9"/>
      <c r="O2354" s="18" t="e">
        <f>VLOOKUP(C2354,'11. Свод Перечней'!C:H,6,0)</f>
        <v>#N/A</v>
      </c>
      <c r="P2354" s="18"/>
      <c r="Q2354" s="18" t="e">
        <f t="shared" si="38"/>
        <v>#N/A</v>
      </c>
      <c r="R2354" s="14" t="s">
        <v>1105</v>
      </c>
      <c r="S2354" s="15">
        <v>43921</v>
      </c>
    </row>
    <row r="2355" spans="1:19" x14ac:dyDescent="0.25">
      <c r="A2355" s="69"/>
      <c r="B2355" s="69"/>
      <c r="C2355" s="69"/>
      <c r="D2355" s="69"/>
      <c r="E2355" s="69"/>
      <c r="F2355" s="69"/>
      <c r="G2355" s="14" t="s">
        <v>1117</v>
      </c>
      <c r="H2355" s="18"/>
      <c r="I2355" s="18">
        <v>0.25</v>
      </c>
      <c r="J2355" s="14"/>
      <c r="K2355" s="14"/>
      <c r="L2355" s="18" t="s">
        <v>6</v>
      </c>
      <c r="M2355" s="69"/>
      <c r="N2355" s="9"/>
      <c r="O2355" s="18" t="e">
        <f>VLOOKUP(C2355,'11. Свод Перечней'!C:H,6,0)</f>
        <v>#N/A</v>
      </c>
      <c r="P2355" s="18"/>
      <c r="Q2355" s="18" t="e">
        <f t="shared" si="38"/>
        <v>#N/A</v>
      </c>
      <c r="R2355" s="14" t="s">
        <v>1105</v>
      </c>
      <c r="S2355" s="15">
        <v>43921</v>
      </c>
    </row>
    <row r="2356" spans="1:19" x14ac:dyDescent="0.25">
      <c r="A2356" s="69"/>
      <c r="B2356" s="69"/>
      <c r="C2356" s="69"/>
      <c r="D2356" s="69"/>
      <c r="E2356" s="69"/>
      <c r="F2356" s="69"/>
      <c r="G2356" s="14" t="s">
        <v>1301</v>
      </c>
      <c r="H2356" s="18"/>
      <c r="I2356" s="18"/>
      <c r="J2356" s="14"/>
      <c r="K2356" s="14" t="s">
        <v>1503</v>
      </c>
      <c r="L2356" s="18" t="s">
        <v>1103</v>
      </c>
      <c r="M2356" s="69"/>
      <c r="N2356" s="9"/>
      <c r="O2356" s="18" t="e">
        <f>VLOOKUP(C2356,'11. Свод Перечней'!C:H,6,0)</f>
        <v>#N/A</v>
      </c>
      <c r="P2356" s="18"/>
      <c r="Q2356" s="18" t="e">
        <f t="shared" si="38"/>
        <v>#N/A</v>
      </c>
      <c r="R2356" s="14" t="s">
        <v>1105</v>
      </c>
      <c r="S2356" s="15">
        <v>43921</v>
      </c>
    </row>
    <row r="2357" spans="1:19" x14ac:dyDescent="0.25">
      <c r="A2357" s="69"/>
      <c r="B2357" s="69"/>
      <c r="C2357" s="69"/>
      <c r="D2357" s="69"/>
      <c r="E2357" s="69"/>
      <c r="F2357" s="69"/>
      <c r="G2357" s="14" t="s">
        <v>1112</v>
      </c>
      <c r="H2357" s="18"/>
      <c r="I2357" s="18"/>
      <c r="J2357" s="14" t="s">
        <v>2047</v>
      </c>
      <c r="K2357" s="14"/>
      <c r="L2357" s="18" t="s">
        <v>1103</v>
      </c>
      <c r="M2357" s="69"/>
      <c r="N2357" s="9"/>
      <c r="O2357" s="18" t="e">
        <f>VLOOKUP(C2357,'11. Свод Перечней'!C:H,6,0)</f>
        <v>#N/A</v>
      </c>
      <c r="P2357" s="18"/>
      <c r="Q2357" s="18" t="e">
        <f t="shared" si="38"/>
        <v>#N/A</v>
      </c>
      <c r="R2357" s="14" t="s">
        <v>1105</v>
      </c>
      <c r="S2357" s="15">
        <v>43921</v>
      </c>
    </row>
    <row r="2358" spans="1:19" ht="63.75" x14ac:dyDescent="0.25">
      <c r="A2358" s="69"/>
      <c r="B2358" s="69">
        <v>440</v>
      </c>
      <c r="C2358" s="69" t="s">
        <v>851</v>
      </c>
      <c r="D2358" s="69" t="s">
        <v>736</v>
      </c>
      <c r="E2358" s="69" t="s">
        <v>5</v>
      </c>
      <c r="F2358" s="69" t="s">
        <v>6</v>
      </c>
      <c r="G2358" s="14" t="s">
        <v>2037</v>
      </c>
      <c r="H2358" s="18"/>
      <c r="I2358" s="18"/>
      <c r="J2358" s="14" t="s">
        <v>2048</v>
      </c>
      <c r="K2358" s="14"/>
      <c r="L2358" s="18" t="s">
        <v>1103</v>
      </c>
      <c r="M2358" s="69" t="s">
        <v>2049</v>
      </c>
      <c r="N2358" s="9" t="s">
        <v>884</v>
      </c>
      <c r="O2358" s="18" t="str">
        <f>VLOOKUP(C2358,'11. Свод Перечней'!C:H,6,0)</f>
        <v>10.86.10.240-00000001</v>
      </c>
      <c r="P2358" s="18" t="s">
        <v>884</v>
      </c>
      <c r="Q2358" s="18" t="str">
        <f t="shared" si="38"/>
        <v>НЕ СОВПАДАЕТ АХТУНГ!!!!!!!!!!!!!!!!!!!!!!!!!!!!!!!!!!!!!!!!!!!!!!!!!!!!!!!!!!!!!!!!!!!!!!!!!!!!!!!!!!!!!!!!!!!!!!!!!!!!!!!!!!!!!!!!!!!!!!!!!!!!!!!!!!</v>
      </c>
      <c r="R2358" s="14" t="s">
        <v>1105</v>
      </c>
      <c r="S2358" s="15">
        <v>43921</v>
      </c>
    </row>
    <row r="2359" spans="1:19" x14ac:dyDescent="0.25">
      <c r="A2359" s="69"/>
      <c r="B2359" s="69"/>
      <c r="C2359" s="69"/>
      <c r="D2359" s="69"/>
      <c r="E2359" s="69"/>
      <c r="F2359" s="69"/>
      <c r="G2359" s="14" t="s">
        <v>2050</v>
      </c>
      <c r="H2359" s="18"/>
      <c r="I2359" s="18"/>
      <c r="J2359" s="14" t="s">
        <v>2041</v>
      </c>
      <c r="K2359" s="14"/>
      <c r="L2359" s="18" t="s">
        <v>1103</v>
      </c>
      <c r="M2359" s="69"/>
      <c r="N2359" s="9"/>
      <c r="O2359" s="18" t="e">
        <f>VLOOKUP(C2359,'11. Свод Перечней'!C:H,6,0)</f>
        <v>#N/A</v>
      </c>
      <c r="P2359" s="18"/>
      <c r="Q2359" s="18" t="e">
        <f t="shared" si="38"/>
        <v>#N/A</v>
      </c>
      <c r="R2359" s="14" t="s">
        <v>1105</v>
      </c>
      <c r="S2359" s="15">
        <v>43921</v>
      </c>
    </row>
    <row r="2360" spans="1:19" x14ac:dyDescent="0.25">
      <c r="A2360" s="69"/>
      <c r="B2360" s="69"/>
      <c r="C2360" s="69"/>
      <c r="D2360" s="69"/>
      <c r="E2360" s="69"/>
      <c r="F2360" s="69"/>
      <c r="G2360" s="14" t="s">
        <v>2051</v>
      </c>
      <c r="H2360" s="18"/>
      <c r="I2360" s="18"/>
      <c r="J2360" s="14" t="s">
        <v>1329</v>
      </c>
      <c r="K2360" s="14"/>
      <c r="L2360" s="18" t="s">
        <v>1103</v>
      </c>
      <c r="M2360" s="69"/>
      <c r="N2360" s="9"/>
      <c r="O2360" s="18" t="e">
        <f>VLOOKUP(C2360,'11. Свод Перечней'!C:H,6,0)</f>
        <v>#N/A</v>
      </c>
      <c r="P2360" s="18"/>
      <c r="Q2360" s="18" t="e">
        <f t="shared" si="38"/>
        <v>#N/A</v>
      </c>
      <c r="R2360" s="14" t="s">
        <v>1105</v>
      </c>
      <c r="S2360" s="15">
        <v>43921</v>
      </c>
    </row>
    <row r="2361" spans="1:19" x14ac:dyDescent="0.25">
      <c r="A2361" s="69"/>
      <c r="B2361" s="69"/>
      <c r="C2361" s="69"/>
      <c r="D2361" s="69"/>
      <c r="E2361" s="69"/>
      <c r="F2361" s="69"/>
      <c r="G2361" s="14" t="s">
        <v>2042</v>
      </c>
      <c r="H2361" s="18"/>
      <c r="I2361" s="18"/>
      <c r="J2361" s="14" t="s">
        <v>1329</v>
      </c>
      <c r="K2361" s="14"/>
      <c r="L2361" s="18" t="s">
        <v>1103</v>
      </c>
      <c r="M2361" s="69"/>
      <c r="N2361" s="9"/>
      <c r="O2361" s="18" t="e">
        <f>VLOOKUP(C2361,'11. Свод Перечней'!C:H,6,0)</f>
        <v>#N/A</v>
      </c>
      <c r="P2361" s="18"/>
      <c r="Q2361" s="18" t="e">
        <f t="shared" si="38"/>
        <v>#N/A</v>
      </c>
      <c r="R2361" s="14" t="s">
        <v>1105</v>
      </c>
      <c r="S2361" s="15">
        <v>43921</v>
      </c>
    </row>
    <row r="2362" spans="1:19" x14ac:dyDescent="0.25">
      <c r="A2362" s="69"/>
      <c r="B2362" s="69"/>
      <c r="C2362" s="69"/>
      <c r="D2362" s="69"/>
      <c r="E2362" s="69"/>
      <c r="F2362" s="69"/>
      <c r="G2362" s="14" t="s">
        <v>2043</v>
      </c>
      <c r="H2362" s="18"/>
      <c r="I2362" s="18"/>
      <c r="J2362" s="14" t="s">
        <v>1329</v>
      </c>
      <c r="K2362" s="14"/>
      <c r="L2362" s="18" t="s">
        <v>1103</v>
      </c>
      <c r="M2362" s="69"/>
      <c r="N2362" s="9"/>
      <c r="O2362" s="18" t="e">
        <f>VLOOKUP(C2362,'11. Свод Перечней'!C:H,6,0)</f>
        <v>#N/A</v>
      </c>
      <c r="P2362" s="18"/>
      <c r="Q2362" s="18" t="e">
        <f t="shared" si="38"/>
        <v>#N/A</v>
      </c>
      <c r="R2362" s="14" t="s">
        <v>1105</v>
      </c>
      <c r="S2362" s="15">
        <v>43921</v>
      </c>
    </row>
    <row r="2363" spans="1:19" x14ac:dyDescent="0.25">
      <c r="A2363" s="69"/>
      <c r="B2363" s="69"/>
      <c r="C2363" s="69"/>
      <c r="D2363" s="69"/>
      <c r="E2363" s="69"/>
      <c r="F2363" s="69"/>
      <c r="G2363" s="14" t="s">
        <v>1499</v>
      </c>
      <c r="H2363" s="18"/>
      <c r="I2363" s="18"/>
      <c r="J2363" s="14" t="s">
        <v>1329</v>
      </c>
      <c r="K2363" s="14"/>
      <c r="L2363" s="18" t="s">
        <v>1103</v>
      </c>
      <c r="M2363" s="69"/>
      <c r="N2363" s="9"/>
      <c r="O2363" s="18" t="e">
        <f>VLOOKUP(C2363,'11. Свод Перечней'!C:H,6,0)</f>
        <v>#N/A</v>
      </c>
      <c r="P2363" s="18"/>
      <c r="Q2363" s="18" t="e">
        <f t="shared" si="38"/>
        <v>#N/A</v>
      </c>
      <c r="R2363" s="14" t="s">
        <v>1105</v>
      </c>
      <c r="S2363" s="15">
        <v>43921</v>
      </c>
    </row>
    <row r="2364" spans="1:19" x14ac:dyDescent="0.25">
      <c r="A2364" s="69"/>
      <c r="B2364" s="69"/>
      <c r="C2364" s="69"/>
      <c r="D2364" s="69"/>
      <c r="E2364" s="69"/>
      <c r="F2364" s="69"/>
      <c r="G2364" s="14" t="s">
        <v>2046</v>
      </c>
      <c r="H2364" s="18"/>
      <c r="I2364" s="18"/>
      <c r="J2364" s="14" t="s">
        <v>1329</v>
      </c>
      <c r="K2364" s="14"/>
      <c r="L2364" s="18" t="s">
        <v>1103</v>
      </c>
      <c r="M2364" s="69"/>
      <c r="N2364" s="9"/>
      <c r="O2364" s="18" t="e">
        <f>VLOOKUP(C2364,'11. Свод Перечней'!C:H,6,0)</f>
        <v>#N/A</v>
      </c>
      <c r="P2364" s="18"/>
      <c r="Q2364" s="18" t="e">
        <f t="shared" si="38"/>
        <v>#N/A</v>
      </c>
      <c r="R2364" s="14" t="s">
        <v>1105</v>
      </c>
      <c r="S2364" s="15">
        <v>43921</v>
      </c>
    </row>
    <row r="2365" spans="1:19" x14ac:dyDescent="0.25">
      <c r="A2365" s="69"/>
      <c r="B2365" s="69"/>
      <c r="C2365" s="69"/>
      <c r="D2365" s="69"/>
      <c r="E2365" s="69"/>
      <c r="F2365" s="69"/>
      <c r="G2365" s="14" t="s">
        <v>1117</v>
      </c>
      <c r="H2365" s="18"/>
      <c r="I2365" s="18">
        <v>0.25</v>
      </c>
      <c r="J2365" s="14"/>
      <c r="K2365" s="14"/>
      <c r="L2365" s="18" t="s">
        <v>6</v>
      </c>
      <c r="M2365" s="69"/>
      <c r="N2365" s="9"/>
      <c r="O2365" s="18" t="e">
        <f>VLOOKUP(C2365,'11. Свод Перечней'!C:H,6,0)</f>
        <v>#N/A</v>
      </c>
      <c r="P2365" s="18"/>
      <c r="Q2365" s="18" t="e">
        <f t="shared" si="38"/>
        <v>#N/A</v>
      </c>
      <c r="R2365" s="14" t="s">
        <v>1105</v>
      </c>
      <c r="S2365" s="15">
        <v>43921</v>
      </c>
    </row>
    <row r="2366" spans="1:19" x14ac:dyDescent="0.25">
      <c r="A2366" s="69"/>
      <c r="B2366" s="69"/>
      <c r="C2366" s="69"/>
      <c r="D2366" s="69"/>
      <c r="E2366" s="69"/>
      <c r="F2366" s="69"/>
      <c r="G2366" s="14" t="s">
        <v>1301</v>
      </c>
      <c r="H2366" s="18"/>
      <c r="I2366" s="18"/>
      <c r="J2366" s="14"/>
      <c r="K2366" s="14" t="s">
        <v>1503</v>
      </c>
      <c r="L2366" s="18" t="s">
        <v>1103</v>
      </c>
      <c r="M2366" s="69"/>
      <c r="N2366" s="9"/>
      <c r="O2366" s="18" t="e">
        <f>VLOOKUP(C2366,'11. Свод Перечней'!C:H,6,0)</f>
        <v>#N/A</v>
      </c>
      <c r="P2366" s="18"/>
      <c r="Q2366" s="18" t="e">
        <f t="shared" si="38"/>
        <v>#N/A</v>
      </c>
      <c r="R2366" s="14" t="s">
        <v>1105</v>
      </c>
      <c r="S2366" s="15">
        <v>43921</v>
      </c>
    </row>
    <row r="2367" spans="1:19" x14ac:dyDescent="0.25">
      <c r="A2367" s="69"/>
      <c r="B2367" s="69"/>
      <c r="C2367" s="69"/>
      <c r="D2367" s="69"/>
      <c r="E2367" s="69"/>
      <c r="F2367" s="69"/>
      <c r="G2367" s="14" t="s">
        <v>1112</v>
      </c>
      <c r="H2367" s="18"/>
      <c r="I2367" s="18"/>
      <c r="J2367" s="14" t="s">
        <v>2052</v>
      </c>
      <c r="K2367" s="14"/>
      <c r="L2367" s="18" t="s">
        <v>1103</v>
      </c>
      <c r="M2367" s="69"/>
      <c r="N2367" s="9"/>
      <c r="O2367" s="18" t="e">
        <f>VLOOKUP(C2367,'11. Свод Перечней'!C:H,6,0)</f>
        <v>#N/A</v>
      </c>
      <c r="P2367" s="18"/>
      <c r="Q2367" s="18" t="e">
        <f t="shared" si="38"/>
        <v>#N/A</v>
      </c>
      <c r="R2367" s="14" t="s">
        <v>1105</v>
      </c>
      <c r="S2367" s="15">
        <v>43921</v>
      </c>
    </row>
    <row r="2368" spans="1:19" ht="63.75" x14ac:dyDescent="0.25">
      <c r="A2368" s="69"/>
      <c r="B2368" s="69">
        <v>441</v>
      </c>
      <c r="C2368" s="69" t="s">
        <v>852</v>
      </c>
      <c r="D2368" s="69" t="s">
        <v>737</v>
      </c>
      <c r="E2368" s="69" t="s">
        <v>5</v>
      </c>
      <c r="F2368" s="69" t="s">
        <v>325</v>
      </c>
      <c r="G2368" s="14" t="s">
        <v>1492</v>
      </c>
      <c r="H2368" s="18"/>
      <c r="I2368" s="18"/>
      <c r="J2368" s="14" t="s">
        <v>2053</v>
      </c>
      <c r="K2368" s="14"/>
      <c r="L2368" s="18" t="s">
        <v>1103</v>
      </c>
      <c r="M2368" s="69" t="s">
        <v>2054</v>
      </c>
      <c r="N2368" s="9" t="s">
        <v>885</v>
      </c>
      <c r="O2368" s="18" t="str">
        <f>VLOOKUP(C2368,'11. Свод Перечней'!C:H,6,0)</f>
        <v>10.86.10.243-00000001</v>
      </c>
      <c r="P2368" s="18" t="s">
        <v>885</v>
      </c>
      <c r="Q2368" s="18" t="str">
        <f t="shared" si="38"/>
        <v>НЕ СОВПАДАЕТ АХТУНГ!!!!!!!!!!!!!!!!!!!!!!!!!!!!!!!!!!!!!!!!!!!!!!!!!!!!!!!!!!!!!!!!!!!!!!!!!!!!!!!!!!!!!!!!!!!!!!!!!!!!!!!!!!!!!!!!!!!!!!!!!!!!!!!!!!</v>
      </c>
      <c r="R2368" s="14" t="s">
        <v>1105</v>
      </c>
      <c r="S2368" s="15">
        <v>43921</v>
      </c>
    </row>
    <row r="2369" spans="1:19" x14ac:dyDescent="0.25">
      <c r="A2369" s="69"/>
      <c r="B2369" s="69"/>
      <c r="C2369" s="69"/>
      <c r="D2369" s="69"/>
      <c r="E2369" s="69"/>
      <c r="F2369" s="69"/>
      <c r="G2369" s="14" t="s">
        <v>1497</v>
      </c>
      <c r="H2369" s="18"/>
      <c r="I2369" s="18"/>
      <c r="J2369" s="14" t="s">
        <v>2055</v>
      </c>
      <c r="K2369" s="14"/>
      <c r="L2369" s="18" t="s">
        <v>1103</v>
      </c>
      <c r="M2369" s="69"/>
      <c r="N2369" s="9"/>
      <c r="O2369" s="18" t="e">
        <f>VLOOKUP(C2369,'11. Свод Перечней'!C:H,6,0)</f>
        <v>#N/A</v>
      </c>
      <c r="P2369" s="18"/>
      <c r="Q2369" s="18" t="e">
        <f t="shared" si="38"/>
        <v>#N/A</v>
      </c>
      <c r="R2369" s="14" t="s">
        <v>1105</v>
      </c>
      <c r="S2369" s="15">
        <v>43921</v>
      </c>
    </row>
    <row r="2370" spans="1:19" x14ac:dyDescent="0.25">
      <c r="A2370" s="69"/>
      <c r="B2370" s="69"/>
      <c r="C2370" s="69"/>
      <c r="D2370" s="69"/>
      <c r="E2370" s="69"/>
      <c r="F2370" s="69"/>
      <c r="G2370" s="14" t="s">
        <v>1495</v>
      </c>
      <c r="H2370" s="18"/>
      <c r="I2370" s="18"/>
      <c r="J2370" s="14" t="s">
        <v>1586</v>
      </c>
      <c r="K2370" s="14"/>
      <c r="L2370" s="18" t="s">
        <v>1103</v>
      </c>
      <c r="M2370" s="69"/>
      <c r="N2370" s="9"/>
      <c r="O2370" s="18" t="e">
        <f>VLOOKUP(C2370,'11. Свод Перечней'!C:H,6,0)</f>
        <v>#N/A</v>
      </c>
      <c r="P2370" s="18"/>
      <c r="Q2370" s="18" t="e">
        <f t="shared" si="38"/>
        <v>#N/A</v>
      </c>
      <c r="R2370" s="14" t="s">
        <v>1105</v>
      </c>
      <c r="S2370" s="15">
        <v>43921</v>
      </c>
    </row>
    <row r="2371" spans="1:19" x14ac:dyDescent="0.25">
      <c r="A2371" s="69"/>
      <c r="B2371" s="69"/>
      <c r="C2371" s="69"/>
      <c r="D2371" s="69"/>
      <c r="E2371" s="69"/>
      <c r="F2371" s="69"/>
      <c r="G2371" s="14" t="s">
        <v>2056</v>
      </c>
      <c r="H2371" s="18"/>
      <c r="I2371" s="18"/>
      <c r="J2371" s="14"/>
      <c r="K2371" s="14" t="s">
        <v>2057</v>
      </c>
      <c r="L2371" s="18" t="s">
        <v>1103</v>
      </c>
      <c r="M2371" s="69"/>
      <c r="N2371" s="9"/>
      <c r="O2371" s="18" t="e">
        <f>VLOOKUP(C2371,'11. Свод Перечней'!C:H,6,0)</f>
        <v>#N/A</v>
      </c>
      <c r="P2371" s="18"/>
      <c r="Q2371" s="18" t="e">
        <f t="shared" si="38"/>
        <v>#N/A</v>
      </c>
      <c r="R2371" s="14" t="s">
        <v>1105</v>
      </c>
      <c r="S2371" s="15">
        <v>43921</v>
      </c>
    </row>
    <row r="2372" spans="1:19" x14ac:dyDescent="0.25">
      <c r="A2372" s="69"/>
      <c r="B2372" s="69"/>
      <c r="C2372" s="69"/>
      <c r="D2372" s="69"/>
      <c r="E2372" s="69"/>
      <c r="F2372" s="69"/>
      <c r="G2372" s="14" t="s">
        <v>1500</v>
      </c>
      <c r="H2372" s="18"/>
      <c r="I2372" s="18"/>
      <c r="J2372" s="14" t="s">
        <v>1329</v>
      </c>
      <c r="K2372" s="14"/>
      <c r="L2372" s="18" t="s">
        <v>1103</v>
      </c>
      <c r="M2372" s="69"/>
      <c r="N2372" s="9"/>
      <c r="O2372" s="18" t="e">
        <f>VLOOKUP(C2372,'11. Свод Перечней'!C:H,6,0)</f>
        <v>#N/A</v>
      </c>
      <c r="P2372" s="18"/>
      <c r="Q2372" s="18" t="e">
        <f t="shared" si="38"/>
        <v>#N/A</v>
      </c>
      <c r="R2372" s="14" t="s">
        <v>1105</v>
      </c>
      <c r="S2372" s="15">
        <v>43921</v>
      </c>
    </row>
    <row r="2373" spans="1:19" x14ac:dyDescent="0.25">
      <c r="A2373" s="69"/>
      <c r="B2373" s="69"/>
      <c r="C2373" s="69"/>
      <c r="D2373" s="69"/>
      <c r="E2373" s="69"/>
      <c r="F2373" s="69"/>
      <c r="G2373" s="14" t="s">
        <v>1501</v>
      </c>
      <c r="H2373" s="18"/>
      <c r="I2373" s="18"/>
      <c r="J2373" s="14" t="s">
        <v>1329</v>
      </c>
      <c r="K2373" s="14"/>
      <c r="L2373" s="18" t="s">
        <v>1103</v>
      </c>
      <c r="M2373" s="69"/>
      <c r="N2373" s="9"/>
      <c r="O2373" s="18" t="e">
        <f>VLOOKUP(C2373,'11. Свод Перечней'!C:H,6,0)</f>
        <v>#N/A</v>
      </c>
      <c r="P2373" s="18"/>
      <c r="Q2373" s="18" t="e">
        <f t="shared" si="38"/>
        <v>#N/A</v>
      </c>
      <c r="R2373" s="14" t="s">
        <v>1105</v>
      </c>
      <c r="S2373" s="15">
        <v>43921</v>
      </c>
    </row>
    <row r="2374" spans="1:19" x14ac:dyDescent="0.25">
      <c r="A2374" s="69"/>
      <c r="B2374" s="69"/>
      <c r="C2374" s="69"/>
      <c r="D2374" s="69"/>
      <c r="E2374" s="69"/>
      <c r="F2374" s="69"/>
      <c r="G2374" s="14" t="s">
        <v>1499</v>
      </c>
      <c r="H2374" s="18"/>
      <c r="I2374" s="18"/>
      <c r="J2374" s="14" t="s">
        <v>1329</v>
      </c>
      <c r="K2374" s="14"/>
      <c r="L2374" s="18" t="s">
        <v>1103</v>
      </c>
      <c r="M2374" s="69"/>
      <c r="N2374" s="9"/>
      <c r="O2374" s="18" t="e">
        <f>VLOOKUP(C2374,'11. Свод Перечней'!C:H,6,0)</f>
        <v>#N/A</v>
      </c>
      <c r="P2374" s="18"/>
      <c r="Q2374" s="18" t="e">
        <f t="shared" si="38"/>
        <v>#N/A</v>
      </c>
      <c r="R2374" s="14" t="s">
        <v>1105</v>
      </c>
      <c r="S2374" s="15">
        <v>43921</v>
      </c>
    </row>
    <row r="2375" spans="1:19" x14ac:dyDescent="0.25">
      <c r="A2375" s="69"/>
      <c r="B2375" s="69"/>
      <c r="C2375" s="69"/>
      <c r="D2375" s="69"/>
      <c r="E2375" s="69"/>
      <c r="F2375" s="69"/>
      <c r="G2375" s="14" t="s">
        <v>1504</v>
      </c>
      <c r="H2375" s="18"/>
      <c r="I2375" s="18">
        <v>0.35</v>
      </c>
      <c r="J2375" s="14"/>
      <c r="K2375" s="14"/>
      <c r="L2375" s="18" t="s">
        <v>325</v>
      </c>
      <c r="M2375" s="69"/>
      <c r="N2375" s="9"/>
      <c r="O2375" s="18" t="e">
        <f>VLOOKUP(C2375,'11. Свод Перечней'!C:H,6,0)</f>
        <v>#N/A</v>
      </c>
      <c r="P2375" s="18"/>
      <c r="Q2375" s="18" t="e">
        <f t="shared" si="38"/>
        <v>#N/A</v>
      </c>
      <c r="R2375" s="14" t="s">
        <v>1105</v>
      </c>
      <c r="S2375" s="15">
        <v>43921</v>
      </c>
    </row>
    <row r="2376" spans="1:19" x14ac:dyDescent="0.25">
      <c r="A2376" s="69"/>
      <c r="B2376" s="69"/>
      <c r="C2376" s="69"/>
      <c r="D2376" s="69"/>
      <c r="E2376" s="69"/>
      <c r="F2376" s="69"/>
      <c r="G2376" s="14" t="s">
        <v>1301</v>
      </c>
      <c r="H2376" s="18"/>
      <c r="I2376" s="18"/>
      <c r="J2376" s="14"/>
      <c r="K2376" s="14" t="s">
        <v>2058</v>
      </c>
      <c r="L2376" s="18" t="s">
        <v>1103</v>
      </c>
      <c r="M2376" s="69"/>
      <c r="N2376" s="9"/>
      <c r="O2376" s="18" t="e">
        <f>VLOOKUP(C2376,'11. Свод Перечней'!C:H,6,0)</f>
        <v>#N/A</v>
      </c>
      <c r="P2376" s="18"/>
      <c r="Q2376" s="18" t="e">
        <f t="shared" si="38"/>
        <v>#N/A</v>
      </c>
      <c r="R2376" s="14" t="s">
        <v>1105</v>
      </c>
      <c r="S2376" s="15">
        <v>43921</v>
      </c>
    </row>
    <row r="2377" spans="1:19" x14ac:dyDescent="0.25">
      <c r="A2377" s="69"/>
      <c r="B2377" s="69"/>
      <c r="C2377" s="69"/>
      <c r="D2377" s="69"/>
      <c r="E2377" s="69"/>
      <c r="F2377" s="69"/>
      <c r="G2377" s="14" t="s">
        <v>1112</v>
      </c>
      <c r="H2377" s="18"/>
      <c r="I2377" s="18"/>
      <c r="J2377" s="14" t="s">
        <v>2059</v>
      </c>
      <c r="K2377" s="14"/>
      <c r="L2377" s="18" t="s">
        <v>1103</v>
      </c>
      <c r="M2377" s="69"/>
      <c r="N2377" s="9"/>
      <c r="O2377" s="18" t="e">
        <f>VLOOKUP(C2377,'11. Свод Перечней'!C:H,6,0)</f>
        <v>#N/A</v>
      </c>
      <c r="P2377" s="18"/>
      <c r="Q2377" s="18" t="e">
        <f t="shared" si="38"/>
        <v>#N/A</v>
      </c>
      <c r="R2377" s="14" t="s">
        <v>1105</v>
      </c>
      <c r="S2377" s="15">
        <v>43921</v>
      </c>
    </row>
    <row r="2378" spans="1:19" x14ac:dyDescent="0.25">
      <c r="A2378" s="69"/>
      <c r="B2378" s="69">
        <v>442</v>
      </c>
      <c r="C2378" s="69" t="s">
        <v>738</v>
      </c>
      <c r="D2378" s="69" t="s">
        <v>739</v>
      </c>
      <c r="E2378" s="69" t="s">
        <v>9</v>
      </c>
      <c r="F2378" s="69" t="s">
        <v>6</v>
      </c>
      <c r="G2378" s="14" t="s">
        <v>1106</v>
      </c>
      <c r="H2378" s="18"/>
      <c r="I2378" s="18"/>
      <c r="J2378" s="14"/>
      <c r="K2378" s="14" t="s">
        <v>2060</v>
      </c>
      <c r="L2378" s="18" t="s">
        <v>1103</v>
      </c>
      <c r="M2378" s="69" t="s">
        <v>2061</v>
      </c>
      <c r="N2378" s="9"/>
      <c r="O2378" s="18" t="e">
        <f>VLOOKUP(C2378,'11. Свод Перечней'!C:H,6,0)</f>
        <v>#N/A</v>
      </c>
      <c r="P2378" s="18">
        <v>0</v>
      </c>
      <c r="Q2378" s="18" t="e">
        <f t="shared" si="38"/>
        <v>#N/A</v>
      </c>
      <c r="R2378" s="14" t="s">
        <v>1105</v>
      </c>
      <c r="S2378" s="15">
        <v>43189</v>
      </c>
    </row>
    <row r="2379" spans="1:19" x14ac:dyDescent="0.25">
      <c r="A2379" s="69"/>
      <c r="B2379" s="69"/>
      <c r="C2379" s="69"/>
      <c r="D2379" s="69"/>
      <c r="E2379" s="69"/>
      <c r="F2379" s="69"/>
      <c r="G2379" s="14" t="s">
        <v>1117</v>
      </c>
      <c r="H2379" s="18"/>
      <c r="I2379" s="18">
        <v>1</v>
      </c>
      <c r="J2379" s="14"/>
      <c r="K2379" s="14"/>
      <c r="L2379" s="18" t="s">
        <v>6</v>
      </c>
      <c r="M2379" s="69"/>
      <c r="N2379" s="9"/>
      <c r="O2379" s="18" t="e">
        <f>VLOOKUP(C2379,'11. Свод Перечней'!C:H,6,0)</f>
        <v>#N/A</v>
      </c>
      <c r="P2379" s="18"/>
      <c r="Q2379" s="18" t="e">
        <f t="shared" ref="Q2379:Q2442" si="39">IF(N2379=O2379,N2379,"НЕ СОВПАДАЕТ АХТУНГ!!!!!!!!!!!!!!!!!!!!!!!!!!!!!!!!!!!!!!!!!!!!!!!!!!!!!!!!!!!!!!!!!!!!!!!!!!!!!!!!!!!!!!!!!!!!!!!!!!!!!!!!!!!!!!!!!!!!!!!!!!!!!!!!!!")</f>
        <v>#N/A</v>
      </c>
      <c r="R2379" s="14" t="s">
        <v>1105</v>
      </c>
      <c r="S2379" s="15">
        <v>43189</v>
      </c>
    </row>
    <row r="2380" spans="1:19" x14ac:dyDescent="0.25">
      <c r="A2380" s="69"/>
      <c r="B2380" s="69"/>
      <c r="C2380" s="69"/>
      <c r="D2380" s="69"/>
      <c r="E2380" s="69"/>
      <c r="F2380" s="69"/>
      <c r="G2380" s="14" t="s">
        <v>1426</v>
      </c>
      <c r="H2380" s="18"/>
      <c r="I2380" s="18"/>
      <c r="J2380" s="14"/>
      <c r="K2380" s="14" t="s">
        <v>1368</v>
      </c>
      <c r="L2380" s="18" t="s">
        <v>1103</v>
      </c>
      <c r="M2380" s="69"/>
      <c r="N2380" s="9"/>
      <c r="O2380" s="18" t="e">
        <f>VLOOKUP(C2380,'11. Свод Перечней'!C:H,6,0)</f>
        <v>#N/A</v>
      </c>
      <c r="P2380" s="18"/>
      <c r="Q2380" s="18" t="e">
        <f t="shared" si="39"/>
        <v>#N/A</v>
      </c>
      <c r="R2380" s="14" t="s">
        <v>1105</v>
      </c>
      <c r="S2380" s="15">
        <v>43189</v>
      </c>
    </row>
    <row r="2381" spans="1:19" x14ac:dyDescent="0.25">
      <c r="A2381" s="69"/>
      <c r="B2381" s="69"/>
      <c r="C2381" s="69"/>
      <c r="D2381" s="69"/>
      <c r="E2381" s="69"/>
      <c r="F2381" s="69"/>
      <c r="G2381" s="14" t="s">
        <v>1118</v>
      </c>
      <c r="H2381" s="18"/>
      <c r="I2381" s="18"/>
      <c r="J2381" s="14"/>
      <c r="K2381" s="14" t="s">
        <v>1119</v>
      </c>
      <c r="L2381" s="18" t="s">
        <v>1103</v>
      </c>
      <c r="M2381" s="69"/>
      <c r="N2381" s="9"/>
      <c r="O2381" s="18" t="e">
        <f>VLOOKUP(C2381,'11. Свод Перечней'!C:H,6,0)</f>
        <v>#N/A</v>
      </c>
      <c r="P2381" s="18"/>
      <c r="Q2381" s="18" t="e">
        <f t="shared" si="39"/>
        <v>#N/A</v>
      </c>
      <c r="R2381" s="14" t="s">
        <v>1105</v>
      </c>
      <c r="S2381" s="15">
        <v>43189</v>
      </c>
    </row>
    <row r="2382" spans="1:19" x14ac:dyDescent="0.25">
      <c r="A2382" s="69"/>
      <c r="B2382" s="69"/>
      <c r="C2382" s="69"/>
      <c r="D2382" s="69"/>
      <c r="E2382" s="69"/>
      <c r="F2382" s="69"/>
      <c r="G2382" s="14" t="s">
        <v>1112</v>
      </c>
      <c r="H2382" s="18"/>
      <c r="I2382" s="18"/>
      <c r="J2382" s="14"/>
      <c r="K2382" s="14" t="s">
        <v>2062</v>
      </c>
      <c r="L2382" s="18" t="s">
        <v>1103</v>
      </c>
      <c r="M2382" s="69"/>
      <c r="N2382" s="9"/>
      <c r="O2382" s="18" t="e">
        <f>VLOOKUP(C2382,'11. Свод Перечней'!C:H,6,0)</f>
        <v>#N/A</v>
      </c>
      <c r="P2382" s="18"/>
      <c r="Q2382" s="18" t="e">
        <f t="shared" si="39"/>
        <v>#N/A</v>
      </c>
      <c r="R2382" s="14" t="s">
        <v>1105</v>
      </c>
      <c r="S2382" s="15">
        <v>43189</v>
      </c>
    </row>
    <row r="2383" spans="1:19" x14ac:dyDescent="0.25">
      <c r="A2383" s="69"/>
      <c r="B2383" s="69">
        <v>443</v>
      </c>
      <c r="C2383" s="69" t="s">
        <v>740</v>
      </c>
      <c r="D2383" s="69" t="s">
        <v>739</v>
      </c>
      <c r="E2383" s="69" t="s">
        <v>5</v>
      </c>
      <c r="F2383" s="69" t="s">
        <v>6</v>
      </c>
      <c r="G2383" s="14" t="s">
        <v>1426</v>
      </c>
      <c r="H2383" s="18"/>
      <c r="I2383" s="18"/>
      <c r="J2383" s="14"/>
      <c r="K2383" s="14" t="s">
        <v>1368</v>
      </c>
      <c r="L2383" s="18" t="s">
        <v>1103</v>
      </c>
      <c r="M2383" s="69" t="s">
        <v>2063</v>
      </c>
      <c r="N2383" s="9"/>
      <c r="O2383" s="18" t="e">
        <f>VLOOKUP(C2383,'11. Свод Перечней'!C:H,6,0)</f>
        <v>#N/A</v>
      </c>
      <c r="P2383" s="18">
        <v>0</v>
      </c>
      <c r="Q2383" s="18" t="e">
        <f t="shared" si="39"/>
        <v>#N/A</v>
      </c>
      <c r="R2383" s="14" t="s">
        <v>1105</v>
      </c>
      <c r="S2383" s="15">
        <v>43738</v>
      </c>
    </row>
    <row r="2384" spans="1:19" x14ac:dyDescent="0.25">
      <c r="A2384" s="69"/>
      <c r="B2384" s="69"/>
      <c r="C2384" s="69"/>
      <c r="D2384" s="69"/>
      <c r="E2384" s="69"/>
      <c r="F2384" s="69"/>
      <c r="G2384" s="14" t="s">
        <v>1106</v>
      </c>
      <c r="H2384" s="18"/>
      <c r="I2384" s="18"/>
      <c r="J2384" s="14"/>
      <c r="K2384" s="14" t="s">
        <v>2064</v>
      </c>
      <c r="L2384" s="18" t="s">
        <v>1103</v>
      </c>
      <c r="M2384" s="69"/>
      <c r="N2384" s="9"/>
      <c r="O2384" s="18" t="e">
        <f>VLOOKUP(C2384,'11. Свод Перечней'!C:H,6,0)</f>
        <v>#N/A</v>
      </c>
      <c r="P2384" s="18"/>
      <c r="Q2384" s="18" t="e">
        <f t="shared" si="39"/>
        <v>#N/A</v>
      </c>
      <c r="R2384" s="14" t="s">
        <v>1105</v>
      </c>
      <c r="S2384" s="15">
        <v>43738</v>
      </c>
    </row>
    <row r="2385" spans="1:19" x14ac:dyDescent="0.25">
      <c r="A2385" s="69"/>
      <c r="B2385" s="69"/>
      <c r="C2385" s="69"/>
      <c r="D2385" s="69"/>
      <c r="E2385" s="69"/>
      <c r="F2385" s="69"/>
      <c r="G2385" s="14" t="s">
        <v>1117</v>
      </c>
      <c r="H2385" s="18"/>
      <c r="I2385" s="18">
        <v>1</v>
      </c>
      <c r="J2385" s="14"/>
      <c r="K2385" s="14"/>
      <c r="L2385" s="18" t="s">
        <v>6</v>
      </c>
      <c r="M2385" s="69"/>
      <c r="N2385" s="9"/>
      <c r="O2385" s="18" t="e">
        <f>VLOOKUP(C2385,'11. Свод Перечней'!C:H,6,0)</f>
        <v>#N/A</v>
      </c>
      <c r="P2385" s="18"/>
      <c r="Q2385" s="18" t="e">
        <f t="shared" si="39"/>
        <v>#N/A</v>
      </c>
      <c r="R2385" s="14" t="s">
        <v>1105</v>
      </c>
      <c r="S2385" s="15">
        <v>43738</v>
      </c>
    </row>
    <row r="2386" spans="1:19" x14ac:dyDescent="0.25">
      <c r="A2386" s="69"/>
      <c r="B2386" s="69"/>
      <c r="C2386" s="69"/>
      <c r="D2386" s="69"/>
      <c r="E2386" s="69"/>
      <c r="F2386" s="69"/>
      <c r="G2386" s="14" t="s">
        <v>1112</v>
      </c>
      <c r="H2386" s="18"/>
      <c r="I2386" s="18"/>
      <c r="J2386" s="14" t="s">
        <v>2065</v>
      </c>
      <c r="K2386" s="14"/>
      <c r="L2386" s="18" t="s">
        <v>1103</v>
      </c>
      <c r="M2386" s="69"/>
      <c r="N2386" s="9"/>
      <c r="O2386" s="18" t="e">
        <f>VLOOKUP(C2386,'11. Свод Перечней'!C:H,6,0)</f>
        <v>#N/A</v>
      </c>
      <c r="P2386" s="18"/>
      <c r="Q2386" s="18" t="e">
        <f t="shared" si="39"/>
        <v>#N/A</v>
      </c>
      <c r="R2386" s="14" t="s">
        <v>1105</v>
      </c>
      <c r="S2386" s="15">
        <v>43738</v>
      </c>
    </row>
    <row r="2387" spans="1:19" x14ac:dyDescent="0.25">
      <c r="A2387" s="69"/>
      <c r="B2387" s="69">
        <v>444</v>
      </c>
      <c r="C2387" s="69" t="s">
        <v>741</v>
      </c>
      <c r="D2387" s="69" t="s">
        <v>742</v>
      </c>
      <c r="E2387" s="69" t="s">
        <v>5</v>
      </c>
      <c r="F2387" s="69" t="s">
        <v>6</v>
      </c>
      <c r="G2387" s="14" t="s">
        <v>1848</v>
      </c>
      <c r="H2387" s="18"/>
      <c r="I2387" s="18"/>
      <c r="J2387" s="14"/>
      <c r="K2387" s="14" t="s">
        <v>2066</v>
      </c>
      <c r="L2387" s="18" t="s">
        <v>1103</v>
      </c>
      <c r="M2387" s="69" t="s">
        <v>2067</v>
      </c>
      <c r="N2387" s="9" t="s">
        <v>743</v>
      </c>
      <c r="O2387" s="18" t="str">
        <f>VLOOKUP(C2387,'11. Свод Перечней'!C:H,6,0)</f>
        <v>10.86.10.610-00000004</v>
      </c>
      <c r="P2387" s="18" t="s">
        <v>743</v>
      </c>
      <c r="Q2387" s="18" t="str">
        <f t="shared" si="39"/>
        <v>10.86.10.610-00000004</v>
      </c>
      <c r="R2387" s="14" t="s">
        <v>1105</v>
      </c>
      <c r="S2387" s="15">
        <v>43738</v>
      </c>
    </row>
    <row r="2388" spans="1:19" x14ac:dyDescent="0.25">
      <c r="A2388" s="69"/>
      <c r="B2388" s="69"/>
      <c r="C2388" s="69"/>
      <c r="D2388" s="69"/>
      <c r="E2388" s="69"/>
      <c r="F2388" s="69"/>
      <c r="G2388" s="14" t="s">
        <v>2068</v>
      </c>
      <c r="H2388" s="18"/>
      <c r="I2388" s="18"/>
      <c r="J2388" s="14" t="s">
        <v>2069</v>
      </c>
      <c r="K2388" s="14"/>
      <c r="L2388" s="18" t="s">
        <v>1103</v>
      </c>
      <c r="M2388" s="69"/>
      <c r="N2388" s="9"/>
      <c r="O2388" s="18" t="e">
        <f>VLOOKUP(C2388,'11. Свод Перечней'!C:H,6,0)</f>
        <v>#N/A</v>
      </c>
      <c r="P2388" s="18"/>
      <c r="Q2388" s="18" t="e">
        <f t="shared" si="39"/>
        <v>#N/A</v>
      </c>
      <c r="R2388" s="14" t="s">
        <v>1105</v>
      </c>
      <c r="S2388" s="15">
        <v>43738</v>
      </c>
    </row>
    <row r="2389" spans="1:19" x14ac:dyDescent="0.25">
      <c r="A2389" s="69"/>
      <c r="B2389" s="69"/>
      <c r="C2389" s="69"/>
      <c r="D2389" s="69"/>
      <c r="E2389" s="69"/>
      <c r="F2389" s="69"/>
      <c r="G2389" s="14" t="s">
        <v>1426</v>
      </c>
      <c r="H2389" s="18"/>
      <c r="I2389" s="18"/>
      <c r="J2389" s="14"/>
      <c r="K2389" s="14" t="s">
        <v>2070</v>
      </c>
      <c r="L2389" s="18" t="s">
        <v>1103</v>
      </c>
      <c r="M2389" s="69"/>
      <c r="N2389" s="9"/>
      <c r="O2389" s="18" t="e">
        <f>VLOOKUP(C2389,'11. Свод Перечней'!C:H,6,0)</f>
        <v>#N/A</v>
      </c>
      <c r="P2389" s="18"/>
      <c r="Q2389" s="18" t="e">
        <f t="shared" si="39"/>
        <v>#N/A</v>
      </c>
      <c r="R2389" s="14" t="s">
        <v>1105</v>
      </c>
      <c r="S2389" s="15">
        <v>43738</v>
      </c>
    </row>
    <row r="2390" spans="1:19" x14ac:dyDescent="0.25">
      <c r="A2390" s="69"/>
      <c r="B2390" s="69"/>
      <c r="C2390" s="69"/>
      <c r="D2390" s="69"/>
      <c r="E2390" s="69"/>
      <c r="F2390" s="69"/>
      <c r="G2390" s="14" t="s">
        <v>1110</v>
      </c>
      <c r="H2390" s="18"/>
      <c r="I2390" s="18"/>
      <c r="J2390" s="14"/>
      <c r="K2390" s="14" t="s">
        <v>1111</v>
      </c>
      <c r="L2390" s="18" t="s">
        <v>1103</v>
      </c>
      <c r="M2390" s="69"/>
      <c r="N2390" s="9"/>
      <c r="O2390" s="18" t="e">
        <f>VLOOKUP(C2390,'11. Свод Перечней'!C:H,6,0)</f>
        <v>#N/A</v>
      </c>
      <c r="P2390" s="18"/>
      <c r="Q2390" s="18" t="e">
        <f t="shared" si="39"/>
        <v>#N/A</v>
      </c>
      <c r="R2390" s="14" t="s">
        <v>1105</v>
      </c>
      <c r="S2390" s="15">
        <v>43738</v>
      </c>
    </row>
    <row r="2391" spans="1:19" x14ac:dyDescent="0.25">
      <c r="A2391" s="69"/>
      <c r="B2391" s="69"/>
      <c r="C2391" s="69"/>
      <c r="D2391" s="69"/>
      <c r="E2391" s="69"/>
      <c r="F2391" s="69"/>
      <c r="G2391" s="14" t="s">
        <v>1112</v>
      </c>
      <c r="H2391" s="18"/>
      <c r="I2391" s="18"/>
      <c r="J2391" s="14" t="s">
        <v>2071</v>
      </c>
      <c r="K2391" s="14"/>
      <c r="L2391" s="18" t="s">
        <v>1103</v>
      </c>
      <c r="M2391" s="69"/>
      <c r="N2391" s="9"/>
      <c r="O2391" s="18" t="e">
        <f>VLOOKUP(C2391,'11. Свод Перечней'!C:H,6,0)</f>
        <v>#N/A</v>
      </c>
      <c r="P2391" s="18"/>
      <c r="Q2391" s="18" t="e">
        <f t="shared" si="39"/>
        <v>#N/A</v>
      </c>
      <c r="R2391" s="14" t="s">
        <v>1105</v>
      </c>
      <c r="S2391" s="15">
        <v>43738</v>
      </c>
    </row>
    <row r="2392" spans="1:19" x14ac:dyDescent="0.25">
      <c r="A2392" s="69"/>
      <c r="B2392" s="69">
        <v>445</v>
      </c>
      <c r="C2392" s="69" t="s">
        <v>781</v>
      </c>
      <c r="D2392" s="69" t="s">
        <v>780</v>
      </c>
      <c r="E2392" s="69" t="s">
        <v>5</v>
      </c>
      <c r="F2392" s="69" t="s">
        <v>6</v>
      </c>
      <c r="G2392" s="14" t="s">
        <v>1101</v>
      </c>
      <c r="H2392" s="18"/>
      <c r="I2392" s="18"/>
      <c r="J2392" s="14"/>
      <c r="K2392" s="14" t="s">
        <v>1383</v>
      </c>
      <c r="L2392" s="18" t="s">
        <v>1103</v>
      </c>
      <c r="M2392" s="69" t="s">
        <v>2072</v>
      </c>
      <c r="N2392" s="9"/>
      <c r="O2392" s="18" t="str">
        <f>VLOOKUP(C2392,'11. Свод Перечней'!C:H,6,0)</f>
        <v/>
      </c>
      <c r="P2392" s="18">
        <v>0</v>
      </c>
      <c r="Q2392" s="18">
        <f t="shared" si="39"/>
        <v>0</v>
      </c>
      <c r="R2392" s="14" t="s">
        <v>1105</v>
      </c>
      <c r="S2392" s="15">
        <v>43769</v>
      </c>
    </row>
    <row r="2393" spans="1:19" x14ac:dyDescent="0.25">
      <c r="A2393" s="69"/>
      <c r="B2393" s="69"/>
      <c r="C2393" s="69"/>
      <c r="D2393" s="69"/>
      <c r="E2393" s="69"/>
      <c r="F2393" s="69"/>
      <c r="G2393" s="14" t="s">
        <v>2073</v>
      </c>
      <c r="H2393" s="18"/>
      <c r="I2393" s="18"/>
      <c r="J2393" s="14"/>
      <c r="K2393" s="14" t="s">
        <v>1119</v>
      </c>
      <c r="L2393" s="18" t="s">
        <v>1103</v>
      </c>
      <c r="M2393" s="69"/>
      <c r="N2393" s="9"/>
      <c r="O2393" s="18" t="e">
        <f>VLOOKUP(C2393,'11. Свод Перечней'!C:H,6,0)</f>
        <v>#N/A</v>
      </c>
      <c r="P2393" s="18"/>
      <c r="Q2393" s="18" t="e">
        <f t="shared" si="39"/>
        <v>#N/A</v>
      </c>
      <c r="R2393" s="14" t="s">
        <v>1105</v>
      </c>
      <c r="S2393" s="15">
        <v>43769</v>
      </c>
    </row>
    <row r="2394" spans="1:19" x14ac:dyDescent="0.25">
      <c r="A2394" s="69"/>
      <c r="B2394" s="69"/>
      <c r="C2394" s="69"/>
      <c r="D2394" s="69"/>
      <c r="E2394" s="69"/>
      <c r="F2394" s="69"/>
      <c r="G2394" s="14" t="s">
        <v>1110</v>
      </c>
      <c r="H2394" s="18"/>
      <c r="I2394" s="18"/>
      <c r="J2394" s="14"/>
      <c r="K2394" s="14" t="s">
        <v>1111</v>
      </c>
      <c r="L2394" s="18" t="s">
        <v>1103</v>
      </c>
      <c r="M2394" s="69"/>
      <c r="N2394" s="9"/>
      <c r="O2394" s="18" t="e">
        <f>VLOOKUP(C2394,'11. Свод Перечней'!C:H,6,0)</f>
        <v>#N/A</v>
      </c>
      <c r="P2394" s="18"/>
      <c r="Q2394" s="18" t="e">
        <f t="shared" si="39"/>
        <v>#N/A</v>
      </c>
      <c r="R2394" s="14" t="s">
        <v>1105</v>
      </c>
      <c r="S2394" s="15">
        <v>43769</v>
      </c>
    </row>
    <row r="2395" spans="1:19" x14ac:dyDescent="0.25">
      <c r="A2395" s="69"/>
      <c r="B2395" s="69"/>
      <c r="C2395" s="69"/>
      <c r="D2395" s="69"/>
      <c r="E2395" s="69"/>
      <c r="F2395" s="69"/>
      <c r="G2395" s="14" t="s">
        <v>1112</v>
      </c>
      <c r="H2395" s="18"/>
      <c r="I2395" s="18"/>
      <c r="J2395" s="14" t="s">
        <v>2074</v>
      </c>
      <c r="K2395" s="14"/>
      <c r="L2395" s="18" t="s">
        <v>1103</v>
      </c>
      <c r="M2395" s="69"/>
      <c r="N2395" s="9"/>
      <c r="O2395" s="18" t="e">
        <f>VLOOKUP(C2395,'11. Свод Перечней'!C:H,6,0)</f>
        <v>#N/A</v>
      </c>
      <c r="P2395" s="18"/>
      <c r="Q2395" s="18" t="e">
        <f t="shared" si="39"/>
        <v>#N/A</v>
      </c>
      <c r="R2395" s="14" t="s">
        <v>1105</v>
      </c>
      <c r="S2395" s="15">
        <v>43769</v>
      </c>
    </row>
    <row r="2396" spans="1:19" x14ac:dyDescent="0.25">
      <c r="A2396" s="69"/>
      <c r="B2396" s="69">
        <v>446</v>
      </c>
      <c r="C2396" s="69" t="s">
        <v>853</v>
      </c>
      <c r="D2396" s="69" t="s">
        <v>744</v>
      </c>
      <c r="E2396" s="69" t="s">
        <v>5</v>
      </c>
      <c r="F2396" s="69" t="s">
        <v>6</v>
      </c>
      <c r="G2396" s="14" t="s">
        <v>2037</v>
      </c>
      <c r="H2396" s="18"/>
      <c r="I2396" s="18"/>
      <c r="J2396" s="14"/>
      <c r="K2396" s="14" t="s">
        <v>2075</v>
      </c>
      <c r="L2396" s="18" t="s">
        <v>1103</v>
      </c>
      <c r="M2396" s="69" t="s">
        <v>2076</v>
      </c>
      <c r="N2396" s="9" t="s">
        <v>886</v>
      </c>
      <c r="O2396" s="18" t="str">
        <f>VLOOKUP(C2396,'11. Свод Перечней'!C:H,6,0)</f>
        <v>10.86.10.660-00000004</v>
      </c>
      <c r="P2396" s="18" t="s">
        <v>886</v>
      </c>
      <c r="Q2396" s="18" t="str">
        <f t="shared" si="39"/>
        <v>10.86.10.660-00000004</v>
      </c>
      <c r="R2396" s="14" t="s">
        <v>1105</v>
      </c>
      <c r="S2396" s="15">
        <v>43921</v>
      </c>
    </row>
    <row r="2397" spans="1:19" x14ac:dyDescent="0.25">
      <c r="A2397" s="69"/>
      <c r="B2397" s="69"/>
      <c r="C2397" s="69"/>
      <c r="D2397" s="69"/>
      <c r="E2397" s="69"/>
      <c r="F2397" s="69"/>
      <c r="G2397" s="14" t="s">
        <v>2077</v>
      </c>
      <c r="H2397" s="18"/>
      <c r="I2397" s="18"/>
      <c r="J2397" s="14"/>
      <c r="K2397" s="14" t="s">
        <v>1375</v>
      </c>
      <c r="L2397" s="18" t="s">
        <v>1103</v>
      </c>
      <c r="M2397" s="69"/>
      <c r="N2397" s="9"/>
      <c r="O2397" s="18" t="e">
        <f>VLOOKUP(C2397,'11. Свод Перечней'!C:H,6,0)</f>
        <v>#N/A</v>
      </c>
      <c r="P2397" s="18"/>
      <c r="Q2397" s="18" t="e">
        <f t="shared" si="39"/>
        <v>#N/A</v>
      </c>
      <c r="R2397" s="14" t="s">
        <v>1105</v>
      </c>
      <c r="S2397" s="15">
        <v>43921</v>
      </c>
    </row>
    <row r="2398" spans="1:19" x14ac:dyDescent="0.25">
      <c r="A2398" s="69"/>
      <c r="B2398" s="69"/>
      <c r="C2398" s="69"/>
      <c r="D2398" s="69"/>
      <c r="E2398" s="69"/>
      <c r="F2398" s="69"/>
      <c r="G2398" s="14" t="s">
        <v>1117</v>
      </c>
      <c r="H2398" s="18"/>
      <c r="I2398" s="18">
        <v>0.25</v>
      </c>
      <c r="J2398" s="14"/>
      <c r="K2398" s="14"/>
      <c r="L2398" s="18" t="s">
        <v>6</v>
      </c>
      <c r="M2398" s="69"/>
      <c r="N2398" s="9"/>
      <c r="O2398" s="18" t="e">
        <f>VLOOKUP(C2398,'11. Свод Перечней'!C:H,6,0)</f>
        <v>#N/A</v>
      </c>
      <c r="P2398" s="18"/>
      <c r="Q2398" s="18" t="e">
        <f t="shared" si="39"/>
        <v>#N/A</v>
      </c>
      <c r="R2398" s="14" t="s">
        <v>1105</v>
      </c>
      <c r="S2398" s="15">
        <v>43921</v>
      </c>
    </row>
    <row r="2399" spans="1:19" x14ac:dyDescent="0.25">
      <c r="A2399" s="69"/>
      <c r="B2399" s="69"/>
      <c r="C2399" s="69"/>
      <c r="D2399" s="69"/>
      <c r="E2399" s="69"/>
      <c r="F2399" s="69"/>
      <c r="G2399" s="14" t="s">
        <v>1112</v>
      </c>
      <c r="H2399" s="18"/>
      <c r="I2399" s="18"/>
      <c r="J2399" s="14" t="s">
        <v>2078</v>
      </c>
      <c r="K2399" s="14"/>
      <c r="L2399" s="18" t="s">
        <v>1103</v>
      </c>
      <c r="M2399" s="69"/>
      <c r="N2399" s="9"/>
      <c r="O2399" s="18" t="e">
        <f>VLOOKUP(C2399,'11. Свод Перечней'!C:H,6,0)</f>
        <v>#N/A</v>
      </c>
      <c r="P2399" s="18"/>
      <c r="Q2399" s="18" t="e">
        <f t="shared" si="39"/>
        <v>#N/A</v>
      </c>
      <c r="R2399" s="14" t="s">
        <v>1105</v>
      </c>
      <c r="S2399" s="15">
        <v>43921</v>
      </c>
    </row>
    <row r="2400" spans="1:19" x14ac:dyDescent="0.25">
      <c r="A2400" s="69"/>
      <c r="B2400" s="69">
        <v>447</v>
      </c>
      <c r="C2400" s="69" t="s">
        <v>854</v>
      </c>
      <c r="D2400" s="69" t="s">
        <v>744</v>
      </c>
      <c r="E2400" s="69" t="s">
        <v>9</v>
      </c>
      <c r="F2400" s="69" t="s">
        <v>6</v>
      </c>
      <c r="G2400" s="14" t="s">
        <v>2037</v>
      </c>
      <c r="H2400" s="18"/>
      <c r="I2400" s="18"/>
      <c r="J2400" s="14"/>
      <c r="K2400" s="14" t="s">
        <v>2075</v>
      </c>
      <c r="L2400" s="18" t="s">
        <v>1103</v>
      </c>
      <c r="M2400" s="69" t="s">
        <v>2076</v>
      </c>
      <c r="N2400" s="9" t="s">
        <v>886</v>
      </c>
      <c r="O2400" s="18" t="str">
        <f>VLOOKUP(C2400,'11. Свод Перечней'!C:H,6,0)</f>
        <v>10.86.10.660-00000004</v>
      </c>
      <c r="P2400" s="18" t="s">
        <v>886</v>
      </c>
      <c r="Q2400" s="18" t="str">
        <f t="shared" si="39"/>
        <v>10.86.10.660-00000004</v>
      </c>
      <c r="R2400" s="14" t="s">
        <v>1105</v>
      </c>
      <c r="S2400" s="15">
        <v>43921</v>
      </c>
    </row>
    <row r="2401" spans="1:19" x14ac:dyDescent="0.25">
      <c r="A2401" s="69"/>
      <c r="B2401" s="69"/>
      <c r="C2401" s="69"/>
      <c r="D2401" s="69"/>
      <c r="E2401" s="69"/>
      <c r="F2401" s="69"/>
      <c r="G2401" s="14" t="s">
        <v>2077</v>
      </c>
      <c r="H2401" s="18"/>
      <c r="I2401" s="18"/>
      <c r="J2401" s="14"/>
      <c r="K2401" s="14" t="s">
        <v>2079</v>
      </c>
      <c r="L2401" s="18" t="s">
        <v>1103</v>
      </c>
      <c r="M2401" s="69"/>
      <c r="N2401" s="9"/>
      <c r="O2401" s="18" t="e">
        <f>VLOOKUP(C2401,'11. Свод Перечней'!C:H,6,0)</f>
        <v>#N/A</v>
      </c>
      <c r="P2401" s="18"/>
      <c r="Q2401" s="18" t="e">
        <f t="shared" si="39"/>
        <v>#N/A</v>
      </c>
      <c r="R2401" s="14" t="s">
        <v>1105</v>
      </c>
      <c r="S2401" s="15">
        <v>43921</v>
      </c>
    </row>
    <row r="2402" spans="1:19" x14ac:dyDescent="0.25">
      <c r="A2402" s="69"/>
      <c r="B2402" s="69"/>
      <c r="C2402" s="69"/>
      <c r="D2402" s="69"/>
      <c r="E2402" s="69"/>
      <c r="F2402" s="69"/>
      <c r="G2402" s="14" t="s">
        <v>1117</v>
      </c>
      <c r="H2402" s="18"/>
      <c r="I2402" s="18">
        <v>0.25</v>
      </c>
      <c r="J2402" s="14"/>
      <c r="K2402" s="14"/>
      <c r="L2402" s="18" t="s">
        <v>6</v>
      </c>
      <c r="M2402" s="69"/>
      <c r="N2402" s="9"/>
      <c r="O2402" s="18" t="e">
        <f>VLOOKUP(C2402,'11. Свод Перечней'!C:H,6,0)</f>
        <v>#N/A</v>
      </c>
      <c r="P2402" s="18"/>
      <c r="Q2402" s="18" t="e">
        <f t="shared" si="39"/>
        <v>#N/A</v>
      </c>
      <c r="R2402" s="14" t="s">
        <v>1105</v>
      </c>
      <c r="S2402" s="15">
        <v>43921</v>
      </c>
    </row>
    <row r="2403" spans="1:19" x14ac:dyDescent="0.25">
      <c r="A2403" s="69"/>
      <c r="B2403" s="69"/>
      <c r="C2403" s="69"/>
      <c r="D2403" s="69"/>
      <c r="E2403" s="69"/>
      <c r="F2403" s="69"/>
      <c r="G2403" s="14" t="s">
        <v>1112</v>
      </c>
      <c r="H2403" s="18"/>
      <c r="I2403" s="18"/>
      <c r="J2403" s="14" t="s">
        <v>2078</v>
      </c>
      <c r="K2403" s="14"/>
      <c r="L2403" s="18" t="s">
        <v>1103</v>
      </c>
      <c r="M2403" s="69"/>
      <c r="N2403" s="9"/>
      <c r="O2403" s="18" t="e">
        <f>VLOOKUP(C2403,'11. Свод Перечней'!C:H,6,0)</f>
        <v>#N/A</v>
      </c>
      <c r="P2403" s="18"/>
      <c r="Q2403" s="18" t="e">
        <f t="shared" si="39"/>
        <v>#N/A</v>
      </c>
      <c r="R2403" s="14" t="s">
        <v>1105</v>
      </c>
      <c r="S2403" s="15">
        <v>43921</v>
      </c>
    </row>
    <row r="2404" spans="1:19" x14ac:dyDescent="0.25">
      <c r="A2404" s="69"/>
      <c r="B2404" s="69">
        <v>448</v>
      </c>
      <c r="C2404" s="69" t="s">
        <v>855</v>
      </c>
      <c r="D2404" s="69" t="s">
        <v>745</v>
      </c>
      <c r="E2404" s="69" t="s">
        <v>5</v>
      </c>
      <c r="F2404" s="69" t="s">
        <v>6</v>
      </c>
      <c r="G2404" s="14" t="s">
        <v>2037</v>
      </c>
      <c r="H2404" s="18"/>
      <c r="I2404" s="18"/>
      <c r="J2404" s="14"/>
      <c r="K2404" s="14" t="s">
        <v>2080</v>
      </c>
      <c r="L2404" s="18" t="s">
        <v>1103</v>
      </c>
      <c r="M2404" s="69" t="s">
        <v>2081</v>
      </c>
      <c r="N2404" s="9" t="s">
        <v>887</v>
      </c>
      <c r="O2404" s="18" t="str">
        <f>VLOOKUP(C2404,'11. Свод Перечней'!C:H,6,0)</f>
        <v>10.86.10.660-00000003</v>
      </c>
      <c r="P2404" s="18" t="s">
        <v>887</v>
      </c>
      <c r="Q2404" s="18" t="str">
        <f t="shared" si="39"/>
        <v>10.86.10.660-00000003</v>
      </c>
      <c r="R2404" s="14" t="s">
        <v>1105</v>
      </c>
      <c r="S2404" s="15">
        <v>43921</v>
      </c>
    </row>
    <row r="2405" spans="1:19" x14ac:dyDescent="0.25">
      <c r="A2405" s="69"/>
      <c r="B2405" s="69"/>
      <c r="C2405" s="69"/>
      <c r="D2405" s="69"/>
      <c r="E2405" s="69"/>
      <c r="F2405" s="69"/>
      <c r="G2405" s="14" t="s">
        <v>2077</v>
      </c>
      <c r="H2405" s="18"/>
      <c r="I2405" s="18"/>
      <c r="J2405" s="14"/>
      <c r="K2405" s="14" t="s">
        <v>1375</v>
      </c>
      <c r="L2405" s="18" t="s">
        <v>1103</v>
      </c>
      <c r="M2405" s="69"/>
      <c r="N2405" s="9"/>
      <c r="O2405" s="18" t="e">
        <f>VLOOKUP(C2405,'11. Свод Перечней'!C:H,6,0)</f>
        <v>#N/A</v>
      </c>
      <c r="P2405" s="18"/>
      <c r="Q2405" s="18" t="e">
        <f t="shared" si="39"/>
        <v>#N/A</v>
      </c>
      <c r="R2405" s="14" t="s">
        <v>1105</v>
      </c>
      <c r="S2405" s="15">
        <v>43921</v>
      </c>
    </row>
    <row r="2406" spans="1:19" x14ac:dyDescent="0.25">
      <c r="A2406" s="69"/>
      <c r="B2406" s="69"/>
      <c r="C2406" s="69"/>
      <c r="D2406" s="69"/>
      <c r="E2406" s="69"/>
      <c r="F2406" s="69"/>
      <c r="G2406" s="14" t="s">
        <v>1117</v>
      </c>
      <c r="H2406" s="18"/>
      <c r="I2406" s="18">
        <v>0.25</v>
      </c>
      <c r="J2406" s="14"/>
      <c r="K2406" s="14"/>
      <c r="L2406" s="18" t="s">
        <v>6</v>
      </c>
      <c r="M2406" s="69"/>
      <c r="N2406" s="9"/>
      <c r="O2406" s="18" t="e">
        <f>VLOOKUP(C2406,'11. Свод Перечней'!C:H,6,0)</f>
        <v>#N/A</v>
      </c>
      <c r="P2406" s="18"/>
      <c r="Q2406" s="18" t="e">
        <f t="shared" si="39"/>
        <v>#N/A</v>
      </c>
      <c r="R2406" s="14" t="s">
        <v>1105</v>
      </c>
      <c r="S2406" s="15">
        <v>43921</v>
      </c>
    </row>
    <row r="2407" spans="1:19" x14ac:dyDescent="0.25">
      <c r="A2407" s="69"/>
      <c r="B2407" s="69"/>
      <c r="C2407" s="69"/>
      <c r="D2407" s="69"/>
      <c r="E2407" s="69"/>
      <c r="F2407" s="69"/>
      <c r="G2407" s="14" t="s">
        <v>1112</v>
      </c>
      <c r="H2407" s="18"/>
      <c r="I2407" s="18"/>
      <c r="J2407" s="14" t="s">
        <v>2082</v>
      </c>
      <c r="K2407" s="14"/>
      <c r="L2407" s="18" t="s">
        <v>1103</v>
      </c>
      <c r="M2407" s="69"/>
      <c r="N2407" s="9"/>
      <c r="O2407" s="18" t="e">
        <f>VLOOKUP(C2407,'11. Свод Перечней'!C:H,6,0)</f>
        <v>#N/A</v>
      </c>
      <c r="P2407" s="18"/>
      <c r="Q2407" s="18" t="e">
        <f t="shared" si="39"/>
        <v>#N/A</v>
      </c>
      <c r="R2407" s="14" t="s">
        <v>1105</v>
      </c>
      <c r="S2407" s="15">
        <v>43921</v>
      </c>
    </row>
    <row r="2408" spans="1:19" ht="25.5" x14ac:dyDescent="0.25">
      <c r="A2408" s="69"/>
      <c r="B2408" s="69">
        <v>449</v>
      </c>
      <c r="C2408" s="69" t="s">
        <v>856</v>
      </c>
      <c r="D2408" s="69" t="s">
        <v>746</v>
      </c>
      <c r="E2408" s="69" t="s">
        <v>5</v>
      </c>
      <c r="F2408" s="69" t="s">
        <v>6</v>
      </c>
      <c r="G2408" s="14" t="s">
        <v>2037</v>
      </c>
      <c r="H2408" s="18"/>
      <c r="I2408" s="18"/>
      <c r="J2408" s="14" t="s">
        <v>2083</v>
      </c>
      <c r="K2408" s="14"/>
      <c r="L2408" s="18" t="s">
        <v>1103</v>
      </c>
      <c r="M2408" s="69" t="s">
        <v>2084</v>
      </c>
      <c r="N2408" s="9" t="s">
        <v>888</v>
      </c>
      <c r="O2408" s="18" t="e">
        <f>VLOOKUP(C2408,'11. Свод Перечней'!C:H,6,0)</f>
        <v>#N/A</v>
      </c>
      <c r="P2408" s="18" t="s">
        <v>888</v>
      </c>
      <c r="Q2408" s="18" t="e">
        <f t="shared" si="39"/>
        <v>#N/A</v>
      </c>
      <c r="R2408" s="14" t="s">
        <v>1105</v>
      </c>
      <c r="S2408" s="15">
        <v>43921</v>
      </c>
    </row>
    <row r="2409" spans="1:19" x14ac:dyDescent="0.25">
      <c r="A2409" s="69"/>
      <c r="B2409" s="69"/>
      <c r="C2409" s="69"/>
      <c r="D2409" s="69"/>
      <c r="E2409" s="69"/>
      <c r="F2409" s="69"/>
      <c r="G2409" s="14" t="s">
        <v>2077</v>
      </c>
      <c r="H2409" s="18"/>
      <c r="I2409" s="18"/>
      <c r="J2409" s="14" t="s">
        <v>2085</v>
      </c>
      <c r="K2409" s="14"/>
      <c r="L2409" s="18" t="s">
        <v>1103</v>
      </c>
      <c r="M2409" s="69"/>
      <c r="N2409" s="9"/>
      <c r="O2409" s="18" t="e">
        <f>VLOOKUP(C2409,'11. Свод Перечней'!C:H,6,0)</f>
        <v>#N/A</v>
      </c>
      <c r="P2409" s="18"/>
      <c r="Q2409" s="18" t="e">
        <f t="shared" si="39"/>
        <v>#N/A</v>
      </c>
      <c r="R2409" s="14" t="s">
        <v>1105</v>
      </c>
      <c r="S2409" s="15">
        <v>43921</v>
      </c>
    </row>
    <row r="2410" spans="1:19" x14ac:dyDescent="0.25">
      <c r="A2410" s="69"/>
      <c r="B2410" s="69"/>
      <c r="C2410" s="69"/>
      <c r="D2410" s="69"/>
      <c r="E2410" s="69"/>
      <c r="F2410" s="69"/>
      <c r="G2410" s="14" t="s">
        <v>1117</v>
      </c>
      <c r="H2410" s="18"/>
      <c r="I2410" s="18">
        <v>0.2</v>
      </c>
      <c r="J2410" s="14"/>
      <c r="K2410" s="14"/>
      <c r="L2410" s="18" t="s">
        <v>6</v>
      </c>
      <c r="M2410" s="69"/>
      <c r="N2410" s="9"/>
      <c r="O2410" s="18" t="e">
        <f>VLOOKUP(C2410,'11. Свод Перечней'!C:H,6,0)</f>
        <v>#N/A</v>
      </c>
      <c r="P2410" s="18"/>
      <c r="Q2410" s="18" t="e">
        <f t="shared" si="39"/>
        <v>#N/A</v>
      </c>
      <c r="R2410" s="14" t="s">
        <v>1105</v>
      </c>
      <c r="S2410" s="15">
        <v>43921</v>
      </c>
    </row>
    <row r="2411" spans="1:19" x14ac:dyDescent="0.25">
      <c r="A2411" s="69"/>
      <c r="B2411" s="69"/>
      <c r="C2411" s="69"/>
      <c r="D2411" s="69"/>
      <c r="E2411" s="69"/>
      <c r="F2411" s="69"/>
      <c r="G2411" s="14" t="s">
        <v>1112</v>
      </c>
      <c r="H2411" s="18"/>
      <c r="I2411" s="18"/>
      <c r="J2411" s="14"/>
      <c r="K2411" s="14" t="s">
        <v>1384</v>
      </c>
      <c r="L2411" s="18" t="s">
        <v>1103</v>
      </c>
      <c r="M2411" s="69"/>
      <c r="N2411" s="9"/>
      <c r="O2411" s="18" t="e">
        <f>VLOOKUP(C2411,'11. Свод Перечней'!C:H,6,0)</f>
        <v>#N/A</v>
      </c>
      <c r="P2411" s="18"/>
      <c r="Q2411" s="18" t="e">
        <f t="shared" si="39"/>
        <v>#N/A</v>
      </c>
      <c r="R2411" s="14" t="s">
        <v>1105</v>
      </c>
      <c r="S2411" s="15">
        <v>43921</v>
      </c>
    </row>
    <row r="2412" spans="1:19" x14ac:dyDescent="0.25">
      <c r="A2412" s="69"/>
      <c r="B2412" s="69">
        <v>450</v>
      </c>
      <c r="C2412" s="69" t="s">
        <v>747</v>
      </c>
      <c r="D2412" s="69" t="s">
        <v>746</v>
      </c>
      <c r="E2412" s="69" t="s">
        <v>9</v>
      </c>
      <c r="F2412" s="69" t="s">
        <v>6</v>
      </c>
      <c r="G2412" s="14" t="s">
        <v>1426</v>
      </c>
      <c r="H2412" s="18"/>
      <c r="I2412" s="18"/>
      <c r="J2412" s="14"/>
      <c r="K2412" s="14" t="s">
        <v>1368</v>
      </c>
      <c r="L2412" s="18" t="s">
        <v>1103</v>
      </c>
      <c r="M2412" s="69" t="s">
        <v>2086</v>
      </c>
      <c r="N2412" s="9"/>
      <c r="O2412" s="18" t="str">
        <f>VLOOKUP(C2412,'11. Свод Перечней'!C:H,6,0)</f>
        <v/>
      </c>
      <c r="P2412" s="18">
        <v>0</v>
      </c>
      <c r="Q2412" s="18">
        <f t="shared" si="39"/>
        <v>0</v>
      </c>
      <c r="R2412" s="14" t="s">
        <v>1105</v>
      </c>
      <c r="S2412" s="15">
        <v>43738</v>
      </c>
    </row>
    <row r="2413" spans="1:19" x14ac:dyDescent="0.25">
      <c r="A2413" s="69"/>
      <c r="B2413" s="69"/>
      <c r="C2413" s="69"/>
      <c r="D2413" s="69"/>
      <c r="E2413" s="69"/>
      <c r="F2413" s="69"/>
      <c r="G2413" s="14" t="s">
        <v>1106</v>
      </c>
      <c r="H2413" s="18"/>
      <c r="I2413" s="18"/>
      <c r="J2413" s="14"/>
      <c r="K2413" s="14" t="s">
        <v>2087</v>
      </c>
      <c r="L2413" s="18" t="s">
        <v>1103</v>
      </c>
      <c r="M2413" s="69"/>
      <c r="N2413" s="9"/>
      <c r="O2413" s="18" t="e">
        <f>VLOOKUP(C2413,'11. Свод Перечней'!C:H,6,0)</f>
        <v>#N/A</v>
      </c>
      <c r="P2413" s="18"/>
      <c r="Q2413" s="18" t="e">
        <f t="shared" si="39"/>
        <v>#N/A</v>
      </c>
      <c r="R2413" s="14" t="s">
        <v>1105</v>
      </c>
      <c r="S2413" s="15">
        <v>43738</v>
      </c>
    </row>
    <row r="2414" spans="1:19" x14ac:dyDescent="0.25">
      <c r="A2414" s="69"/>
      <c r="B2414" s="69"/>
      <c r="C2414" s="69"/>
      <c r="D2414" s="69"/>
      <c r="E2414" s="69"/>
      <c r="F2414" s="69"/>
      <c r="G2414" s="14" t="s">
        <v>1117</v>
      </c>
      <c r="H2414" s="18"/>
      <c r="I2414" s="18">
        <v>0.25</v>
      </c>
      <c r="J2414" s="14"/>
      <c r="K2414" s="14"/>
      <c r="L2414" s="18" t="s">
        <v>6</v>
      </c>
      <c r="M2414" s="69"/>
      <c r="N2414" s="9"/>
      <c r="O2414" s="18" t="e">
        <f>VLOOKUP(C2414,'11. Свод Перечней'!C:H,6,0)</f>
        <v>#N/A</v>
      </c>
      <c r="P2414" s="18"/>
      <c r="Q2414" s="18" t="e">
        <f t="shared" si="39"/>
        <v>#N/A</v>
      </c>
      <c r="R2414" s="14" t="s">
        <v>1105</v>
      </c>
      <c r="S2414" s="15">
        <v>43738</v>
      </c>
    </row>
    <row r="2415" spans="1:19" x14ac:dyDescent="0.25">
      <c r="A2415" s="69"/>
      <c r="B2415" s="69"/>
      <c r="C2415" s="69"/>
      <c r="D2415" s="69"/>
      <c r="E2415" s="69"/>
      <c r="F2415" s="69"/>
      <c r="G2415" s="14" t="s">
        <v>1112</v>
      </c>
      <c r="H2415" s="18"/>
      <c r="I2415" s="18"/>
      <c r="J2415" s="14" t="s">
        <v>2088</v>
      </c>
      <c r="K2415" s="14"/>
      <c r="L2415" s="18" t="s">
        <v>1103</v>
      </c>
      <c r="M2415" s="69"/>
      <c r="N2415" s="9"/>
      <c r="O2415" s="18" t="e">
        <f>VLOOKUP(C2415,'11. Свод Перечней'!C:H,6,0)</f>
        <v>#N/A</v>
      </c>
      <c r="P2415" s="18"/>
      <c r="Q2415" s="18" t="e">
        <f t="shared" si="39"/>
        <v>#N/A</v>
      </c>
      <c r="R2415" s="14" t="s">
        <v>1105</v>
      </c>
      <c r="S2415" s="15">
        <v>43738</v>
      </c>
    </row>
    <row r="2416" spans="1:19" ht="63.75" x14ac:dyDescent="0.25">
      <c r="A2416" s="69"/>
      <c r="B2416" s="69">
        <v>451</v>
      </c>
      <c r="C2416" s="69" t="s">
        <v>784</v>
      </c>
      <c r="D2416" s="69" t="s">
        <v>796</v>
      </c>
      <c r="E2416" s="69" t="s">
        <v>5</v>
      </c>
      <c r="F2416" s="69" t="s">
        <v>6</v>
      </c>
      <c r="G2416" s="14" t="s">
        <v>2089</v>
      </c>
      <c r="H2416" s="18"/>
      <c r="I2416" s="18"/>
      <c r="J2416" s="14"/>
      <c r="K2416" s="14" t="s">
        <v>1283</v>
      </c>
      <c r="L2416" s="18" t="s">
        <v>1103</v>
      </c>
      <c r="M2416" s="69" t="s">
        <v>2090</v>
      </c>
      <c r="N2416" s="9" t="s">
        <v>795</v>
      </c>
      <c r="O2416" s="18" t="str">
        <f>VLOOKUP(C2416,'11. Свод Перечней'!C:H,6,0)</f>
        <v>10.86.10.910-00000002</v>
      </c>
      <c r="P2416" s="18" t="s">
        <v>795</v>
      </c>
      <c r="Q2416" s="18" t="str">
        <f t="shared" si="39"/>
        <v>НЕ СОВПАДАЕТ АХТУНГ!!!!!!!!!!!!!!!!!!!!!!!!!!!!!!!!!!!!!!!!!!!!!!!!!!!!!!!!!!!!!!!!!!!!!!!!!!!!!!!!!!!!!!!!!!!!!!!!!!!!!!!!!!!!!!!!!!!!!!!!!!!!!!!!!!</v>
      </c>
      <c r="R2416" s="14" t="s">
        <v>1105</v>
      </c>
      <c r="S2416" s="15">
        <v>43830</v>
      </c>
    </row>
    <row r="2417" spans="1:19" x14ac:dyDescent="0.25">
      <c r="A2417" s="69"/>
      <c r="B2417" s="69"/>
      <c r="C2417" s="69"/>
      <c r="D2417" s="69"/>
      <c r="E2417" s="69"/>
      <c r="F2417" s="69"/>
      <c r="G2417" s="14" t="s">
        <v>2091</v>
      </c>
      <c r="H2417" s="18"/>
      <c r="I2417" s="18"/>
      <c r="J2417" s="14" t="s">
        <v>2092</v>
      </c>
      <c r="K2417" s="14"/>
      <c r="L2417" s="18" t="s">
        <v>1103</v>
      </c>
      <c r="M2417" s="69"/>
      <c r="N2417" s="9"/>
      <c r="O2417" s="18" t="e">
        <f>VLOOKUP(C2417,'11. Свод Перечней'!C:H,6,0)</f>
        <v>#N/A</v>
      </c>
      <c r="P2417" s="18"/>
      <c r="Q2417" s="18" t="e">
        <f t="shared" si="39"/>
        <v>#N/A</v>
      </c>
      <c r="R2417" s="14" t="s">
        <v>1105</v>
      </c>
      <c r="S2417" s="15">
        <v>43830</v>
      </c>
    </row>
    <row r="2418" spans="1:19" x14ac:dyDescent="0.25">
      <c r="A2418" s="69"/>
      <c r="B2418" s="69"/>
      <c r="C2418" s="69"/>
      <c r="D2418" s="69"/>
      <c r="E2418" s="69"/>
      <c r="F2418" s="69"/>
      <c r="G2418" s="14" t="s">
        <v>1499</v>
      </c>
      <c r="H2418" s="18"/>
      <c r="I2418" s="18"/>
      <c r="J2418" s="14"/>
      <c r="K2418" s="14" t="s">
        <v>1191</v>
      </c>
      <c r="L2418" s="18" t="s">
        <v>1103</v>
      </c>
      <c r="M2418" s="69"/>
      <c r="N2418" s="9"/>
      <c r="O2418" s="18" t="e">
        <f>VLOOKUP(C2418,'11. Свод Перечней'!C:H,6,0)</f>
        <v>#N/A</v>
      </c>
      <c r="P2418" s="18"/>
      <c r="Q2418" s="18" t="e">
        <f t="shared" si="39"/>
        <v>#N/A</v>
      </c>
      <c r="R2418" s="14" t="s">
        <v>1105</v>
      </c>
      <c r="S2418" s="15">
        <v>43830</v>
      </c>
    </row>
    <row r="2419" spans="1:19" x14ac:dyDescent="0.25">
      <c r="A2419" s="69"/>
      <c r="B2419" s="69"/>
      <c r="C2419" s="69"/>
      <c r="D2419" s="69"/>
      <c r="E2419" s="69"/>
      <c r="F2419" s="69"/>
      <c r="G2419" s="14" t="s">
        <v>1101</v>
      </c>
      <c r="H2419" s="18"/>
      <c r="I2419" s="18"/>
      <c r="J2419" s="14"/>
      <c r="K2419" s="14" t="s">
        <v>2060</v>
      </c>
      <c r="L2419" s="18" t="s">
        <v>1103</v>
      </c>
      <c r="M2419" s="69"/>
      <c r="N2419" s="9"/>
      <c r="O2419" s="18" t="e">
        <f>VLOOKUP(C2419,'11. Свод Перечней'!C:H,6,0)</f>
        <v>#N/A</v>
      </c>
      <c r="P2419" s="18"/>
      <c r="Q2419" s="18" t="e">
        <f t="shared" si="39"/>
        <v>#N/A</v>
      </c>
      <c r="R2419" s="14" t="s">
        <v>1105</v>
      </c>
      <c r="S2419" s="15">
        <v>43830</v>
      </c>
    </row>
    <row r="2420" spans="1:19" x14ac:dyDescent="0.25">
      <c r="A2420" s="69"/>
      <c r="B2420" s="69"/>
      <c r="C2420" s="69"/>
      <c r="D2420" s="69"/>
      <c r="E2420" s="69"/>
      <c r="F2420" s="69"/>
      <c r="G2420" s="14" t="s">
        <v>1117</v>
      </c>
      <c r="H2420" s="18"/>
      <c r="I2420" s="18">
        <v>1</v>
      </c>
      <c r="J2420" s="14"/>
      <c r="K2420" s="14"/>
      <c r="L2420" s="18" t="s">
        <v>6</v>
      </c>
      <c r="M2420" s="69"/>
      <c r="N2420" s="9"/>
      <c r="O2420" s="18" t="e">
        <f>VLOOKUP(C2420,'11. Свод Перечней'!C:H,6,0)</f>
        <v>#N/A</v>
      </c>
      <c r="P2420" s="18"/>
      <c r="Q2420" s="18" t="e">
        <f t="shared" si="39"/>
        <v>#N/A</v>
      </c>
      <c r="R2420" s="14" t="s">
        <v>1105</v>
      </c>
      <c r="S2420" s="15">
        <v>43830</v>
      </c>
    </row>
    <row r="2421" spans="1:19" x14ac:dyDescent="0.25">
      <c r="A2421" s="69"/>
      <c r="B2421" s="69"/>
      <c r="C2421" s="69"/>
      <c r="D2421" s="69"/>
      <c r="E2421" s="69"/>
      <c r="F2421" s="69"/>
      <c r="G2421" s="14" t="s">
        <v>1118</v>
      </c>
      <c r="H2421" s="18"/>
      <c r="I2421" s="18"/>
      <c r="J2421" s="14"/>
      <c r="K2421" s="14" t="s">
        <v>1119</v>
      </c>
      <c r="L2421" s="18" t="s">
        <v>1103</v>
      </c>
      <c r="M2421" s="69"/>
      <c r="N2421" s="9"/>
      <c r="O2421" s="18" t="e">
        <f>VLOOKUP(C2421,'11. Свод Перечней'!C:H,6,0)</f>
        <v>#N/A</v>
      </c>
      <c r="P2421" s="18"/>
      <c r="Q2421" s="18" t="e">
        <f t="shared" si="39"/>
        <v>#N/A</v>
      </c>
      <c r="R2421" s="14" t="s">
        <v>1105</v>
      </c>
      <c r="S2421" s="15">
        <v>43830</v>
      </c>
    </row>
    <row r="2422" spans="1:19" x14ac:dyDescent="0.25">
      <c r="A2422" s="69"/>
      <c r="B2422" s="69"/>
      <c r="C2422" s="69"/>
      <c r="D2422" s="69"/>
      <c r="E2422" s="69"/>
      <c r="F2422" s="69"/>
      <c r="G2422" s="14" t="s">
        <v>1112</v>
      </c>
      <c r="H2422" s="18"/>
      <c r="I2422" s="18"/>
      <c r="J2422" s="14" t="s">
        <v>2093</v>
      </c>
      <c r="K2422" s="14"/>
      <c r="L2422" s="18" t="s">
        <v>1103</v>
      </c>
      <c r="M2422" s="69"/>
      <c r="N2422" s="9"/>
      <c r="O2422" s="18" t="e">
        <f>VLOOKUP(C2422,'11. Свод Перечней'!C:H,6,0)</f>
        <v>#N/A</v>
      </c>
      <c r="P2422" s="18"/>
      <c r="Q2422" s="18" t="e">
        <f t="shared" si="39"/>
        <v>#N/A</v>
      </c>
      <c r="R2422" s="14" t="s">
        <v>1105</v>
      </c>
      <c r="S2422" s="15">
        <v>43830</v>
      </c>
    </row>
    <row r="2423" spans="1:19" x14ac:dyDescent="0.25">
      <c r="A2423" s="69"/>
      <c r="B2423" s="69">
        <v>452</v>
      </c>
      <c r="C2423" s="69" t="s">
        <v>748</v>
      </c>
      <c r="D2423" s="69" t="s">
        <v>749</v>
      </c>
      <c r="E2423" s="69" t="s">
        <v>5</v>
      </c>
      <c r="F2423" s="69" t="s">
        <v>325</v>
      </c>
      <c r="G2423" s="14" t="s">
        <v>1101</v>
      </c>
      <c r="H2423" s="18"/>
      <c r="I2423" s="18"/>
      <c r="J2423" s="14"/>
      <c r="K2423" s="14" t="s">
        <v>2094</v>
      </c>
      <c r="L2423" s="18" t="s">
        <v>1103</v>
      </c>
      <c r="M2423" s="69" t="s">
        <v>2095</v>
      </c>
      <c r="N2423" s="9"/>
      <c r="O2423" s="18" t="e">
        <f>VLOOKUP(C2423,'11. Свод Перечней'!C:H,6,0)</f>
        <v>#N/A</v>
      </c>
      <c r="P2423" s="18">
        <v>0</v>
      </c>
      <c r="Q2423" s="18" t="e">
        <f t="shared" si="39"/>
        <v>#N/A</v>
      </c>
      <c r="R2423" s="14" t="s">
        <v>1105</v>
      </c>
      <c r="S2423" s="15">
        <v>43189</v>
      </c>
    </row>
    <row r="2424" spans="1:19" x14ac:dyDescent="0.25">
      <c r="A2424" s="69"/>
      <c r="B2424" s="69"/>
      <c r="C2424" s="69"/>
      <c r="D2424" s="69"/>
      <c r="E2424" s="69"/>
      <c r="F2424" s="69"/>
      <c r="G2424" s="14" t="s">
        <v>1106</v>
      </c>
      <c r="H2424" s="18"/>
      <c r="I2424" s="18"/>
      <c r="J2424" s="14" t="s">
        <v>2096</v>
      </c>
      <c r="K2424" s="14"/>
      <c r="L2424" s="18" t="s">
        <v>1103</v>
      </c>
      <c r="M2424" s="69"/>
      <c r="N2424" s="9"/>
      <c r="O2424" s="18" t="e">
        <f>VLOOKUP(C2424,'11. Свод Перечней'!C:H,6,0)</f>
        <v>#N/A</v>
      </c>
      <c r="P2424" s="18"/>
      <c r="Q2424" s="18" t="e">
        <f t="shared" si="39"/>
        <v>#N/A</v>
      </c>
      <c r="R2424" s="14" t="s">
        <v>1105</v>
      </c>
      <c r="S2424" s="15">
        <v>43189</v>
      </c>
    </row>
    <row r="2425" spans="1:19" x14ac:dyDescent="0.25">
      <c r="A2425" s="69"/>
      <c r="B2425" s="69"/>
      <c r="C2425" s="69"/>
      <c r="D2425" s="69"/>
      <c r="E2425" s="69"/>
      <c r="F2425" s="69"/>
      <c r="G2425" s="14" t="s">
        <v>1504</v>
      </c>
      <c r="H2425" s="18"/>
      <c r="I2425" s="18">
        <v>1</v>
      </c>
      <c r="J2425" s="14"/>
      <c r="K2425" s="14"/>
      <c r="L2425" s="18" t="s">
        <v>325</v>
      </c>
      <c r="M2425" s="69"/>
      <c r="N2425" s="9"/>
      <c r="O2425" s="18" t="e">
        <f>VLOOKUP(C2425,'11. Свод Перечней'!C:H,6,0)</f>
        <v>#N/A</v>
      </c>
      <c r="P2425" s="18"/>
      <c r="Q2425" s="18" t="e">
        <f t="shared" si="39"/>
        <v>#N/A</v>
      </c>
      <c r="R2425" s="14" t="s">
        <v>1105</v>
      </c>
      <c r="S2425" s="15">
        <v>43189</v>
      </c>
    </row>
    <row r="2426" spans="1:19" x14ac:dyDescent="0.25">
      <c r="A2426" s="69"/>
      <c r="B2426" s="69"/>
      <c r="C2426" s="69"/>
      <c r="D2426" s="69"/>
      <c r="E2426" s="69"/>
      <c r="F2426" s="69"/>
      <c r="G2426" s="14" t="s">
        <v>2097</v>
      </c>
      <c r="H2426" s="18"/>
      <c r="I2426" s="18"/>
      <c r="J2426" s="14"/>
      <c r="K2426" s="14" t="s">
        <v>2098</v>
      </c>
      <c r="L2426" s="18" t="s">
        <v>1103</v>
      </c>
      <c r="M2426" s="69"/>
      <c r="N2426" s="9"/>
      <c r="O2426" s="18" t="e">
        <f>VLOOKUP(C2426,'11. Свод Перечней'!C:H,6,0)</f>
        <v>#N/A</v>
      </c>
      <c r="P2426" s="18"/>
      <c r="Q2426" s="18" t="e">
        <f t="shared" si="39"/>
        <v>#N/A</v>
      </c>
      <c r="R2426" s="14" t="s">
        <v>1105</v>
      </c>
      <c r="S2426" s="15">
        <v>43189</v>
      </c>
    </row>
    <row r="2427" spans="1:19" x14ac:dyDescent="0.25">
      <c r="A2427" s="69"/>
      <c r="B2427" s="69"/>
      <c r="C2427" s="69"/>
      <c r="D2427" s="69"/>
      <c r="E2427" s="69"/>
      <c r="F2427" s="69"/>
      <c r="G2427" s="14" t="s">
        <v>1118</v>
      </c>
      <c r="H2427" s="18"/>
      <c r="I2427" s="18"/>
      <c r="J2427" s="14"/>
      <c r="K2427" s="14" t="s">
        <v>1119</v>
      </c>
      <c r="L2427" s="18" t="s">
        <v>1103</v>
      </c>
      <c r="M2427" s="69"/>
      <c r="N2427" s="9"/>
      <c r="O2427" s="18" t="e">
        <f>VLOOKUP(C2427,'11. Свод Перечней'!C:H,6,0)</f>
        <v>#N/A</v>
      </c>
      <c r="P2427" s="18"/>
      <c r="Q2427" s="18" t="e">
        <f t="shared" si="39"/>
        <v>#N/A</v>
      </c>
      <c r="R2427" s="14" t="s">
        <v>1105</v>
      </c>
      <c r="S2427" s="15">
        <v>43189</v>
      </c>
    </row>
    <row r="2428" spans="1:19" x14ac:dyDescent="0.25">
      <c r="A2428" s="69"/>
      <c r="B2428" s="69"/>
      <c r="C2428" s="69"/>
      <c r="D2428" s="69"/>
      <c r="E2428" s="69"/>
      <c r="F2428" s="69"/>
      <c r="G2428" s="14" t="s">
        <v>1112</v>
      </c>
      <c r="H2428" s="18"/>
      <c r="I2428" s="18"/>
      <c r="J2428" s="14"/>
      <c r="K2428" s="14" t="s">
        <v>2099</v>
      </c>
      <c r="L2428" s="18" t="s">
        <v>1103</v>
      </c>
      <c r="M2428" s="69"/>
      <c r="N2428" s="9"/>
      <c r="O2428" s="18" t="e">
        <f>VLOOKUP(C2428,'11. Свод Перечней'!C:H,6,0)</f>
        <v>#N/A</v>
      </c>
      <c r="P2428" s="18"/>
      <c r="Q2428" s="18" t="e">
        <f t="shared" si="39"/>
        <v>#N/A</v>
      </c>
      <c r="R2428" s="14" t="s">
        <v>1105</v>
      </c>
      <c r="S2428" s="15">
        <v>43189</v>
      </c>
    </row>
    <row r="2429" spans="1:19" x14ac:dyDescent="0.25">
      <c r="A2429" s="69"/>
      <c r="B2429" s="69">
        <v>453</v>
      </c>
      <c r="C2429" s="69" t="s">
        <v>750</v>
      </c>
      <c r="D2429" s="69" t="s">
        <v>751</v>
      </c>
      <c r="E2429" s="69" t="s">
        <v>5</v>
      </c>
      <c r="F2429" s="69" t="s">
        <v>6</v>
      </c>
      <c r="G2429" s="14" t="s">
        <v>1108</v>
      </c>
      <c r="H2429" s="18"/>
      <c r="I2429" s="18"/>
      <c r="J2429" s="14"/>
      <c r="K2429" s="14" t="s">
        <v>1154</v>
      </c>
      <c r="L2429" s="18" t="s">
        <v>1103</v>
      </c>
      <c r="M2429" s="69" t="s">
        <v>2100</v>
      </c>
      <c r="N2429" s="9" t="s">
        <v>752</v>
      </c>
      <c r="O2429" s="18" t="str">
        <f>VLOOKUP(C2429,'11. Свод Перечней'!C:H,6,0)</f>
        <v>10.89.13.111-00000003</v>
      </c>
      <c r="P2429" s="18" t="s">
        <v>752</v>
      </c>
      <c r="Q2429" s="18" t="str">
        <f t="shared" si="39"/>
        <v>10.89.13.111-00000003</v>
      </c>
      <c r="R2429" s="14" t="s">
        <v>1105</v>
      </c>
      <c r="S2429" s="15">
        <v>43677</v>
      </c>
    </row>
    <row r="2430" spans="1:19" x14ac:dyDescent="0.25">
      <c r="A2430" s="69"/>
      <c r="B2430" s="69"/>
      <c r="C2430" s="69"/>
      <c r="D2430" s="69"/>
      <c r="E2430" s="69"/>
      <c r="F2430" s="69"/>
      <c r="G2430" s="14" t="s">
        <v>1117</v>
      </c>
      <c r="H2430" s="18"/>
      <c r="I2430" s="18">
        <v>0.1</v>
      </c>
      <c r="J2430" s="14"/>
      <c r="K2430" s="14"/>
      <c r="L2430" s="18" t="s">
        <v>6</v>
      </c>
      <c r="M2430" s="69"/>
      <c r="N2430" s="9"/>
      <c r="O2430" s="18" t="e">
        <f>VLOOKUP(C2430,'11. Свод Перечней'!C:H,6,0)</f>
        <v>#N/A</v>
      </c>
      <c r="P2430" s="18"/>
      <c r="Q2430" s="18" t="e">
        <f t="shared" si="39"/>
        <v>#N/A</v>
      </c>
      <c r="R2430" s="14" t="s">
        <v>1105</v>
      </c>
      <c r="S2430" s="15">
        <v>43677</v>
      </c>
    </row>
    <row r="2431" spans="1:19" x14ac:dyDescent="0.25">
      <c r="A2431" s="69"/>
      <c r="B2431" s="69"/>
      <c r="C2431" s="69"/>
      <c r="D2431" s="69"/>
      <c r="E2431" s="69"/>
      <c r="F2431" s="69"/>
      <c r="G2431" s="14" t="s">
        <v>1118</v>
      </c>
      <c r="H2431" s="18"/>
      <c r="I2431" s="18"/>
      <c r="J2431" s="14"/>
      <c r="K2431" s="14" t="s">
        <v>1119</v>
      </c>
      <c r="L2431" s="18" t="s">
        <v>1103</v>
      </c>
      <c r="M2431" s="69"/>
      <c r="N2431" s="9"/>
      <c r="O2431" s="18" t="e">
        <f>VLOOKUP(C2431,'11. Свод Перечней'!C:H,6,0)</f>
        <v>#N/A</v>
      </c>
      <c r="P2431" s="18"/>
      <c r="Q2431" s="18" t="e">
        <f t="shared" si="39"/>
        <v>#N/A</v>
      </c>
      <c r="R2431" s="14" t="s">
        <v>1105</v>
      </c>
      <c r="S2431" s="15">
        <v>43677</v>
      </c>
    </row>
    <row r="2432" spans="1:19" x14ac:dyDescent="0.25">
      <c r="A2432" s="69"/>
      <c r="B2432" s="69"/>
      <c r="C2432" s="69"/>
      <c r="D2432" s="69"/>
      <c r="E2432" s="69"/>
      <c r="F2432" s="69"/>
      <c r="G2432" s="14" t="s">
        <v>1112</v>
      </c>
      <c r="H2432" s="18"/>
      <c r="I2432" s="18"/>
      <c r="J2432" s="14" t="s">
        <v>2101</v>
      </c>
      <c r="K2432" s="14"/>
      <c r="L2432" s="18" t="s">
        <v>1103</v>
      </c>
      <c r="M2432" s="69"/>
      <c r="N2432" s="9"/>
      <c r="O2432" s="18" t="e">
        <f>VLOOKUP(C2432,'11. Свод Перечней'!C:H,6,0)</f>
        <v>#N/A</v>
      </c>
      <c r="P2432" s="18"/>
      <c r="Q2432" s="18" t="e">
        <f t="shared" si="39"/>
        <v>#N/A</v>
      </c>
      <c r="R2432" s="14" t="s">
        <v>1105</v>
      </c>
      <c r="S2432" s="15">
        <v>43677</v>
      </c>
    </row>
    <row r="2433" spans="1:19" x14ac:dyDescent="0.25">
      <c r="A2433" s="69"/>
      <c r="B2433" s="69">
        <v>454</v>
      </c>
      <c r="C2433" s="69" t="s">
        <v>753</v>
      </c>
      <c r="D2433" s="69" t="s">
        <v>751</v>
      </c>
      <c r="E2433" s="69" t="s">
        <v>9</v>
      </c>
      <c r="F2433" s="69" t="s">
        <v>6</v>
      </c>
      <c r="G2433" s="14" t="s">
        <v>1108</v>
      </c>
      <c r="H2433" s="18"/>
      <c r="I2433" s="18"/>
      <c r="J2433" s="14"/>
      <c r="K2433" s="14" t="s">
        <v>1154</v>
      </c>
      <c r="L2433" s="18" t="s">
        <v>1103</v>
      </c>
      <c r="M2433" s="69" t="s">
        <v>2100</v>
      </c>
      <c r="N2433" s="9" t="s">
        <v>752</v>
      </c>
      <c r="O2433" s="18" t="str">
        <f>VLOOKUP(C2433,'11. Свод Перечней'!C:H,6,0)</f>
        <v>10.89.13.111-00000003</v>
      </c>
      <c r="P2433" s="18" t="s">
        <v>752</v>
      </c>
      <c r="Q2433" s="18" t="str">
        <f t="shared" si="39"/>
        <v>10.89.13.111-00000003</v>
      </c>
      <c r="R2433" s="14" t="s">
        <v>1105</v>
      </c>
      <c r="S2433" s="15">
        <v>43677</v>
      </c>
    </row>
    <row r="2434" spans="1:19" x14ac:dyDescent="0.25">
      <c r="A2434" s="69"/>
      <c r="B2434" s="69"/>
      <c r="C2434" s="69"/>
      <c r="D2434" s="69"/>
      <c r="E2434" s="69"/>
      <c r="F2434" s="69"/>
      <c r="G2434" s="14" t="s">
        <v>1117</v>
      </c>
      <c r="H2434" s="18">
        <v>0.6</v>
      </c>
      <c r="I2434" s="18">
        <v>1</v>
      </c>
      <c r="J2434" s="14"/>
      <c r="K2434" s="14"/>
      <c r="L2434" s="18" t="s">
        <v>6</v>
      </c>
      <c r="M2434" s="69"/>
      <c r="N2434" s="9"/>
      <c r="O2434" s="18" t="e">
        <f>VLOOKUP(C2434,'11. Свод Перечней'!C:H,6,0)</f>
        <v>#N/A</v>
      </c>
      <c r="P2434" s="18"/>
      <c r="Q2434" s="18" t="e">
        <f t="shared" si="39"/>
        <v>#N/A</v>
      </c>
      <c r="R2434" s="14" t="s">
        <v>1105</v>
      </c>
      <c r="S2434" s="15">
        <v>43677</v>
      </c>
    </row>
    <row r="2435" spans="1:19" x14ac:dyDescent="0.25">
      <c r="A2435" s="69"/>
      <c r="B2435" s="69"/>
      <c r="C2435" s="69"/>
      <c r="D2435" s="69"/>
      <c r="E2435" s="69"/>
      <c r="F2435" s="69"/>
      <c r="G2435" s="14" t="s">
        <v>1118</v>
      </c>
      <c r="H2435" s="18"/>
      <c r="I2435" s="18"/>
      <c r="J2435" s="14"/>
      <c r="K2435" s="14" t="s">
        <v>1119</v>
      </c>
      <c r="L2435" s="18" t="s">
        <v>1103</v>
      </c>
      <c r="M2435" s="69"/>
      <c r="N2435" s="9"/>
      <c r="O2435" s="18" t="e">
        <f>VLOOKUP(C2435,'11. Свод Перечней'!C:H,6,0)</f>
        <v>#N/A</v>
      </c>
      <c r="P2435" s="18"/>
      <c r="Q2435" s="18" t="e">
        <f t="shared" si="39"/>
        <v>#N/A</v>
      </c>
      <c r="R2435" s="14" t="s">
        <v>1105</v>
      </c>
      <c r="S2435" s="15">
        <v>43677</v>
      </c>
    </row>
    <row r="2436" spans="1:19" x14ac:dyDescent="0.25">
      <c r="A2436" s="69"/>
      <c r="B2436" s="69"/>
      <c r="C2436" s="69"/>
      <c r="D2436" s="69"/>
      <c r="E2436" s="69"/>
      <c r="F2436" s="69"/>
      <c r="G2436" s="14" t="s">
        <v>1112</v>
      </c>
      <c r="H2436" s="18"/>
      <c r="I2436" s="18"/>
      <c r="J2436" s="14" t="s">
        <v>2101</v>
      </c>
      <c r="K2436" s="14"/>
      <c r="L2436" s="18" t="s">
        <v>1103</v>
      </c>
      <c r="M2436" s="69"/>
      <c r="N2436" s="9"/>
      <c r="O2436" s="18" t="e">
        <f>VLOOKUP(C2436,'11. Свод Перечней'!C:H,6,0)</f>
        <v>#N/A</v>
      </c>
      <c r="P2436" s="18"/>
      <c r="Q2436" s="18" t="e">
        <f t="shared" si="39"/>
        <v>#N/A</v>
      </c>
      <c r="R2436" s="14" t="s">
        <v>1105</v>
      </c>
      <c r="S2436" s="15">
        <v>43677</v>
      </c>
    </row>
    <row r="2437" spans="1:19" x14ac:dyDescent="0.25">
      <c r="A2437" s="69"/>
      <c r="B2437" s="69">
        <v>455</v>
      </c>
      <c r="C2437" s="69" t="s">
        <v>754</v>
      </c>
      <c r="D2437" s="69" t="s">
        <v>751</v>
      </c>
      <c r="E2437" s="69" t="s">
        <v>152</v>
      </c>
      <c r="F2437" s="69" t="s">
        <v>6</v>
      </c>
      <c r="G2437" s="14" t="s">
        <v>1108</v>
      </c>
      <c r="H2437" s="18"/>
      <c r="I2437" s="18"/>
      <c r="J2437" s="14"/>
      <c r="K2437" s="14" t="s">
        <v>1154</v>
      </c>
      <c r="L2437" s="18" t="s">
        <v>1103</v>
      </c>
      <c r="M2437" s="69" t="s">
        <v>2100</v>
      </c>
      <c r="N2437" s="9" t="s">
        <v>752</v>
      </c>
      <c r="O2437" s="18" t="str">
        <f>VLOOKUP(C2437,'11. Свод Перечней'!C:H,6,0)</f>
        <v>10.89.13.111-00000003</v>
      </c>
      <c r="P2437" s="18" t="s">
        <v>752</v>
      </c>
      <c r="Q2437" s="18" t="str">
        <f t="shared" si="39"/>
        <v>10.89.13.111-00000003</v>
      </c>
      <c r="R2437" s="14" t="s">
        <v>1105</v>
      </c>
      <c r="S2437" s="15">
        <v>43677</v>
      </c>
    </row>
    <row r="2438" spans="1:19" x14ac:dyDescent="0.25">
      <c r="A2438" s="69"/>
      <c r="B2438" s="69"/>
      <c r="C2438" s="69"/>
      <c r="D2438" s="69"/>
      <c r="E2438" s="69"/>
      <c r="F2438" s="69"/>
      <c r="G2438" s="14" t="s">
        <v>1117</v>
      </c>
      <c r="H2438" s="18">
        <v>0.2</v>
      </c>
      <c r="I2438" s="18">
        <v>0.5</v>
      </c>
      <c r="J2438" s="14"/>
      <c r="K2438" s="14"/>
      <c r="L2438" s="18" t="s">
        <v>6</v>
      </c>
      <c r="M2438" s="69"/>
      <c r="N2438" s="9"/>
      <c r="O2438" s="18" t="e">
        <f>VLOOKUP(C2438,'11. Свод Перечней'!C:H,6,0)</f>
        <v>#N/A</v>
      </c>
      <c r="P2438" s="18"/>
      <c r="Q2438" s="18" t="e">
        <f t="shared" si="39"/>
        <v>#N/A</v>
      </c>
      <c r="R2438" s="14" t="s">
        <v>1105</v>
      </c>
      <c r="S2438" s="15">
        <v>43677</v>
      </c>
    </row>
    <row r="2439" spans="1:19" x14ac:dyDescent="0.25">
      <c r="A2439" s="69"/>
      <c r="B2439" s="69"/>
      <c r="C2439" s="69"/>
      <c r="D2439" s="69"/>
      <c r="E2439" s="69"/>
      <c r="F2439" s="69"/>
      <c r="G2439" s="14" t="s">
        <v>1118</v>
      </c>
      <c r="H2439" s="18"/>
      <c r="I2439" s="18"/>
      <c r="J2439" s="14"/>
      <c r="K2439" s="14" t="s">
        <v>1119</v>
      </c>
      <c r="L2439" s="18" t="s">
        <v>1103</v>
      </c>
      <c r="M2439" s="69"/>
      <c r="N2439" s="9"/>
      <c r="O2439" s="18" t="e">
        <f>VLOOKUP(C2439,'11. Свод Перечней'!C:H,6,0)</f>
        <v>#N/A</v>
      </c>
      <c r="P2439" s="18"/>
      <c r="Q2439" s="18" t="e">
        <f t="shared" si="39"/>
        <v>#N/A</v>
      </c>
      <c r="R2439" s="14" t="s">
        <v>1105</v>
      </c>
      <c r="S2439" s="15">
        <v>43677</v>
      </c>
    </row>
    <row r="2440" spans="1:19" x14ac:dyDescent="0.25">
      <c r="A2440" s="69"/>
      <c r="B2440" s="69"/>
      <c r="C2440" s="69"/>
      <c r="D2440" s="69"/>
      <c r="E2440" s="69"/>
      <c r="F2440" s="69"/>
      <c r="G2440" s="14" t="s">
        <v>1112</v>
      </c>
      <c r="H2440" s="18"/>
      <c r="I2440" s="18"/>
      <c r="J2440" s="14" t="s">
        <v>2101</v>
      </c>
      <c r="K2440" s="14"/>
      <c r="L2440" s="18" t="s">
        <v>1103</v>
      </c>
      <c r="M2440" s="69"/>
      <c r="N2440" s="9"/>
      <c r="O2440" s="18" t="e">
        <f>VLOOKUP(C2440,'11. Свод Перечней'!C:H,6,0)</f>
        <v>#N/A</v>
      </c>
      <c r="P2440" s="18"/>
      <c r="Q2440" s="18" t="e">
        <f t="shared" si="39"/>
        <v>#N/A</v>
      </c>
      <c r="R2440" s="14" t="s">
        <v>1105</v>
      </c>
      <c r="S2440" s="15">
        <v>43677</v>
      </c>
    </row>
    <row r="2441" spans="1:19" x14ac:dyDescent="0.25">
      <c r="A2441" s="69"/>
      <c r="B2441" s="69">
        <v>456</v>
      </c>
      <c r="C2441" s="69" t="s">
        <v>755</v>
      </c>
      <c r="D2441" s="69" t="s">
        <v>756</v>
      </c>
      <c r="E2441" s="69" t="s">
        <v>5</v>
      </c>
      <c r="F2441" s="69" t="s">
        <v>6</v>
      </c>
      <c r="G2441" s="14" t="s">
        <v>1108</v>
      </c>
      <c r="H2441" s="18"/>
      <c r="I2441" s="18"/>
      <c r="J2441" s="14"/>
      <c r="K2441" s="14" t="s">
        <v>1154</v>
      </c>
      <c r="L2441" s="18" t="s">
        <v>1103</v>
      </c>
      <c r="M2441" s="69" t="s">
        <v>2102</v>
      </c>
      <c r="N2441" s="9" t="s">
        <v>757</v>
      </c>
      <c r="O2441" s="18" t="str">
        <f>VLOOKUP(C2441,'11. Свод Перечней'!C:H,6,0)</f>
        <v>10.89.13.112-00000003</v>
      </c>
      <c r="P2441" s="18" t="s">
        <v>757</v>
      </c>
      <c r="Q2441" s="18" t="str">
        <f t="shared" si="39"/>
        <v>10.89.13.112-00000003</v>
      </c>
      <c r="R2441" s="14" t="s">
        <v>1105</v>
      </c>
      <c r="S2441" s="15">
        <v>43677</v>
      </c>
    </row>
    <row r="2442" spans="1:19" x14ac:dyDescent="0.25">
      <c r="A2442" s="69"/>
      <c r="B2442" s="69"/>
      <c r="C2442" s="69"/>
      <c r="D2442" s="69"/>
      <c r="E2442" s="69"/>
      <c r="F2442" s="69"/>
      <c r="G2442" s="14" t="s">
        <v>1117</v>
      </c>
      <c r="H2442" s="18"/>
      <c r="I2442" s="18">
        <v>0.1</v>
      </c>
      <c r="J2442" s="14"/>
      <c r="K2442" s="14"/>
      <c r="L2442" s="18" t="s">
        <v>6</v>
      </c>
      <c r="M2442" s="69"/>
      <c r="N2442" s="9"/>
      <c r="O2442" s="18" t="e">
        <f>VLOOKUP(C2442,'11. Свод Перечней'!C:H,6,0)</f>
        <v>#N/A</v>
      </c>
      <c r="P2442" s="18"/>
      <c r="Q2442" s="18" t="e">
        <f t="shared" si="39"/>
        <v>#N/A</v>
      </c>
      <c r="R2442" s="14" t="s">
        <v>1105</v>
      </c>
      <c r="S2442" s="15">
        <v>43677</v>
      </c>
    </row>
    <row r="2443" spans="1:19" x14ac:dyDescent="0.25">
      <c r="A2443" s="69"/>
      <c r="B2443" s="69"/>
      <c r="C2443" s="69"/>
      <c r="D2443" s="69"/>
      <c r="E2443" s="69"/>
      <c r="F2443" s="69"/>
      <c r="G2443" s="14" t="s">
        <v>1118</v>
      </c>
      <c r="H2443" s="18"/>
      <c r="I2443" s="18"/>
      <c r="J2443" s="14"/>
      <c r="K2443" s="14" t="s">
        <v>1119</v>
      </c>
      <c r="L2443" s="18" t="s">
        <v>1103</v>
      </c>
      <c r="M2443" s="69"/>
      <c r="N2443" s="9"/>
      <c r="O2443" s="18" t="e">
        <f>VLOOKUP(C2443,'11. Свод Перечней'!C:H,6,0)</f>
        <v>#N/A</v>
      </c>
      <c r="P2443" s="18"/>
      <c r="Q2443" s="18" t="e">
        <f t="shared" ref="Q2443:Q2506" si="40">IF(N2443=O2443,N2443,"НЕ СОВПАДАЕТ АХТУНГ!!!!!!!!!!!!!!!!!!!!!!!!!!!!!!!!!!!!!!!!!!!!!!!!!!!!!!!!!!!!!!!!!!!!!!!!!!!!!!!!!!!!!!!!!!!!!!!!!!!!!!!!!!!!!!!!!!!!!!!!!!!!!!!!!!")</f>
        <v>#N/A</v>
      </c>
      <c r="R2443" s="14" t="s">
        <v>1105</v>
      </c>
      <c r="S2443" s="15">
        <v>43677</v>
      </c>
    </row>
    <row r="2444" spans="1:19" x14ac:dyDescent="0.25">
      <c r="A2444" s="69"/>
      <c r="B2444" s="69"/>
      <c r="C2444" s="69"/>
      <c r="D2444" s="69"/>
      <c r="E2444" s="69"/>
      <c r="F2444" s="69"/>
      <c r="G2444" s="14" t="s">
        <v>1112</v>
      </c>
      <c r="H2444" s="18"/>
      <c r="I2444" s="18"/>
      <c r="J2444" s="14"/>
      <c r="K2444" s="14" t="s">
        <v>2103</v>
      </c>
      <c r="L2444" s="18" t="s">
        <v>1103</v>
      </c>
      <c r="M2444" s="69"/>
      <c r="N2444" s="9"/>
      <c r="O2444" s="18" t="e">
        <f>VLOOKUP(C2444,'11. Свод Перечней'!C:H,6,0)</f>
        <v>#N/A</v>
      </c>
      <c r="P2444" s="18"/>
      <c r="Q2444" s="18" t="e">
        <f t="shared" si="40"/>
        <v>#N/A</v>
      </c>
      <c r="R2444" s="14" t="s">
        <v>1105</v>
      </c>
      <c r="S2444" s="15">
        <v>43677</v>
      </c>
    </row>
    <row r="2445" spans="1:19" x14ac:dyDescent="0.25">
      <c r="A2445" s="69"/>
      <c r="B2445" s="69">
        <v>457</v>
      </c>
      <c r="C2445" s="69" t="s">
        <v>759</v>
      </c>
      <c r="D2445" s="69" t="s">
        <v>758</v>
      </c>
      <c r="E2445" s="69" t="s">
        <v>5</v>
      </c>
      <c r="F2445" s="69" t="s">
        <v>6</v>
      </c>
      <c r="G2445" s="14" t="s">
        <v>1117</v>
      </c>
      <c r="H2445" s="18"/>
      <c r="I2445" s="18">
        <v>0.01</v>
      </c>
      <c r="J2445" s="14"/>
      <c r="K2445" s="14"/>
      <c r="L2445" s="18" t="s">
        <v>6</v>
      </c>
      <c r="M2445" s="69" t="s">
        <v>760</v>
      </c>
      <c r="N2445" s="9"/>
      <c r="O2445" s="18" t="str">
        <f>VLOOKUP(C2445,'11. Свод Перечней'!C:H,6,0)</f>
        <v/>
      </c>
      <c r="P2445" s="18">
        <v>0</v>
      </c>
      <c r="Q2445" s="18">
        <f t="shared" si="40"/>
        <v>0</v>
      </c>
      <c r="R2445" s="14" t="s">
        <v>1105</v>
      </c>
      <c r="S2445" s="15">
        <v>43524</v>
      </c>
    </row>
    <row r="2446" spans="1:19" x14ac:dyDescent="0.25">
      <c r="A2446" s="69"/>
      <c r="B2446" s="69"/>
      <c r="C2446" s="69"/>
      <c r="D2446" s="69"/>
      <c r="E2446" s="69"/>
      <c r="F2446" s="69"/>
      <c r="G2446" s="14" t="s">
        <v>1118</v>
      </c>
      <c r="H2446" s="18"/>
      <c r="I2446" s="18"/>
      <c r="J2446" s="14"/>
      <c r="K2446" s="14" t="s">
        <v>1119</v>
      </c>
      <c r="L2446" s="18" t="s">
        <v>1103</v>
      </c>
      <c r="M2446" s="69"/>
      <c r="N2446" s="9"/>
      <c r="O2446" s="18" t="e">
        <f>VLOOKUP(C2446,'11. Свод Перечней'!C:H,6,0)</f>
        <v>#N/A</v>
      </c>
      <c r="P2446" s="18"/>
      <c r="Q2446" s="18" t="e">
        <f t="shared" si="40"/>
        <v>#N/A</v>
      </c>
      <c r="R2446" s="14" t="s">
        <v>1105</v>
      </c>
      <c r="S2446" s="15">
        <v>43524</v>
      </c>
    </row>
    <row r="2447" spans="1:19" x14ac:dyDescent="0.25">
      <c r="A2447" s="69"/>
      <c r="B2447" s="69"/>
      <c r="C2447" s="69"/>
      <c r="D2447" s="69"/>
      <c r="E2447" s="69"/>
      <c r="F2447" s="69"/>
      <c r="G2447" s="14" t="s">
        <v>1112</v>
      </c>
      <c r="H2447" s="18"/>
      <c r="I2447" s="18"/>
      <c r="J2447" s="14"/>
      <c r="K2447" s="14" t="s">
        <v>2104</v>
      </c>
      <c r="L2447" s="18" t="s">
        <v>1103</v>
      </c>
      <c r="M2447" s="69"/>
      <c r="N2447" s="9"/>
      <c r="O2447" s="18" t="e">
        <f>VLOOKUP(C2447,'11. Свод Перечней'!C:H,6,0)</f>
        <v>#N/A</v>
      </c>
      <c r="P2447" s="18"/>
      <c r="Q2447" s="18" t="e">
        <f t="shared" si="40"/>
        <v>#N/A</v>
      </c>
      <c r="R2447" s="14" t="s">
        <v>1105</v>
      </c>
      <c r="S2447" s="15">
        <v>43524</v>
      </c>
    </row>
    <row r="2448" spans="1:19" x14ac:dyDescent="0.25">
      <c r="A2448" s="69"/>
      <c r="B2448" s="69">
        <v>458</v>
      </c>
      <c r="C2448" s="69" t="s">
        <v>761</v>
      </c>
      <c r="D2448" s="69" t="s">
        <v>758</v>
      </c>
      <c r="E2448" s="69" t="s">
        <v>57</v>
      </c>
      <c r="F2448" s="69" t="s">
        <v>6</v>
      </c>
      <c r="G2448" s="14" t="s">
        <v>1101</v>
      </c>
      <c r="H2448" s="18"/>
      <c r="I2448" s="18"/>
      <c r="J2448" s="14"/>
      <c r="K2448" s="14" t="s">
        <v>2105</v>
      </c>
      <c r="L2448" s="18" t="s">
        <v>1103</v>
      </c>
      <c r="M2448" s="69" t="s">
        <v>2106</v>
      </c>
      <c r="N2448" s="9"/>
      <c r="O2448" s="18" t="e">
        <f>VLOOKUP(C2448,'11. Свод Перечней'!C:H,6,0)</f>
        <v>#N/A</v>
      </c>
      <c r="P2448" s="18">
        <v>0</v>
      </c>
      <c r="Q2448" s="18" t="e">
        <f t="shared" si="40"/>
        <v>#N/A</v>
      </c>
      <c r="R2448" s="14" t="s">
        <v>1105</v>
      </c>
      <c r="S2448" s="15">
        <v>43189</v>
      </c>
    </row>
    <row r="2449" spans="1:19" x14ac:dyDescent="0.25">
      <c r="A2449" s="69"/>
      <c r="B2449" s="69"/>
      <c r="C2449" s="69"/>
      <c r="D2449" s="69"/>
      <c r="E2449" s="69"/>
      <c r="F2449" s="69"/>
      <c r="G2449" s="14" t="s">
        <v>1117</v>
      </c>
      <c r="H2449" s="18"/>
      <c r="I2449" s="18">
        <v>0.1</v>
      </c>
      <c r="J2449" s="14"/>
      <c r="K2449" s="14"/>
      <c r="L2449" s="18" t="s">
        <v>6</v>
      </c>
      <c r="M2449" s="69"/>
      <c r="N2449" s="9"/>
      <c r="O2449" s="18" t="e">
        <f>VLOOKUP(C2449,'11. Свод Перечней'!C:H,6,0)</f>
        <v>#N/A</v>
      </c>
      <c r="P2449" s="18"/>
      <c r="Q2449" s="18" t="e">
        <f t="shared" si="40"/>
        <v>#N/A</v>
      </c>
      <c r="R2449" s="14" t="s">
        <v>1105</v>
      </c>
      <c r="S2449" s="15">
        <v>43189</v>
      </c>
    </row>
    <row r="2450" spans="1:19" x14ac:dyDescent="0.25">
      <c r="A2450" s="69"/>
      <c r="B2450" s="69"/>
      <c r="C2450" s="69"/>
      <c r="D2450" s="69"/>
      <c r="E2450" s="69"/>
      <c r="F2450" s="69"/>
      <c r="G2450" s="14" t="s">
        <v>1118</v>
      </c>
      <c r="H2450" s="18"/>
      <c r="I2450" s="18"/>
      <c r="J2450" s="14"/>
      <c r="K2450" s="14" t="s">
        <v>1119</v>
      </c>
      <c r="L2450" s="18" t="s">
        <v>1103</v>
      </c>
      <c r="M2450" s="69"/>
      <c r="N2450" s="9"/>
      <c r="O2450" s="18" t="e">
        <f>VLOOKUP(C2450,'11. Свод Перечней'!C:H,6,0)</f>
        <v>#N/A</v>
      </c>
      <c r="P2450" s="18"/>
      <c r="Q2450" s="18" t="e">
        <f t="shared" si="40"/>
        <v>#N/A</v>
      </c>
      <c r="R2450" s="14" t="s">
        <v>1105</v>
      </c>
      <c r="S2450" s="15">
        <v>43189</v>
      </c>
    </row>
    <row r="2451" spans="1:19" x14ac:dyDescent="0.25">
      <c r="A2451" s="69"/>
      <c r="B2451" s="69"/>
      <c r="C2451" s="69"/>
      <c r="D2451" s="69"/>
      <c r="E2451" s="69"/>
      <c r="F2451" s="69"/>
      <c r="G2451" s="14" t="s">
        <v>1112</v>
      </c>
      <c r="H2451" s="18"/>
      <c r="I2451" s="18"/>
      <c r="J2451" s="14"/>
      <c r="K2451" s="14" t="s">
        <v>1214</v>
      </c>
      <c r="L2451" s="18" t="s">
        <v>1103</v>
      </c>
      <c r="M2451" s="69"/>
      <c r="N2451" s="9"/>
      <c r="O2451" s="18" t="e">
        <f>VLOOKUP(C2451,'11. Свод Перечней'!C:H,6,0)</f>
        <v>#N/A</v>
      </c>
      <c r="P2451" s="18"/>
      <c r="Q2451" s="18" t="e">
        <f t="shared" si="40"/>
        <v>#N/A</v>
      </c>
      <c r="R2451" s="14" t="s">
        <v>1105</v>
      </c>
      <c r="S2451" s="15">
        <v>43189</v>
      </c>
    </row>
    <row r="2452" spans="1:19" x14ac:dyDescent="0.25">
      <c r="A2452" s="69"/>
      <c r="B2452" s="69">
        <v>459</v>
      </c>
      <c r="C2452" s="69" t="s">
        <v>762</v>
      </c>
      <c r="D2452" s="69" t="s">
        <v>758</v>
      </c>
      <c r="E2452" s="69" t="s">
        <v>9</v>
      </c>
      <c r="F2452" s="69" t="s">
        <v>6</v>
      </c>
      <c r="G2452" s="14" t="s">
        <v>1101</v>
      </c>
      <c r="H2452" s="18"/>
      <c r="I2452" s="18"/>
      <c r="J2452" s="14"/>
      <c r="K2452" s="14" t="s">
        <v>2107</v>
      </c>
      <c r="L2452" s="18" t="s">
        <v>1103</v>
      </c>
      <c r="M2452" s="69" t="s">
        <v>2108</v>
      </c>
      <c r="N2452" s="9"/>
      <c r="O2452" s="18" t="str">
        <f>VLOOKUP(C2452,'11. Свод Перечней'!C:H,6,0)</f>
        <v/>
      </c>
      <c r="P2452" s="18">
        <v>0</v>
      </c>
      <c r="Q2452" s="18">
        <f t="shared" si="40"/>
        <v>0</v>
      </c>
      <c r="R2452" s="14" t="s">
        <v>1105</v>
      </c>
      <c r="S2452" s="15">
        <v>43189</v>
      </c>
    </row>
    <row r="2453" spans="1:19" x14ac:dyDescent="0.25">
      <c r="A2453" s="69"/>
      <c r="B2453" s="69"/>
      <c r="C2453" s="69"/>
      <c r="D2453" s="69"/>
      <c r="E2453" s="69"/>
      <c r="F2453" s="69"/>
      <c r="G2453" s="14" t="s">
        <v>1117</v>
      </c>
      <c r="H2453" s="18"/>
      <c r="I2453" s="18">
        <v>0.1</v>
      </c>
      <c r="J2453" s="14"/>
      <c r="K2453" s="14"/>
      <c r="L2453" s="18" t="s">
        <v>6</v>
      </c>
      <c r="M2453" s="69"/>
      <c r="N2453" s="9"/>
      <c r="O2453" s="18" t="e">
        <f>VLOOKUP(C2453,'11. Свод Перечней'!C:H,6,0)</f>
        <v>#N/A</v>
      </c>
      <c r="P2453" s="18"/>
      <c r="Q2453" s="18" t="e">
        <f t="shared" si="40"/>
        <v>#N/A</v>
      </c>
      <c r="R2453" s="14" t="s">
        <v>1105</v>
      </c>
      <c r="S2453" s="15">
        <v>43189</v>
      </c>
    </row>
    <row r="2454" spans="1:19" x14ac:dyDescent="0.25">
      <c r="A2454" s="69"/>
      <c r="B2454" s="69"/>
      <c r="C2454" s="69"/>
      <c r="D2454" s="69"/>
      <c r="E2454" s="69"/>
      <c r="F2454" s="69"/>
      <c r="G2454" s="14" t="s">
        <v>1118</v>
      </c>
      <c r="H2454" s="18"/>
      <c r="I2454" s="18"/>
      <c r="J2454" s="14"/>
      <c r="K2454" s="14" t="s">
        <v>1119</v>
      </c>
      <c r="L2454" s="18" t="s">
        <v>1103</v>
      </c>
      <c r="M2454" s="69"/>
      <c r="N2454" s="9"/>
      <c r="O2454" s="18" t="e">
        <f>VLOOKUP(C2454,'11. Свод Перечней'!C:H,6,0)</f>
        <v>#N/A</v>
      </c>
      <c r="P2454" s="18"/>
      <c r="Q2454" s="18" t="e">
        <f t="shared" si="40"/>
        <v>#N/A</v>
      </c>
      <c r="R2454" s="14" t="s">
        <v>1105</v>
      </c>
      <c r="S2454" s="15">
        <v>43189</v>
      </c>
    </row>
    <row r="2455" spans="1:19" x14ac:dyDescent="0.25">
      <c r="A2455" s="69"/>
      <c r="B2455" s="69"/>
      <c r="C2455" s="69"/>
      <c r="D2455" s="69"/>
      <c r="E2455" s="69"/>
      <c r="F2455" s="69"/>
      <c r="G2455" s="14" t="s">
        <v>1112</v>
      </c>
      <c r="H2455" s="18"/>
      <c r="I2455" s="18"/>
      <c r="J2455" s="14"/>
      <c r="K2455" s="14" t="s">
        <v>2109</v>
      </c>
      <c r="L2455" s="18" t="s">
        <v>1103</v>
      </c>
      <c r="M2455" s="69"/>
      <c r="N2455" s="9"/>
      <c r="O2455" s="18" t="e">
        <f>VLOOKUP(C2455,'11. Свод Перечней'!C:H,6,0)</f>
        <v>#N/A</v>
      </c>
      <c r="P2455" s="18"/>
      <c r="Q2455" s="18" t="e">
        <f t="shared" si="40"/>
        <v>#N/A</v>
      </c>
      <c r="R2455" s="14" t="s">
        <v>1105</v>
      </c>
      <c r="S2455" s="15">
        <v>43189</v>
      </c>
    </row>
    <row r="2456" spans="1:19" x14ac:dyDescent="0.25">
      <c r="A2456" s="69"/>
      <c r="B2456" s="69">
        <v>460</v>
      </c>
      <c r="C2456" s="69" t="s">
        <v>763</v>
      </c>
      <c r="D2456" s="69" t="s">
        <v>758</v>
      </c>
      <c r="E2456" s="69" t="s">
        <v>152</v>
      </c>
      <c r="F2456" s="69" t="s">
        <v>6</v>
      </c>
      <c r="G2456" s="14" t="s">
        <v>1101</v>
      </c>
      <c r="H2456" s="18"/>
      <c r="I2456" s="18"/>
      <c r="J2456" s="14"/>
      <c r="K2456" s="14" t="s">
        <v>2110</v>
      </c>
      <c r="L2456" s="18" t="s">
        <v>1103</v>
      </c>
      <c r="M2456" s="69" t="s">
        <v>764</v>
      </c>
      <c r="N2456" s="9"/>
      <c r="O2456" s="18" t="str">
        <f>VLOOKUP(C2456,'11. Свод Перечней'!C:H,6,0)</f>
        <v/>
      </c>
      <c r="P2456" s="18">
        <v>0</v>
      </c>
      <c r="Q2456" s="18">
        <f t="shared" si="40"/>
        <v>0</v>
      </c>
      <c r="R2456" s="14" t="s">
        <v>1105</v>
      </c>
      <c r="S2456" s="15">
        <v>43189</v>
      </c>
    </row>
    <row r="2457" spans="1:19" x14ac:dyDescent="0.25">
      <c r="A2457" s="69"/>
      <c r="B2457" s="69"/>
      <c r="C2457" s="69"/>
      <c r="D2457" s="69"/>
      <c r="E2457" s="69"/>
      <c r="F2457" s="69"/>
      <c r="G2457" s="14" t="s">
        <v>1117</v>
      </c>
      <c r="H2457" s="18"/>
      <c r="I2457" s="18">
        <v>1</v>
      </c>
      <c r="J2457" s="14"/>
      <c r="K2457" s="14"/>
      <c r="L2457" s="18" t="s">
        <v>6</v>
      </c>
      <c r="M2457" s="69"/>
      <c r="N2457" s="9"/>
      <c r="O2457" s="18" t="e">
        <f>VLOOKUP(C2457,'11. Свод Перечней'!C:H,6,0)</f>
        <v>#N/A</v>
      </c>
      <c r="P2457" s="18"/>
      <c r="Q2457" s="18" t="e">
        <f t="shared" si="40"/>
        <v>#N/A</v>
      </c>
      <c r="R2457" s="14" t="s">
        <v>1105</v>
      </c>
      <c r="S2457" s="15">
        <v>43189</v>
      </c>
    </row>
    <row r="2458" spans="1:19" x14ac:dyDescent="0.25">
      <c r="A2458" s="69"/>
      <c r="B2458" s="69"/>
      <c r="C2458" s="69"/>
      <c r="D2458" s="69"/>
      <c r="E2458" s="69"/>
      <c r="F2458" s="69"/>
      <c r="G2458" s="14" t="s">
        <v>1118</v>
      </c>
      <c r="H2458" s="18"/>
      <c r="I2458" s="18"/>
      <c r="J2458" s="14"/>
      <c r="K2458" s="14" t="s">
        <v>1119</v>
      </c>
      <c r="L2458" s="18" t="s">
        <v>1103</v>
      </c>
      <c r="M2458" s="69"/>
      <c r="N2458" s="9"/>
      <c r="O2458" s="18" t="e">
        <f>VLOOKUP(C2458,'11. Свод Перечней'!C:H,6,0)</f>
        <v>#N/A</v>
      </c>
      <c r="P2458" s="18"/>
      <c r="Q2458" s="18" t="e">
        <f t="shared" si="40"/>
        <v>#N/A</v>
      </c>
      <c r="R2458" s="14" t="s">
        <v>1105</v>
      </c>
      <c r="S2458" s="15">
        <v>43189</v>
      </c>
    </row>
    <row r="2459" spans="1:19" x14ac:dyDescent="0.25">
      <c r="A2459" s="69"/>
      <c r="B2459" s="69"/>
      <c r="C2459" s="69"/>
      <c r="D2459" s="69"/>
      <c r="E2459" s="69"/>
      <c r="F2459" s="69"/>
      <c r="G2459" s="14" t="s">
        <v>1112</v>
      </c>
      <c r="H2459" s="18"/>
      <c r="I2459" s="18"/>
      <c r="J2459" s="14"/>
      <c r="K2459" s="14" t="s">
        <v>2111</v>
      </c>
      <c r="L2459" s="18" t="s">
        <v>1103</v>
      </c>
      <c r="M2459" s="69"/>
      <c r="N2459" s="9"/>
      <c r="O2459" s="18" t="e">
        <f>VLOOKUP(C2459,'11. Свод Перечней'!C:H,6,0)</f>
        <v>#N/A</v>
      </c>
      <c r="P2459" s="18"/>
      <c r="Q2459" s="18" t="e">
        <f t="shared" si="40"/>
        <v>#N/A</v>
      </c>
      <c r="R2459" s="14" t="s">
        <v>1105</v>
      </c>
      <c r="S2459" s="15">
        <v>43189</v>
      </c>
    </row>
    <row r="2460" spans="1:19" x14ac:dyDescent="0.25">
      <c r="A2460" s="69"/>
      <c r="B2460" s="69">
        <v>461</v>
      </c>
      <c r="C2460" s="69" t="s">
        <v>864</v>
      </c>
      <c r="D2460" s="69" t="s">
        <v>765</v>
      </c>
      <c r="E2460" s="69" t="s">
        <v>57</v>
      </c>
      <c r="F2460" s="69" t="s">
        <v>6</v>
      </c>
      <c r="G2460" s="14" t="s">
        <v>2112</v>
      </c>
      <c r="H2460" s="18"/>
      <c r="I2460" s="18"/>
      <c r="J2460" s="14" t="s">
        <v>1585</v>
      </c>
      <c r="K2460" s="14"/>
      <c r="L2460" s="18" t="s">
        <v>1103</v>
      </c>
      <c r="M2460" s="69" t="s">
        <v>2113</v>
      </c>
      <c r="N2460" s="9" t="s">
        <v>891</v>
      </c>
      <c r="O2460" s="18" t="str">
        <f>VLOOKUP(C2460,'11. Свод Перечней'!C:H,6,0)</f>
        <v>10.89.19.231-00000003</v>
      </c>
      <c r="P2460" s="18" t="s">
        <v>891</v>
      </c>
      <c r="Q2460" s="18" t="str">
        <f t="shared" si="40"/>
        <v>10.89.19.231-00000003</v>
      </c>
      <c r="R2460" s="14" t="s">
        <v>1105</v>
      </c>
      <c r="S2460" s="15">
        <v>43921</v>
      </c>
    </row>
    <row r="2461" spans="1:19" x14ac:dyDescent="0.25">
      <c r="A2461" s="69"/>
      <c r="B2461" s="69"/>
      <c r="C2461" s="69"/>
      <c r="D2461" s="69"/>
      <c r="E2461" s="69"/>
      <c r="F2461" s="69"/>
      <c r="G2461" s="14" t="s">
        <v>2114</v>
      </c>
      <c r="H2461" s="18"/>
      <c r="I2461" s="18"/>
      <c r="J2461" s="14"/>
      <c r="K2461" s="14" t="s">
        <v>2115</v>
      </c>
      <c r="L2461" s="18" t="s">
        <v>1103</v>
      </c>
      <c r="M2461" s="69"/>
      <c r="N2461" s="9"/>
      <c r="O2461" s="18" t="e">
        <f>VLOOKUP(C2461,'11. Свод Перечней'!C:H,6,0)</f>
        <v>#N/A</v>
      </c>
      <c r="P2461" s="18"/>
      <c r="Q2461" s="18" t="e">
        <f t="shared" si="40"/>
        <v>#N/A</v>
      </c>
      <c r="R2461" s="14" t="s">
        <v>1105</v>
      </c>
      <c r="S2461" s="15">
        <v>43921</v>
      </c>
    </row>
    <row r="2462" spans="1:19" x14ac:dyDescent="0.25">
      <c r="A2462" s="69"/>
      <c r="B2462" s="69"/>
      <c r="C2462" s="69"/>
      <c r="D2462" s="69"/>
      <c r="E2462" s="69"/>
      <c r="F2462" s="69"/>
      <c r="G2462" s="14" t="s">
        <v>1499</v>
      </c>
      <c r="H2462" s="18"/>
      <c r="I2462" s="18"/>
      <c r="J2462" s="14" t="s">
        <v>1329</v>
      </c>
      <c r="K2462" s="14"/>
      <c r="L2462" s="18" t="s">
        <v>1103</v>
      </c>
      <c r="M2462" s="69"/>
      <c r="N2462" s="9"/>
      <c r="O2462" s="18" t="e">
        <f>VLOOKUP(C2462,'11. Свод Перечней'!C:H,6,0)</f>
        <v>#N/A</v>
      </c>
      <c r="P2462" s="18"/>
      <c r="Q2462" s="18" t="e">
        <f t="shared" si="40"/>
        <v>#N/A</v>
      </c>
      <c r="R2462" s="14" t="s">
        <v>1105</v>
      </c>
      <c r="S2462" s="15">
        <v>43921</v>
      </c>
    </row>
    <row r="2463" spans="1:19" x14ac:dyDescent="0.25">
      <c r="A2463" s="69"/>
      <c r="B2463" s="69"/>
      <c r="C2463" s="69"/>
      <c r="D2463" s="69"/>
      <c r="E2463" s="69"/>
      <c r="F2463" s="69"/>
      <c r="G2463" s="14" t="s">
        <v>1117</v>
      </c>
      <c r="H2463" s="18"/>
      <c r="I2463" s="18">
        <v>1</v>
      </c>
      <c r="J2463" s="14"/>
      <c r="K2463" s="14"/>
      <c r="L2463" s="18" t="s">
        <v>6</v>
      </c>
      <c r="M2463" s="69"/>
      <c r="N2463" s="9"/>
      <c r="O2463" s="18" t="e">
        <f>VLOOKUP(C2463,'11. Свод Перечней'!C:H,6,0)</f>
        <v>#N/A</v>
      </c>
      <c r="P2463" s="18"/>
      <c r="Q2463" s="18" t="e">
        <f t="shared" si="40"/>
        <v>#N/A</v>
      </c>
      <c r="R2463" s="14" t="s">
        <v>1105</v>
      </c>
      <c r="S2463" s="15">
        <v>43921</v>
      </c>
    </row>
    <row r="2464" spans="1:19" x14ac:dyDescent="0.25">
      <c r="A2464" s="69"/>
      <c r="B2464" s="69"/>
      <c r="C2464" s="69"/>
      <c r="D2464" s="69"/>
      <c r="E2464" s="69"/>
      <c r="F2464" s="69"/>
      <c r="G2464" s="14" t="s">
        <v>1301</v>
      </c>
      <c r="H2464" s="18"/>
      <c r="I2464" s="18"/>
      <c r="J2464" s="14"/>
      <c r="K2464" s="14" t="s">
        <v>1503</v>
      </c>
      <c r="L2464" s="18" t="s">
        <v>1103</v>
      </c>
      <c r="M2464" s="69"/>
      <c r="N2464" s="9"/>
      <c r="O2464" s="18" t="e">
        <f>VLOOKUP(C2464,'11. Свод Перечней'!C:H,6,0)</f>
        <v>#N/A</v>
      </c>
      <c r="P2464" s="18"/>
      <c r="Q2464" s="18" t="e">
        <f t="shared" si="40"/>
        <v>#N/A</v>
      </c>
      <c r="R2464" s="14" t="s">
        <v>1105</v>
      </c>
      <c r="S2464" s="15">
        <v>43921</v>
      </c>
    </row>
    <row r="2465" spans="1:19" x14ac:dyDescent="0.25">
      <c r="A2465" s="69"/>
      <c r="B2465" s="69"/>
      <c r="C2465" s="69"/>
      <c r="D2465" s="69"/>
      <c r="E2465" s="69"/>
      <c r="F2465" s="69"/>
      <c r="G2465" s="14" t="s">
        <v>1118</v>
      </c>
      <c r="H2465" s="18"/>
      <c r="I2465" s="18"/>
      <c r="J2465" s="14"/>
      <c r="K2465" s="14" t="s">
        <v>1119</v>
      </c>
      <c r="L2465" s="18" t="s">
        <v>1103</v>
      </c>
      <c r="M2465" s="69"/>
      <c r="N2465" s="9"/>
      <c r="O2465" s="18" t="e">
        <f>VLOOKUP(C2465,'11. Свод Перечней'!C:H,6,0)</f>
        <v>#N/A</v>
      </c>
      <c r="P2465" s="18"/>
      <c r="Q2465" s="18" t="e">
        <f t="shared" si="40"/>
        <v>#N/A</v>
      </c>
      <c r="R2465" s="14" t="s">
        <v>1105</v>
      </c>
      <c r="S2465" s="15">
        <v>43921</v>
      </c>
    </row>
    <row r="2466" spans="1:19" x14ac:dyDescent="0.25">
      <c r="A2466" s="69"/>
      <c r="B2466" s="69"/>
      <c r="C2466" s="69"/>
      <c r="D2466" s="69"/>
      <c r="E2466" s="69"/>
      <c r="F2466" s="69"/>
      <c r="G2466" s="14" t="s">
        <v>1112</v>
      </c>
      <c r="H2466" s="18"/>
      <c r="I2466" s="18"/>
      <c r="J2466" s="14" t="s">
        <v>2116</v>
      </c>
      <c r="K2466" s="14"/>
      <c r="L2466" s="18" t="s">
        <v>1103</v>
      </c>
      <c r="M2466" s="69"/>
      <c r="N2466" s="9"/>
      <c r="O2466" s="18" t="e">
        <f>VLOOKUP(C2466,'11. Свод Перечней'!C:H,6,0)</f>
        <v>#N/A</v>
      </c>
      <c r="P2466" s="18"/>
      <c r="Q2466" s="18" t="e">
        <f t="shared" si="40"/>
        <v>#N/A</v>
      </c>
      <c r="R2466" s="14" t="s">
        <v>1105</v>
      </c>
      <c r="S2466" s="15">
        <v>43921</v>
      </c>
    </row>
    <row r="2467" spans="1:19" x14ac:dyDescent="0.25">
      <c r="A2467" s="69"/>
      <c r="B2467" s="69">
        <v>462</v>
      </c>
      <c r="C2467" s="69" t="s">
        <v>857</v>
      </c>
      <c r="D2467" s="69" t="s">
        <v>765</v>
      </c>
      <c r="E2467" s="69" t="s">
        <v>5</v>
      </c>
      <c r="F2467" s="69" t="s">
        <v>6</v>
      </c>
      <c r="G2467" s="14" t="s">
        <v>2112</v>
      </c>
      <c r="H2467" s="18"/>
      <c r="I2467" s="18"/>
      <c r="J2467" s="14" t="s">
        <v>1585</v>
      </c>
      <c r="K2467" s="14"/>
      <c r="L2467" s="18" t="s">
        <v>1103</v>
      </c>
      <c r="M2467" s="69" t="s">
        <v>2117</v>
      </c>
      <c r="N2467" s="9" t="s">
        <v>889</v>
      </c>
      <c r="O2467" s="18" t="str">
        <f>VLOOKUP(C2467,'11. Свод Перечней'!C:H,6,0)</f>
        <v>10.89.19.231-00000001</v>
      </c>
      <c r="P2467" s="18" t="s">
        <v>889</v>
      </c>
      <c r="Q2467" s="18" t="str">
        <f t="shared" si="40"/>
        <v>10.89.19.231-00000001</v>
      </c>
      <c r="R2467" s="14" t="s">
        <v>1105</v>
      </c>
      <c r="S2467" s="15">
        <v>43921</v>
      </c>
    </row>
    <row r="2468" spans="1:19" x14ac:dyDescent="0.25">
      <c r="A2468" s="69"/>
      <c r="B2468" s="69"/>
      <c r="C2468" s="69"/>
      <c r="D2468" s="69"/>
      <c r="E2468" s="69"/>
      <c r="F2468" s="69"/>
      <c r="G2468" s="14" t="s">
        <v>2114</v>
      </c>
      <c r="H2468" s="18"/>
      <c r="I2468" s="18"/>
      <c r="J2468" s="14"/>
      <c r="K2468" s="14" t="s">
        <v>2118</v>
      </c>
      <c r="L2468" s="18" t="s">
        <v>1103</v>
      </c>
      <c r="M2468" s="69"/>
      <c r="N2468" s="9"/>
      <c r="O2468" s="18" t="e">
        <f>VLOOKUP(C2468,'11. Свод Перечней'!C:H,6,0)</f>
        <v>#N/A</v>
      </c>
      <c r="P2468" s="18"/>
      <c r="Q2468" s="18" t="e">
        <f t="shared" si="40"/>
        <v>#N/A</v>
      </c>
      <c r="R2468" s="14" t="s">
        <v>1105</v>
      </c>
      <c r="S2468" s="15">
        <v>43921</v>
      </c>
    </row>
    <row r="2469" spans="1:19" x14ac:dyDescent="0.25">
      <c r="A2469" s="69"/>
      <c r="B2469" s="69"/>
      <c r="C2469" s="69"/>
      <c r="D2469" s="69"/>
      <c r="E2469" s="69"/>
      <c r="F2469" s="69"/>
      <c r="G2469" s="14" t="s">
        <v>1499</v>
      </c>
      <c r="H2469" s="18"/>
      <c r="I2469" s="18"/>
      <c r="J2469" s="14"/>
      <c r="K2469" s="14" t="s">
        <v>1283</v>
      </c>
      <c r="L2469" s="18" t="s">
        <v>1103</v>
      </c>
      <c r="M2469" s="69"/>
      <c r="N2469" s="9"/>
      <c r="O2469" s="18" t="e">
        <f>VLOOKUP(C2469,'11. Свод Перечней'!C:H,6,0)</f>
        <v>#N/A</v>
      </c>
      <c r="P2469" s="18"/>
      <c r="Q2469" s="18" t="e">
        <f t="shared" si="40"/>
        <v>#N/A</v>
      </c>
      <c r="R2469" s="14" t="s">
        <v>1105</v>
      </c>
      <c r="S2469" s="15">
        <v>43921</v>
      </c>
    </row>
    <row r="2470" spans="1:19" x14ac:dyDescent="0.25">
      <c r="A2470" s="69"/>
      <c r="B2470" s="69"/>
      <c r="C2470" s="69"/>
      <c r="D2470" s="69"/>
      <c r="E2470" s="69"/>
      <c r="F2470" s="69"/>
      <c r="G2470" s="14" t="s">
        <v>1117</v>
      </c>
      <c r="H2470" s="18"/>
      <c r="I2470" s="18">
        <v>1</v>
      </c>
      <c r="J2470" s="14"/>
      <c r="K2470" s="14"/>
      <c r="L2470" s="18" t="s">
        <v>6</v>
      </c>
      <c r="M2470" s="69"/>
      <c r="N2470" s="9"/>
      <c r="O2470" s="18" t="e">
        <f>VLOOKUP(C2470,'11. Свод Перечней'!C:H,6,0)</f>
        <v>#N/A</v>
      </c>
      <c r="P2470" s="18"/>
      <c r="Q2470" s="18" t="e">
        <f t="shared" si="40"/>
        <v>#N/A</v>
      </c>
      <c r="R2470" s="14" t="s">
        <v>1105</v>
      </c>
      <c r="S2470" s="15">
        <v>43921</v>
      </c>
    </row>
    <row r="2471" spans="1:19" x14ac:dyDescent="0.25">
      <c r="A2471" s="69"/>
      <c r="B2471" s="69"/>
      <c r="C2471" s="69"/>
      <c r="D2471" s="69"/>
      <c r="E2471" s="69"/>
      <c r="F2471" s="69"/>
      <c r="G2471" s="14" t="s">
        <v>1301</v>
      </c>
      <c r="H2471" s="18"/>
      <c r="I2471" s="18"/>
      <c r="J2471" s="14"/>
      <c r="K2471" s="14" t="s">
        <v>1503</v>
      </c>
      <c r="L2471" s="18" t="s">
        <v>1103</v>
      </c>
      <c r="M2471" s="69"/>
      <c r="N2471" s="9"/>
      <c r="O2471" s="18" t="e">
        <f>VLOOKUP(C2471,'11. Свод Перечней'!C:H,6,0)</f>
        <v>#N/A</v>
      </c>
      <c r="P2471" s="18"/>
      <c r="Q2471" s="18" t="e">
        <f t="shared" si="40"/>
        <v>#N/A</v>
      </c>
      <c r="R2471" s="14" t="s">
        <v>1105</v>
      </c>
      <c r="S2471" s="15">
        <v>43921</v>
      </c>
    </row>
    <row r="2472" spans="1:19" x14ac:dyDescent="0.25">
      <c r="A2472" s="69"/>
      <c r="B2472" s="69"/>
      <c r="C2472" s="69"/>
      <c r="D2472" s="69"/>
      <c r="E2472" s="69"/>
      <c r="F2472" s="69"/>
      <c r="G2472" s="14" t="s">
        <v>1118</v>
      </c>
      <c r="H2472" s="18"/>
      <c r="I2472" s="18"/>
      <c r="J2472" s="14"/>
      <c r="K2472" s="14" t="s">
        <v>1119</v>
      </c>
      <c r="L2472" s="18" t="s">
        <v>1103</v>
      </c>
      <c r="M2472" s="69"/>
      <c r="N2472" s="9"/>
      <c r="O2472" s="18" t="e">
        <f>VLOOKUP(C2472,'11. Свод Перечней'!C:H,6,0)</f>
        <v>#N/A</v>
      </c>
      <c r="P2472" s="18"/>
      <c r="Q2472" s="18" t="e">
        <f t="shared" si="40"/>
        <v>#N/A</v>
      </c>
      <c r="R2472" s="14" t="s">
        <v>1105</v>
      </c>
      <c r="S2472" s="15">
        <v>43921</v>
      </c>
    </row>
    <row r="2473" spans="1:19" x14ac:dyDescent="0.25">
      <c r="A2473" s="69"/>
      <c r="B2473" s="69"/>
      <c r="C2473" s="69"/>
      <c r="D2473" s="69"/>
      <c r="E2473" s="69"/>
      <c r="F2473" s="69"/>
      <c r="G2473" s="14" t="s">
        <v>1112</v>
      </c>
      <c r="H2473" s="18"/>
      <c r="I2473" s="18"/>
      <c r="J2473" s="14"/>
      <c r="K2473" s="14" t="s">
        <v>1214</v>
      </c>
      <c r="L2473" s="18" t="s">
        <v>1103</v>
      </c>
      <c r="M2473" s="69"/>
      <c r="N2473" s="9"/>
      <c r="O2473" s="18" t="e">
        <f>VLOOKUP(C2473,'11. Свод Перечней'!C:H,6,0)</f>
        <v>#N/A</v>
      </c>
      <c r="P2473" s="18"/>
      <c r="Q2473" s="18" t="e">
        <f t="shared" si="40"/>
        <v>#N/A</v>
      </c>
      <c r="R2473" s="14" t="s">
        <v>1105</v>
      </c>
      <c r="S2473" s="15">
        <v>43921</v>
      </c>
    </row>
    <row r="2474" spans="1:19" x14ac:dyDescent="0.25">
      <c r="A2474" s="69"/>
      <c r="B2474" s="69">
        <v>463</v>
      </c>
      <c r="C2474" s="69" t="s">
        <v>858</v>
      </c>
      <c r="D2474" s="69" t="s">
        <v>765</v>
      </c>
      <c r="E2474" s="69" t="s">
        <v>9</v>
      </c>
      <c r="F2474" s="69" t="s">
        <v>6</v>
      </c>
      <c r="G2474" s="14" t="s">
        <v>2112</v>
      </c>
      <c r="H2474" s="18"/>
      <c r="I2474" s="18"/>
      <c r="J2474" s="14" t="s">
        <v>1585</v>
      </c>
      <c r="K2474" s="14"/>
      <c r="L2474" s="18" t="s">
        <v>1103</v>
      </c>
      <c r="M2474" s="69" t="s">
        <v>2117</v>
      </c>
      <c r="N2474" s="9" t="s">
        <v>889</v>
      </c>
      <c r="O2474" s="18" t="str">
        <f>VLOOKUP(C2474,'11. Свод Перечней'!C:H,6,0)</f>
        <v>10.89.19.231-00000001</v>
      </c>
      <c r="P2474" s="18" t="s">
        <v>889</v>
      </c>
      <c r="Q2474" s="18" t="str">
        <f t="shared" si="40"/>
        <v>10.89.19.231-00000001</v>
      </c>
      <c r="R2474" s="14" t="s">
        <v>1105</v>
      </c>
      <c r="S2474" s="15">
        <v>43921</v>
      </c>
    </row>
    <row r="2475" spans="1:19" x14ac:dyDescent="0.25">
      <c r="A2475" s="69"/>
      <c r="B2475" s="69"/>
      <c r="C2475" s="69"/>
      <c r="D2475" s="69"/>
      <c r="E2475" s="69"/>
      <c r="F2475" s="69"/>
      <c r="G2475" s="14" t="s">
        <v>2114</v>
      </c>
      <c r="H2475" s="18"/>
      <c r="I2475" s="18"/>
      <c r="J2475" s="14"/>
      <c r="K2475" s="14" t="s">
        <v>2118</v>
      </c>
      <c r="L2475" s="18" t="s">
        <v>1103</v>
      </c>
      <c r="M2475" s="69"/>
      <c r="N2475" s="9"/>
      <c r="O2475" s="18" t="e">
        <f>VLOOKUP(C2475,'11. Свод Перечней'!C:H,6,0)</f>
        <v>#N/A</v>
      </c>
      <c r="P2475" s="18"/>
      <c r="Q2475" s="18" t="e">
        <f t="shared" si="40"/>
        <v>#N/A</v>
      </c>
      <c r="R2475" s="14" t="s">
        <v>1105</v>
      </c>
      <c r="S2475" s="15">
        <v>43921</v>
      </c>
    </row>
    <row r="2476" spans="1:19" x14ac:dyDescent="0.25">
      <c r="A2476" s="69"/>
      <c r="B2476" s="69"/>
      <c r="C2476" s="69"/>
      <c r="D2476" s="69"/>
      <c r="E2476" s="69"/>
      <c r="F2476" s="69"/>
      <c r="G2476" s="14" t="s">
        <v>1499</v>
      </c>
      <c r="H2476" s="18"/>
      <c r="I2476" s="18"/>
      <c r="J2476" s="14"/>
      <c r="K2476" s="14" t="s">
        <v>1283</v>
      </c>
      <c r="L2476" s="18" t="s">
        <v>1103</v>
      </c>
      <c r="M2476" s="69"/>
      <c r="N2476" s="9"/>
      <c r="O2476" s="18" t="e">
        <f>VLOOKUP(C2476,'11. Свод Перечней'!C:H,6,0)</f>
        <v>#N/A</v>
      </c>
      <c r="P2476" s="18"/>
      <c r="Q2476" s="18" t="e">
        <f t="shared" si="40"/>
        <v>#N/A</v>
      </c>
      <c r="R2476" s="14" t="s">
        <v>1105</v>
      </c>
      <c r="S2476" s="15">
        <v>43921</v>
      </c>
    </row>
    <row r="2477" spans="1:19" x14ac:dyDescent="0.25">
      <c r="A2477" s="69"/>
      <c r="B2477" s="69"/>
      <c r="C2477" s="69"/>
      <c r="D2477" s="69"/>
      <c r="E2477" s="69"/>
      <c r="F2477" s="69"/>
      <c r="G2477" s="14" t="s">
        <v>1117</v>
      </c>
      <c r="H2477" s="18"/>
      <c r="I2477" s="18">
        <v>0.02</v>
      </c>
      <c r="J2477" s="14"/>
      <c r="K2477" s="14"/>
      <c r="L2477" s="18" t="s">
        <v>6</v>
      </c>
      <c r="M2477" s="69"/>
      <c r="N2477" s="9"/>
      <c r="O2477" s="18" t="e">
        <f>VLOOKUP(C2477,'11. Свод Перечней'!C:H,6,0)</f>
        <v>#N/A</v>
      </c>
      <c r="P2477" s="18"/>
      <c r="Q2477" s="18" t="e">
        <f t="shared" si="40"/>
        <v>#N/A</v>
      </c>
      <c r="R2477" s="14" t="s">
        <v>1105</v>
      </c>
      <c r="S2477" s="15">
        <v>43921</v>
      </c>
    </row>
    <row r="2478" spans="1:19" x14ac:dyDescent="0.25">
      <c r="A2478" s="69"/>
      <c r="B2478" s="69"/>
      <c r="C2478" s="69"/>
      <c r="D2478" s="69"/>
      <c r="E2478" s="69"/>
      <c r="F2478" s="69"/>
      <c r="G2478" s="14" t="s">
        <v>2119</v>
      </c>
      <c r="H2478" s="18"/>
      <c r="I2478" s="18"/>
      <c r="J2478" s="14"/>
      <c r="K2478" s="14" t="s">
        <v>1119</v>
      </c>
      <c r="L2478" s="18" t="s">
        <v>1103</v>
      </c>
      <c r="M2478" s="69"/>
      <c r="N2478" s="9"/>
      <c r="O2478" s="18" t="e">
        <f>VLOOKUP(C2478,'11. Свод Перечней'!C:H,6,0)</f>
        <v>#N/A</v>
      </c>
      <c r="P2478" s="18"/>
      <c r="Q2478" s="18" t="e">
        <f t="shared" si="40"/>
        <v>#N/A</v>
      </c>
      <c r="R2478" s="14" t="s">
        <v>1105</v>
      </c>
      <c r="S2478" s="15">
        <v>43921</v>
      </c>
    </row>
    <row r="2479" spans="1:19" x14ac:dyDescent="0.25">
      <c r="A2479" s="69"/>
      <c r="B2479" s="69"/>
      <c r="C2479" s="69"/>
      <c r="D2479" s="69"/>
      <c r="E2479" s="69"/>
      <c r="F2479" s="69"/>
      <c r="G2479" s="14" t="s">
        <v>1301</v>
      </c>
      <c r="H2479" s="18"/>
      <c r="I2479" s="18"/>
      <c r="J2479" s="14"/>
      <c r="K2479" s="14" t="s">
        <v>1503</v>
      </c>
      <c r="L2479" s="18" t="s">
        <v>1103</v>
      </c>
      <c r="M2479" s="69"/>
      <c r="N2479" s="9"/>
      <c r="O2479" s="18" t="e">
        <f>VLOOKUP(C2479,'11. Свод Перечней'!C:H,6,0)</f>
        <v>#N/A</v>
      </c>
      <c r="P2479" s="18"/>
      <c r="Q2479" s="18" t="e">
        <f t="shared" si="40"/>
        <v>#N/A</v>
      </c>
      <c r="R2479" s="14" t="s">
        <v>1105</v>
      </c>
      <c r="S2479" s="15">
        <v>43921</v>
      </c>
    </row>
    <row r="2480" spans="1:19" x14ac:dyDescent="0.25">
      <c r="A2480" s="69"/>
      <c r="B2480" s="69"/>
      <c r="C2480" s="69"/>
      <c r="D2480" s="69"/>
      <c r="E2480" s="69"/>
      <c r="F2480" s="69"/>
      <c r="G2480" s="14" t="s">
        <v>1112</v>
      </c>
      <c r="H2480" s="18"/>
      <c r="I2480" s="18"/>
      <c r="J2480" s="14"/>
      <c r="K2480" s="14" t="s">
        <v>1214</v>
      </c>
      <c r="L2480" s="18" t="s">
        <v>1103</v>
      </c>
      <c r="M2480" s="69"/>
      <c r="N2480" s="9"/>
      <c r="O2480" s="18" t="e">
        <f>VLOOKUP(C2480,'11. Свод Перечней'!C:H,6,0)</f>
        <v>#N/A</v>
      </c>
      <c r="P2480" s="18"/>
      <c r="Q2480" s="18" t="e">
        <f t="shared" si="40"/>
        <v>#N/A</v>
      </c>
      <c r="R2480" s="14" t="s">
        <v>1105</v>
      </c>
      <c r="S2480" s="15">
        <v>43921</v>
      </c>
    </row>
    <row r="2481" spans="1:19" x14ac:dyDescent="0.25">
      <c r="A2481" s="69"/>
      <c r="B2481" s="69">
        <v>464</v>
      </c>
      <c r="C2481" s="69" t="s">
        <v>859</v>
      </c>
      <c r="D2481" s="69" t="s">
        <v>765</v>
      </c>
      <c r="E2481" s="69" t="s">
        <v>43</v>
      </c>
      <c r="F2481" s="69" t="s">
        <v>6</v>
      </c>
      <c r="G2481" s="14" t="s">
        <v>2112</v>
      </c>
      <c r="H2481" s="18"/>
      <c r="I2481" s="18"/>
      <c r="J2481" s="14" t="s">
        <v>1585</v>
      </c>
      <c r="K2481" s="14"/>
      <c r="L2481" s="18" t="s">
        <v>1103</v>
      </c>
      <c r="M2481" s="69" t="s">
        <v>2117</v>
      </c>
      <c r="N2481" s="9" t="s">
        <v>889</v>
      </c>
      <c r="O2481" s="18" t="str">
        <f>VLOOKUP(C2481,'11. Свод Перечней'!C:H,6,0)</f>
        <v>10.89.19.231-00000001</v>
      </c>
      <c r="P2481" s="18" t="s">
        <v>889</v>
      </c>
      <c r="Q2481" s="18" t="str">
        <f t="shared" si="40"/>
        <v>10.89.19.231-00000001</v>
      </c>
      <c r="R2481" s="14" t="s">
        <v>1105</v>
      </c>
      <c r="S2481" s="15">
        <v>43921</v>
      </c>
    </row>
    <row r="2482" spans="1:19" x14ac:dyDescent="0.25">
      <c r="A2482" s="69"/>
      <c r="B2482" s="69"/>
      <c r="C2482" s="69"/>
      <c r="D2482" s="69"/>
      <c r="E2482" s="69"/>
      <c r="F2482" s="69"/>
      <c r="G2482" s="14" t="s">
        <v>2114</v>
      </c>
      <c r="H2482" s="18"/>
      <c r="I2482" s="18"/>
      <c r="J2482" s="14"/>
      <c r="K2482" s="14" t="s">
        <v>2118</v>
      </c>
      <c r="L2482" s="18" t="s">
        <v>1103</v>
      </c>
      <c r="M2482" s="69"/>
      <c r="N2482" s="9"/>
      <c r="O2482" s="18" t="e">
        <f>VLOOKUP(C2482,'11. Свод Перечней'!C:H,6,0)</f>
        <v>#N/A</v>
      </c>
      <c r="P2482" s="18"/>
      <c r="Q2482" s="18" t="e">
        <f t="shared" si="40"/>
        <v>#N/A</v>
      </c>
      <c r="R2482" s="14" t="s">
        <v>1105</v>
      </c>
      <c r="S2482" s="15">
        <v>43921</v>
      </c>
    </row>
    <row r="2483" spans="1:19" x14ac:dyDescent="0.25">
      <c r="A2483" s="69"/>
      <c r="B2483" s="69"/>
      <c r="C2483" s="69"/>
      <c r="D2483" s="69"/>
      <c r="E2483" s="69"/>
      <c r="F2483" s="69"/>
      <c r="G2483" s="14" t="s">
        <v>1499</v>
      </c>
      <c r="H2483" s="18"/>
      <c r="I2483" s="18"/>
      <c r="J2483" s="14"/>
      <c r="K2483" s="14" t="s">
        <v>1283</v>
      </c>
      <c r="L2483" s="18" t="s">
        <v>1103</v>
      </c>
      <c r="M2483" s="69"/>
      <c r="N2483" s="9"/>
      <c r="O2483" s="18" t="e">
        <f>VLOOKUP(C2483,'11. Свод Перечней'!C:H,6,0)</f>
        <v>#N/A</v>
      </c>
      <c r="P2483" s="18"/>
      <c r="Q2483" s="18" t="e">
        <f t="shared" si="40"/>
        <v>#N/A</v>
      </c>
      <c r="R2483" s="14" t="s">
        <v>1105</v>
      </c>
      <c r="S2483" s="15">
        <v>43921</v>
      </c>
    </row>
    <row r="2484" spans="1:19" x14ac:dyDescent="0.25">
      <c r="A2484" s="69"/>
      <c r="B2484" s="69"/>
      <c r="C2484" s="69"/>
      <c r="D2484" s="69"/>
      <c r="E2484" s="69"/>
      <c r="F2484" s="69"/>
      <c r="G2484" s="14" t="s">
        <v>1117</v>
      </c>
      <c r="H2484" s="18"/>
      <c r="I2484" s="18">
        <v>1</v>
      </c>
      <c r="J2484" s="14"/>
      <c r="K2484" s="14"/>
      <c r="L2484" s="18" t="s">
        <v>6</v>
      </c>
      <c r="M2484" s="69"/>
      <c r="N2484" s="9"/>
      <c r="O2484" s="18" t="e">
        <f>VLOOKUP(C2484,'11. Свод Перечней'!C:H,6,0)</f>
        <v>#N/A</v>
      </c>
      <c r="P2484" s="18"/>
      <c r="Q2484" s="18" t="e">
        <f t="shared" si="40"/>
        <v>#N/A</v>
      </c>
      <c r="R2484" s="14" t="s">
        <v>1105</v>
      </c>
      <c r="S2484" s="15">
        <v>43921</v>
      </c>
    </row>
    <row r="2485" spans="1:19" x14ac:dyDescent="0.25">
      <c r="A2485" s="69"/>
      <c r="B2485" s="69"/>
      <c r="C2485" s="69"/>
      <c r="D2485" s="69"/>
      <c r="E2485" s="69"/>
      <c r="F2485" s="69"/>
      <c r="G2485" s="14" t="s">
        <v>1380</v>
      </c>
      <c r="H2485" s="18"/>
      <c r="I2485" s="18"/>
      <c r="J2485" s="14"/>
      <c r="K2485" s="14" t="s">
        <v>1381</v>
      </c>
      <c r="L2485" s="18" t="s">
        <v>1103</v>
      </c>
      <c r="M2485" s="69"/>
      <c r="N2485" s="9"/>
      <c r="O2485" s="18" t="e">
        <f>VLOOKUP(C2485,'11. Свод Перечней'!C:H,6,0)</f>
        <v>#N/A</v>
      </c>
      <c r="P2485" s="18"/>
      <c r="Q2485" s="18" t="e">
        <f t="shared" si="40"/>
        <v>#N/A</v>
      </c>
      <c r="R2485" s="14" t="s">
        <v>1105</v>
      </c>
      <c r="S2485" s="15">
        <v>43921</v>
      </c>
    </row>
    <row r="2486" spans="1:19" x14ac:dyDescent="0.25">
      <c r="A2486" s="69"/>
      <c r="B2486" s="69"/>
      <c r="C2486" s="69"/>
      <c r="D2486" s="69"/>
      <c r="E2486" s="69"/>
      <c r="F2486" s="69"/>
      <c r="G2486" s="14" t="s">
        <v>1301</v>
      </c>
      <c r="H2486" s="18"/>
      <c r="I2486" s="18"/>
      <c r="J2486" s="14"/>
      <c r="K2486" s="14" t="s">
        <v>1503</v>
      </c>
      <c r="L2486" s="18" t="s">
        <v>1103</v>
      </c>
      <c r="M2486" s="69"/>
      <c r="N2486" s="9"/>
      <c r="O2486" s="18" t="e">
        <f>VLOOKUP(C2486,'11. Свод Перечней'!C:H,6,0)</f>
        <v>#N/A</v>
      </c>
      <c r="P2486" s="18"/>
      <c r="Q2486" s="18" t="e">
        <f t="shared" si="40"/>
        <v>#N/A</v>
      </c>
      <c r="R2486" s="14" t="s">
        <v>1105</v>
      </c>
      <c r="S2486" s="15">
        <v>43921</v>
      </c>
    </row>
    <row r="2487" spans="1:19" x14ac:dyDescent="0.25">
      <c r="A2487" s="69"/>
      <c r="B2487" s="69"/>
      <c r="C2487" s="69"/>
      <c r="D2487" s="69"/>
      <c r="E2487" s="69"/>
      <c r="F2487" s="69"/>
      <c r="G2487" s="14" t="s">
        <v>1118</v>
      </c>
      <c r="H2487" s="18"/>
      <c r="I2487" s="18"/>
      <c r="J2487" s="14"/>
      <c r="K2487" s="14" t="s">
        <v>1119</v>
      </c>
      <c r="L2487" s="18" t="s">
        <v>1103</v>
      </c>
      <c r="M2487" s="69"/>
      <c r="N2487" s="9"/>
      <c r="O2487" s="18" t="e">
        <f>VLOOKUP(C2487,'11. Свод Перечней'!C:H,6,0)</f>
        <v>#N/A</v>
      </c>
      <c r="P2487" s="18"/>
      <c r="Q2487" s="18" t="e">
        <f t="shared" si="40"/>
        <v>#N/A</v>
      </c>
      <c r="R2487" s="14" t="s">
        <v>1105</v>
      </c>
      <c r="S2487" s="15">
        <v>43921</v>
      </c>
    </row>
    <row r="2488" spans="1:19" x14ac:dyDescent="0.25">
      <c r="A2488" s="69"/>
      <c r="B2488" s="69"/>
      <c r="C2488" s="69"/>
      <c r="D2488" s="69"/>
      <c r="E2488" s="69"/>
      <c r="F2488" s="69"/>
      <c r="G2488" s="14" t="s">
        <v>1112</v>
      </c>
      <c r="H2488" s="18"/>
      <c r="I2488" s="18"/>
      <c r="J2488" s="14"/>
      <c r="K2488" s="14" t="s">
        <v>1214</v>
      </c>
      <c r="L2488" s="18" t="s">
        <v>1103</v>
      </c>
      <c r="M2488" s="69"/>
      <c r="N2488" s="9"/>
      <c r="O2488" s="18" t="e">
        <f>VLOOKUP(C2488,'11. Свод Перечней'!C:H,6,0)</f>
        <v>#N/A</v>
      </c>
      <c r="P2488" s="18"/>
      <c r="Q2488" s="18" t="e">
        <f t="shared" si="40"/>
        <v>#N/A</v>
      </c>
      <c r="R2488" s="14" t="s">
        <v>1105</v>
      </c>
      <c r="S2488" s="15">
        <v>43921</v>
      </c>
    </row>
    <row r="2489" spans="1:19" x14ac:dyDescent="0.25">
      <c r="A2489" s="69"/>
      <c r="B2489" s="69">
        <v>465</v>
      </c>
      <c r="C2489" s="69" t="s">
        <v>860</v>
      </c>
      <c r="D2489" s="69" t="s">
        <v>765</v>
      </c>
      <c r="E2489" s="69" t="s">
        <v>152</v>
      </c>
      <c r="F2489" s="69" t="s">
        <v>6</v>
      </c>
      <c r="G2489" s="14" t="s">
        <v>2112</v>
      </c>
      <c r="H2489" s="18"/>
      <c r="I2489" s="18"/>
      <c r="J2489" s="14" t="s">
        <v>1585</v>
      </c>
      <c r="K2489" s="14"/>
      <c r="L2489" s="18" t="s">
        <v>1103</v>
      </c>
      <c r="M2489" s="69" t="s">
        <v>2117</v>
      </c>
      <c r="N2489" s="9" t="s">
        <v>889</v>
      </c>
      <c r="O2489" s="18" t="str">
        <f>VLOOKUP(C2489,'11. Свод Перечней'!C:H,6,0)</f>
        <v>10.89.19.231-00000001</v>
      </c>
      <c r="P2489" s="18" t="s">
        <v>889</v>
      </c>
      <c r="Q2489" s="18" t="str">
        <f t="shared" si="40"/>
        <v>10.89.19.231-00000001</v>
      </c>
      <c r="R2489" s="14" t="s">
        <v>1105</v>
      </c>
      <c r="S2489" s="15">
        <v>43921</v>
      </c>
    </row>
    <row r="2490" spans="1:19" x14ac:dyDescent="0.25">
      <c r="A2490" s="69"/>
      <c r="B2490" s="69"/>
      <c r="C2490" s="69"/>
      <c r="D2490" s="69"/>
      <c r="E2490" s="69"/>
      <c r="F2490" s="69"/>
      <c r="G2490" s="14" t="s">
        <v>2114</v>
      </c>
      <c r="H2490" s="18"/>
      <c r="I2490" s="18"/>
      <c r="J2490" s="14"/>
      <c r="K2490" s="14" t="s">
        <v>2118</v>
      </c>
      <c r="L2490" s="18" t="s">
        <v>1103</v>
      </c>
      <c r="M2490" s="69"/>
      <c r="N2490" s="9"/>
      <c r="O2490" s="18" t="e">
        <f>VLOOKUP(C2490,'11. Свод Перечней'!C:H,6,0)</f>
        <v>#N/A</v>
      </c>
      <c r="P2490" s="18"/>
      <c r="Q2490" s="18" t="e">
        <f t="shared" si="40"/>
        <v>#N/A</v>
      </c>
      <c r="R2490" s="14" t="s">
        <v>1105</v>
      </c>
      <c r="S2490" s="15">
        <v>43921</v>
      </c>
    </row>
    <row r="2491" spans="1:19" x14ac:dyDescent="0.25">
      <c r="A2491" s="69"/>
      <c r="B2491" s="69"/>
      <c r="C2491" s="69"/>
      <c r="D2491" s="69"/>
      <c r="E2491" s="69"/>
      <c r="F2491" s="69"/>
      <c r="G2491" s="14" t="s">
        <v>1499</v>
      </c>
      <c r="H2491" s="18"/>
      <c r="I2491" s="18"/>
      <c r="J2491" s="14"/>
      <c r="K2491" s="14" t="s">
        <v>1283</v>
      </c>
      <c r="L2491" s="18" t="s">
        <v>1103</v>
      </c>
      <c r="M2491" s="69"/>
      <c r="N2491" s="9"/>
      <c r="O2491" s="18" t="e">
        <f>VLOOKUP(C2491,'11. Свод Перечней'!C:H,6,0)</f>
        <v>#N/A</v>
      </c>
      <c r="P2491" s="18"/>
      <c r="Q2491" s="18" t="e">
        <f t="shared" si="40"/>
        <v>#N/A</v>
      </c>
      <c r="R2491" s="14" t="s">
        <v>1105</v>
      </c>
      <c r="S2491" s="15">
        <v>43921</v>
      </c>
    </row>
    <row r="2492" spans="1:19" x14ac:dyDescent="0.25">
      <c r="A2492" s="69"/>
      <c r="B2492" s="69"/>
      <c r="C2492" s="69"/>
      <c r="D2492" s="69"/>
      <c r="E2492" s="69"/>
      <c r="F2492" s="69"/>
      <c r="G2492" s="14" t="s">
        <v>1117</v>
      </c>
      <c r="H2492" s="18"/>
      <c r="I2492" s="18">
        <v>0.02</v>
      </c>
      <c r="J2492" s="14"/>
      <c r="K2492" s="14"/>
      <c r="L2492" s="18" t="s">
        <v>6</v>
      </c>
      <c r="M2492" s="69"/>
      <c r="N2492" s="9"/>
      <c r="O2492" s="18" t="e">
        <f>VLOOKUP(C2492,'11. Свод Перечней'!C:H,6,0)</f>
        <v>#N/A</v>
      </c>
      <c r="P2492" s="18"/>
      <c r="Q2492" s="18" t="e">
        <f t="shared" si="40"/>
        <v>#N/A</v>
      </c>
      <c r="R2492" s="14" t="s">
        <v>1105</v>
      </c>
      <c r="S2492" s="15">
        <v>43921</v>
      </c>
    </row>
    <row r="2493" spans="1:19" x14ac:dyDescent="0.25">
      <c r="A2493" s="69"/>
      <c r="B2493" s="69"/>
      <c r="C2493" s="69"/>
      <c r="D2493" s="69"/>
      <c r="E2493" s="69"/>
      <c r="F2493" s="69"/>
      <c r="G2493" s="14" t="s">
        <v>1380</v>
      </c>
      <c r="H2493" s="18"/>
      <c r="I2493" s="18"/>
      <c r="J2493" s="14"/>
      <c r="K2493" s="14" t="s">
        <v>1381</v>
      </c>
      <c r="L2493" s="18" t="s">
        <v>1103</v>
      </c>
      <c r="M2493" s="69"/>
      <c r="N2493" s="9"/>
      <c r="O2493" s="18" t="e">
        <f>VLOOKUP(C2493,'11. Свод Перечней'!C:H,6,0)</f>
        <v>#N/A</v>
      </c>
      <c r="P2493" s="18"/>
      <c r="Q2493" s="18" t="e">
        <f t="shared" si="40"/>
        <v>#N/A</v>
      </c>
      <c r="R2493" s="14" t="s">
        <v>1105</v>
      </c>
      <c r="S2493" s="15">
        <v>43921</v>
      </c>
    </row>
    <row r="2494" spans="1:19" x14ac:dyDescent="0.25">
      <c r="A2494" s="69"/>
      <c r="B2494" s="69"/>
      <c r="C2494" s="69"/>
      <c r="D2494" s="69"/>
      <c r="E2494" s="69"/>
      <c r="F2494" s="69"/>
      <c r="G2494" s="14" t="s">
        <v>2119</v>
      </c>
      <c r="H2494" s="18"/>
      <c r="I2494" s="18"/>
      <c r="J2494" s="14"/>
      <c r="K2494" s="14" t="s">
        <v>1119</v>
      </c>
      <c r="L2494" s="18" t="s">
        <v>1103</v>
      </c>
      <c r="M2494" s="69"/>
      <c r="N2494" s="9"/>
      <c r="O2494" s="18" t="e">
        <f>VLOOKUP(C2494,'11. Свод Перечней'!C:H,6,0)</f>
        <v>#N/A</v>
      </c>
      <c r="P2494" s="18"/>
      <c r="Q2494" s="18" t="e">
        <f t="shared" si="40"/>
        <v>#N/A</v>
      </c>
      <c r="R2494" s="14" t="s">
        <v>1105</v>
      </c>
      <c r="S2494" s="15">
        <v>43921</v>
      </c>
    </row>
    <row r="2495" spans="1:19" x14ac:dyDescent="0.25">
      <c r="A2495" s="69"/>
      <c r="B2495" s="69"/>
      <c r="C2495" s="69"/>
      <c r="D2495" s="69"/>
      <c r="E2495" s="69"/>
      <c r="F2495" s="69"/>
      <c r="G2495" s="14" t="s">
        <v>1301</v>
      </c>
      <c r="H2495" s="18"/>
      <c r="I2495" s="18"/>
      <c r="J2495" s="14"/>
      <c r="K2495" s="14" t="s">
        <v>1503</v>
      </c>
      <c r="L2495" s="18" t="s">
        <v>1103</v>
      </c>
      <c r="M2495" s="69"/>
      <c r="N2495" s="9"/>
      <c r="O2495" s="18" t="e">
        <f>VLOOKUP(C2495,'11. Свод Перечней'!C:H,6,0)</f>
        <v>#N/A</v>
      </c>
      <c r="P2495" s="18"/>
      <c r="Q2495" s="18" t="e">
        <f t="shared" si="40"/>
        <v>#N/A</v>
      </c>
      <c r="R2495" s="14" t="s">
        <v>1105</v>
      </c>
      <c r="S2495" s="15">
        <v>43921</v>
      </c>
    </row>
    <row r="2496" spans="1:19" x14ac:dyDescent="0.25">
      <c r="A2496" s="69"/>
      <c r="B2496" s="69"/>
      <c r="C2496" s="69"/>
      <c r="D2496" s="69"/>
      <c r="E2496" s="69"/>
      <c r="F2496" s="69"/>
      <c r="G2496" s="14" t="s">
        <v>1112</v>
      </c>
      <c r="H2496" s="18"/>
      <c r="I2496" s="18"/>
      <c r="J2496" s="14"/>
      <c r="K2496" s="14" t="s">
        <v>1214</v>
      </c>
      <c r="L2496" s="18" t="s">
        <v>1103</v>
      </c>
      <c r="M2496" s="69"/>
      <c r="N2496" s="9"/>
      <c r="O2496" s="18" t="e">
        <f>VLOOKUP(C2496,'11. Свод Перечней'!C:H,6,0)</f>
        <v>#N/A</v>
      </c>
      <c r="P2496" s="18"/>
      <c r="Q2496" s="18" t="e">
        <f t="shared" si="40"/>
        <v>#N/A</v>
      </c>
      <c r="R2496" s="14" t="s">
        <v>1105</v>
      </c>
      <c r="S2496" s="15">
        <v>43921</v>
      </c>
    </row>
    <row r="2497" spans="1:19" x14ac:dyDescent="0.25">
      <c r="A2497" s="69"/>
      <c r="B2497" s="69">
        <v>466</v>
      </c>
      <c r="C2497" s="69" t="s">
        <v>766</v>
      </c>
      <c r="D2497" s="69" t="s">
        <v>767</v>
      </c>
      <c r="E2497" s="69" t="s">
        <v>5</v>
      </c>
      <c r="F2497" s="69" t="s">
        <v>6</v>
      </c>
      <c r="G2497" s="14" t="s">
        <v>1117</v>
      </c>
      <c r="H2497" s="18"/>
      <c r="I2497" s="18">
        <v>0.1</v>
      </c>
      <c r="J2497" s="14"/>
      <c r="K2497" s="14"/>
      <c r="L2497" s="18" t="s">
        <v>6</v>
      </c>
      <c r="M2497" s="69" t="s">
        <v>768</v>
      </c>
      <c r="N2497" s="9"/>
      <c r="O2497" s="18" t="str">
        <f>VLOOKUP(C2497,'11. Свод Перечней'!C:H,6,0)</f>
        <v/>
      </c>
      <c r="P2497" s="18">
        <v>0</v>
      </c>
      <c r="Q2497" s="18">
        <f t="shared" si="40"/>
        <v>0</v>
      </c>
      <c r="R2497" s="14" t="s">
        <v>1105</v>
      </c>
      <c r="S2497" s="15">
        <v>43189</v>
      </c>
    </row>
    <row r="2498" spans="1:19" x14ac:dyDescent="0.25">
      <c r="A2498" s="69"/>
      <c r="B2498" s="69"/>
      <c r="C2498" s="69"/>
      <c r="D2498" s="69"/>
      <c r="E2498" s="69"/>
      <c r="F2498" s="69"/>
      <c r="G2498" s="14" t="s">
        <v>1118</v>
      </c>
      <c r="H2498" s="18"/>
      <c r="I2498" s="18"/>
      <c r="J2498" s="14"/>
      <c r="K2498" s="14" t="s">
        <v>1119</v>
      </c>
      <c r="L2498" s="18" t="s">
        <v>1103</v>
      </c>
      <c r="M2498" s="69"/>
      <c r="N2498" s="9"/>
      <c r="O2498" s="18" t="e">
        <f>VLOOKUP(C2498,'11. Свод Перечней'!C:H,6,0)</f>
        <v>#N/A</v>
      </c>
      <c r="P2498" s="18"/>
      <c r="Q2498" s="18" t="e">
        <f t="shared" si="40"/>
        <v>#N/A</v>
      </c>
      <c r="R2498" s="14" t="s">
        <v>1105</v>
      </c>
      <c r="S2498" s="15">
        <v>43189</v>
      </c>
    </row>
    <row r="2499" spans="1:19" x14ac:dyDescent="0.25">
      <c r="A2499" s="69"/>
      <c r="B2499" s="69"/>
      <c r="C2499" s="69"/>
      <c r="D2499" s="69"/>
      <c r="E2499" s="69"/>
      <c r="F2499" s="69"/>
      <c r="G2499" s="14" t="s">
        <v>1112</v>
      </c>
      <c r="H2499" s="18"/>
      <c r="I2499" s="18"/>
      <c r="J2499" s="14"/>
      <c r="K2499" s="14" t="s">
        <v>1214</v>
      </c>
      <c r="L2499" s="18" t="s">
        <v>1103</v>
      </c>
      <c r="M2499" s="69"/>
      <c r="N2499" s="9"/>
      <c r="O2499" s="18" t="e">
        <f>VLOOKUP(C2499,'11. Свод Перечней'!C:H,6,0)</f>
        <v>#N/A</v>
      </c>
      <c r="P2499" s="18"/>
      <c r="Q2499" s="18" t="e">
        <f t="shared" si="40"/>
        <v>#N/A</v>
      </c>
      <c r="R2499" s="14" t="s">
        <v>1105</v>
      </c>
      <c r="S2499" s="15">
        <v>43189</v>
      </c>
    </row>
    <row r="2500" spans="1:19" x14ac:dyDescent="0.25">
      <c r="A2500" s="69"/>
      <c r="B2500" s="69">
        <v>467</v>
      </c>
      <c r="C2500" s="69" t="s">
        <v>769</v>
      </c>
      <c r="D2500" s="69" t="s">
        <v>767</v>
      </c>
      <c r="E2500" s="69" t="s">
        <v>9</v>
      </c>
      <c r="F2500" s="69" t="s">
        <v>6</v>
      </c>
      <c r="G2500" s="14" t="s">
        <v>1101</v>
      </c>
      <c r="H2500" s="18"/>
      <c r="I2500" s="18"/>
      <c r="J2500" s="14" t="s">
        <v>2120</v>
      </c>
      <c r="K2500" s="14"/>
      <c r="L2500" s="18" t="s">
        <v>1103</v>
      </c>
      <c r="M2500" s="69" t="s">
        <v>768</v>
      </c>
      <c r="N2500" s="9"/>
      <c r="O2500" s="18" t="str">
        <f>VLOOKUP(C2500,'11. Свод Перечней'!C:H,6,0)</f>
        <v/>
      </c>
      <c r="P2500" s="18">
        <v>0</v>
      </c>
      <c r="Q2500" s="18">
        <f t="shared" si="40"/>
        <v>0</v>
      </c>
      <c r="R2500" s="14" t="s">
        <v>1105</v>
      </c>
      <c r="S2500" s="15">
        <v>43218</v>
      </c>
    </row>
    <row r="2501" spans="1:19" x14ac:dyDescent="0.25">
      <c r="A2501" s="69"/>
      <c r="B2501" s="69"/>
      <c r="C2501" s="69"/>
      <c r="D2501" s="69"/>
      <c r="E2501" s="69"/>
      <c r="F2501" s="69"/>
      <c r="G2501" s="14" t="s">
        <v>1117</v>
      </c>
      <c r="H2501" s="18"/>
      <c r="I2501" s="18">
        <v>0.1</v>
      </c>
      <c r="J2501" s="14"/>
      <c r="K2501" s="14"/>
      <c r="L2501" s="18" t="s">
        <v>6</v>
      </c>
      <c r="M2501" s="69"/>
      <c r="N2501" s="9"/>
      <c r="O2501" s="18" t="e">
        <f>VLOOKUP(C2501,'11. Свод Перечней'!C:H,6,0)</f>
        <v>#N/A</v>
      </c>
      <c r="P2501" s="18"/>
      <c r="Q2501" s="18" t="e">
        <f t="shared" si="40"/>
        <v>#N/A</v>
      </c>
      <c r="R2501" s="14" t="s">
        <v>1105</v>
      </c>
      <c r="S2501" s="15">
        <v>43218</v>
      </c>
    </row>
    <row r="2502" spans="1:19" x14ac:dyDescent="0.25">
      <c r="A2502" s="69"/>
      <c r="B2502" s="69"/>
      <c r="C2502" s="69"/>
      <c r="D2502" s="69"/>
      <c r="E2502" s="69"/>
      <c r="F2502" s="69"/>
      <c r="G2502" s="14" t="s">
        <v>1118</v>
      </c>
      <c r="H2502" s="18"/>
      <c r="I2502" s="18"/>
      <c r="J2502" s="14"/>
      <c r="K2502" s="14" t="s">
        <v>1119</v>
      </c>
      <c r="L2502" s="18" t="s">
        <v>1103</v>
      </c>
      <c r="M2502" s="69"/>
      <c r="N2502" s="9"/>
      <c r="O2502" s="18" t="e">
        <f>VLOOKUP(C2502,'11. Свод Перечней'!C:H,6,0)</f>
        <v>#N/A</v>
      </c>
      <c r="P2502" s="18"/>
      <c r="Q2502" s="18" t="e">
        <f t="shared" si="40"/>
        <v>#N/A</v>
      </c>
      <c r="R2502" s="14" t="s">
        <v>1105</v>
      </c>
      <c r="S2502" s="15">
        <v>43218</v>
      </c>
    </row>
    <row r="2503" spans="1:19" x14ac:dyDescent="0.25">
      <c r="A2503" s="69"/>
      <c r="B2503" s="69"/>
      <c r="C2503" s="69"/>
      <c r="D2503" s="69"/>
      <c r="E2503" s="69"/>
      <c r="F2503" s="69"/>
      <c r="G2503" s="14" t="s">
        <v>1112</v>
      </c>
      <c r="H2503" s="18"/>
      <c r="I2503" s="18"/>
      <c r="J2503" s="14"/>
      <c r="K2503" s="14" t="s">
        <v>1214</v>
      </c>
      <c r="L2503" s="18" t="s">
        <v>1103</v>
      </c>
      <c r="M2503" s="69"/>
      <c r="N2503" s="9"/>
      <c r="O2503" s="18" t="e">
        <f>VLOOKUP(C2503,'11. Свод Перечней'!C:H,6,0)</f>
        <v>#N/A</v>
      </c>
      <c r="P2503" s="18"/>
      <c r="Q2503" s="18" t="e">
        <f t="shared" si="40"/>
        <v>#N/A</v>
      </c>
      <c r="R2503" s="14" t="s">
        <v>1105</v>
      </c>
      <c r="S2503" s="15">
        <v>43218</v>
      </c>
    </row>
    <row r="2504" spans="1:19" x14ac:dyDescent="0.25">
      <c r="A2504" s="69"/>
      <c r="B2504" s="69">
        <v>468</v>
      </c>
      <c r="C2504" s="69" t="s">
        <v>861</v>
      </c>
      <c r="D2504" s="69" t="s">
        <v>770</v>
      </c>
      <c r="E2504" s="69" t="s">
        <v>9</v>
      </c>
      <c r="F2504" s="69" t="s">
        <v>195</v>
      </c>
      <c r="G2504" s="14" t="s">
        <v>2121</v>
      </c>
      <c r="H2504" s="18"/>
      <c r="I2504" s="18"/>
      <c r="J2504" s="14"/>
      <c r="K2504" s="14" t="s">
        <v>2122</v>
      </c>
      <c r="L2504" s="18" t="s">
        <v>1103</v>
      </c>
      <c r="M2504" s="69" t="s">
        <v>2123</v>
      </c>
      <c r="N2504" s="9" t="s">
        <v>890</v>
      </c>
      <c r="O2504" s="18" t="str">
        <f>VLOOKUP(C2504,'11. Свод Перечней'!C:H,6,0)</f>
        <v>11.07.11.110-00000003</v>
      </c>
      <c r="P2504" s="18" t="s">
        <v>890</v>
      </c>
      <c r="Q2504" s="18" t="str">
        <f t="shared" si="40"/>
        <v>11.07.11.110-00000003</v>
      </c>
      <c r="R2504" s="14" t="s">
        <v>1105</v>
      </c>
      <c r="S2504" s="15">
        <v>43921</v>
      </c>
    </row>
    <row r="2505" spans="1:19" x14ac:dyDescent="0.25">
      <c r="A2505" s="69"/>
      <c r="B2505" s="69"/>
      <c r="C2505" s="69"/>
      <c r="D2505" s="69"/>
      <c r="E2505" s="69"/>
      <c r="F2505" s="69"/>
      <c r="G2505" s="14" t="s">
        <v>1504</v>
      </c>
      <c r="H2505" s="18"/>
      <c r="I2505" s="18"/>
      <c r="J2505" s="14"/>
      <c r="K2505" s="14" t="s">
        <v>2124</v>
      </c>
      <c r="L2505" s="18" t="s">
        <v>325</v>
      </c>
      <c r="M2505" s="69"/>
      <c r="N2505" s="9"/>
      <c r="O2505" s="18" t="e">
        <f>VLOOKUP(C2505,'11. Свод Перечней'!C:H,6,0)</f>
        <v>#N/A</v>
      </c>
      <c r="P2505" s="18"/>
      <c r="Q2505" s="18" t="e">
        <f t="shared" si="40"/>
        <v>#N/A</v>
      </c>
      <c r="R2505" s="14" t="s">
        <v>1105</v>
      </c>
      <c r="S2505" s="15">
        <v>43921</v>
      </c>
    </row>
    <row r="2506" spans="1:19" x14ac:dyDescent="0.25">
      <c r="A2506" s="69"/>
      <c r="B2506" s="69"/>
      <c r="C2506" s="69"/>
      <c r="D2506" s="69"/>
      <c r="E2506" s="69"/>
      <c r="F2506" s="69"/>
      <c r="G2506" s="14" t="s">
        <v>2125</v>
      </c>
      <c r="H2506" s="18"/>
      <c r="I2506" s="18"/>
      <c r="J2506" s="14"/>
      <c r="K2506" s="14" t="s">
        <v>2126</v>
      </c>
      <c r="L2506" s="18" t="s">
        <v>1103</v>
      </c>
      <c r="M2506" s="69"/>
      <c r="N2506" s="9"/>
      <c r="O2506" s="18" t="e">
        <f>VLOOKUP(C2506,'11. Свод Перечней'!C:H,6,0)</f>
        <v>#N/A</v>
      </c>
      <c r="P2506" s="18"/>
      <c r="Q2506" s="18" t="e">
        <f t="shared" si="40"/>
        <v>#N/A</v>
      </c>
      <c r="R2506" s="14" t="s">
        <v>1105</v>
      </c>
      <c r="S2506" s="15">
        <v>43921</v>
      </c>
    </row>
    <row r="2507" spans="1:19" x14ac:dyDescent="0.25">
      <c r="A2507" s="69"/>
      <c r="B2507" s="69"/>
      <c r="C2507" s="69"/>
      <c r="D2507" s="69"/>
      <c r="E2507" s="69"/>
      <c r="F2507" s="69"/>
      <c r="G2507" s="14" t="s">
        <v>2127</v>
      </c>
      <c r="H2507" s="18"/>
      <c r="I2507" s="18"/>
      <c r="J2507" s="14"/>
      <c r="K2507" s="14" t="s">
        <v>2128</v>
      </c>
      <c r="L2507" s="18" t="s">
        <v>1103</v>
      </c>
      <c r="M2507" s="69"/>
      <c r="N2507" s="9"/>
      <c r="O2507" s="18" t="e">
        <f>VLOOKUP(C2507,'11. Свод Перечней'!C:H,6,0)</f>
        <v>#N/A</v>
      </c>
      <c r="P2507" s="18"/>
      <c r="Q2507" s="18" t="e">
        <f t="shared" ref="Q2507:Q2559" si="41">IF(N2507=O2507,N2507,"НЕ СОВПАДАЕТ АХТУНГ!!!!!!!!!!!!!!!!!!!!!!!!!!!!!!!!!!!!!!!!!!!!!!!!!!!!!!!!!!!!!!!!!!!!!!!!!!!!!!!!!!!!!!!!!!!!!!!!!!!!!!!!!!!!!!!!!!!!!!!!!!!!!!!!!!")</f>
        <v>#N/A</v>
      </c>
      <c r="R2507" s="14" t="s">
        <v>1105</v>
      </c>
      <c r="S2507" s="15">
        <v>43921</v>
      </c>
    </row>
    <row r="2508" spans="1:19" x14ac:dyDescent="0.25">
      <c r="A2508" s="69"/>
      <c r="B2508" s="69"/>
      <c r="C2508" s="69"/>
      <c r="D2508" s="69"/>
      <c r="E2508" s="69"/>
      <c r="F2508" s="69"/>
      <c r="G2508" s="14" t="s">
        <v>1118</v>
      </c>
      <c r="H2508" s="18"/>
      <c r="I2508" s="18"/>
      <c r="J2508" s="14"/>
      <c r="K2508" s="14" t="s">
        <v>1119</v>
      </c>
      <c r="L2508" s="18" t="s">
        <v>1103</v>
      </c>
      <c r="M2508" s="69"/>
      <c r="N2508" s="9"/>
      <c r="O2508" s="18" t="e">
        <f>VLOOKUP(C2508,'11. Свод Перечней'!C:H,6,0)</f>
        <v>#N/A</v>
      </c>
      <c r="P2508" s="18"/>
      <c r="Q2508" s="18" t="e">
        <f t="shared" si="41"/>
        <v>#N/A</v>
      </c>
      <c r="R2508" s="14" t="s">
        <v>1105</v>
      </c>
      <c r="S2508" s="15">
        <v>43921</v>
      </c>
    </row>
    <row r="2509" spans="1:19" x14ac:dyDescent="0.25">
      <c r="A2509" s="69"/>
      <c r="B2509" s="69"/>
      <c r="C2509" s="69"/>
      <c r="D2509" s="69"/>
      <c r="E2509" s="69"/>
      <c r="F2509" s="69"/>
      <c r="G2509" s="14" t="s">
        <v>1112</v>
      </c>
      <c r="H2509" s="18"/>
      <c r="I2509" s="18"/>
      <c r="J2509" s="14"/>
      <c r="K2509" s="14" t="s">
        <v>2129</v>
      </c>
      <c r="L2509" s="18" t="s">
        <v>1103</v>
      </c>
      <c r="M2509" s="69"/>
      <c r="N2509" s="9"/>
      <c r="O2509" s="18" t="e">
        <f>VLOOKUP(C2509,'11. Свод Перечней'!C:H,6,0)</f>
        <v>#N/A</v>
      </c>
      <c r="P2509" s="18"/>
      <c r="Q2509" s="18" t="e">
        <f t="shared" si="41"/>
        <v>#N/A</v>
      </c>
      <c r="R2509" s="14" t="s">
        <v>1105</v>
      </c>
      <c r="S2509" s="15">
        <v>43921</v>
      </c>
    </row>
    <row r="2510" spans="1:19" x14ac:dyDescent="0.25">
      <c r="A2510" s="69"/>
      <c r="B2510" s="69">
        <v>469</v>
      </c>
      <c r="C2510" s="69" t="s">
        <v>862</v>
      </c>
      <c r="D2510" s="69" t="s">
        <v>770</v>
      </c>
      <c r="E2510" s="69" t="s">
        <v>5</v>
      </c>
      <c r="F2510" s="69" t="s">
        <v>195</v>
      </c>
      <c r="G2510" s="14" t="s">
        <v>2121</v>
      </c>
      <c r="H2510" s="18"/>
      <c r="I2510" s="18"/>
      <c r="J2510" s="14"/>
      <c r="K2510" s="14" t="s">
        <v>2122</v>
      </c>
      <c r="L2510" s="18" t="s">
        <v>1103</v>
      </c>
      <c r="M2510" s="69" t="s">
        <v>2123</v>
      </c>
      <c r="N2510" s="9" t="s">
        <v>890</v>
      </c>
      <c r="O2510" s="18" t="str">
        <f>VLOOKUP(C2510,'11. Свод Перечней'!C:H,6,0)</f>
        <v>11.07.11.110-00000003</v>
      </c>
      <c r="P2510" s="18" t="s">
        <v>890</v>
      </c>
      <c r="Q2510" s="18" t="str">
        <f t="shared" si="41"/>
        <v>11.07.11.110-00000003</v>
      </c>
      <c r="R2510" s="14" t="s">
        <v>1105</v>
      </c>
      <c r="S2510" s="15">
        <v>43921</v>
      </c>
    </row>
    <row r="2511" spans="1:19" x14ac:dyDescent="0.25">
      <c r="A2511" s="69"/>
      <c r="B2511" s="69"/>
      <c r="C2511" s="69"/>
      <c r="D2511" s="69"/>
      <c r="E2511" s="69"/>
      <c r="F2511" s="69"/>
      <c r="G2511" s="14" t="s">
        <v>1504</v>
      </c>
      <c r="H2511" s="18"/>
      <c r="I2511" s="18"/>
      <c r="J2511" s="14"/>
      <c r="K2511" s="14" t="s">
        <v>2130</v>
      </c>
      <c r="L2511" s="18" t="s">
        <v>325</v>
      </c>
      <c r="M2511" s="69"/>
      <c r="N2511" s="9"/>
      <c r="O2511" s="18" t="e">
        <f>VLOOKUP(C2511,'11. Свод Перечней'!C:H,6,0)</f>
        <v>#N/A</v>
      </c>
      <c r="P2511" s="18"/>
      <c r="Q2511" s="18" t="e">
        <f t="shared" si="41"/>
        <v>#N/A</v>
      </c>
      <c r="R2511" s="14" t="s">
        <v>1105</v>
      </c>
      <c r="S2511" s="15">
        <v>43921</v>
      </c>
    </row>
    <row r="2512" spans="1:19" x14ac:dyDescent="0.25">
      <c r="A2512" s="69"/>
      <c r="B2512" s="69"/>
      <c r="C2512" s="69"/>
      <c r="D2512" s="69"/>
      <c r="E2512" s="69"/>
      <c r="F2512" s="69"/>
      <c r="G2512" s="14" t="s">
        <v>2125</v>
      </c>
      <c r="H2512" s="18"/>
      <c r="I2512" s="18"/>
      <c r="J2512" s="14"/>
      <c r="K2512" s="14" t="s">
        <v>2126</v>
      </c>
      <c r="L2512" s="18" t="s">
        <v>1103</v>
      </c>
      <c r="M2512" s="69"/>
      <c r="N2512" s="9"/>
      <c r="O2512" s="18" t="e">
        <f>VLOOKUP(C2512,'11. Свод Перечней'!C:H,6,0)</f>
        <v>#N/A</v>
      </c>
      <c r="P2512" s="18"/>
      <c r="Q2512" s="18" t="e">
        <f t="shared" si="41"/>
        <v>#N/A</v>
      </c>
      <c r="R2512" s="14" t="s">
        <v>1105</v>
      </c>
      <c r="S2512" s="15">
        <v>43921</v>
      </c>
    </row>
    <row r="2513" spans="1:19" x14ac:dyDescent="0.25">
      <c r="A2513" s="69"/>
      <c r="B2513" s="69"/>
      <c r="C2513" s="69"/>
      <c r="D2513" s="69"/>
      <c r="E2513" s="69"/>
      <c r="F2513" s="69"/>
      <c r="G2513" s="14" t="s">
        <v>2127</v>
      </c>
      <c r="H2513" s="18"/>
      <c r="I2513" s="18"/>
      <c r="J2513" s="14"/>
      <c r="K2513" s="14" t="s">
        <v>2128</v>
      </c>
      <c r="L2513" s="18" t="s">
        <v>1103</v>
      </c>
      <c r="M2513" s="69"/>
      <c r="N2513" s="9"/>
      <c r="O2513" s="18" t="e">
        <f>VLOOKUP(C2513,'11. Свод Перечней'!C:H,6,0)</f>
        <v>#N/A</v>
      </c>
      <c r="P2513" s="18"/>
      <c r="Q2513" s="18" t="e">
        <f t="shared" si="41"/>
        <v>#N/A</v>
      </c>
      <c r="R2513" s="14" t="s">
        <v>1105</v>
      </c>
      <c r="S2513" s="15">
        <v>43921</v>
      </c>
    </row>
    <row r="2514" spans="1:19" x14ac:dyDescent="0.25">
      <c r="A2514" s="69"/>
      <c r="B2514" s="69"/>
      <c r="C2514" s="69"/>
      <c r="D2514" s="69"/>
      <c r="E2514" s="69"/>
      <c r="F2514" s="69"/>
      <c r="G2514" s="14" t="s">
        <v>1118</v>
      </c>
      <c r="H2514" s="18"/>
      <c r="I2514" s="18"/>
      <c r="J2514" s="14"/>
      <c r="K2514" s="14" t="s">
        <v>1119</v>
      </c>
      <c r="L2514" s="18" t="s">
        <v>1103</v>
      </c>
      <c r="M2514" s="69"/>
      <c r="N2514" s="9"/>
      <c r="O2514" s="18" t="e">
        <f>VLOOKUP(C2514,'11. Свод Перечней'!C:H,6,0)</f>
        <v>#N/A</v>
      </c>
      <c r="P2514" s="18"/>
      <c r="Q2514" s="18" t="e">
        <f t="shared" si="41"/>
        <v>#N/A</v>
      </c>
      <c r="R2514" s="14" t="s">
        <v>1105</v>
      </c>
      <c r="S2514" s="15">
        <v>43921</v>
      </c>
    </row>
    <row r="2515" spans="1:19" x14ac:dyDescent="0.25">
      <c r="A2515" s="69"/>
      <c r="B2515" s="69"/>
      <c r="C2515" s="69"/>
      <c r="D2515" s="69"/>
      <c r="E2515" s="69"/>
      <c r="F2515" s="69"/>
      <c r="G2515" s="14" t="s">
        <v>1112</v>
      </c>
      <c r="H2515" s="18"/>
      <c r="I2515" s="18"/>
      <c r="J2515" s="14"/>
      <c r="K2515" s="14" t="s">
        <v>2129</v>
      </c>
      <c r="L2515" s="18" t="s">
        <v>1103</v>
      </c>
      <c r="M2515" s="69"/>
      <c r="N2515" s="9"/>
      <c r="O2515" s="18" t="e">
        <f>VLOOKUP(C2515,'11. Свод Перечней'!C:H,6,0)</f>
        <v>#N/A</v>
      </c>
      <c r="P2515" s="18"/>
      <c r="Q2515" s="18" t="e">
        <f t="shared" si="41"/>
        <v>#N/A</v>
      </c>
      <c r="R2515" s="14" t="s">
        <v>1105</v>
      </c>
      <c r="S2515" s="15">
        <v>43921</v>
      </c>
    </row>
    <row r="2516" spans="1:19" x14ac:dyDescent="0.25">
      <c r="A2516" s="69"/>
      <c r="B2516" s="69">
        <v>470</v>
      </c>
      <c r="C2516" s="69" t="s">
        <v>863</v>
      </c>
      <c r="D2516" s="69" t="s">
        <v>770</v>
      </c>
      <c r="E2516" s="69" t="s">
        <v>43</v>
      </c>
      <c r="F2516" s="69" t="s">
        <v>195</v>
      </c>
      <c r="G2516" s="14" t="s">
        <v>2121</v>
      </c>
      <c r="H2516" s="18"/>
      <c r="I2516" s="18"/>
      <c r="J2516" s="14"/>
      <c r="K2516" s="14" t="s">
        <v>2122</v>
      </c>
      <c r="L2516" s="18" t="s">
        <v>1103</v>
      </c>
      <c r="M2516" s="69" t="s">
        <v>2123</v>
      </c>
      <c r="N2516" s="9" t="s">
        <v>890</v>
      </c>
      <c r="O2516" s="18" t="str">
        <f>VLOOKUP(C2516,'11. Свод Перечней'!C:H,6,0)</f>
        <v>11.07.11.110-00000003</v>
      </c>
      <c r="P2516" s="18" t="s">
        <v>890</v>
      </c>
      <c r="Q2516" s="18" t="str">
        <f t="shared" si="41"/>
        <v>11.07.11.110-00000003</v>
      </c>
      <c r="R2516" s="14" t="s">
        <v>1105</v>
      </c>
      <c r="S2516" s="15">
        <v>43921</v>
      </c>
    </row>
    <row r="2517" spans="1:19" x14ac:dyDescent="0.25">
      <c r="A2517" s="69"/>
      <c r="B2517" s="69"/>
      <c r="C2517" s="69"/>
      <c r="D2517" s="69"/>
      <c r="E2517" s="69"/>
      <c r="F2517" s="69"/>
      <c r="G2517" s="14" t="s">
        <v>1504</v>
      </c>
      <c r="H2517" s="18"/>
      <c r="I2517" s="18"/>
      <c r="J2517" s="14"/>
      <c r="K2517" s="14" t="s">
        <v>2131</v>
      </c>
      <c r="L2517" s="18" t="s">
        <v>325</v>
      </c>
      <c r="M2517" s="69"/>
      <c r="N2517" s="9"/>
      <c r="O2517" s="18" t="e">
        <f>VLOOKUP(C2517,'11. Свод Перечней'!C:H,6,0)</f>
        <v>#N/A</v>
      </c>
      <c r="P2517" s="18"/>
      <c r="Q2517" s="18" t="e">
        <f t="shared" si="41"/>
        <v>#N/A</v>
      </c>
      <c r="R2517" s="14" t="s">
        <v>1105</v>
      </c>
      <c r="S2517" s="15">
        <v>43921</v>
      </c>
    </row>
    <row r="2518" spans="1:19" x14ac:dyDescent="0.25">
      <c r="A2518" s="69"/>
      <c r="B2518" s="69"/>
      <c r="C2518" s="69"/>
      <c r="D2518" s="69"/>
      <c r="E2518" s="69"/>
      <c r="F2518" s="69"/>
      <c r="G2518" s="14" t="s">
        <v>2125</v>
      </c>
      <c r="H2518" s="18"/>
      <c r="I2518" s="18"/>
      <c r="J2518" s="14"/>
      <c r="K2518" s="14" t="s">
        <v>2126</v>
      </c>
      <c r="L2518" s="18" t="s">
        <v>1103</v>
      </c>
      <c r="M2518" s="69"/>
      <c r="N2518" s="9"/>
      <c r="O2518" s="18" t="e">
        <f>VLOOKUP(C2518,'11. Свод Перечней'!C:H,6,0)</f>
        <v>#N/A</v>
      </c>
      <c r="P2518" s="18"/>
      <c r="Q2518" s="18" t="e">
        <f t="shared" si="41"/>
        <v>#N/A</v>
      </c>
      <c r="R2518" s="14" t="s">
        <v>1105</v>
      </c>
      <c r="S2518" s="15">
        <v>43921</v>
      </c>
    </row>
    <row r="2519" spans="1:19" x14ac:dyDescent="0.25">
      <c r="A2519" s="69"/>
      <c r="B2519" s="69"/>
      <c r="C2519" s="69"/>
      <c r="D2519" s="69"/>
      <c r="E2519" s="69"/>
      <c r="F2519" s="69"/>
      <c r="G2519" s="14" t="s">
        <v>2127</v>
      </c>
      <c r="H2519" s="18"/>
      <c r="I2519" s="18"/>
      <c r="J2519" s="14"/>
      <c r="K2519" s="14" t="s">
        <v>2128</v>
      </c>
      <c r="L2519" s="18" t="s">
        <v>1103</v>
      </c>
      <c r="M2519" s="69"/>
      <c r="N2519" s="9"/>
      <c r="O2519" s="18" t="e">
        <f>VLOOKUP(C2519,'11. Свод Перечней'!C:H,6,0)</f>
        <v>#N/A</v>
      </c>
      <c r="P2519" s="18"/>
      <c r="Q2519" s="18" t="e">
        <f t="shared" si="41"/>
        <v>#N/A</v>
      </c>
      <c r="R2519" s="14" t="s">
        <v>1105</v>
      </c>
      <c r="S2519" s="15">
        <v>43921</v>
      </c>
    </row>
    <row r="2520" spans="1:19" x14ac:dyDescent="0.25">
      <c r="A2520" s="69"/>
      <c r="B2520" s="69"/>
      <c r="C2520" s="69"/>
      <c r="D2520" s="69"/>
      <c r="E2520" s="69"/>
      <c r="F2520" s="69"/>
      <c r="G2520" s="14" t="s">
        <v>1504</v>
      </c>
      <c r="H2520" s="18"/>
      <c r="I2520" s="18"/>
      <c r="J2520" s="14"/>
      <c r="K2520" s="14" t="s">
        <v>2132</v>
      </c>
      <c r="L2520" s="18" t="s">
        <v>325</v>
      </c>
      <c r="M2520" s="69"/>
      <c r="N2520" s="9"/>
      <c r="O2520" s="18" t="e">
        <f>VLOOKUP(C2520,'11. Свод Перечней'!C:H,6,0)</f>
        <v>#N/A</v>
      </c>
      <c r="P2520" s="18"/>
      <c r="Q2520" s="18" t="e">
        <f t="shared" si="41"/>
        <v>#N/A</v>
      </c>
      <c r="R2520" s="14" t="s">
        <v>1105</v>
      </c>
      <c r="S2520" s="15">
        <v>43921</v>
      </c>
    </row>
    <row r="2521" spans="1:19" x14ac:dyDescent="0.25">
      <c r="A2521" s="69"/>
      <c r="B2521" s="69"/>
      <c r="C2521" s="69"/>
      <c r="D2521" s="69"/>
      <c r="E2521" s="69"/>
      <c r="F2521" s="69"/>
      <c r="G2521" s="14" t="s">
        <v>1118</v>
      </c>
      <c r="H2521" s="18"/>
      <c r="I2521" s="18"/>
      <c r="J2521" s="14"/>
      <c r="K2521" s="14" t="s">
        <v>1119</v>
      </c>
      <c r="L2521" s="18" t="s">
        <v>1103</v>
      </c>
      <c r="M2521" s="69"/>
      <c r="N2521" s="9"/>
      <c r="O2521" s="18" t="e">
        <f>VLOOKUP(C2521,'11. Свод Перечней'!C:H,6,0)</f>
        <v>#N/A</v>
      </c>
      <c r="P2521" s="18"/>
      <c r="Q2521" s="18" t="e">
        <f t="shared" si="41"/>
        <v>#N/A</v>
      </c>
      <c r="R2521" s="14" t="s">
        <v>1105</v>
      </c>
      <c r="S2521" s="15">
        <v>43921</v>
      </c>
    </row>
    <row r="2522" spans="1:19" x14ac:dyDescent="0.25">
      <c r="A2522" s="69"/>
      <c r="B2522" s="69"/>
      <c r="C2522" s="69"/>
      <c r="D2522" s="69"/>
      <c r="E2522" s="69"/>
      <c r="F2522" s="69"/>
      <c r="G2522" s="14" t="s">
        <v>1112</v>
      </c>
      <c r="H2522" s="18"/>
      <c r="I2522" s="18"/>
      <c r="J2522" s="14"/>
      <c r="K2522" s="14" t="s">
        <v>2129</v>
      </c>
      <c r="L2522" s="18" t="s">
        <v>1103</v>
      </c>
      <c r="M2522" s="69"/>
      <c r="N2522" s="9"/>
      <c r="O2522" s="18" t="e">
        <f>VLOOKUP(C2522,'11. Свод Перечней'!C:H,6,0)</f>
        <v>#N/A</v>
      </c>
      <c r="P2522" s="18"/>
      <c r="Q2522" s="18" t="e">
        <f t="shared" si="41"/>
        <v>#N/A</v>
      </c>
      <c r="R2522" s="14" t="s">
        <v>1105</v>
      </c>
      <c r="S2522" s="15">
        <v>43921</v>
      </c>
    </row>
    <row r="2523" spans="1:19" ht="63.75" x14ac:dyDescent="0.25">
      <c r="A2523" s="69"/>
      <c r="B2523" s="69">
        <v>471</v>
      </c>
      <c r="C2523" s="69" t="s">
        <v>865</v>
      </c>
      <c r="D2523" s="69" t="s">
        <v>892</v>
      </c>
      <c r="E2523" s="69" t="s">
        <v>5</v>
      </c>
      <c r="F2523" s="69" t="s">
        <v>195</v>
      </c>
      <c r="G2523" s="14" t="s">
        <v>2127</v>
      </c>
      <c r="H2523" s="18"/>
      <c r="I2523" s="18"/>
      <c r="J2523" s="14"/>
      <c r="K2523" s="14" t="s">
        <v>2128</v>
      </c>
      <c r="L2523" s="18" t="s">
        <v>1103</v>
      </c>
      <c r="M2523" s="69" t="s">
        <v>2133</v>
      </c>
      <c r="N2523" s="9" t="s">
        <v>893</v>
      </c>
      <c r="O2523" s="18" t="str">
        <f>VLOOKUP(C2523,'11. Свод Перечней'!C:H,6,0)</f>
        <v>11.07.11.120-00000001</v>
      </c>
      <c r="P2523" s="18" t="s">
        <v>893</v>
      </c>
      <c r="Q2523" s="18" t="str">
        <f t="shared" si="41"/>
        <v>НЕ СОВПАДАЕТ АХТУНГ!!!!!!!!!!!!!!!!!!!!!!!!!!!!!!!!!!!!!!!!!!!!!!!!!!!!!!!!!!!!!!!!!!!!!!!!!!!!!!!!!!!!!!!!!!!!!!!!!!!!!!!!!!!!!!!!!!!!!!!!!!!!!!!!!!</v>
      </c>
      <c r="R2523" s="14" t="s">
        <v>1105</v>
      </c>
      <c r="S2523" s="15">
        <v>43921</v>
      </c>
    </row>
    <row r="2524" spans="1:19" x14ac:dyDescent="0.25">
      <c r="A2524" s="69"/>
      <c r="B2524" s="69"/>
      <c r="C2524" s="69"/>
      <c r="D2524" s="69"/>
      <c r="E2524" s="69"/>
      <c r="F2524" s="69"/>
      <c r="G2524" s="14" t="s">
        <v>2134</v>
      </c>
      <c r="H2524" s="18"/>
      <c r="I2524" s="18"/>
      <c r="J2524" s="14"/>
      <c r="K2524" s="14" t="s">
        <v>2135</v>
      </c>
      <c r="L2524" s="18" t="s">
        <v>1103</v>
      </c>
      <c r="M2524" s="69"/>
      <c r="N2524" s="9"/>
      <c r="O2524" s="18" t="e">
        <f>VLOOKUP(C2524,'11. Свод Перечней'!C:H,6,0)</f>
        <v>#N/A</v>
      </c>
      <c r="P2524" s="18"/>
      <c r="Q2524" s="18" t="e">
        <f t="shared" si="41"/>
        <v>#N/A</v>
      </c>
      <c r="R2524" s="14" t="s">
        <v>1105</v>
      </c>
      <c r="S2524" s="15">
        <v>43921</v>
      </c>
    </row>
    <row r="2525" spans="1:19" x14ac:dyDescent="0.25">
      <c r="A2525" s="69"/>
      <c r="B2525" s="69"/>
      <c r="C2525" s="69"/>
      <c r="D2525" s="69"/>
      <c r="E2525" s="69"/>
      <c r="F2525" s="69"/>
      <c r="G2525" s="14" t="s">
        <v>1504</v>
      </c>
      <c r="H2525" s="18"/>
      <c r="I2525" s="18"/>
      <c r="J2525" s="14"/>
      <c r="K2525" s="14" t="s">
        <v>2136</v>
      </c>
      <c r="L2525" s="18" t="s">
        <v>325</v>
      </c>
      <c r="M2525" s="69"/>
      <c r="N2525" s="9"/>
      <c r="O2525" s="18" t="e">
        <f>VLOOKUP(C2525,'11. Свод Перечней'!C:H,6,0)</f>
        <v>#N/A</v>
      </c>
      <c r="P2525" s="18"/>
      <c r="Q2525" s="18" t="e">
        <f t="shared" si="41"/>
        <v>#N/A</v>
      </c>
      <c r="R2525" s="14" t="s">
        <v>1105</v>
      </c>
      <c r="S2525" s="15">
        <v>43921</v>
      </c>
    </row>
    <row r="2526" spans="1:19" x14ac:dyDescent="0.25">
      <c r="A2526" s="69"/>
      <c r="B2526" s="69"/>
      <c r="C2526" s="69"/>
      <c r="D2526" s="69"/>
      <c r="E2526" s="69"/>
      <c r="F2526" s="69"/>
      <c r="G2526" s="14" t="s">
        <v>1118</v>
      </c>
      <c r="H2526" s="18"/>
      <c r="I2526" s="18"/>
      <c r="J2526" s="14"/>
      <c r="K2526" s="14" t="s">
        <v>1119</v>
      </c>
      <c r="L2526" s="18" t="s">
        <v>1103</v>
      </c>
      <c r="M2526" s="69"/>
      <c r="N2526" s="9"/>
      <c r="O2526" s="18" t="e">
        <f>VLOOKUP(C2526,'11. Свод Перечней'!C:H,6,0)</f>
        <v>#N/A</v>
      </c>
      <c r="P2526" s="18"/>
      <c r="Q2526" s="18" t="e">
        <f t="shared" si="41"/>
        <v>#N/A</v>
      </c>
      <c r="R2526" s="14" t="s">
        <v>1105</v>
      </c>
      <c r="S2526" s="15">
        <v>43921</v>
      </c>
    </row>
    <row r="2527" spans="1:19" x14ac:dyDescent="0.25">
      <c r="A2527" s="69"/>
      <c r="B2527" s="69"/>
      <c r="C2527" s="69"/>
      <c r="D2527" s="69"/>
      <c r="E2527" s="69"/>
      <c r="F2527" s="69"/>
      <c r="G2527" s="14" t="s">
        <v>1426</v>
      </c>
      <c r="H2527" s="18"/>
      <c r="I2527" s="18"/>
      <c r="J2527" s="14"/>
      <c r="K2527" s="14" t="s">
        <v>1368</v>
      </c>
      <c r="L2527" s="18" t="s">
        <v>1103</v>
      </c>
      <c r="M2527" s="69"/>
      <c r="N2527" s="9"/>
      <c r="O2527" s="18" t="e">
        <f>VLOOKUP(C2527,'11. Свод Перечней'!C:H,6,0)</f>
        <v>#N/A</v>
      </c>
      <c r="P2527" s="18"/>
      <c r="Q2527" s="18" t="e">
        <f t="shared" si="41"/>
        <v>#N/A</v>
      </c>
      <c r="R2527" s="14" t="s">
        <v>1105</v>
      </c>
      <c r="S2527" s="15">
        <v>43921</v>
      </c>
    </row>
    <row r="2528" spans="1:19" x14ac:dyDescent="0.25">
      <c r="A2528" s="69"/>
      <c r="B2528" s="69"/>
      <c r="C2528" s="69"/>
      <c r="D2528" s="69"/>
      <c r="E2528" s="69"/>
      <c r="F2528" s="69"/>
      <c r="G2528" s="14" t="s">
        <v>1112</v>
      </c>
      <c r="H2528" s="18"/>
      <c r="I2528" s="18"/>
      <c r="J2528" s="14"/>
      <c r="K2528" s="14" t="s">
        <v>2137</v>
      </c>
      <c r="L2528" s="18" t="s">
        <v>1103</v>
      </c>
      <c r="M2528" s="69"/>
      <c r="N2528" s="9"/>
      <c r="O2528" s="18" t="e">
        <f>VLOOKUP(C2528,'11. Свод Перечней'!C:H,6,0)</f>
        <v>#N/A</v>
      </c>
      <c r="P2528" s="18"/>
      <c r="Q2528" s="18" t="e">
        <f t="shared" si="41"/>
        <v>#N/A</v>
      </c>
      <c r="R2528" s="14" t="s">
        <v>1105</v>
      </c>
      <c r="S2528" s="15">
        <v>43921</v>
      </c>
    </row>
    <row r="2529" spans="1:19" ht="63.75" x14ac:dyDescent="0.25">
      <c r="A2529" s="69"/>
      <c r="B2529" s="69">
        <v>472</v>
      </c>
      <c r="C2529" s="69" t="s">
        <v>866</v>
      </c>
      <c r="D2529" s="69" t="s">
        <v>892</v>
      </c>
      <c r="E2529" s="69" t="s">
        <v>9</v>
      </c>
      <c r="F2529" s="69" t="s">
        <v>195</v>
      </c>
      <c r="G2529" s="14" t="s">
        <v>2127</v>
      </c>
      <c r="H2529" s="18"/>
      <c r="I2529" s="18"/>
      <c r="J2529" s="14"/>
      <c r="K2529" s="14" t="s">
        <v>2128</v>
      </c>
      <c r="L2529" s="18" t="s">
        <v>1103</v>
      </c>
      <c r="M2529" s="69" t="s">
        <v>2133</v>
      </c>
      <c r="N2529" s="9" t="s">
        <v>894</v>
      </c>
      <c r="O2529" s="18" t="str">
        <f>VLOOKUP(C2529,'11. Свод Перечней'!C:H,6,0)</f>
        <v>11.07.11.120-00000001</v>
      </c>
      <c r="P2529" s="18" t="s">
        <v>894</v>
      </c>
      <c r="Q2529" s="18" t="str">
        <f t="shared" si="41"/>
        <v>НЕ СОВПАДАЕТ АХТУНГ!!!!!!!!!!!!!!!!!!!!!!!!!!!!!!!!!!!!!!!!!!!!!!!!!!!!!!!!!!!!!!!!!!!!!!!!!!!!!!!!!!!!!!!!!!!!!!!!!!!!!!!!!!!!!!!!!!!!!!!!!!!!!!!!!!</v>
      </c>
      <c r="R2529" s="14" t="s">
        <v>1105</v>
      </c>
      <c r="S2529" s="15">
        <v>43921</v>
      </c>
    </row>
    <row r="2530" spans="1:19" x14ac:dyDescent="0.25">
      <c r="A2530" s="69"/>
      <c r="B2530" s="69"/>
      <c r="C2530" s="69"/>
      <c r="D2530" s="69"/>
      <c r="E2530" s="69"/>
      <c r="F2530" s="69"/>
      <c r="G2530" s="14" t="s">
        <v>2134</v>
      </c>
      <c r="H2530" s="18"/>
      <c r="I2530" s="18"/>
      <c r="J2530" s="14"/>
      <c r="K2530" s="14" t="s">
        <v>1244</v>
      </c>
      <c r="L2530" s="18" t="s">
        <v>1103</v>
      </c>
      <c r="M2530" s="69"/>
      <c r="N2530" s="9"/>
      <c r="O2530" s="18" t="e">
        <f>VLOOKUP(C2530,'11. Свод Перечней'!C:H,6,0)</f>
        <v>#N/A</v>
      </c>
      <c r="P2530" s="18"/>
      <c r="Q2530" s="18" t="e">
        <f t="shared" si="41"/>
        <v>#N/A</v>
      </c>
      <c r="R2530" s="14" t="s">
        <v>1105</v>
      </c>
      <c r="S2530" s="15">
        <v>43921</v>
      </c>
    </row>
    <row r="2531" spans="1:19" x14ac:dyDescent="0.25">
      <c r="A2531" s="69"/>
      <c r="B2531" s="69"/>
      <c r="C2531" s="69"/>
      <c r="D2531" s="69"/>
      <c r="E2531" s="69"/>
      <c r="F2531" s="69"/>
      <c r="G2531" s="14" t="s">
        <v>1504</v>
      </c>
      <c r="H2531" s="18"/>
      <c r="I2531" s="18"/>
      <c r="J2531" s="14"/>
      <c r="K2531" s="14" t="s">
        <v>2136</v>
      </c>
      <c r="L2531" s="18" t="s">
        <v>325</v>
      </c>
      <c r="M2531" s="69"/>
      <c r="N2531" s="9"/>
      <c r="O2531" s="18" t="e">
        <f>VLOOKUP(C2531,'11. Свод Перечней'!C:H,6,0)</f>
        <v>#N/A</v>
      </c>
      <c r="P2531" s="18"/>
      <c r="Q2531" s="18" t="e">
        <f t="shared" si="41"/>
        <v>#N/A</v>
      </c>
      <c r="R2531" s="14" t="s">
        <v>1105</v>
      </c>
      <c r="S2531" s="15">
        <v>43921</v>
      </c>
    </row>
    <row r="2532" spans="1:19" x14ac:dyDescent="0.25">
      <c r="A2532" s="69"/>
      <c r="B2532" s="69"/>
      <c r="C2532" s="69"/>
      <c r="D2532" s="69"/>
      <c r="E2532" s="69"/>
      <c r="F2532" s="69"/>
      <c r="G2532" s="14" t="s">
        <v>1118</v>
      </c>
      <c r="H2532" s="18"/>
      <c r="I2532" s="18"/>
      <c r="J2532" s="14"/>
      <c r="K2532" s="14" t="s">
        <v>1119</v>
      </c>
      <c r="L2532" s="18" t="s">
        <v>1103</v>
      </c>
      <c r="M2532" s="69"/>
      <c r="N2532" s="9"/>
      <c r="O2532" s="18" t="e">
        <f>VLOOKUP(C2532,'11. Свод Перечней'!C:H,6,0)</f>
        <v>#N/A</v>
      </c>
      <c r="P2532" s="18"/>
      <c r="Q2532" s="18" t="e">
        <f t="shared" si="41"/>
        <v>#N/A</v>
      </c>
      <c r="R2532" s="14" t="s">
        <v>1105</v>
      </c>
      <c r="S2532" s="15">
        <v>43921</v>
      </c>
    </row>
    <row r="2533" spans="1:19" x14ac:dyDescent="0.25">
      <c r="A2533" s="69"/>
      <c r="B2533" s="69"/>
      <c r="C2533" s="69"/>
      <c r="D2533" s="69"/>
      <c r="E2533" s="69"/>
      <c r="F2533" s="69"/>
      <c r="G2533" s="14" t="s">
        <v>1426</v>
      </c>
      <c r="H2533" s="18"/>
      <c r="I2533" s="18"/>
      <c r="J2533" s="14"/>
      <c r="K2533" s="14" t="s">
        <v>1368</v>
      </c>
      <c r="L2533" s="18" t="s">
        <v>1103</v>
      </c>
      <c r="M2533" s="69"/>
      <c r="N2533" s="9"/>
      <c r="O2533" s="18" t="e">
        <f>VLOOKUP(C2533,'11. Свод Перечней'!C:H,6,0)</f>
        <v>#N/A</v>
      </c>
      <c r="P2533" s="18"/>
      <c r="Q2533" s="18" t="e">
        <f t="shared" si="41"/>
        <v>#N/A</v>
      </c>
      <c r="R2533" s="14" t="s">
        <v>1105</v>
      </c>
      <c r="S2533" s="15">
        <v>43921</v>
      </c>
    </row>
    <row r="2534" spans="1:19" x14ac:dyDescent="0.25">
      <c r="A2534" s="69"/>
      <c r="B2534" s="69"/>
      <c r="C2534" s="69"/>
      <c r="D2534" s="69"/>
      <c r="E2534" s="69"/>
      <c r="F2534" s="69"/>
      <c r="G2534" s="14" t="s">
        <v>1112</v>
      </c>
      <c r="H2534" s="18"/>
      <c r="I2534" s="18"/>
      <c r="J2534" s="14"/>
      <c r="K2534" s="14" t="s">
        <v>2137</v>
      </c>
      <c r="L2534" s="18" t="s">
        <v>1103</v>
      </c>
      <c r="M2534" s="69"/>
      <c r="N2534" s="9"/>
      <c r="O2534" s="18" t="e">
        <f>VLOOKUP(C2534,'11. Свод Перечней'!C:H,6,0)</f>
        <v>#N/A</v>
      </c>
      <c r="P2534" s="18"/>
      <c r="Q2534" s="18" t="e">
        <f t="shared" si="41"/>
        <v>#N/A</v>
      </c>
      <c r="R2534" s="14" t="s">
        <v>1105</v>
      </c>
      <c r="S2534" s="15">
        <v>43921</v>
      </c>
    </row>
    <row r="2535" spans="1:19" ht="63.75" x14ac:dyDescent="0.25">
      <c r="A2535" s="69"/>
      <c r="B2535" s="69">
        <v>473</v>
      </c>
      <c r="C2535" s="69" t="s">
        <v>867</v>
      </c>
      <c r="D2535" s="69" t="s">
        <v>892</v>
      </c>
      <c r="E2535" s="69" t="s">
        <v>43</v>
      </c>
      <c r="F2535" s="69" t="s">
        <v>195</v>
      </c>
      <c r="G2535" s="14" t="s">
        <v>2127</v>
      </c>
      <c r="H2535" s="18"/>
      <c r="I2535" s="18"/>
      <c r="J2535" s="14"/>
      <c r="K2535" s="14" t="s">
        <v>2128</v>
      </c>
      <c r="L2535" s="18" t="s">
        <v>1103</v>
      </c>
      <c r="M2535" s="69" t="s">
        <v>2133</v>
      </c>
      <c r="N2535" s="9" t="s">
        <v>894</v>
      </c>
      <c r="O2535" s="18" t="str">
        <f>VLOOKUP(C2535,'11. Свод Перечней'!C:H,6,0)</f>
        <v>11.07.11.120-00000001</v>
      </c>
      <c r="P2535" s="18" t="s">
        <v>894</v>
      </c>
      <c r="Q2535" s="18" t="str">
        <f t="shared" si="41"/>
        <v>НЕ СОВПАДАЕТ АХТУНГ!!!!!!!!!!!!!!!!!!!!!!!!!!!!!!!!!!!!!!!!!!!!!!!!!!!!!!!!!!!!!!!!!!!!!!!!!!!!!!!!!!!!!!!!!!!!!!!!!!!!!!!!!!!!!!!!!!!!!!!!!!!!!!!!!!</v>
      </c>
      <c r="R2535" s="14" t="s">
        <v>1105</v>
      </c>
      <c r="S2535" s="15">
        <v>43921</v>
      </c>
    </row>
    <row r="2536" spans="1:19" x14ac:dyDescent="0.25">
      <c r="A2536" s="69"/>
      <c r="B2536" s="69"/>
      <c r="C2536" s="69"/>
      <c r="D2536" s="69"/>
      <c r="E2536" s="69"/>
      <c r="F2536" s="69"/>
      <c r="G2536" s="14" t="s">
        <v>2134</v>
      </c>
      <c r="H2536" s="18"/>
      <c r="I2536" s="18"/>
      <c r="J2536" s="14"/>
      <c r="K2536" s="14" t="s">
        <v>1244</v>
      </c>
      <c r="L2536" s="18" t="s">
        <v>1103</v>
      </c>
      <c r="M2536" s="69"/>
      <c r="N2536" s="9"/>
      <c r="O2536" s="18" t="e">
        <f>VLOOKUP(C2536,'11. Свод Перечней'!C:H,6,0)</f>
        <v>#N/A</v>
      </c>
      <c r="P2536" s="18"/>
      <c r="Q2536" s="18" t="e">
        <f t="shared" si="41"/>
        <v>#N/A</v>
      </c>
      <c r="R2536" s="14" t="s">
        <v>1105</v>
      </c>
      <c r="S2536" s="15">
        <v>43921</v>
      </c>
    </row>
    <row r="2537" spans="1:19" x14ac:dyDescent="0.25">
      <c r="A2537" s="69"/>
      <c r="B2537" s="69"/>
      <c r="C2537" s="69"/>
      <c r="D2537" s="69"/>
      <c r="E2537" s="69"/>
      <c r="F2537" s="69"/>
      <c r="G2537" s="14" t="s">
        <v>1504</v>
      </c>
      <c r="H2537" s="18"/>
      <c r="I2537" s="18"/>
      <c r="J2537" s="14"/>
      <c r="K2537" s="14" t="s">
        <v>2124</v>
      </c>
      <c r="L2537" s="18" t="s">
        <v>325</v>
      </c>
      <c r="M2537" s="69"/>
      <c r="N2537" s="9"/>
      <c r="O2537" s="18" t="e">
        <f>VLOOKUP(C2537,'11. Свод Перечней'!C:H,6,0)</f>
        <v>#N/A</v>
      </c>
      <c r="P2537" s="18"/>
      <c r="Q2537" s="18" t="e">
        <f t="shared" si="41"/>
        <v>#N/A</v>
      </c>
      <c r="R2537" s="14" t="s">
        <v>1105</v>
      </c>
      <c r="S2537" s="15">
        <v>43921</v>
      </c>
    </row>
    <row r="2538" spans="1:19" x14ac:dyDescent="0.25">
      <c r="A2538" s="69"/>
      <c r="B2538" s="69"/>
      <c r="C2538" s="69"/>
      <c r="D2538" s="69"/>
      <c r="E2538" s="69"/>
      <c r="F2538" s="69"/>
      <c r="G2538" s="14" t="s">
        <v>1118</v>
      </c>
      <c r="H2538" s="18"/>
      <c r="I2538" s="18"/>
      <c r="J2538" s="14"/>
      <c r="K2538" s="14" t="s">
        <v>1119</v>
      </c>
      <c r="L2538" s="18" t="s">
        <v>1103</v>
      </c>
      <c r="M2538" s="69"/>
      <c r="N2538" s="9"/>
      <c r="O2538" s="18" t="e">
        <f>VLOOKUP(C2538,'11. Свод Перечней'!C:H,6,0)</f>
        <v>#N/A</v>
      </c>
      <c r="P2538" s="18"/>
      <c r="Q2538" s="18" t="e">
        <f t="shared" si="41"/>
        <v>#N/A</v>
      </c>
      <c r="R2538" s="14" t="s">
        <v>1105</v>
      </c>
      <c r="S2538" s="15">
        <v>43921</v>
      </c>
    </row>
    <row r="2539" spans="1:19" x14ac:dyDescent="0.25">
      <c r="A2539" s="69"/>
      <c r="B2539" s="69"/>
      <c r="C2539" s="69"/>
      <c r="D2539" s="69"/>
      <c r="E2539" s="69"/>
      <c r="F2539" s="69"/>
      <c r="G2539" s="14" t="s">
        <v>1426</v>
      </c>
      <c r="H2539" s="18"/>
      <c r="I2539" s="18"/>
      <c r="J2539" s="14"/>
      <c r="K2539" s="14" t="s">
        <v>1368</v>
      </c>
      <c r="L2539" s="18" t="s">
        <v>1103</v>
      </c>
      <c r="M2539" s="69"/>
      <c r="N2539" s="9"/>
      <c r="O2539" s="18" t="e">
        <f>VLOOKUP(C2539,'11. Свод Перечней'!C:H,6,0)</f>
        <v>#N/A</v>
      </c>
      <c r="P2539" s="18"/>
      <c r="Q2539" s="18" t="e">
        <f t="shared" si="41"/>
        <v>#N/A</v>
      </c>
      <c r="R2539" s="14" t="s">
        <v>1105</v>
      </c>
      <c r="S2539" s="15">
        <v>43921</v>
      </c>
    </row>
    <row r="2540" spans="1:19" x14ac:dyDescent="0.25">
      <c r="A2540" s="69"/>
      <c r="B2540" s="69"/>
      <c r="C2540" s="69"/>
      <c r="D2540" s="69"/>
      <c r="E2540" s="69"/>
      <c r="F2540" s="69"/>
      <c r="G2540" s="14" t="s">
        <v>1112</v>
      </c>
      <c r="H2540" s="18"/>
      <c r="I2540" s="18"/>
      <c r="J2540" s="14"/>
      <c r="K2540" s="14" t="s">
        <v>2137</v>
      </c>
      <c r="L2540" s="18" t="s">
        <v>1103</v>
      </c>
      <c r="M2540" s="69"/>
      <c r="N2540" s="9"/>
      <c r="O2540" s="18" t="e">
        <f>VLOOKUP(C2540,'11. Свод Перечней'!C:H,6,0)</f>
        <v>#N/A</v>
      </c>
      <c r="P2540" s="18"/>
      <c r="Q2540" s="18" t="e">
        <f t="shared" si="41"/>
        <v>#N/A</v>
      </c>
      <c r="R2540" s="14" t="s">
        <v>1105</v>
      </c>
      <c r="S2540" s="15">
        <v>43921</v>
      </c>
    </row>
    <row r="2541" spans="1:19" ht="63.75" x14ac:dyDescent="0.25">
      <c r="A2541" s="69"/>
      <c r="B2541" s="69">
        <v>474</v>
      </c>
      <c r="C2541" s="69" t="s">
        <v>868</v>
      </c>
      <c r="D2541" s="69" t="s">
        <v>892</v>
      </c>
      <c r="E2541" s="69" t="s">
        <v>152</v>
      </c>
      <c r="F2541" s="69" t="s">
        <v>195</v>
      </c>
      <c r="G2541" s="14" t="s">
        <v>2127</v>
      </c>
      <c r="H2541" s="18"/>
      <c r="I2541" s="18"/>
      <c r="J2541" s="14"/>
      <c r="K2541" s="14" t="s">
        <v>2128</v>
      </c>
      <c r="L2541" s="18" t="s">
        <v>1103</v>
      </c>
      <c r="M2541" s="69" t="s">
        <v>2133</v>
      </c>
      <c r="N2541" s="9" t="s">
        <v>894</v>
      </c>
      <c r="O2541" s="18" t="str">
        <f>VLOOKUP(C2541,'11. Свод Перечней'!C:H,6,0)</f>
        <v>11.07.11.120-00000001</v>
      </c>
      <c r="P2541" s="18" t="s">
        <v>894</v>
      </c>
      <c r="Q2541" s="18" t="str">
        <f t="shared" si="41"/>
        <v>НЕ СОВПАДАЕТ АХТУНГ!!!!!!!!!!!!!!!!!!!!!!!!!!!!!!!!!!!!!!!!!!!!!!!!!!!!!!!!!!!!!!!!!!!!!!!!!!!!!!!!!!!!!!!!!!!!!!!!!!!!!!!!!!!!!!!!!!!!!!!!!!!!!!!!!!</v>
      </c>
      <c r="R2541" s="14" t="s">
        <v>1105</v>
      </c>
      <c r="S2541" s="15">
        <v>43921</v>
      </c>
    </row>
    <row r="2542" spans="1:19" x14ac:dyDescent="0.25">
      <c r="A2542" s="69"/>
      <c r="B2542" s="69"/>
      <c r="C2542" s="69"/>
      <c r="D2542" s="69"/>
      <c r="E2542" s="69"/>
      <c r="F2542" s="69"/>
      <c r="G2542" s="14" t="s">
        <v>2134</v>
      </c>
      <c r="H2542" s="18"/>
      <c r="I2542" s="18"/>
      <c r="J2542" s="14"/>
      <c r="K2542" s="14" t="s">
        <v>1244</v>
      </c>
      <c r="L2542" s="18" t="s">
        <v>1103</v>
      </c>
      <c r="M2542" s="69"/>
      <c r="N2542" s="9"/>
      <c r="O2542" s="18" t="e">
        <f>VLOOKUP(C2542,'11. Свод Перечней'!C:H,6,0)</f>
        <v>#N/A</v>
      </c>
      <c r="P2542" s="18"/>
      <c r="Q2542" s="18" t="e">
        <f t="shared" si="41"/>
        <v>#N/A</v>
      </c>
      <c r="R2542" s="14" t="s">
        <v>1105</v>
      </c>
      <c r="S2542" s="15">
        <v>43921</v>
      </c>
    </row>
    <row r="2543" spans="1:19" x14ac:dyDescent="0.25">
      <c r="A2543" s="69"/>
      <c r="B2543" s="69"/>
      <c r="C2543" s="69"/>
      <c r="D2543" s="69"/>
      <c r="E2543" s="69"/>
      <c r="F2543" s="69"/>
      <c r="G2543" s="14" t="s">
        <v>1504</v>
      </c>
      <c r="H2543" s="18"/>
      <c r="I2543" s="18"/>
      <c r="J2543" s="14"/>
      <c r="K2543" s="14" t="s">
        <v>2138</v>
      </c>
      <c r="L2543" s="18" t="s">
        <v>325</v>
      </c>
      <c r="M2543" s="69"/>
      <c r="N2543" s="9"/>
      <c r="O2543" s="18" t="e">
        <f>VLOOKUP(C2543,'11. Свод Перечней'!C:H,6,0)</f>
        <v>#N/A</v>
      </c>
      <c r="P2543" s="18"/>
      <c r="Q2543" s="18" t="e">
        <f t="shared" si="41"/>
        <v>#N/A</v>
      </c>
      <c r="R2543" s="14" t="s">
        <v>1105</v>
      </c>
      <c r="S2543" s="15">
        <v>43921</v>
      </c>
    </row>
    <row r="2544" spans="1:19" x14ac:dyDescent="0.25">
      <c r="A2544" s="69"/>
      <c r="B2544" s="69"/>
      <c r="C2544" s="69"/>
      <c r="D2544" s="69"/>
      <c r="E2544" s="69"/>
      <c r="F2544" s="69"/>
      <c r="G2544" s="14" t="s">
        <v>1118</v>
      </c>
      <c r="H2544" s="18"/>
      <c r="I2544" s="18"/>
      <c r="J2544" s="14"/>
      <c r="K2544" s="14" t="s">
        <v>1119</v>
      </c>
      <c r="L2544" s="18" t="s">
        <v>1103</v>
      </c>
      <c r="M2544" s="69"/>
      <c r="N2544" s="9"/>
      <c r="O2544" s="18" t="e">
        <f>VLOOKUP(C2544,'11. Свод Перечней'!C:H,6,0)</f>
        <v>#N/A</v>
      </c>
      <c r="P2544" s="18"/>
      <c r="Q2544" s="18" t="e">
        <f t="shared" si="41"/>
        <v>#N/A</v>
      </c>
      <c r="R2544" s="14" t="s">
        <v>1105</v>
      </c>
      <c r="S2544" s="15">
        <v>43921</v>
      </c>
    </row>
    <row r="2545" spans="1:19" x14ac:dyDescent="0.25">
      <c r="A2545" s="69"/>
      <c r="B2545" s="69"/>
      <c r="C2545" s="69"/>
      <c r="D2545" s="69"/>
      <c r="E2545" s="69"/>
      <c r="F2545" s="69"/>
      <c r="G2545" s="14" t="s">
        <v>1426</v>
      </c>
      <c r="H2545" s="18"/>
      <c r="I2545" s="18"/>
      <c r="J2545" s="14"/>
      <c r="K2545" s="14" t="s">
        <v>1368</v>
      </c>
      <c r="L2545" s="18" t="s">
        <v>1103</v>
      </c>
      <c r="M2545" s="69"/>
      <c r="N2545" s="9"/>
      <c r="O2545" s="18" t="e">
        <f>VLOOKUP(C2545,'11. Свод Перечней'!C:H,6,0)</f>
        <v>#N/A</v>
      </c>
      <c r="P2545" s="18"/>
      <c r="Q2545" s="18" t="e">
        <f t="shared" si="41"/>
        <v>#N/A</v>
      </c>
      <c r="R2545" s="14" t="s">
        <v>1105</v>
      </c>
      <c r="S2545" s="15">
        <v>43921</v>
      </c>
    </row>
    <row r="2546" spans="1:19" x14ac:dyDescent="0.25">
      <c r="A2546" s="69"/>
      <c r="B2546" s="69"/>
      <c r="C2546" s="69"/>
      <c r="D2546" s="69"/>
      <c r="E2546" s="69"/>
      <c r="F2546" s="69"/>
      <c r="G2546" s="14" t="s">
        <v>1112</v>
      </c>
      <c r="H2546" s="18"/>
      <c r="I2546" s="18"/>
      <c r="J2546" s="14"/>
      <c r="K2546" s="14" t="s">
        <v>2137</v>
      </c>
      <c r="L2546" s="18" t="s">
        <v>1103</v>
      </c>
      <c r="M2546" s="69"/>
      <c r="N2546" s="9"/>
      <c r="O2546" s="18" t="e">
        <f>VLOOKUP(C2546,'11. Свод Перечней'!C:H,6,0)</f>
        <v>#N/A</v>
      </c>
      <c r="P2546" s="18"/>
      <c r="Q2546" s="18" t="e">
        <f t="shared" si="41"/>
        <v>#N/A</v>
      </c>
      <c r="R2546" s="14" t="s">
        <v>1105</v>
      </c>
      <c r="S2546" s="15">
        <v>43921</v>
      </c>
    </row>
    <row r="2547" spans="1:19" ht="63.75" x14ac:dyDescent="0.25">
      <c r="A2547" s="69"/>
      <c r="B2547" s="69">
        <v>475</v>
      </c>
      <c r="C2547" s="69" t="s">
        <v>869</v>
      </c>
      <c r="D2547" s="69" t="s">
        <v>892</v>
      </c>
      <c r="E2547" s="69" t="s">
        <v>57</v>
      </c>
      <c r="F2547" s="69" t="s">
        <v>195</v>
      </c>
      <c r="G2547" s="14" t="s">
        <v>2127</v>
      </c>
      <c r="H2547" s="18"/>
      <c r="I2547" s="18"/>
      <c r="J2547" s="14"/>
      <c r="K2547" s="14" t="s">
        <v>2128</v>
      </c>
      <c r="L2547" s="18" t="s">
        <v>1103</v>
      </c>
      <c r="M2547" s="69" t="s">
        <v>2133</v>
      </c>
      <c r="N2547" s="9" t="s">
        <v>894</v>
      </c>
      <c r="O2547" s="18" t="str">
        <f>VLOOKUP(C2547,'11. Свод Перечней'!C:H,6,0)</f>
        <v>11.07.11.120-00000001</v>
      </c>
      <c r="P2547" s="18" t="s">
        <v>894</v>
      </c>
      <c r="Q2547" s="18" t="str">
        <f t="shared" si="41"/>
        <v>НЕ СОВПАДАЕТ АХТУНГ!!!!!!!!!!!!!!!!!!!!!!!!!!!!!!!!!!!!!!!!!!!!!!!!!!!!!!!!!!!!!!!!!!!!!!!!!!!!!!!!!!!!!!!!!!!!!!!!!!!!!!!!!!!!!!!!!!!!!!!!!!!!!!!!!!</v>
      </c>
      <c r="R2547" s="14" t="s">
        <v>1105</v>
      </c>
      <c r="S2547" s="15">
        <v>43921</v>
      </c>
    </row>
    <row r="2548" spans="1:19" x14ac:dyDescent="0.25">
      <c r="A2548" s="69"/>
      <c r="B2548" s="69"/>
      <c r="C2548" s="69"/>
      <c r="D2548" s="69"/>
      <c r="E2548" s="69"/>
      <c r="F2548" s="69"/>
      <c r="G2548" s="14" t="s">
        <v>2134</v>
      </c>
      <c r="H2548" s="18"/>
      <c r="I2548" s="18"/>
      <c r="J2548" s="14"/>
      <c r="K2548" s="14" t="s">
        <v>1244</v>
      </c>
      <c r="L2548" s="18" t="s">
        <v>1103</v>
      </c>
      <c r="M2548" s="69"/>
      <c r="N2548" s="9"/>
      <c r="O2548" s="18" t="e">
        <f>VLOOKUP(C2548,'11. Свод Перечней'!C:H,6,0)</f>
        <v>#N/A</v>
      </c>
      <c r="P2548" s="18"/>
      <c r="Q2548" s="18" t="e">
        <f t="shared" si="41"/>
        <v>#N/A</v>
      </c>
      <c r="R2548" s="14" t="s">
        <v>1105</v>
      </c>
      <c r="S2548" s="15">
        <v>43921</v>
      </c>
    </row>
    <row r="2549" spans="1:19" x14ac:dyDescent="0.25">
      <c r="A2549" s="69"/>
      <c r="B2549" s="69"/>
      <c r="C2549" s="69"/>
      <c r="D2549" s="69"/>
      <c r="E2549" s="69"/>
      <c r="F2549" s="69"/>
      <c r="G2549" s="14" t="s">
        <v>1504</v>
      </c>
      <c r="H2549" s="18"/>
      <c r="I2549" s="18"/>
      <c r="J2549" s="14"/>
      <c r="K2549" s="14" t="s">
        <v>2139</v>
      </c>
      <c r="L2549" s="18" t="s">
        <v>325</v>
      </c>
      <c r="M2549" s="69"/>
      <c r="N2549" s="9"/>
      <c r="O2549" s="18" t="e">
        <f>VLOOKUP(C2549,'11. Свод Перечней'!C:H,6,0)</f>
        <v>#N/A</v>
      </c>
      <c r="P2549" s="18"/>
      <c r="Q2549" s="18" t="e">
        <f t="shared" si="41"/>
        <v>#N/A</v>
      </c>
      <c r="R2549" s="14" t="s">
        <v>1105</v>
      </c>
      <c r="S2549" s="15">
        <v>43921</v>
      </c>
    </row>
    <row r="2550" spans="1:19" x14ac:dyDescent="0.25">
      <c r="A2550" s="69"/>
      <c r="B2550" s="69"/>
      <c r="C2550" s="69"/>
      <c r="D2550" s="69"/>
      <c r="E2550" s="69"/>
      <c r="F2550" s="69"/>
      <c r="G2550" s="14" t="s">
        <v>1118</v>
      </c>
      <c r="H2550" s="18"/>
      <c r="I2550" s="18"/>
      <c r="J2550" s="14"/>
      <c r="K2550" s="14" t="s">
        <v>1119</v>
      </c>
      <c r="L2550" s="18" t="s">
        <v>1103</v>
      </c>
      <c r="M2550" s="69"/>
      <c r="N2550" s="9"/>
      <c r="O2550" s="18" t="e">
        <f>VLOOKUP(C2550,'11. Свод Перечней'!C:H,6,0)</f>
        <v>#N/A</v>
      </c>
      <c r="P2550" s="18"/>
      <c r="Q2550" s="18" t="e">
        <f t="shared" si="41"/>
        <v>#N/A</v>
      </c>
      <c r="R2550" s="14" t="s">
        <v>1105</v>
      </c>
      <c r="S2550" s="15">
        <v>43921</v>
      </c>
    </row>
    <row r="2551" spans="1:19" x14ac:dyDescent="0.25">
      <c r="A2551" s="69"/>
      <c r="B2551" s="69"/>
      <c r="C2551" s="69"/>
      <c r="D2551" s="69"/>
      <c r="E2551" s="69"/>
      <c r="F2551" s="69"/>
      <c r="G2551" s="14" t="s">
        <v>1426</v>
      </c>
      <c r="H2551" s="18"/>
      <c r="I2551" s="18"/>
      <c r="J2551" s="14"/>
      <c r="K2551" s="14" t="s">
        <v>1368</v>
      </c>
      <c r="L2551" s="18" t="s">
        <v>1103</v>
      </c>
      <c r="M2551" s="69"/>
      <c r="N2551" s="9"/>
      <c r="O2551" s="18" t="e">
        <f>VLOOKUP(C2551,'11. Свод Перечней'!C:H,6,0)</f>
        <v>#N/A</v>
      </c>
      <c r="P2551" s="18"/>
      <c r="Q2551" s="18" t="e">
        <f t="shared" si="41"/>
        <v>#N/A</v>
      </c>
      <c r="R2551" s="14" t="s">
        <v>1105</v>
      </c>
      <c r="S2551" s="15">
        <v>43921</v>
      </c>
    </row>
    <row r="2552" spans="1:19" x14ac:dyDescent="0.25">
      <c r="A2552" s="69"/>
      <c r="B2552" s="69"/>
      <c r="C2552" s="69"/>
      <c r="D2552" s="69"/>
      <c r="E2552" s="69"/>
      <c r="F2552" s="69"/>
      <c r="G2552" s="14" t="s">
        <v>1112</v>
      </c>
      <c r="H2552" s="18"/>
      <c r="I2552" s="18"/>
      <c r="J2552" s="14"/>
      <c r="K2552" s="14" t="s">
        <v>2137</v>
      </c>
      <c r="L2552" s="18" t="s">
        <v>1103</v>
      </c>
      <c r="M2552" s="69"/>
      <c r="N2552" s="9"/>
      <c r="O2552" s="18" t="e">
        <f>VLOOKUP(C2552,'11. Свод Перечней'!C:H,6,0)</f>
        <v>#N/A</v>
      </c>
      <c r="P2552" s="18"/>
      <c r="Q2552" s="18" t="e">
        <f t="shared" si="41"/>
        <v>#N/A</v>
      </c>
      <c r="R2552" s="14" t="s">
        <v>1105</v>
      </c>
      <c r="S2552" s="15">
        <v>43921</v>
      </c>
    </row>
    <row r="2553" spans="1:19" x14ac:dyDescent="0.25">
      <c r="A2553" s="69"/>
      <c r="B2553" s="69">
        <v>476</v>
      </c>
      <c r="C2553" s="69" t="s">
        <v>772</v>
      </c>
      <c r="D2553" s="69" t="s">
        <v>771</v>
      </c>
      <c r="E2553" s="69" t="s">
        <v>9</v>
      </c>
      <c r="F2553" s="69" t="s">
        <v>6</v>
      </c>
      <c r="G2553" s="14" t="s">
        <v>1117</v>
      </c>
      <c r="H2553" s="18"/>
      <c r="I2553" s="18">
        <v>1</v>
      </c>
      <c r="J2553" s="14"/>
      <c r="K2553" s="14"/>
      <c r="L2553" s="18" t="s">
        <v>6</v>
      </c>
      <c r="M2553" s="69" t="s">
        <v>2140</v>
      </c>
      <c r="N2553" s="9"/>
      <c r="O2553" s="18" t="str">
        <f>VLOOKUP(C2553,'11. Свод Перечней'!C:H,6,0)</f>
        <v/>
      </c>
      <c r="P2553" s="18">
        <v>0</v>
      </c>
      <c r="Q2553" s="18">
        <f t="shared" si="41"/>
        <v>0</v>
      </c>
      <c r="R2553" s="14" t="s">
        <v>1105</v>
      </c>
      <c r="S2553" s="15">
        <v>43189</v>
      </c>
    </row>
    <row r="2554" spans="1:19" x14ac:dyDescent="0.25">
      <c r="A2554" s="69"/>
      <c r="B2554" s="69"/>
      <c r="C2554" s="69"/>
      <c r="D2554" s="69"/>
      <c r="E2554" s="69"/>
      <c r="F2554" s="69"/>
      <c r="G2554" s="14" t="s">
        <v>1810</v>
      </c>
      <c r="H2554" s="18"/>
      <c r="I2554" s="18"/>
      <c r="J2554" s="14"/>
      <c r="K2554" s="14" t="s">
        <v>1119</v>
      </c>
      <c r="L2554" s="18" t="s">
        <v>1103</v>
      </c>
      <c r="M2554" s="69"/>
      <c r="N2554" s="9"/>
      <c r="O2554" s="18" t="e">
        <f>VLOOKUP(C2554,'11. Свод Перечней'!C:H,6,0)</f>
        <v>#N/A</v>
      </c>
      <c r="P2554" s="18"/>
      <c r="Q2554" s="18" t="e">
        <f t="shared" si="41"/>
        <v>#N/A</v>
      </c>
      <c r="R2554" s="14" t="s">
        <v>1105</v>
      </c>
      <c r="S2554" s="15">
        <v>43189</v>
      </c>
    </row>
    <row r="2555" spans="1:19" x14ac:dyDescent="0.25">
      <c r="A2555" s="69"/>
      <c r="B2555" s="69"/>
      <c r="C2555" s="69"/>
      <c r="D2555" s="69"/>
      <c r="E2555" s="69"/>
      <c r="F2555" s="69"/>
      <c r="G2555" s="14" t="s">
        <v>1301</v>
      </c>
      <c r="H2555" s="18"/>
      <c r="I2555" s="18"/>
      <c r="J2555" s="14"/>
      <c r="K2555" s="14" t="s">
        <v>1503</v>
      </c>
      <c r="L2555" s="18" t="s">
        <v>1103</v>
      </c>
      <c r="M2555" s="69"/>
      <c r="N2555" s="9"/>
      <c r="O2555" s="18" t="e">
        <f>VLOOKUP(C2555,'11. Свод Перечней'!C:H,6,0)</f>
        <v>#N/A</v>
      </c>
      <c r="P2555" s="18"/>
      <c r="Q2555" s="18" t="e">
        <f t="shared" si="41"/>
        <v>#N/A</v>
      </c>
      <c r="R2555" s="14" t="s">
        <v>1105</v>
      </c>
      <c r="S2555" s="15">
        <v>43189</v>
      </c>
    </row>
    <row r="2556" spans="1:19" x14ac:dyDescent="0.25">
      <c r="A2556" s="69"/>
      <c r="B2556" s="69"/>
      <c r="C2556" s="69"/>
      <c r="D2556" s="69"/>
      <c r="E2556" s="69"/>
      <c r="F2556" s="69"/>
      <c r="G2556" s="14" t="s">
        <v>1118</v>
      </c>
      <c r="H2556" s="18"/>
      <c r="I2556" s="18"/>
      <c r="J2556" s="14"/>
      <c r="K2556" s="14" t="s">
        <v>1119</v>
      </c>
      <c r="L2556" s="18" t="s">
        <v>1103</v>
      </c>
      <c r="M2556" s="69"/>
      <c r="N2556" s="9"/>
      <c r="O2556" s="18" t="e">
        <f>VLOOKUP(C2556,'11. Свод Перечней'!C:H,6,0)</f>
        <v>#N/A</v>
      </c>
      <c r="P2556" s="18"/>
      <c r="Q2556" s="18" t="e">
        <f t="shared" si="41"/>
        <v>#N/A</v>
      </c>
      <c r="R2556" s="14" t="s">
        <v>1105</v>
      </c>
      <c r="S2556" s="15">
        <v>43189</v>
      </c>
    </row>
    <row r="2557" spans="1:19" x14ac:dyDescent="0.25">
      <c r="A2557" s="69"/>
      <c r="B2557" s="69"/>
      <c r="C2557" s="69"/>
      <c r="D2557" s="69"/>
      <c r="E2557" s="69"/>
      <c r="F2557" s="69"/>
      <c r="G2557" s="14" t="s">
        <v>1112</v>
      </c>
      <c r="H2557" s="18"/>
      <c r="I2557" s="18"/>
      <c r="J2557" s="14"/>
      <c r="K2557" s="14" t="s">
        <v>1214</v>
      </c>
      <c r="L2557" s="18" t="s">
        <v>1103</v>
      </c>
      <c r="M2557" s="69"/>
      <c r="N2557" s="9"/>
      <c r="O2557" s="18" t="e">
        <f>VLOOKUP(C2557,'11. Свод Перечней'!C:H,6,0)</f>
        <v>#N/A</v>
      </c>
      <c r="P2557" s="18"/>
      <c r="Q2557" s="18" t="e">
        <f t="shared" si="41"/>
        <v>#N/A</v>
      </c>
      <c r="R2557" s="14" t="s">
        <v>1105</v>
      </c>
      <c r="S2557" s="15">
        <v>43189</v>
      </c>
    </row>
    <row r="2558" spans="1:19" x14ac:dyDescent="0.25">
      <c r="A2558" s="69"/>
      <c r="B2558" s="69">
        <v>477</v>
      </c>
      <c r="C2558" s="69" t="s">
        <v>773</v>
      </c>
      <c r="D2558" s="69" t="s">
        <v>774</v>
      </c>
      <c r="E2558" s="69" t="s">
        <v>5</v>
      </c>
      <c r="F2558" s="69" t="s">
        <v>6</v>
      </c>
      <c r="G2558" s="14" t="s">
        <v>1117</v>
      </c>
      <c r="H2558" s="18"/>
      <c r="I2558" s="18">
        <v>0.1</v>
      </c>
      <c r="J2558" s="14"/>
      <c r="K2558" s="14"/>
      <c r="L2558" s="18" t="s">
        <v>6</v>
      </c>
      <c r="M2558" s="69" t="s">
        <v>2141</v>
      </c>
      <c r="N2558" s="9" t="s">
        <v>775</v>
      </c>
      <c r="O2558" s="18" t="str">
        <f>VLOOKUP(C2558,'11. Свод Перечней'!C:H,6,0)</f>
        <v>20.14.34.231-00000001</v>
      </c>
      <c r="P2558" s="18" t="s">
        <v>775</v>
      </c>
      <c r="Q2558" s="18" t="str">
        <f t="shared" si="41"/>
        <v>20.14.34.231-00000001</v>
      </c>
      <c r="R2558" s="14" t="s">
        <v>1105</v>
      </c>
      <c r="S2558" s="15">
        <v>43738</v>
      </c>
    </row>
    <row r="2559" spans="1:19" x14ac:dyDescent="0.25">
      <c r="A2559" s="69"/>
      <c r="B2559" s="69"/>
      <c r="C2559" s="69"/>
      <c r="D2559" s="69"/>
      <c r="E2559" s="69"/>
      <c r="F2559" s="69"/>
      <c r="G2559" s="14" t="s">
        <v>1112</v>
      </c>
      <c r="H2559" s="18"/>
      <c r="I2559" s="18"/>
      <c r="J2559" s="14"/>
      <c r="K2559" s="14" t="s">
        <v>2142</v>
      </c>
      <c r="L2559" s="18" t="s">
        <v>1103</v>
      </c>
      <c r="M2559" s="69"/>
      <c r="N2559" s="11"/>
      <c r="O2559" s="18" t="e">
        <f>VLOOKUP(C2559,'11. Свод Перечней'!C:H,6,0)</f>
        <v>#N/A</v>
      </c>
      <c r="P2559" s="18"/>
      <c r="Q2559" s="18" t="e">
        <f t="shared" si="41"/>
        <v>#N/A</v>
      </c>
      <c r="R2559" s="14" t="s">
        <v>1105</v>
      </c>
      <c r="S2559" s="15">
        <v>43738</v>
      </c>
    </row>
  </sheetData>
  <mergeCells count="3355">
    <mergeCell ref="M2547:M2552"/>
    <mergeCell ref="M2553:M2557"/>
    <mergeCell ref="M2558:M2559"/>
    <mergeCell ref="D2535:D2540"/>
    <mergeCell ref="E2535:E2540"/>
    <mergeCell ref="F2535:F2540"/>
    <mergeCell ref="D2541:D2546"/>
    <mergeCell ref="E2541:E2546"/>
    <mergeCell ref="F2541:F2546"/>
    <mergeCell ref="M2400:M2403"/>
    <mergeCell ref="M2404:M2407"/>
    <mergeCell ref="M2408:M2411"/>
    <mergeCell ref="M2412:M2415"/>
    <mergeCell ref="M2416:M2422"/>
    <mergeCell ref="M2423:M2428"/>
    <mergeCell ref="M2445:M2447"/>
    <mergeCell ref="M2448:M2451"/>
    <mergeCell ref="M2452:M2455"/>
    <mergeCell ref="M2456:M2459"/>
    <mergeCell ref="M2541:M2546"/>
    <mergeCell ref="M2474:M2480"/>
    <mergeCell ref="M2481:M2488"/>
    <mergeCell ref="M2489:M2496"/>
    <mergeCell ref="D2553:D2557"/>
    <mergeCell ref="E2553:E2557"/>
    <mergeCell ref="F2553:F2557"/>
    <mergeCell ref="D2558:D2559"/>
    <mergeCell ref="E2558:E2559"/>
    <mergeCell ref="F2558:F2559"/>
    <mergeCell ref="D2547:D2552"/>
    <mergeCell ref="E2547:E2552"/>
    <mergeCell ref="F2547:F2552"/>
    <mergeCell ref="D1836:D1842"/>
    <mergeCell ref="E1836:E1842"/>
    <mergeCell ref="F1836:F1842"/>
    <mergeCell ref="D1843:D1850"/>
    <mergeCell ref="E1843:E1850"/>
    <mergeCell ref="F1843:F1850"/>
    <mergeCell ref="D2500:D2503"/>
    <mergeCell ref="E2500:E2503"/>
    <mergeCell ref="F2500:F2503"/>
    <mergeCell ref="E2516:E2522"/>
    <mergeCell ref="F2516:F2522"/>
    <mergeCell ref="D2523:D2528"/>
    <mergeCell ref="E2523:E2528"/>
    <mergeCell ref="F2523:F2528"/>
    <mergeCell ref="D2529:D2534"/>
    <mergeCell ref="E2529:E2534"/>
    <mergeCell ref="F2529:F2534"/>
    <mergeCell ref="E1974:E1979"/>
    <mergeCell ref="F1974:F1979"/>
    <mergeCell ref="D1980:D1988"/>
    <mergeCell ref="E1980:E1988"/>
    <mergeCell ref="F1980:F1988"/>
    <mergeCell ref="E1909:E1917"/>
    <mergeCell ref="F1909:F1917"/>
    <mergeCell ref="D1918:D1924"/>
    <mergeCell ref="E1918:E1924"/>
    <mergeCell ref="F1918:F1924"/>
    <mergeCell ref="D1925:D1932"/>
    <mergeCell ref="E1925:E1932"/>
    <mergeCell ref="F1925:F1932"/>
    <mergeCell ref="D1933:D1936"/>
    <mergeCell ref="E1933:E1936"/>
    <mergeCell ref="A1746:A1750"/>
    <mergeCell ref="A1751:A1753"/>
    <mergeCell ref="A2416:A2422"/>
    <mergeCell ref="A2423:A2428"/>
    <mergeCell ref="A2474:A2480"/>
    <mergeCell ref="A2481:A2488"/>
    <mergeCell ref="A2429:A2432"/>
    <mergeCell ref="A2433:A2436"/>
    <mergeCell ref="A2437:A2440"/>
    <mergeCell ref="A2441:A2444"/>
    <mergeCell ref="A2445:A2447"/>
    <mergeCell ref="A2448:A2451"/>
    <mergeCell ref="A2452:A2455"/>
    <mergeCell ref="A2456:A2459"/>
    <mergeCell ref="A2460:A2466"/>
    <mergeCell ref="A2467:A2473"/>
    <mergeCell ref="A2317:A2322"/>
    <mergeCell ref="A2323:A2328"/>
    <mergeCell ref="A2329:A2335"/>
    <mergeCell ref="A2336:A2341"/>
    <mergeCell ref="A2342:A2346"/>
    <mergeCell ref="A2347:A2357"/>
    <mergeCell ref="A2358:A2367"/>
    <mergeCell ref="A2368:A2377"/>
    <mergeCell ref="A2378:A2382"/>
    <mergeCell ref="A2383:A2386"/>
    <mergeCell ref="A2387:A2391"/>
    <mergeCell ref="A1965:A1968"/>
    <mergeCell ref="A1969:A1973"/>
    <mergeCell ref="A1974:A1979"/>
    <mergeCell ref="A1980:A1988"/>
    <mergeCell ref="A1989:A1996"/>
    <mergeCell ref="A1657:A1661"/>
    <mergeCell ref="A1662:A1665"/>
    <mergeCell ref="A2392:A2395"/>
    <mergeCell ref="A2396:A2399"/>
    <mergeCell ref="A2400:A2403"/>
    <mergeCell ref="A2404:A2407"/>
    <mergeCell ref="A2408:A2411"/>
    <mergeCell ref="A2412:A2415"/>
    <mergeCell ref="A1666:A1669"/>
    <mergeCell ref="A1670:A1674"/>
    <mergeCell ref="A1675:A1678"/>
    <mergeCell ref="A2211:A2218"/>
    <mergeCell ref="A2219:A2226"/>
    <mergeCell ref="A2227:A2234"/>
    <mergeCell ref="A2235:A2242"/>
    <mergeCell ref="A2243:A2250"/>
    <mergeCell ref="A2251:A2258"/>
    <mergeCell ref="A2259:A2266"/>
    <mergeCell ref="A2267:A2274"/>
    <mergeCell ref="A2275:A2282"/>
    <mergeCell ref="A2283:A2290"/>
    <mergeCell ref="A2291:A2298"/>
    <mergeCell ref="A2299:A2304"/>
    <mergeCell ref="A2305:A2310"/>
    <mergeCell ref="A2311:A2316"/>
    <mergeCell ref="A1782:A1786"/>
    <mergeCell ref="A1787:A1792"/>
    <mergeCell ref="A1793:A1799"/>
    <mergeCell ref="A1800:A1805"/>
    <mergeCell ref="A1679:A1683"/>
    <mergeCell ref="A1684:A1691"/>
    <mergeCell ref="A1741:A1745"/>
    <mergeCell ref="B1570:B1573"/>
    <mergeCell ref="B1574:B1577"/>
    <mergeCell ref="B1578:B1582"/>
    <mergeCell ref="B1583:B1586"/>
    <mergeCell ref="B1587:B1589"/>
    <mergeCell ref="B1590:B1592"/>
    <mergeCell ref="A1593:A1596"/>
    <mergeCell ref="A1597:A1600"/>
    <mergeCell ref="A1601:A1605"/>
    <mergeCell ref="A1606:A1609"/>
    <mergeCell ref="A1610:A1614"/>
    <mergeCell ref="A1615:A1618"/>
    <mergeCell ref="A1619:A1623"/>
    <mergeCell ref="A1624:A1627"/>
    <mergeCell ref="A1628:A1631"/>
    <mergeCell ref="A1632:A1636"/>
    <mergeCell ref="A1637:A1639"/>
    <mergeCell ref="B1601:B1605"/>
    <mergeCell ref="B1606:B1609"/>
    <mergeCell ref="B1476:B1484"/>
    <mergeCell ref="B1485:B1488"/>
    <mergeCell ref="B1489:B1493"/>
    <mergeCell ref="B1494:B1499"/>
    <mergeCell ref="B1500:B1504"/>
    <mergeCell ref="B1505:B1508"/>
    <mergeCell ref="B1509:B1512"/>
    <mergeCell ref="A1522:A1526"/>
    <mergeCell ref="A1527:A1530"/>
    <mergeCell ref="A1531:A1532"/>
    <mergeCell ref="A1533:A1536"/>
    <mergeCell ref="A1537:A1539"/>
    <mergeCell ref="A1544:A1546"/>
    <mergeCell ref="A1547:A1551"/>
    <mergeCell ref="A1552:A1555"/>
    <mergeCell ref="A1556:A1560"/>
    <mergeCell ref="A1561:A1564"/>
    <mergeCell ref="B1556:B1560"/>
    <mergeCell ref="B1561:B1564"/>
    <mergeCell ref="A1:A3"/>
    <mergeCell ref="C17:C19"/>
    <mergeCell ref="C20:C23"/>
    <mergeCell ref="C24:C28"/>
    <mergeCell ref="C29:C32"/>
    <mergeCell ref="D5:D9"/>
    <mergeCell ref="D10:D12"/>
    <mergeCell ref="D13:D16"/>
    <mergeCell ref="F29:F32"/>
    <mergeCell ref="A1432:A1437"/>
    <mergeCell ref="A1438:A1443"/>
    <mergeCell ref="A1444:A1448"/>
    <mergeCell ref="A1449:A1453"/>
    <mergeCell ref="A1454:A1458"/>
    <mergeCell ref="A1459:A1463"/>
    <mergeCell ref="A1464:A1469"/>
    <mergeCell ref="A1470:A1475"/>
    <mergeCell ref="B1432:B1437"/>
    <mergeCell ref="B1438:B1443"/>
    <mergeCell ref="B1444:B1448"/>
    <mergeCell ref="B1449:B1453"/>
    <mergeCell ref="B1454:B1458"/>
    <mergeCell ref="B1459:B1463"/>
    <mergeCell ref="B1464:B1469"/>
    <mergeCell ref="B1470:B1475"/>
    <mergeCell ref="C292:C296"/>
    <mergeCell ref="A476:A482"/>
    <mergeCell ref="A5:A9"/>
    <mergeCell ref="A10:A12"/>
    <mergeCell ref="A13:A16"/>
    <mergeCell ref="A80:A82"/>
    <mergeCell ref="A145:A148"/>
    <mergeCell ref="A465:A469"/>
    <mergeCell ref="A429:A434"/>
    <mergeCell ref="A435:A439"/>
    <mergeCell ref="A440:A444"/>
    <mergeCell ref="A445:A448"/>
    <mergeCell ref="A449:A453"/>
    <mergeCell ref="A454:A458"/>
    <mergeCell ref="A459:A464"/>
    <mergeCell ref="A470:A475"/>
    <mergeCell ref="A280:A283"/>
    <mergeCell ref="A284:A287"/>
    <mergeCell ref="A288:A291"/>
    <mergeCell ref="A292:A296"/>
    <mergeCell ref="A248:A252"/>
    <mergeCell ref="A253:A257"/>
    <mergeCell ref="A258:A262"/>
    <mergeCell ref="A263:A268"/>
    <mergeCell ref="A269:A274"/>
    <mergeCell ref="A275:A279"/>
    <mergeCell ref="A401:A406"/>
    <mergeCell ref="A407:A412"/>
    <mergeCell ref="A378:A383"/>
    <mergeCell ref="A384:A389"/>
    <mergeCell ref="A390:A394"/>
    <mergeCell ref="A395:A400"/>
    <mergeCell ref="A413:A417"/>
    <mergeCell ref="A418:A422"/>
    <mergeCell ref="A423:A428"/>
    <mergeCell ref="C537:C539"/>
    <mergeCell ref="C540:C542"/>
    <mergeCell ref="C543:C545"/>
    <mergeCell ref="C546:C550"/>
    <mergeCell ref="C138:C140"/>
    <mergeCell ref="C435:C439"/>
    <mergeCell ref="C440:C444"/>
    <mergeCell ref="M17:M19"/>
    <mergeCell ref="M20:M23"/>
    <mergeCell ref="M24:M28"/>
    <mergeCell ref="M29:M32"/>
    <mergeCell ref="M33:M39"/>
    <mergeCell ref="M40:M42"/>
    <mergeCell ref="M43:M47"/>
    <mergeCell ref="C204:C207"/>
    <mergeCell ref="C208:C211"/>
    <mergeCell ref="C212:C216"/>
    <mergeCell ref="C217:C222"/>
    <mergeCell ref="D223:D226"/>
    <mergeCell ref="D349:D353"/>
    <mergeCell ref="C196:C199"/>
    <mergeCell ref="C280:C283"/>
    <mergeCell ref="C284:C287"/>
    <mergeCell ref="C288:C291"/>
    <mergeCell ref="M367:M371"/>
    <mergeCell ref="M177:M179"/>
    <mergeCell ref="M180:M182"/>
    <mergeCell ref="C263:C268"/>
    <mergeCell ref="C269:C274"/>
    <mergeCell ref="C275:C279"/>
    <mergeCell ref="C200:C203"/>
    <mergeCell ref="D80:D82"/>
    <mergeCell ref="C1024:C1029"/>
    <mergeCell ref="C1030:C1034"/>
    <mergeCell ref="C1035:C1040"/>
    <mergeCell ref="C1041:C1046"/>
    <mergeCell ref="C1047:C1052"/>
    <mergeCell ref="C1053:C1057"/>
    <mergeCell ref="C1058:C1062"/>
    <mergeCell ref="C1063:C1067"/>
    <mergeCell ref="C1068:C1072"/>
    <mergeCell ref="C1073:C1077"/>
    <mergeCell ref="C1078:C1082"/>
    <mergeCell ref="C1181:C1185"/>
    <mergeCell ref="C1352:C1361"/>
    <mergeCell ref="C959:C964"/>
    <mergeCell ref="C965:C969"/>
    <mergeCell ref="C970:C972"/>
    <mergeCell ref="C973:C978"/>
    <mergeCell ref="C979:C983"/>
    <mergeCell ref="C984:C988"/>
    <mergeCell ref="C989:C993"/>
    <mergeCell ref="C994:C998"/>
    <mergeCell ref="C1148:C1155"/>
    <mergeCell ref="C1156:C1164"/>
    <mergeCell ref="C1165:C1173"/>
    <mergeCell ref="C1174:C1180"/>
    <mergeCell ref="C1118:C1122"/>
    <mergeCell ref="C1123:C1127"/>
    <mergeCell ref="C1128:C1131"/>
    <mergeCell ref="C1132:C1139"/>
    <mergeCell ref="C1140:C1147"/>
    <mergeCell ref="C1909:C1917"/>
    <mergeCell ref="C1918:C1924"/>
    <mergeCell ref="C1989:C1996"/>
    <mergeCell ref="C1997:C1999"/>
    <mergeCell ref="C1782:C1786"/>
    <mergeCell ref="C1426:C1431"/>
    <mergeCell ref="C1540:C1543"/>
    <mergeCell ref="C1527:C1530"/>
    <mergeCell ref="C1531:C1532"/>
    <mergeCell ref="C1533:C1536"/>
    <mergeCell ref="C1537:C1539"/>
    <mergeCell ref="C1544:C1546"/>
    <mergeCell ref="C1547:C1551"/>
    <mergeCell ref="C1552:C1555"/>
    <mergeCell ref="C1556:C1560"/>
    <mergeCell ref="C1561:C1564"/>
    <mergeCell ref="C1565:C1569"/>
    <mergeCell ref="C1570:C1573"/>
    <mergeCell ref="C1574:C1577"/>
    <mergeCell ref="C1578:C1582"/>
    <mergeCell ref="C1590:C1592"/>
    <mergeCell ref="C1593:C1596"/>
    <mergeCell ref="C1597:C1600"/>
    <mergeCell ref="C1601:C1605"/>
    <mergeCell ref="C1606:C1609"/>
    <mergeCell ref="C1610:C1614"/>
    <mergeCell ref="C1615:C1618"/>
    <mergeCell ref="C1619:C1623"/>
    <mergeCell ref="C1624:C1627"/>
    <mergeCell ref="C1628:C1631"/>
    <mergeCell ref="C1632:C1636"/>
    <mergeCell ref="C1637:C1639"/>
    <mergeCell ref="A135:A137"/>
    <mergeCell ref="A138:A140"/>
    <mergeCell ref="A141:A144"/>
    <mergeCell ref="A156:A158"/>
    <mergeCell ref="A302:A305"/>
    <mergeCell ref="A159:A162"/>
    <mergeCell ref="A163:A166"/>
    <mergeCell ref="A167:A171"/>
    <mergeCell ref="A172:A176"/>
    <mergeCell ref="A177:A179"/>
    <mergeCell ref="A180:A182"/>
    <mergeCell ref="A183:A186"/>
    <mergeCell ref="A187:A190"/>
    <mergeCell ref="A191:A195"/>
    <mergeCell ref="A196:A199"/>
    <mergeCell ref="A200:A203"/>
    <mergeCell ref="A204:A207"/>
    <mergeCell ref="A208:A211"/>
    <mergeCell ref="A212:A216"/>
    <mergeCell ref="A217:A222"/>
    <mergeCell ref="A223:A226"/>
    <mergeCell ref="A227:A230"/>
    <mergeCell ref="A231:A234"/>
    <mergeCell ref="A235:A238"/>
    <mergeCell ref="A239:A242"/>
    <mergeCell ref="A243:A247"/>
    <mergeCell ref="A149:A151"/>
    <mergeCell ref="A152:A155"/>
    <mergeCell ref="A725:A729"/>
    <mergeCell ref="A730:A733"/>
    <mergeCell ref="A734:A737"/>
    <mergeCell ref="A738:A741"/>
    <mergeCell ref="A17:A19"/>
    <mergeCell ref="A20:A23"/>
    <mergeCell ref="A24:A28"/>
    <mergeCell ref="A29:A32"/>
    <mergeCell ref="A33:A39"/>
    <mergeCell ref="A40:A42"/>
    <mergeCell ref="A43:A47"/>
    <mergeCell ref="A48:A52"/>
    <mergeCell ref="A53:A55"/>
    <mergeCell ref="A56:A58"/>
    <mergeCell ref="A59:A61"/>
    <mergeCell ref="A62:A64"/>
    <mergeCell ref="A65:A68"/>
    <mergeCell ref="A69:A72"/>
    <mergeCell ref="A73:A76"/>
    <mergeCell ref="A77:A79"/>
    <mergeCell ref="A83:A86"/>
    <mergeCell ref="A87:A89"/>
    <mergeCell ref="A90:A92"/>
    <mergeCell ref="A93:A95"/>
    <mergeCell ref="A96:A98"/>
    <mergeCell ref="A99:A103"/>
    <mergeCell ref="A104:A108"/>
    <mergeCell ref="A109:A112"/>
    <mergeCell ref="A113:A118"/>
    <mergeCell ref="A119:A124"/>
    <mergeCell ref="A125:A129"/>
    <mergeCell ref="A130:A134"/>
    <mergeCell ref="A707:A710"/>
    <mergeCell ref="A711:A715"/>
    <mergeCell ref="A716:A719"/>
    <mergeCell ref="A720:A724"/>
    <mergeCell ref="B630:B635"/>
    <mergeCell ref="B636:B641"/>
    <mergeCell ref="B642:B646"/>
    <mergeCell ref="B647:B652"/>
    <mergeCell ref="B653:B658"/>
    <mergeCell ref="B659:B664"/>
    <mergeCell ref="B665:B670"/>
    <mergeCell ref="B671:B676"/>
    <mergeCell ref="B677:B682"/>
    <mergeCell ref="B683:B688"/>
    <mergeCell ref="B689:B694"/>
    <mergeCell ref="B695:B700"/>
    <mergeCell ref="B701:B706"/>
    <mergeCell ref="B707:B710"/>
    <mergeCell ref="B711:B715"/>
    <mergeCell ref="A695:A700"/>
    <mergeCell ref="A701:A706"/>
    <mergeCell ref="B716:B719"/>
    <mergeCell ref="B720:B724"/>
    <mergeCell ref="A537:A539"/>
    <mergeCell ref="A540:A542"/>
    <mergeCell ref="A543:A545"/>
    <mergeCell ref="A583:A587"/>
    <mergeCell ref="A588:A593"/>
    <mergeCell ref="A594:A599"/>
    <mergeCell ref="A600:A605"/>
    <mergeCell ref="A606:A611"/>
    <mergeCell ref="A612:A617"/>
    <mergeCell ref="A618:A623"/>
    <mergeCell ref="A624:A629"/>
    <mergeCell ref="A551:A554"/>
    <mergeCell ref="A555:A558"/>
    <mergeCell ref="A559:A562"/>
    <mergeCell ref="A563:A566"/>
    <mergeCell ref="A297:A301"/>
    <mergeCell ref="A306:A309"/>
    <mergeCell ref="A310:A312"/>
    <mergeCell ref="A313:A315"/>
    <mergeCell ref="A316:A321"/>
    <mergeCell ref="A322:A327"/>
    <mergeCell ref="A328:A332"/>
    <mergeCell ref="A333:A336"/>
    <mergeCell ref="A337:A339"/>
    <mergeCell ref="A340:A343"/>
    <mergeCell ref="A344:A348"/>
    <mergeCell ref="A349:A353"/>
    <mergeCell ref="A354:A358"/>
    <mergeCell ref="A359:A361"/>
    <mergeCell ref="A362:A366"/>
    <mergeCell ref="A367:A371"/>
    <mergeCell ref="A372:A377"/>
    <mergeCell ref="A949:A952"/>
    <mergeCell ref="A953:A958"/>
    <mergeCell ref="A886:A890"/>
    <mergeCell ref="A891:A895"/>
    <mergeCell ref="A896:A900"/>
    <mergeCell ref="A901:A904"/>
    <mergeCell ref="A567:A570"/>
    <mergeCell ref="A571:A574"/>
    <mergeCell ref="A575:A582"/>
    <mergeCell ref="A483:A488"/>
    <mergeCell ref="A546:A550"/>
    <mergeCell ref="A489:A495"/>
    <mergeCell ref="A496:A502"/>
    <mergeCell ref="A503:A508"/>
    <mergeCell ref="A509:A512"/>
    <mergeCell ref="A513:A516"/>
    <mergeCell ref="A517:A520"/>
    <mergeCell ref="A521:A523"/>
    <mergeCell ref="A524:A528"/>
    <mergeCell ref="A529:A532"/>
    <mergeCell ref="A533:A536"/>
    <mergeCell ref="A630:A635"/>
    <mergeCell ref="A636:A641"/>
    <mergeCell ref="A642:A646"/>
    <mergeCell ref="A647:A652"/>
    <mergeCell ref="A653:A658"/>
    <mergeCell ref="A659:A664"/>
    <mergeCell ref="A665:A670"/>
    <mergeCell ref="A671:A676"/>
    <mergeCell ref="A677:A682"/>
    <mergeCell ref="A683:A688"/>
    <mergeCell ref="A689:A694"/>
    <mergeCell ref="A1115:A1117"/>
    <mergeCell ref="A1118:A1122"/>
    <mergeCell ref="A1123:A1127"/>
    <mergeCell ref="A742:A747"/>
    <mergeCell ref="A748:A754"/>
    <mergeCell ref="A755:A757"/>
    <mergeCell ref="A758:A760"/>
    <mergeCell ref="A905:A909"/>
    <mergeCell ref="A910:A913"/>
    <mergeCell ref="A914:A917"/>
    <mergeCell ref="A918:A921"/>
    <mergeCell ref="A922:A927"/>
    <mergeCell ref="A928:A931"/>
    <mergeCell ref="A932:A935"/>
    <mergeCell ref="A936:A939"/>
    <mergeCell ref="A842:A852"/>
    <mergeCell ref="A853:A861"/>
    <mergeCell ref="A862:A870"/>
    <mergeCell ref="A878:A880"/>
    <mergeCell ref="A881:A885"/>
    <mergeCell ref="A871:A877"/>
    <mergeCell ref="A761:A764"/>
    <mergeCell ref="A765:A768"/>
    <mergeCell ref="A769:A778"/>
    <mergeCell ref="A779:A788"/>
    <mergeCell ref="A789:A798"/>
    <mergeCell ref="A799:A808"/>
    <mergeCell ref="A809:A819"/>
    <mergeCell ref="A820:A830"/>
    <mergeCell ref="A831:A841"/>
    <mergeCell ref="A940:A943"/>
    <mergeCell ref="A944:A948"/>
    <mergeCell ref="A1246:A1253"/>
    <mergeCell ref="A1254:A1261"/>
    <mergeCell ref="A959:A964"/>
    <mergeCell ref="A965:A969"/>
    <mergeCell ref="A970:A972"/>
    <mergeCell ref="A973:A978"/>
    <mergeCell ref="A979:A983"/>
    <mergeCell ref="A984:A988"/>
    <mergeCell ref="A989:A993"/>
    <mergeCell ref="A994:A998"/>
    <mergeCell ref="A999:A1004"/>
    <mergeCell ref="A1005:A1011"/>
    <mergeCell ref="A1012:A1016"/>
    <mergeCell ref="A1017:A1023"/>
    <mergeCell ref="A1024:A1029"/>
    <mergeCell ref="A1030:A1034"/>
    <mergeCell ref="A1035:A1040"/>
    <mergeCell ref="A1041:A1046"/>
    <mergeCell ref="A1047:A1052"/>
    <mergeCell ref="A1053:A1057"/>
    <mergeCell ref="A1058:A1062"/>
    <mergeCell ref="A1063:A1067"/>
    <mergeCell ref="A1068:A1072"/>
    <mergeCell ref="A1073:A1077"/>
    <mergeCell ref="A1078:A1082"/>
    <mergeCell ref="A1083:A1087"/>
    <mergeCell ref="A1088:A1092"/>
    <mergeCell ref="A1093:A1097"/>
    <mergeCell ref="A1098:A1102"/>
    <mergeCell ref="A1103:A1107"/>
    <mergeCell ref="A1108:A1112"/>
    <mergeCell ref="A1113:A1114"/>
    <mergeCell ref="A1648:A1652"/>
    <mergeCell ref="A1653:A1656"/>
    <mergeCell ref="B1565:B1569"/>
    <mergeCell ref="A1128:A1131"/>
    <mergeCell ref="A1132:A1139"/>
    <mergeCell ref="A1140:A1147"/>
    <mergeCell ref="A1148:A1155"/>
    <mergeCell ref="A1156:A1164"/>
    <mergeCell ref="A1165:A1173"/>
    <mergeCell ref="A1174:A1180"/>
    <mergeCell ref="A1181:A1185"/>
    <mergeCell ref="A1186:A1189"/>
    <mergeCell ref="A1190:A1194"/>
    <mergeCell ref="A1195:A1199"/>
    <mergeCell ref="A1200:A1207"/>
    <mergeCell ref="A1208:A1214"/>
    <mergeCell ref="A1215:A1222"/>
    <mergeCell ref="A1223:A1230"/>
    <mergeCell ref="A1231:A1237"/>
    <mergeCell ref="A1238:A1245"/>
    <mergeCell ref="A1305:A1312"/>
    <mergeCell ref="A1313:A1319"/>
    <mergeCell ref="A1320:A1327"/>
    <mergeCell ref="A1328:A1333"/>
    <mergeCell ref="A1334:A1342"/>
    <mergeCell ref="A1343:A1351"/>
    <mergeCell ref="A1352:A1361"/>
    <mergeCell ref="A1476:A1484"/>
    <mergeCell ref="A1485:A1488"/>
    <mergeCell ref="A1489:A1493"/>
    <mergeCell ref="A1494:A1499"/>
    <mergeCell ref="A1500:A1504"/>
    <mergeCell ref="B1782:B1786"/>
    <mergeCell ref="B1787:B1792"/>
    <mergeCell ref="B1793:B1799"/>
    <mergeCell ref="B1800:B1805"/>
    <mergeCell ref="A1262:A1270"/>
    <mergeCell ref="A1271:A1272"/>
    <mergeCell ref="A1273:A1275"/>
    <mergeCell ref="A1276:A1282"/>
    <mergeCell ref="A1283:A1290"/>
    <mergeCell ref="A1291:A1297"/>
    <mergeCell ref="A1298:A1304"/>
    <mergeCell ref="A1700:A1707"/>
    <mergeCell ref="A1708:A1715"/>
    <mergeCell ref="A1716:A1719"/>
    <mergeCell ref="A1720:A1724"/>
    <mergeCell ref="A1725:A1728"/>
    <mergeCell ref="A1729:A1733"/>
    <mergeCell ref="A1734:A1736"/>
    <mergeCell ref="A1737:A1740"/>
    <mergeCell ref="A1505:A1508"/>
    <mergeCell ref="A1509:A1512"/>
    <mergeCell ref="A1513:A1517"/>
    <mergeCell ref="A1518:A1521"/>
    <mergeCell ref="A1565:A1569"/>
    <mergeCell ref="A1570:A1573"/>
    <mergeCell ref="A1574:A1577"/>
    <mergeCell ref="A1578:A1582"/>
    <mergeCell ref="A1583:A1586"/>
    <mergeCell ref="A1587:A1589"/>
    <mergeCell ref="A1590:A1592"/>
    <mergeCell ref="A1640:A1643"/>
    <mergeCell ref="A1644:A1647"/>
    <mergeCell ref="A1843:A1850"/>
    <mergeCell ref="A1692:A1699"/>
    <mergeCell ref="A1754:A1757"/>
    <mergeCell ref="A1758:A1761"/>
    <mergeCell ref="A1762:A1766"/>
    <mergeCell ref="A1767:A1771"/>
    <mergeCell ref="A1772:A1777"/>
    <mergeCell ref="A1778:A1781"/>
    <mergeCell ref="A1997:A1999"/>
    <mergeCell ref="A2000:A2003"/>
    <mergeCell ref="A2004:A2007"/>
    <mergeCell ref="A2008:A2012"/>
    <mergeCell ref="A2013:A2017"/>
    <mergeCell ref="A2018:A2023"/>
    <mergeCell ref="B1772:B1777"/>
    <mergeCell ref="B1778:B1781"/>
    <mergeCell ref="B1965:B1968"/>
    <mergeCell ref="B1969:B1973"/>
    <mergeCell ref="B1974:B1979"/>
    <mergeCell ref="B1980:B1988"/>
    <mergeCell ref="B1989:B1996"/>
    <mergeCell ref="B1997:B1999"/>
    <mergeCell ref="B2000:B2003"/>
    <mergeCell ref="B2004:B2007"/>
    <mergeCell ref="B2008:B2012"/>
    <mergeCell ref="B2013:B2017"/>
    <mergeCell ref="B2018:B2023"/>
    <mergeCell ref="A1937:A1941"/>
    <mergeCell ref="A1942:A1947"/>
    <mergeCell ref="A1948:A1951"/>
    <mergeCell ref="A1952:A1957"/>
    <mergeCell ref="A1958:A1964"/>
    <mergeCell ref="A2558:A2559"/>
    <mergeCell ref="A2107:A2110"/>
    <mergeCell ref="A2129:A2132"/>
    <mergeCell ref="A2045:A2051"/>
    <mergeCell ref="A2052:A2057"/>
    <mergeCell ref="A2058:A2061"/>
    <mergeCell ref="A2062:A2066"/>
    <mergeCell ref="A2067:A2072"/>
    <mergeCell ref="A2073:A2077"/>
    <mergeCell ref="A2078:A2083"/>
    <mergeCell ref="A2084:A2088"/>
    <mergeCell ref="A2089:A2093"/>
    <mergeCell ref="A2094:A2099"/>
    <mergeCell ref="A2100:A2102"/>
    <mergeCell ref="A2111:A2115"/>
    <mergeCell ref="A2116:A2121"/>
    <mergeCell ref="A2122:A2128"/>
    <mergeCell ref="A2133:A2136"/>
    <mergeCell ref="A2137:A2140"/>
    <mergeCell ref="A2141:A2144"/>
    <mergeCell ref="A2145:A2149"/>
    <mergeCell ref="A2150:A2153"/>
    <mergeCell ref="A2154:A2158"/>
    <mergeCell ref="A2159:A2162"/>
    <mergeCell ref="A2163:A2167"/>
    <mergeCell ref="A2168:A2171"/>
    <mergeCell ref="A2172:A2176"/>
    <mergeCell ref="A2177:A2181"/>
    <mergeCell ref="A2182:A2185"/>
    <mergeCell ref="A2186:A2190"/>
    <mergeCell ref="A2191:A2194"/>
    <mergeCell ref="A2195:A2198"/>
    <mergeCell ref="A2504:A2509"/>
    <mergeCell ref="A2510:A2515"/>
    <mergeCell ref="A2516:A2522"/>
    <mergeCell ref="A2523:A2528"/>
    <mergeCell ref="A2529:A2534"/>
    <mergeCell ref="A2535:A2540"/>
    <mergeCell ref="A2541:A2546"/>
    <mergeCell ref="A2547:A2552"/>
    <mergeCell ref="A2553:A2557"/>
    <mergeCell ref="A2199:A2202"/>
    <mergeCell ref="A2203:A2210"/>
    <mergeCell ref="A1851:A1857"/>
    <mergeCell ref="A1858:A1865"/>
    <mergeCell ref="A1866:A1872"/>
    <mergeCell ref="A1873:A1880"/>
    <mergeCell ref="A1881:A1885"/>
    <mergeCell ref="A1886:A1889"/>
    <mergeCell ref="A1890:A1894"/>
    <mergeCell ref="A1895:A1900"/>
    <mergeCell ref="A1901:A1908"/>
    <mergeCell ref="A1909:A1917"/>
    <mergeCell ref="A1918:A1924"/>
    <mergeCell ref="A1925:A1932"/>
    <mergeCell ref="A1933:A1936"/>
    <mergeCell ref="A2024:A2030"/>
    <mergeCell ref="A2031:A2037"/>
    <mergeCell ref="A2038:A2044"/>
    <mergeCell ref="A2103:A2106"/>
    <mergeCell ref="D716:D719"/>
    <mergeCell ref="E716:E719"/>
    <mergeCell ref="F716:F719"/>
    <mergeCell ref="D720:D724"/>
    <mergeCell ref="E720:E724"/>
    <mergeCell ref="F720:F724"/>
    <mergeCell ref="D725:D729"/>
    <mergeCell ref="E725:E729"/>
    <mergeCell ref="F725:F729"/>
    <mergeCell ref="E537:E539"/>
    <mergeCell ref="F537:F539"/>
    <mergeCell ref="D540:D542"/>
    <mergeCell ref="E540:E542"/>
    <mergeCell ref="F540:F542"/>
    <mergeCell ref="A2489:A2496"/>
    <mergeCell ref="A2497:A2499"/>
    <mergeCell ref="A2500:A2503"/>
    <mergeCell ref="A1362:A1371"/>
    <mergeCell ref="A1372:A1381"/>
    <mergeCell ref="A1382:A1391"/>
    <mergeCell ref="A1392:A1401"/>
    <mergeCell ref="A1402:A1407"/>
    <mergeCell ref="A1408:A1413"/>
    <mergeCell ref="A1414:A1419"/>
    <mergeCell ref="A1420:A1425"/>
    <mergeCell ref="A1426:A1431"/>
    <mergeCell ref="A1540:A1543"/>
    <mergeCell ref="A1806:A1812"/>
    <mergeCell ref="A1813:A1820"/>
    <mergeCell ref="A1821:A1827"/>
    <mergeCell ref="A1828:A1835"/>
    <mergeCell ref="A1836:A1842"/>
    <mergeCell ref="D647:D652"/>
    <mergeCell ref="E647:E652"/>
    <mergeCell ref="F647:F652"/>
    <mergeCell ref="D653:D658"/>
    <mergeCell ref="E653:E658"/>
    <mergeCell ref="F653:F658"/>
    <mergeCell ref="D659:D664"/>
    <mergeCell ref="E659:E664"/>
    <mergeCell ref="F659:F664"/>
    <mergeCell ref="D665:D670"/>
    <mergeCell ref="E665:E670"/>
    <mergeCell ref="F665:F670"/>
    <mergeCell ref="D671:D676"/>
    <mergeCell ref="E671:E676"/>
    <mergeCell ref="F671:F676"/>
    <mergeCell ref="F707:F710"/>
    <mergeCell ref="D711:D715"/>
    <mergeCell ref="E711:E715"/>
    <mergeCell ref="F711:F715"/>
    <mergeCell ref="D1093:D1097"/>
    <mergeCell ref="E1093:E1097"/>
    <mergeCell ref="F1093:F1097"/>
    <mergeCell ref="D1098:D1102"/>
    <mergeCell ref="E1098:E1102"/>
    <mergeCell ref="F1098:F1102"/>
    <mergeCell ref="D1103:D1107"/>
    <mergeCell ref="E1103:E1107"/>
    <mergeCell ref="F1103:F1107"/>
    <mergeCell ref="E965:E969"/>
    <mergeCell ref="F965:F969"/>
    <mergeCell ref="E853:E861"/>
    <mergeCell ref="F853:F861"/>
    <mergeCell ref="D862:D870"/>
    <mergeCell ref="E862:E870"/>
    <mergeCell ref="F862:F870"/>
    <mergeCell ref="D878:D880"/>
    <mergeCell ref="E878:E880"/>
    <mergeCell ref="F878:F880"/>
    <mergeCell ref="D881:D885"/>
    <mergeCell ref="E881:E885"/>
    <mergeCell ref="F881:F885"/>
    <mergeCell ref="F871:F877"/>
    <mergeCell ref="E871:E877"/>
    <mergeCell ref="D871:D877"/>
    <mergeCell ref="D886:D890"/>
    <mergeCell ref="E886:E890"/>
    <mergeCell ref="F886:F890"/>
    <mergeCell ref="F914:F917"/>
    <mergeCell ref="D918:D921"/>
    <mergeCell ref="E918:E921"/>
    <mergeCell ref="F918:F921"/>
    <mergeCell ref="D1030:D1034"/>
    <mergeCell ref="E1030:E1034"/>
    <mergeCell ref="F1030:F1034"/>
    <mergeCell ref="D1035:D1040"/>
    <mergeCell ref="E1035:E1040"/>
    <mergeCell ref="F1035:F1040"/>
    <mergeCell ref="D1041:D1046"/>
    <mergeCell ref="E1041:E1046"/>
    <mergeCell ref="F1041:F1046"/>
    <mergeCell ref="D1047:D1052"/>
    <mergeCell ref="E1047:E1052"/>
    <mergeCell ref="F1047:F1052"/>
    <mergeCell ref="D1053:D1057"/>
    <mergeCell ref="E1053:E1057"/>
    <mergeCell ref="F1053:F1057"/>
    <mergeCell ref="F1083:F1087"/>
    <mergeCell ref="D1088:D1092"/>
    <mergeCell ref="E1088:E1092"/>
    <mergeCell ref="F1088:F1092"/>
    <mergeCell ref="E1700:E1707"/>
    <mergeCell ref="F1700:F1707"/>
    <mergeCell ref="D1619:D1623"/>
    <mergeCell ref="E1619:E1623"/>
    <mergeCell ref="F1619:F1623"/>
    <mergeCell ref="D1624:D1627"/>
    <mergeCell ref="E1624:E1627"/>
    <mergeCell ref="F1624:F1627"/>
    <mergeCell ref="D1628:D1631"/>
    <mergeCell ref="E1628:E1631"/>
    <mergeCell ref="E1372:E1381"/>
    <mergeCell ref="F1372:F1381"/>
    <mergeCell ref="E1208:E1214"/>
    <mergeCell ref="F1208:F1214"/>
    <mergeCell ref="D1215:D1222"/>
    <mergeCell ref="E1215:E1222"/>
    <mergeCell ref="F1215:F1222"/>
    <mergeCell ref="D1223:D1230"/>
    <mergeCell ref="E1223:E1230"/>
    <mergeCell ref="F1223:F1230"/>
    <mergeCell ref="D1231:D1237"/>
    <mergeCell ref="E1231:E1237"/>
    <mergeCell ref="F1231:F1237"/>
    <mergeCell ref="D1238:D1245"/>
    <mergeCell ref="E1238:E1245"/>
    <mergeCell ref="F1238:F1245"/>
    <mergeCell ref="D1246:D1253"/>
    <mergeCell ref="F1628:F1631"/>
    <mergeCell ref="D1632:D1636"/>
    <mergeCell ref="E1632:E1636"/>
    <mergeCell ref="F1632:F1636"/>
    <mergeCell ref="D1637:D1639"/>
    <mergeCell ref="M1123:M1127"/>
    <mergeCell ref="M1128:M1131"/>
    <mergeCell ref="M1132:M1139"/>
    <mergeCell ref="M1140:M1147"/>
    <mergeCell ref="M1148:M1155"/>
    <mergeCell ref="M1156:M1164"/>
    <mergeCell ref="M1165:M1173"/>
    <mergeCell ref="M1115:M1117"/>
    <mergeCell ref="M1053:M1057"/>
    <mergeCell ref="M1058:M1062"/>
    <mergeCell ref="M1063:M1067"/>
    <mergeCell ref="M1068:M1072"/>
    <mergeCell ref="M1073:M1077"/>
    <mergeCell ref="M1590:M1592"/>
    <mergeCell ref="M1540:M1543"/>
    <mergeCell ref="M223:M226"/>
    <mergeCell ref="M227:M230"/>
    <mergeCell ref="M231:M234"/>
    <mergeCell ref="M235:M238"/>
    <mergeCell ref="M239:M242"/>
    <mergeCell ref="M243:M247"/>
    <mergeCell ref="M248:M252"/>
    <mergeCell ref="M483:M488"/>
    <mergeCell ref="M489:M495"/>
    <mergeCell ref="M496:M502"/>
    <mergeCell ref="M503:M508"/>
    <mergeCell ref="M509:M512"/>
    <mergeCell ref="M689:M694"/>
    <mergeCell ref="M695:M700"/>
    <mergeCell ref="M258:M262"/>
    <mergeCell ref="M263:M268"/>
    <mergeCell ref="M269:M274"/>
    <mergeCell ref="M2516:M2522"/>
    <mergeCell ref="M2523:M2528"/>
    <mergeCell ref="M2529:M2534"/>
    <mergeCell ref="M2535:M2540"/>
    <mergeCell ref="M2497:M2499"/>
    <mergeCell ref="M2500:M2503"/>
    <mergeCell ref="M2368:M2377"/>
    <mergeCell ref="M2378:M2382"/>
    <mergeCell ref="M2383:M2386"/>
    <mergeCell ref="M2387:M2391"/>
    <mergeCell ref="M2392:M2395"/>
    <mergeCell ref="M2396:M2399"/>
    <mergeCell ref="M99:M103"/>
    <mergeCell ref="M104:M108"/>
    <mergeCell ref="M109:M112"/>
    <mergeCell ref="M730:M733"/>
    <mergeCell ref="M905:M909"/>
    <mergeCell ref="M734:M737"/>
    <mergeCell ref="M738:M741"/>
    <mergeCell ref="M653:M658"/>
    <mergeCell ref="M659:M664"/>
    <mergeCell ref="M665:M670"/>
    <mergeCell ref="M671:M676"/>
    <mergeCell ref="M677:M682"/>
    <mergeCell ref="M683:M688"/>
    <mergeCell ref="M742:M747"/>
    <mergeCell ref="M594:M599"/>
    <mergeCell ref="M600:M605"/>
    <mergeCell ref="M606:M611"/>
    <mergeCell ref="M612:M617"/>
    <mergeCell ref="M618:M623"/>
    <mergeCell ref="M624:M629"/>
    <mergeCell ref="M2267:M2274"/>
    <mergeCell ref="M2275:M2282"/>
    <mergeCell ref="M2283:M2290"/>
    <mergeCell ref="M2291:M2298"/>
    <mergeCell ref="M2299:M2304"/>
    <mergeCell ref="M2305:M2310"/>
    <mergeCell ref="M2311:M2316"/>
    <mergeCell ref="M2317:M2322"/>
    <mergeCell ref="M2008:M2012"/>
    <mergeCell ref="M2013:M2017"/>
    <mergeCell ref="M2103:M2106"/>
    <mergeCell ref="M2107:M2110"/>
    <mergeCell ref="M2129:M2132"/>
    <mergeCell ref="M2122:M2128"/>
    <mergeCell ref="M2133:M2136"/>
    <mergeCell ref="M2460:M2466"/>
    <mergeCell ref="M2467:M2473"/>
    <mergeCell ref="M2137:M2140"/>
    <mergeCell ref="M2203:M2210"/>
    <mergeCell ref="M2195:M2198"/>
    <mergeCell ref="M2323:M2328"/>
    <mergeCell ref="M2329:M2335"/>
    <mergeCell ref="M2336:M2341"/>
    <mergeCell ref="M2342:M2346"/>
    <mergeCell ref="M2347:M2357"/>
    <mergeCell ref="M2429:M2432"/>
    <mergeCell ref="M2433:M2436"/>
    <mergeCell ref="M2437:M2440"/>
    <mergeCell ref="M2441:M2444"/>
    <mergeCell ref="M1708:M1715"/>
    <mergeCell ref="M1716:M1719"/>
    <mergeCell ref="M1720:M1724"/>
    <mergeCell ref="M1725:M1728"/>
    <mergeCell ref="M1729:M1733"/>
    <mergeCell ref="M1734:M1736"/>
    <mergeCell ref="M1737:M1740"/>
    <mergeCell ref="M1741:M1745"/>
    <mergeCell ref="M1746:M1750"/>
    <mergeCell ref="M1751:M1753"/>
    <mergeCell ref="M1754:M1757"/>
    <mergeCell ref="M1758:M1761"/>
    <mergeCell ref="M1762:M1766"/>
    <mergeCell ref="M1767:M1771"/>
    <mergeCell ref="M1772:M1777"/>
    <mergeCell ref="M1615:M1618"/>
    <mergeCell ref="M1619:M1623"/>
    <mergeCell ref="M1624:M1627"/>
    <mergeCell ref="M1628:M1631"/>
    <mergeCell ref="M1632:M1636"/>
    <mergeCell ref="M1637:M1639"/>
    <mergeCell ref="M1640:M1643"/>
    <mergeCell ref="M1644:M1647"/>
    <mergeCell ref="M1648:M1652"/>
    <mergeCell ref="M1653:M1656"/>
    <mergeCell ref="D2504:D2509"/>
    <mergeCell ref="E2504:E2509"/>
    <mergeCell ref="F2504:F2509"/>
    <mergeCell ref="D2510:D2515"/>
    <mergeCell ref="E2510:E2515"/>
    <mergeCell ref="F2510:F2515"/>
    <mergeCell ref="D2336:D2341"/>
    <mergeCell ref="E2336:E2341"/>
    <mergeCell ref="F2336:F2341"/>
    <mergeCell ref="D2342:D2346"/>
    <mergeCell ref="E2342:E2346"/>
    <mergeCell ref="F2342:F2346"/>
    <mergeCell ref="D2347:D2357"/>
    <mergeCell ref="E2347:E2357"/>
    <mergeCell ref="F2347:F2357"/>
    <mergeCell ref="D2358:D2367"/>
    <mergeCell ref="E2358:E2367"/>
    <mergeCell ref="F2358:F2367"/>
    <mergeCell ref="D2368:D2377"/>
    <mergeCell ref="E2368:E2377"/>
    <mergeCell ref="F2368:F2377"/>
    <mergeCell ref="D2378:D2382"/>
    <mergeCell ref="E2378:E2382"/>
    <mergeCell ref="F2378:F2382"/>
    <mergeCell ref="D2383:D2386"/>
    <mergeCell ref="E2383:E2386"/>
    <mergeCell ref="F2383:F2386"/>
    <mergeCell ref="D2387:D2391"/>
    <mergeCell ref="E2387:E2391"/>
    <mergeCell ref="F2387:F2391"/>
    <mergeCell ref="D2392:D2395"/>
    <mergeCell ref="E2392:E2395"/>
    <mergeCell ref="E2467:E2473"/>
    <mergeCell ref="F2467:F2473"/>
    <mergeCell ref="D2474:D2480"/>
    <mergeCell ref="E2474:E2480"/>
    <mergeCell ref="F2474:F2480"/>
    <mergeCell ref="D2481:D2488"/>
    <mergeCell ref="E2481:E2488"/>
    <mergeCell ref="F2481:F2488"/>
    <mergeCell ref="D2489:D2496"/>
    <mergeCell ref="E2489:E2496"/>
    <mergeCell ref="F2489:F2496"/>
    <mergeCell ref="D2497:D2499"/>
    <mergeCell ref="E2497:E2499"/>
    <mergeCell ref="F2497:F2499"/>
    <mergeCell ref="F2429:F2432"/>
    <mergeCell ref="D2433:D2436"/>
    <mergeCell ref="E2433:E2436"/>
    <mergeCell ref="F2433:F2436"/>
    <mergeCell ref="D2437:D2440"/>
    <mergeCell ref="E2437:E2440"/>
    <mergeCell ref="F2437:F2440"/>
    <mergeCell ref="D2441:D2444"/>
    <mergeCell ref="E2441:E2444"/>
    <mergeCell ref="F2441:F2444"/>
    <mergeCell ref="F2448:F2451"/>
    <mergeCell ref="D2452:D2455"/>
    <mergeCell ref="E2452:E2455"/>
    <mergeCell ref="F2452:F2455"/>
    <mergeCell ref="D2456:D2459"/>
    <mergeCell ref="E2456:E2459"/>
    <mergeCell ref="D2429:D2432"/>
    <mergeCell ref="E2429:E2432"/>
    <mergeCell ref="F1937:F1941"/>
    <mergeCell ref="D1942:D1947"/>
    <mergeCell ref="F2456:F2459"/>
    <mergeCell ref="D2460:D2466"/>
    <mergeCell ref="E2460:E2466"/>
    <mergeCell ref="F2460:F2466"/>
    <mergeCell ref="F2392:F2395"/>
    <mergeCell ref="D2396:D2399"/>
    <mergeCell ref="E2396:E2399"/>
    <mergeCell ref="F2396:F2399"/>
    <mergeCell ref="D2400:D2403"/>
    <mergeCell ref="D2445:D2447"/>
    <mergeCell ref="E2445:E2447"/>
    <mergeCell ref="F2445:F2447"/>
    <mergeCell ref="D2448:D2451"/>
    <mergeCell ref="E2448:E2451"/>
    <mergeCell ref="F2058:F2061"/>
    <mergeCell ref="D2062:D2066"/>
    <mergeCell ref="E2062:E2066"/>
    <mergeCell ref="F2062:F2066"/>
    <mergeCell ref="D2067:D2072"/>
    <mergeCell ref="E2067:E2072"/>
    <mergeCell ref="F2067:F2072"/>
    <mergeCell ref="D2073:D2077"/>
    <mergeCell ref="E2073:E2077"/>
    <mergeCell ref="F2073:F2077"/>
    <mergeCell ref="D2078:D2083"/>
    <mergeCell ref="E2078:E2083"/>
    <mergeCell ref="D1937:D1941"/>
    <mergeCell ref="E1937:E1941"/>
    <mergeCell ref="F2078:F2083"/>
    <mergeCell ref="D2084:D2088"/>
    <mergeCell ref="E2084:E2088"/>
    <mergeCell ref="F2084:F2088"/>
    <mergeCell ref="E1881:E1885"/>
    <mergeCell ref="F1881:F1885"/>
    <mergeCell ref="D1886:D1889"/>
    <mergeCell ref="E1886:E1889"/>
    <mergeCell ref="F1886:F1889"/>
    <mergeCell ref="D1890:D1894"/>
    <mergeCell ref="E1890:E1894"/>
    <mergeCell ref="F1890:F1894"/>
    <mergeCell ref="D1895:D1900"/>
    <mergeCell ref="E1895:E1900"/>
    <mergeCell ref="F1895:F1900"/>
    <mergeCell ref="D1901:D1908"/>
    <mergeCell ref="E1901:E1908"/>
    <mergeCell ref="F1901:F1908"/>
    <mergeCell ref="D1909:D1917"/>
    <mergeCell ref="F1969:F1973"/>
    <mergeCell ref="F2038:F2044"/>
    <mergeCell ref="D2045:D2051"/>
    <mergeCell ref="E2045:E2051"/>
    <mergeCell ref="F2045:F2051"/>
    <mergeCell ref="D2052:D2057"/>
    <mergeCell ref="E2052:E2057"/>
    <mergeCell ref="F2052:F2057"/>
    <mergeCell ref="D2058:D2061"/>
    <mergeCell ref="E2058:E2061"/>
    <mergeCell ref="F1933:F1936"/>
    <mergeCell ref="D1989:D1996"/>
    <mergeCell ref="E1989:E1996"/>
    <mergeCell ref="F1989:F1996"/>
    <mergeCell ref="D1997:D1999"/>
    <mergeCell ref="E1851:E1857"/>
    <mergeCell ref="F1851:F1857"/>
    <mergeCell ref="D1858:D1865"/>
    <mergeCell ref="E1858:E1865"/>
    <mergeCell ref="F1858:F1865"/>
    <mergeCell ref="D1866:D1872"/>
    <mergeCell ref="E1866:E1872"/>
    <mergeCell ref="F1866:F1872"/>
    <mergeCell ref="D1873:D1880"/>
    <mergeCell ref="E1873:E1880"/>
    <mergeCell ref="F1873:F1880"/>
    <mergeCell ref="F1644:F1647"/>
    <mergeCell ref="D1648:D1652"/>
    <mergeCell ref="E1648:E1652"/>
    <mergeCell ref="F1648:F1652"/>
    <mergeCell ref="D1653:D1656"/>
    <mergeCell ref="E1653:E1656"/>
    <mergeCell ref="E1679:E1683"/>
    <mergeCell ref="F1679:F1683"/>
    <mergeCell ref="D1684:D1691"/>
    <mergeCell ref="E1684:E1691"/>
    <mergeCell ref="F1684:F1691"/>
    <mergeCell ref="D1692:D1699"/>
    <mergeCell ref="E1692:E1699"/>
    <mergeCell ref="F1692:F1699"/>
    <mergeCell ref="D1851:D1857"/>
    <mergeCell ref="D1737:D1740"/>
    <mergeCell ref="E1737:E1740"/>
    <mergeCell ref="F1737:F1740"/>
    <mergeCell ref="D1725:D1728"/>
    <mergeCell ref="E1725:E1728"/>
    <mergeCell ref="F1725:F1728"/>
    <mergeCell ref="E1610:E1614"/>
    <mergeCell ref="F1610:F1614"/>
    <mergeCell ref="D1615:D1618"/>
    <mergeCell ref="E1615:E1618"/>
    <mergeCell ref="F1615:F1618"/>
    <mergeCell ref="E1670:E1674"/>
    <mergeCell ref="F1670:F1674"/>
    <mergeCell ref="D1675:D1678"/>
    <mergeCell ref="E1675:E1678"/>
    <mergeCell ref="F1675:F1678"/>
    <mergeCell ref="E1666:E1669"/>
    <mergeCell ref="F1666:F1669"/>
    <mergeCell ref="E1637:E1639"/>
    <mergeCell ref="F1637:F1639"/>
    <mergeCell ref="D1640:D1643"/>
    <mergeCell ref="E1640:E1643"/>
    <mergeCell ref="F1640:F1643"/>
    <mergeCell ref="D1644:D1647"/>
    <mergeCell ref="D2516:D2522"/>
    <mergeCell ref="D1518:D1521"/>
    <mergeCell ref="E1518:E1521"/>
    <mergeCell ref="F1518:F1521"/>
    <mergeCell ref="D1522:D1526"/>
    <mergeCell ref="E1522:E1526"/>
    <mergeCell ref="F1522:F1526"/>
    <mergeCell ref="D1527:D1530"/>
    <mergeCell ref="E1527:E1530"/>
    <mergeCell ref="D1574:D1577"/>
    <mergeCell ref="E1574:E1577"/>
    <mergeCell ref="F1574:F1577"/>
    <mergeCell ref="D1578:D1582"/>
    <mergeCell ref="E1578:E1582"/>
    <mergeCell ref="F1578:F1582"/>
    <mergeCell ref="F1653:F1656"/>
    <mergeCell ref="D1657:D1661"/>
    <mergeCell ref="E1657:E1661"/>
    <mergeCell ref="F1657:F1661"/>
    <mergeCell ref="D1662:D1665"/>
    <mergeCell ref="E1662:E1665"/>
    <mergeCell ref="F1662:F1665"/>
    <mergeCell ref="D1666:D1669"/>
    <mergeCell ref="E1644:E1647"/>
    <mergeCell ref="D1601:D1605"/>
    <mergeCell ref="E1601:E1605"/>
    <mergeCell ref="F1601:F1605"/>
    <mergeCell ref="D1606:D1609"/>
    <mergeCell ref="E1606:E1609"/>
    <mergeCell ref="F1606:F1609"/>
    <mergeCell ref="D1610:D1614"/>
    <mergeCell ref="D1670:D1674"/>
    <mergeCell ref="B2423:B2428"/>
    <mergeCell ref="B2474:B2480"/>
    <mergeCell ref="B2481:B2488"/>
    <mergeCell ref="B2429:B2432"/>
    <mergeCell ref="B2433:B2436"/>
    <mergeCell ref="B2437:B2440"/>
    <mergeCell ref="B2441:B2444"/>
    <mergeCell ref="B2445:B2447"/>
    <mergeCell ref="B2448:B2451"/>
    <mergeCell ref="B2452:B2455"/>
    <mergeCell ref="B2456:B2459"/>
    <mergeCell ref="B2460:B2466"/>
    <mergeCell ref="B2467:B2473"/>
    <mergeCell ref="B2251:B2258"/>
    <mergeCell ref="B2259:B2266"/>
    <mergeCell ref="B2267:B2274"/>
    <mergeCell ref="B2275:B2282"/>
    <mergeCell ref="B2283:B2290"/>
    <mergeCell ref="B2291:B2298"/>
    <mergeCell ref="B2299:B2304"/>
    <mergeCell ref="B2305:B2310"/>
    <mergeCell ref="B2311:B2316"/>
    <mergeCell ref="D1700:D1707"/>
    <mergeCell ref="D2467:D2473"/>
    <mergeCell ref="B2317:B2322"/>
    <mergeCell ref="B2323:B2328"/>
    <mergeCell ref="B2329:B2335"/>
    <mergeCell ref="B2336:B2341"/>
    <mergeCell ref="B2342:B2346"/>
    <mergeCell ref="B2347:B2357"/>
    <mergeCell ref="B2358:B2367"/>
    <mergeCell ref="B2368:B2377"/>
    <mergeCell ref="B2378:B2382"/>
    <mergeCell ref="B2383:B2386"/>
    <mergeCell ref="B2387:B2391"/>
    <mergeCell ref="B2392:B2395"/>
    <mergeCell ref="B2396:B2399"/>
    <mergeCell ref="B2400:B2403"/>
    <mergeCell ref="B2404:B2407"/>
    <mergeCell ref="B2408:B2411"/>
    <mergeCell ref="B2412:B2415"/>
    <mergeCell ref="C2243:C2250"/>
    <mergeCell ref="C2251:C2258"/>
    <mergeCell ref="C2259:C2266"/>
    <mergeCell ref="C2267:C2274"/>
    <mergeCell ref="C2275:C2282"/>
    <mergeCell ref="C2283:C2290"/>
    <mergeCell ref="C2291:C2298"/>
    <mergeCell ref="C2299:C2304"/>
    <mergeCell ref="C2317:C2322"/>
    <mergeCell ref="C2323:C2328"/>
    <mergeCell ref="C2329:C2335"/>
    <mergeCell ref="C2336:C2341"/>
    <mergeCell ref="B2416:B2422"/>
    <mergeCell ref="B1670:B1674"/>
    <mergeCell ref="B1675:B1678"/>
    <mergeCell ref="B2211:B2218"/>
    <mergeCell ref="B2219:B2226"/>
    <mergeCell ref="B2227:B2234"/>
    <mergeCell ref="B2235:B2242"/>
    <mergeCell ref="B2243:B2250"/>
    <mergeCell ref="D1679:D1683"/>
    <mergeCell ref="D1881:D1885"/>
    <mergeCell ref="D1974:D1979"/>
    <mergeCell ref="C2396:C2399"/>
    <mergeCell ref="C2133:C2136"/>
    <mergeCell ref="C2137:C2140"/>
    <mergeCell ref="C2141:C2144"/>
    <mergeCell ref="C2145:C2149"/>
    <mergeCell ref="C2150:C2153"/>
    <mergeCell ref="C2154:C2158"/>
    <mergeCell ref="C2159:C2162"/>
    <mergeCell ref="C2163:C2167"/>
    <mergeCell ref="C2168:C2171"/>
    <mergeCell ref="C2172:C2176"/>
    <mergeCell ref="C2177:C2181"/>
    <mergeCell ref="C2182:C2185"/>
    <mergeCell ref="C2186:C2190"/>
    <mergeCell ref="C2191:C2194"/>
    <mergeCell ref="C2195:C2198"/>
    <mergeCell ref="C2199:C2202"/>
    <mergeCell ref="C2203:C2210"/>
    <mergeCell ref="C2211:C2218"/>
    <mergeCell ref="C2219:C2226"/>
    <mergeCell ref="C2227:C2234"/>
    <mergeCell ref="C2235:C2242"/>
    <mergeCell ref="C1933:C1936"/>
    <mergeCell ref="C1937:C1941"/>
    <mergeCell ref="C1942:C1947"/>
    <mergeCell ref="C1948:C1951"/>
    <mergeCell ref="C2342:C2346"/>
    <mergeCell ref="C2347:C2357"/>
    <mergeCell ref="C2358:C2367"/>
    <mergeCell ref="C2368:C2377"/>
    <mergeCell ref="C2378:C2382"/>
    <mergeCell ref="C2383:C2386"/>
    <mergeCell ref="C2000:C2003"/>
    <mergeCell ref="C2004:C2007"/>
    <mergeCell ref="C2008:C2012"/>
    <mergeCell ref="C2013:C2017"/>
    <mergeCell ref="C2018:C2023"/>
    <mergeCell ref="C2024:C2030"/>
    <mergeCell ref="C2031:C2037"/>
    <mergeCell ref="C2038:C2044"/>
    <mergeCell ref="C2045:C2051"/>
    <mergeCell ref="C2052:C2057"/>
    <mergeCell ref="C2058:C2061"/>
    <mergeCell ref="C2062:C2066"/>
    <mergeCell ref="C2067:C2072"/>
    <mergeCell ref="C2073:C2077"/>
    <mergeCell ref="C2078:C2083"/>
    <mergeCell ref="C2094:C2099"/>
    <mergeCell ref="C2100:C2102"/>
    <mergeCell ref="C2111:C2115"/>
    <mergeCell ref="C2116:C2121"/>
    <mergeCell ref="C2122:C2128"/>
    <mergeCell ref="C2129:C2132"/>
    <mergeCell ref="C1969:C1973"/>
    <mergeCell ref="M1:M3"/>
    <mergeCell ref="R1:R3"/>
    <mergeCell ref="S1:S3"/>
    <mergeCell ref="H2:I2"/>
    <mergeCell ref="J2:J3"/>
    <mergeCell ref="K2:K3"/>
    <mergeCell ref="C1432:C1437"/>
    <mergeCell ref="C1438:C1443"/>
    <mergeCell ref="C1444:C1448"/>
    <mergeCell ref="C1449:C1453"/>
    <mergeCell ref="C1454:C1458"/>
    <mergeCell ref="C1459:C1463"/>
    <mergeCell ref="C1464:C1469"/>
    <mergeCell ref="C1470:C1475"/>
    <mergeCell ref="C1476:C1484"/>
    <mergeCell ref="C1485:C1488"/>
    <mergeCell ref="M1432:M1437"/>
    <mergeCell ref="M1438:M1443"/>
    <mergeCell ref="M1444:M1448"/>
    <mergeCell ref="M1449:M1453"/>
    <mergeCell ref="M1454:M1458"/>
    <mergeCell ref="M1459:M1463"/>
    <mergeCell ref="M1464:M1469"/>
    <mergeCell ref="M630:M635"/>
    <mergeCell ref="M862:M870"/>
    <mergeCell ref="M878:M880"/>
    <mergeCell ref="M881:M885"/>
    <mergeCell ref="M886:M890"/>
    <mergeCell ref="M891:M895"/>
    <mergeCell ref="M896:M900"/>
    <mergeCell ref="M901:M904"/>
    <mergeCell ref="M253:M257"/>
    <mergeCell ref="B1:B3"/>
    <mergeCell ref="C1:C3"/>
    <mergeCell ref="D1:D3"/>
    <mergeCell ref="E1:E3"/>
    <mergeCell ref="F1:F3"/>
    <mergeCell ref="G1:G3"/>
    <mergeCell ref="H1:K1"/>
    <mergeCell ref="L1:L3"/>
    <mergeCell ref="D17:D19"/>
    <mergeCell ref="D65:D68"/>
    <mergeCell ref="E17:E19"/>
    <mergeCell ref="D177:D179"/>
    <mergeCell ref="D59:D61"/>
    <mergeCell ref="E59:E61"/>
    <mergeCell ref="C659:C664"/>
    <mergeCell ref="C665:C670"/>
    <mergeCell ref="C671:C676"/>
    <mergeCell ref="C521:C523"/>
    <mergeCell ref="C524:C528"/>
    <mergeCell ref="C529:C532"/>
    <mergeCell ref="C533:C536"/>
    <mergeCell ref="D600:D605"/>
    <mergeCell ref="E600:E605"/>
    <mergeCell ref="F600:F605"/>
    <mergeCell ref="D503:D508"/>
    <mergeCell ref="E503:E508"/>
    <mergeCell ref="F503:F508"/>
    <mergeCell ref="D470:D475"/>
    <mergeCell ref="E470:E475"/>
    <mergeCell ref="F470:F475"/>
    <mergeCell ref="F529:F532"/>
    <mergeCell ref="D533:D536"/>
    <mergeCell ref="B537:B539"/>
    <mergeCell ref="B540:B542"/>
    <mergeCell ref="B543:B545"/>
    <mergeCell ref="F5:F9"/>
    <mergeCell ref="C113:C118"/>
    <mergeCell ref="C119:C124"/>
    <mergeCell ref="C125:C129"/>
    <mergeCell ref="C130:C134"/>
    <mergeCell ref="F10:F12"/>
    <mergeCell ref="F13:F16"/>
    <mergeCell ref="F80:F82"/>
    <mergeCell ref="F145:F148"/>
    <mergeCell ref="E5:E9"/>
    <mergeCell ref="E10:E12"/>
    <mergeCell ref="E13:E16"/>
    <mergeCell ref="E80:E82"/>
    <mergeCell ref="E145:E148"/>
    <mergeCell ref="E149:E151"/>
    <mergeCell ref="C135:C137"/>
    <mergeCell ref="F17:F19"/>
    <mergeCell ref="D20:D23"/>
    <mergeCell ref="E20:E23"/>
    <mergeCell ref="F20:F23"/>
    <mergeCell ref="D24:D28"/>
    <mergeCell ref="E24:E28"/>
    <mergeCell ref="F24:F28"/>
    <mergeCell ref="D29:D32"/>
    <mergeCell ref="E29:E32"/>
    <mergeCell ref="E533:E536"/>
    <mergeCell ref="F533:F536"/>
    <mergeCell ref="B470:B475"/>
    <mergeCell ref="B476:B482"/>
    <mergeCell ref="B440:B444"/>
    <mergeCell ref="B445:B448"/>
    <mergeCell ref="B449:B453"/>
    <mergeCell ref="B454:B458"/>
    <mergeCell ref="B459:B464"/>
    <mergeCell ref="C378:C383"/>
    <mergeCell ref="C390:C394"/>
    <mergeCell ref="C395:C400"/>
    <mergeCell ref="C401:C406"/>
    <mergeCell ref="C407:C412"/>
    <mergeCell ref="C413:C417"/>
    <mergeCell ref="C418:C422"/>
    <mergeCell ref="C423:C428"/>
    <mergeCell ref="C429:C434"/>
    <mergeCell ref="C33:C39"/>
    <mergeCell ref="C40:C42"/>
    <mergeCell ref="C43:C47"/>
    <mergeCell ref="C48:C52"/>
    <mergeCell ref="C53:C55"/>
    <mergeCell ref="C56:C58"/>
    <mergeCell ref="C59:C61"/>
    <mergeCell ref="C62:C64"/>
    <mergeCell ref="C77:C79"/>
    <mergeCell ref="C83:C86"/>
    <mergeCell ref="C302:C305"/>
    <mergeCell ref="C306:C309"/>
    <mergeCell ref="C310:C312"/>
    <mergeCell ref="C313:C315"/>
    <mergeCell ref="C316:C321"/>
    <mergeCell ref="C322:C327"/>
    <mergeCell ref="C328:C332"/>
    <mergeCell ref="C333:C336"/>
    <mergeCell ref="B5:B9"/>
    <mergeCell ref="B10:B12"/>
    <mergeCell ref="B13:B16"/>
    <mergeCell ref="B80:B82"/>
    <mergeCell ref="B145:B148"/>
    <mergeCell ref="B149:B151"/>
    <mergeCell ref="B152:B155"/>
    <mergeCell ref="D191:D195"/>
    <mergeCell ref="B135:B137"/>
    <mergeCell ref="B138:B140"/>
    <mergeCell ref="B141:B144"/>
    <mergeCell ref="B156:B158"/>
    <mergeCell ref="D83:D86"/>
    <mergeCell ref="D138:D140"/>
    <mergeCell ref="C69:C72"/>
    <mergeCell ref="C73:C76"/>
    <mergeCell ref="D33:D39"/>
    <mergeCell ref="B130:B134"/>
    <mergeCell ref="D125:D129"/>
    <mergeCell ref="C297:C301"/>
    <mergeCell ref="C167:C171"/>
    <mergeCell ref="C172:C176"/>
    <mergeCell ref="C177:C179"/>
    <mergeCell ref="C180:C182"/>
    <mergeCell ref="D275:D279"/>
    <mergeCell ref="D306:D309"/>
    <mergeCell ref="C156:C158"/>
    <mergeCell ref="C159:C162"/>
    <mergeCell ref="C163:C166"/>
    <mergeCell ref="C445:C448"/>
    <mergeCell ref="C449:C453"/>
    <mergeCell ref="C454:C458"/>
    <mergeCell ref="M5:M9"/>
    <mergeCell ref="M10:M12"/>
    <mergeCell ref="M13:M16"/>
    <mergeCell ref="M80:M82"/>
    <mergeCell ref="M145:M148"/>
    <mergeCell ref="M149:M151"/>
    <mergeCell ref="M152:M155"/>
    <mergeCell ref="C5:C9"/>
    <mergeCell ref="C10:C12"/>
    <mergeCell ref="C13:C16"/>
    <mergeCell ref="C80:C82"/>
    <mergeCell ref="C145:C148"/>
    <mergeCell ref="C149:C151"/>
    <mergeCell ref="C152:C155"/>
    <mergeCell ref="C372:C377"/>
    <mergeCell ref="D196:D199"/>
    <mergeCell ref="C141:C144"/>
    <mergeCell ref="D145:D148"/>
    <mergeCell ref="D149:D151"/>
    <mergeCell ref="E284:E287"/>
    <mergeCell ref="F284:F287"/>
    <mergeCell ref="D288:D291"/>
    <mergeCell ref="E288:E291"/>
    <mergeCell ref="F288:F291"/>
    <mergeCell ref="D292:D296"/>
    <mergeCell ref="E292:E296"/>
    <mergeCell ref="F292:F296"/>
    <mergeCell ref="D297:D301"/>
    <mergeCell ref="D284:D287"/>
    <mergeCell ref="D340:D343"/>
    <mergeCell ref="E340:E343"/>
    <mergeCell ref="F340:F343"/>
    <mergeCell ref="D344:D348"/>
    <mergeCell ref="E344:E348"/>
    <mergeCell ref="F344:F348"/>
    <mergeCell ref="E349:E353"/>
    <mergeCell ref="F349:F353"/>
    <mergeCell ref="E297:E301"/>
    <mergeCell ref="F297:F301"/>
    <mergeCell ref="D302:D305"/>
    <mergeCell ref="E302:E305"/>
    <mergeCell ref="F302:F305"/>
    <mergeCell ref="E306:E309"/>
    <mergeCell ref="F306:F309"/>
    <mergeCell ref="D310:D312"/>
    <mergeCell ref="E310:E312"/>
    <mergeCell ref="F310:F312"/>
    <mergeCell ref="E313:E315"/>
    <mergeCell ref="F313:F315"/>
    <mergeCell ref="D316:D321"/>
    <mergeCell ref="E316:E321"/>
    <mergeCell ref="C470:C475"/>
    <mergeCell ref="E401:E406"/>
    <mergeCell ref="F401:F406"/>
    <mergeCell ref="D413:D417"/>
    <mergeCell ref="D378:D383"/>
    <mergeCell ref="E378:E383"/>
    <mergeCell ref="E333:E336"/>
    <mergeCell ref="F333:F336"/>
    <mergeCell ref="D337:D339"/>
    <mergeCell ref="E337:E339"/>
    <mergeCell ref="F337:F339"/>
    <mergeCell ref="C337:C339"/>
    <mergeCell ref="C340:C343"/>
    <mergeCell ref="C344:C348"/>
    <mergeCell ref="C349:C353"/>
    <mergeCell ref="C354:C358"/>
    <mergeCell ref="C359:C361"/>
    <mergeCell ref="C362:C366"/>
    <mergeCell ref="C367:C371"/>
    <mergeCell ref="D354:D358"/>
    <mergeCell ref="E354:E358"/>
    <mergeCell ref="F354:F358"/>
    <mergeCell ref="C384:C389"/>
    <mergeCell ref="C459:C464"/>
    <mergeCell ref="E413:E417"/>
    <mergeCell ref="F413:F417"/>
    <mergeCell ref="F378:F383"/>
    <mergeCell ref="D384:D389"/>
    <mergeCell ref="E384:E389"/>
    <mergeCell ref="F384:F389"/>
    <mergeCell ref="D359:D361"/>
    <mergeCell ref="D390:D394"/>
    <mergeCell ref="D313:D315"/>
    <mergeCell ref="D367:D371"/>
    <mergeCell ref="C600:C605"/>
    <mergeCell ref="C606:C611"/>
    <mergeCell ref="C612:C617"/>
    <mergeCell ref="C618:C623"/>
    <mergeCell ref="C624:C629"/>
    <mergeCell ref="C630:C635"/>
    <mergeCell ref="C636:C641"/>
    <mergeCell ref="C642:C646"/>
    <mergeCell ref="C647:C652"/>
    <mergeCell ref="C653:C658"/>
    <mergeCell ref="F149:F151"/>
    <mergeCell ref="F152:F155"/>
    <mergeCell ref="E191:E195"/>
    <mergeCell ref="F191:F195"/>
    <mergeCell ref="E196:E199"/>
    <mergeCell ref="F196:F199"/>
    <mergeCell ref="E200:E203"/>
    <mergeCell ref="F200:F203"/>
    <mergeCell ref="E204:E207"/>
    <mergeCell ref="F204:F207"/>
    <mergeCell ref="E208:E211"/>
    <mergeCell ref="F208:F211"/>
    <mergeCell ref="E212:E216"/>
    <mergeCell ref="F212:F216"/>
    <mergeCell ref="E217:E222"/>
    <mergeCell ref="F217:F222"/>
    <mergeCell ref="E223:E226"/>
    <mergeCell ref="F159:F162"/>
    <mergeCell ref="D401:D406"/>
    <mergeCell ref="C551:C554"/>
    <mergeCell ref="C555:C558"/>
    <mergeCell ref="C559:C562"/>
    <mergeCell ref="M62:M64"/>
    <mergeCell ref="C223:C226"/>
    <mergeCell ref="C227:C230"/>
    <mergeCell ref="C231:C234"/>
    <mergeCell ref="C235:C238"/>
    <mergeCell ref="C239:C242"/>
    <mergeCell ref="C243:C247"/>
    <mergeCell ref="C248:C252"/>
    <mergeCell ref="C253:C257"/>
    <mergeCell ref="C258:C262"/>
    <mergeCell ref="F65:F68"/>
    <mergeCell ref="D69:D72"/>
    <mergeCell ref="E69:E72"/>
    <mergeCell ref="F69:F72"/>
    <mergeCell ref="C93:C95"/>
    <mergeCell ref="C96:C98"/>
    <mergeCell ref="C99:C103"/>
    <mergeCell ref="C104:C108"/>
    <mergeCell ref="C109:C112"/>
    <mergeCell ref="C183:C186"/>
    <mergeCell ref="C187:C190"/>
    <mergeCell ref="C191:C195"/>
    <mergeCell ref="C87:C89"/>
    <mergeCell ref="C90:C92"/>
    <mergeCell ref="F156:F158"/>
    <mergeCell ref="D159:D162"/>
    <mergeCell ref="E159:E162"/>
    <mergeCell ref="D156:D158"/>
    <mergeCell ref="D93:D95"/>
    <mergeCell ref="C65:C68"/>
    <mergeCell ref="M48:M52"/>
    <mergeCell ref="M53:M55"/>
    <mergeCell ref="C677:C682"/>
    <mergeCell ref="C683:C688"/>
    <mergeCell ref="C571:C574"/>
    <mergeCell ref="C575:C582"/>
    <mergeCell ref="C465:C469"/>
    <mergeCell ref="C476:C482"/>
    <mergeCell ref="C483:C488"/>
    <mergeCell ref="C489:C495"/>
    <mergeCell ref="C496:C502"/>
    <mergeCell ref="C503:C508"/>
    <mergeCell ref="C509:C512"/>
    <mergeCell ref="C513:C516"/>
    <mergeCell ref="C517:C520"/>
    <mergeCell ref="D163:D166"/>
    <mergeCell ref="E163:E166"/>
    <mergeCell ref="F163:F166"/>
    <mergeCell ref="D167:D171"/>
    <mergeCell ref="E167:E171"/>
    <mergeCell ref="F167:F171"/>
    <mergeCell ref="D109:D112"/>
    <mergeCell ref="E109:E112"/>
    <mergeCell ref="F109:F112"/>
    <mergeCell ref="D113:D118"/>
    <mergeCell ref="E113:E118"/>
    <mergeCell ref="F113:F118"/>
    <mergeCell ref="D119:D124"/>
    <mergeCell ref="E119:E124"/>
    <mergeCell ref="E156:E158"/>
    <mergeCell ref="M56:M58"/>
    <mergeCell ref="M59:M61"/>
    <mergeCell ref="C563:C566"/>
    <mergeCell ref="C567:C570"/>
    <mergeCell ref="D483:D488"/>
    <mergeCell ref="D537:D539"/>
    <mergeCell ref="C1489:C1493"/>
    <mergeCell ref="C1494:C1499"/>
    <mergeCell ref="C1500:C1504"/>
    <mergeCell ref="C1505:C1508"/>
    <mergeCell ref="C1509:C1512"/>
    <mergeCell ref="C1513:C1517"/>
    <mergeCell ref="C1518:C1521"/>
    <mergeCell ref="C1522:C1526"/>
    <mergeCell ref="M1476:M1484"/>
    <mergeCell ref="C878:C880"/>
    <mergeCell ref="C881:C885"/>
    <mergeCell ref="C871:C877"/>
    <mergeCell ref="C734:C737"/>
    <mergeCell ref="C738:C741"/>
    <mergeCell ref="C742:C747"/>
    <mergeCell ref="C748:C754"/>
    <mergeCell ref="C755:C757"/>
    <mergeCell ref="C758:C760"/>
    <mergeCell ref="C761:C764"/>
    <mergeCell ref="C765:C768"/>
    <mergeCell ref="C769:C778"/>
    <mergeCell ref="C779:C788"/>
    <mergeCell ref="M1470:M1475"/>
    <mergeCell ref="D1432:D1437"/>
    <mergeCell ref="C949:C952"/>
    <mergeCell ref="C583:C587"/>
    <mergeCell ref="C588:C593"/>
    <mergeCell ref="C594:C599"/>
    <mergeCell ref="C689:C694"/>
    <mergeCell ref="F43:F47"/>
    <mergeCell ref="D48:D52"/>
    <mergeCell ref="E48:E52"/>
    <mergeCell ref="F48:F52"/>
    <mergeCell ref="D53:D55"/>
    <mergeCell ref="E53:E55"/>
    <mergeCell ref="F59:F61"/>
    <mergeCell ref="D62:D64"/>
    <mergeCell ref="E62:E64"/>
    <mergeCell ref="F62:F64"/>
    <mergeCell ref="F53:F55"/>
    <mergeCell ref="D56:D58"/>
    <mergeCell ref="E56:E58"/>
    <mergeCell ref="F56:F58"/>
    <mergeCell ref="E99:E103"/>
    <mergeCell ref="F99:F103"/>
    <mergeCell ref="D104:D108"/>
    <mergeCell ref="E104:E108"/>
    <mergeCell ref="F104:F108"/>
    <mergeCell ref="E77:E79"/>
    <mergeCell ref="F77:F79"/>
    <mergeCell ref="D73:D76"/>
    <mergeCell ref="E73:E76"/>
    <mergeCell ref="F73:F76"/>
    <mergeCell ref="D77:D79"/>
    <mergeCell ref="F83:F86"/>
    <mergeCell ref="D87:D89"/>
    <mergeCell ref="E87:E89"/>
    <mergeCell ref="F87:F89"/>
    <mergeCell ref="D90:D92"/>
    <mergeCell ref="E90:E92"/>
    <mergeCell ref="E33:E39"/>
    <mergeCell ref="F33:F39"/>
    <mergeCell ref="D40:D42"/>
    <mergeCell ref="E40:E42"/>
    <mergeCell ref="F40:F42"/>
    <mergeCell ref="D43:D47"/>
    <mergeCell ref="E43:E47"/>
    <mergeCell ref="E177:E179"/>
    <mergeCell ref="F177:F179"/>
    <mergeCell ref="D180:D182"/>
    <mergeCell ref="E180:E182"/>
    <mergeCell ref="F180:F182"/>
    <mergeCell ref="D183:D186"/>
    <mergeCell ref="E183:E186"/>
    <mergeCell ref="F183:F186"/>
    <mergeCell ref="D187:D190"/>
    <mergeCell ref="E187:E190"/>
    <mergeCell ref="F187:F190"/>
    <mergeCell ref="D172:D176"/>
    <mergeCell ref="E172:E176"/>
    <mergeCell ref="F172:F176"/>
    <mergeCell ref="E152:E155"/>
    <mergeCell ref="E93:E95"/>
    <mergeCell ref="F93:F95"/>
    <mergeCell ref="D96:D98"/>
    <mergeCell ref="E96:E98"/>
    <mergeCell ref="F96:F98"/>
    <mergeCell ref="D99:D103"/>
    <mergeCell ref="E65:E68"/>
    <mergeCell ref="F90:F92"/>
    <mergeCell ref="E83:E86"/>
    <mergeCell ref="F119:F124"/>
    <mergeCell ref="C695:C700"/>
    <mergeCell ref="C701:C706"/>
    <mergeCell ref="C707:C710"/>
    <mergeCell ref="C711:C715"/>
    <mergeCell ref="C716:C719"/>
    <mergeCell ref="C720:C724"/>
    <mergeCell ref="C725:C729"/>
    <mergeCell ref="C730:C733"/>
    <mergeCell ref="C886:C890"/>
    <mergeCell ref="C891:C895"/>
    <mergeCell ref="C896:C900"/>
    <mergeCell ref="C901:C904"/>
    <mergeCell ref="C905:C909"/>
    <mergeCell ref="C910:C913"/>
    <mergeCell ref="C914:C917"/>
    <mergeCell ref="C789:C798"/>
    <mergeCell ref="C799:C808"/>
    <mergeCell ref="C809:C819"/>
    <mergeCell ref="C820:C830"/>
    <mergeCell ref="C831:C841"/>
    <mergeCell ref="C842:C852"/>
    <mergeCell ref="C853:C861"/>
    <mergeCell ref="C862:C870"/>
    <mergeCell ref="C953:C958"/>
    <mergeCell ref="C999:C1004"/>
    <mergeCell ref="C1005:C1011"/>
    <mergeCell ref="C1012:C1016"/>
    <mergeCell ref="C1017:C1023"/>
    <mergeCell ref="C1382:C1391"/>
    <mergeCell ref="C1392:C1401"/>
    <mergeCell ref="C1402:C1407"/>
    <mergeCell ref="C1408:C1413"/>
    <mergeCell ref="C918:C921"/>
    <mergeCell ref="C922:C927"/>
    <mergeCell ref="C928:C931"/>
    <mergeCell ref="C932:C935"/>
    <mergeCell ref="C936:C939"/>
    <mergeCell ref="C940:C943"/>
    <mergeCell ref="C944:C948"/>
    <mergeCell ref="C1083:C1087"/>
    <mergeCell ref="C1088:C1092"/>
    <mergeCell ref="C1291:C1297"/>
    <mergeCell ref="C1298:C1304"/>
    <mergeCell ref="C1305:C1312"/>
    <mergeCell ref="C1313:C1319"/>
    <mergeCell ref="C1320:C1327"/>
    <mergeCell ref="C1328:C1333"/>
    <mergeCell ref="C1334:C1342"/>
    <mergeCell ref="C1343:C1351"/>
    <mergeCell ref="C1093:C1097"/>
    <mergeCell ref="C1098:C1102"/>
    <mergeCell ref="C1103:C1107"/>
    <mergeCell ref="C1108:C1112"/>
    <mergeCell ref="C1113:C1114"/>
    <mergeCell ref="C1115:C1117"/>
    <mergeCell ref="C1851:C1857"/>
    <mergeCell ref="C2387:C2391"/>
    <mergeCell ref="C2392:C2395"/>
    <mergeCell ref="C2305:C2310"/>
    <mergeCell ref="C2311:C2316"/>
    <mergeCell ref="C1925:C1932"/>
    <mergeCell ref="C1640:C1643"/>
    <mergeCell ref="C1644:C1647"/>
    <mergeCell ref="C1648:C1652"/>
    <mergeCell ref="C1653:C1656"/>
    <mergeCell ref="C1186:C1189"/>
    <mergeCell ref="C1190:C1194"/>
    <mergeCell ref="C1195:C1199"/>
    <mergeCell ref="C1200:C1207"/>
    <mergeCell ref="C1208:C1214"/>
    <mergeCell ref="C1215:C1222"/>
    <mergeCell ref="C1223:C1230"/>
    <mergeCell ref="C1231:C1237"/>
    <mergeCell ref="C1238:C1245"/>
    <mergeCell ref="C1246:C1253"/>
    <mergeCell ref="C1254:C1261"/>
    <mergeCell ref="C1262:C1270"/>
    <mergeCell ref="C1271:C1272"/>
    <mergeCell ref="C1273:C1275"/>
    <mergeCell ref="C1276:C1282"/>
    <mergeCell ref="C1283:C1290"/>
    <mergeCell ref="C1583:C1586"/>
    <mergeCell ref="C1587:C1589"/>
    <mergeCell ref="C1414:C1419"/>
    <mergeCell ref="C1420:C1425"/>
    <mergeCell ref="C1362:C1371"/>
    <mergeCell ref="C1372:C1381"/>
    <mergeCell ref="C1866:C1872"/>
    <mergeCell ref="C1873:C1880"/>
    <mergeCell ref="C1881:C1885"/>
    <mergeCell ref="C1886:C1889"/>
    <mergeCell ref="C1890:C1894"/>
    <mergeCell ref="C1895:C1900"/>
    <mergeCell ref="C1901:C1908"/>
    <mergeCell ref="C2084:C2088"/>
    <mergeCell ref="C2089:C2093"/>
    <mergeCell ref="C2510:C2515"/>
    <mergeCell ref="C2516:C2522"/>
    <mergeCell ref="C2523:C2528"/>
    <mergeCell ref="C2529:C2534"/>
    <mergeCell ref="C2535:C2540"/>
    <mergeCell ref="C2541:C2546"/>
    <mergeCell ref="C2547:C2552"/>
    <mergeCell ref="C1725:C1728"/>
    <mergeCell ref="C1729:C1733"/>
    <mergeCell ref="C1734:C1736"/>
    <mergeCell ref="C1737:C1740"/>
    <mergeCell ref="C1741:C1745"/>
    <mergeCell ref="C1746:C1750"/>
    <mergeCell ref="C1751:C1753"/>
    <mergeCell ref="C1754:C1757"/>
    <mergeCell ref="C1758:C1761"/>
    <mergeCell ref="C1762:C1766"/>
    <mergeCell ref="C1767:C1771"/>
    <mergeCell ref="C1772:C1777"/>
    <mergeCell ref="C1778:C1781"/>
    <mergeCell ref="C1787:C1792"/>
    <mergeCell ref="C1793:C1799"/>
    <mergeCell ref="C1800:C1805"/>
    <mergeCell ref="C1974:C1979"/>
    <mergeCell ref="C1980:C1988"/>
    <mergeCell ref="B725:B729"/>
    <mergeCell ref="B730:B733"/>
    <mergeCell ref="C2553:C2557"/>
    <mergeCell ref="C2558:C2559"/>
    <mergeCell ref="C1657:C1661"/>
    <mergeCell ref="C1662:C1665"/>
    <mergeCell ref="C1666:C1669"/>
    <mergeCell ref="C1670:C1674"/>
    <mergeCell ref="C1675:C1678"/>
    <mergeCell ref="C1679:C1683"/>
    <mergeCell ref="C1684:C1691"/>
    <mergeCell ref="C1692:C1699"/>
    <mergeCell ref="C1700:C1707"/>
    <mergeCell ref="C1708:C1715"/>
    <mergeCell ref="C1716:C1719"/>
    <mergeCell ref="C1720:C1724"/>
    <mergeCell ref="C1806:C1812"/>
    <mergeCell ref="C1813:C1820"/>
    <mergeCell ref="C1821:C1827"/>
    <mergeCell ref="C1828:C1835"/>
    <mergeCell ref="C1836:C1842"/>
    <mergeCell ref="C1843:C1850"/>
    <mergeCell ref="C1952:C1957"/>
    <mergeCell ref="C1958:C1964"/>
    <mergeCell ref="C1965:C1968"/>
    <mergeCell ref="C2103:C2106"/>
    <mergeCell ref="C2107:C2110"/>
    <mergeCell ref="C1858:C1865"/>
    <mergeCell ref="C2500:C2503"/>
    <mergeCell ref="C2504:C2509"/>
    <mergeCell ref="C2400:C2403"/>
    <mergeCell ref="C2404:C2407"/>
    <mergeCell ref="C2408:C2411"/>
    <mergeCell ref="C2412:C2415"/>
    <mergeCell ref="C2416:C2422"/>
    <mergeCell ref="C2423:C2428"/>
    <mergeCell ref="C2429:C2432"/>
    <mergeCell ref="C2433:C2436"/>
    <mergeCell ref="C2437:C2440"/>
    <mergeCell ref="C2441:C2444"/>
    <mergeCell ref="C2445:C2447"/>
    <mergeCell ref="C2448:C2451"/>
    <mergeCell ref="C2452:C2455"/>
    <mergeCell ref="C2456:C2459"/>
    <mergeCell ref="C2460:C2466"/>
    <mergeCell ref="C2467:C2473"/>
    <mergeCell ref="C2474:C2480"/>
    <mergeCell ref="C2481:C2488"/>
    <mergeCell ref="C2489:C2496"/>
    <mergeCell ref="C2497:C2499"/>
    <mergeCell ref="B302:B305"/>
    <mergeCell ref="B159:B162"/>
    <mergeCell ref="B163:B166"/>
    <mergeCell ref="B167:B171"/>
    <mergeCell ref="B172:B176"/>
    <mergeCell ref="B177:B179"/>
    <mergeCell ref="B180:B182"/>
    <mergeCell ref="B183:B186"/>
    <mergeCell ref="B187:B190"/>
    <mergeCell ref="B191:B195"/>
    <mergeCell ref="B196:B199"/>
    <mergeCell ref="B200:B203"/>
    <mergeCell ref="B204:B207"/>
    <mergeCell ref="B208:B211"/>
    <mergeCell ref="B212:B216"/>
    <mergeCell ref="B217:B222"/>
    <mergeCell ref="B223:B226"/>
    <mergeCell ref="B227:B230"/>
    <mergeCell ref="B231:B234"/>
    <mergeCell ref="B235:B238"/>
    <mergeCell ref="B239:B242"/>
    <mergeCell ref="B243:B247"/>
    <mergeCell ref="B248:B252"/>
    <mergeCell ref="B253:B257"/>
    <mergeCell ref="B258:B262"/>
    <mergeCell ref="B263:B268"/>
    <mergeCell ref="B269:B274"/>
    <mergeCell ref="B275:B279"/>
    <mergeCell ref="B280:B283"/>
    <mergeCell ref="B284:B287"/>
    <mergeCell ref="B288:B291"/>
    <mergeCell ref="B292:B296"/>
    <mergeCell ref="B734:B737"/>
    <mergeCell ref="B738:B741"/>
    <mergeCell ref="B17:B19"/>
    <mergeCell ref="B20:B23"/>
    <mergeCell ref="B24:B28"/>
    <mergeCell ref="B29:B32"/>
    <mergeCell ref="B33:B39"/>
    <mergeCell ref="B40:B42"/>
    <mergeCell ref="B43:B47"/>
    <mergeCell ref="B48:B52"/>
    <mergeCell ref="B53:B55"/>
    <mergeCell ref="B56:B58"/>
    <mergeCell ref="B59:B61"/>
    <mergeCell ref="B62:B64"/>
    <mergeCell ref="B65:B68"/>
    <mergeCell ref="B69:B72"/>
    <mergeCell ref="B73:B76"/>
    <mergeCell ref="B77:B79"/>
    <mergeCell ref="B83:B86"/>
    <mergeCell ref="B87:B89"/>
    <mergeCell ref="B90:B92"/>
    <mergeCell ref="B93:B95"/>
    <mergeCell ref="B96:B98"/>
    <mergeCell ref="B99:B103"/>
    <mergeCell ref="B104:B108"/>
    <mergeCell ref="B109:B112"/>
    <mergeCell ref="B113:B118"/>
    <mergeCell ref="B119:B124"/>
    <mergeCell ref="B125:B129"/>
    <mergeCell ref="B418:B422"/>
    <mergeCell ref="B423:B428"/>
    <mergeCell ref="B583:B587"/>
    <mergeCell ref="B588:B593"/>
    <mergeCell ref="B594:B599"/>
    <mergeCell ref="B600:B605"/>
    <mergeCell ref="B606:B611"/>
    <mergeCell ref="B612:B617"/>
    <mergeCell ref="B618:B623"/>
    <mergeCell ref="B624:B629"/>
    <mergeCell ref="B551:B554"/>
    <mergeCell ref="B555:B558"/>
    <mergeCell ref="B559:B562"/>
    <mergeCell ref="B563:B566"/>
    <mergeCell ref="B567:B570"/>
    <mergeCell ref="B571:B574"/>
    <mergeCell ref="B575:B582"/>
    <mergeCell ref="B483:B488"/>
    <mergeCell ref="B546:B550"/>
    <mergeCell ref="B489:B495"/>
    <mergeCell ref="B496:B502"/>
    <mergeCell ref="B503:B508"/>
    <mergeCell ref="B509:B512"/>
    <mergeCell ref="B513:B516"/>
    <mergeCell ref="B517:B520"/>
    <mergeCell ref="B521:B523"/>
    <mergeCell ref="B524:B528"/>
    <mergeCell ref="B529:B532"/>
    <mergeCell ref="B533:B536"/>
    <mergeCell ref="B465:B469"/>
    <mergeCell ref="B429:B434"/>
    <mergeCell ref="B435:B439"/>
    <mergeCell ref="B940:B943"/>
    <mergeCell ref="B944:B948"/>
    <mergeCell ref="B949:B952"/>
    <mergeCell ref="B953:B958"/>
    <mergeCell ref="B886:B890"/>
    <mergeCell ref="B891:B895"/>
    <mergeCell ref="B896:B900"/>
    <mergeCell ref="B901:B904"/>
    <mergeCell ref="B297:B301"/>
    <mergeCell ref="B306:B309"/>
    <mergeCell ref="B310:B312"/>
    <mergeCell ref="B313:B315"/>
    <mergeCell ref="B316:B321"/>
    <mergeCell ref="B322:B327"/>
    <mergeCell ref="B328:B332"/>
    <mergeCell ref="B333:B336"/>
    <mergeCell ref="B337:B339"/>
    <mergeCell ref="B340:B343"/>
    <mergeCell ref="B344:B348"/>
    <mergeCell ref="B349:B353"/>
    <mergeCell ref="B354:B358"/>
    <mergeCell ref="B359:B361"/>
    <mergeCell ref="B362:B366"/>
    <mergeCell ref="B367:B371"/>
    <mergeCell ref="B372:B377"/>
    <mergeCell ref="B378:B383"/>
    <mergeCell ref="B384:B389"/>
    <mergeCell ref="B390:B394"/>
    <mergeCell ref="B395:B400"/>
    <mergeCell ref="B401:B406"/>
    <mergeCell ref="B407:B412"/>
    <mergeCell ref="B413:B417"/>
    <mergeCell ref="B742:B747"/>
    <mergeCell ref="B748:B754"/>
    <mergeCell ref="B755:B757"/>
    <mergeCell ref="B758:B760"/>
    <mergeCell ref="B905:B909"/>
    <mergeCell ref="B910:B913"/>
    <mergeCell ref="B914:B917"/>
    <mergeCell ref="B918:B921"/>
    <mergeCell ref="B922:B927"/>
    <mergeCell ref="B928:B931"/>
    <mergeCell ref="B932:B935"/>
    <mergeCell ref="B936:B939"/>
    <mergeCell ref="B842:B852"/>
    <mergeCell ref="B853:B861"/>
    <mergeCell ref="B862:B870"/>
    <mergeCell ref="B878:B880"/>
    <mergeCell ref="B881:B885"/>
    <mergeCell ref="B871:B877"/>
    <mergeCell ref="B761:B764"/>
    <mergeCell ref="B765:B768"/>
    <mergeCell ref="B769:B778"/>
    <mergeCell ref="B779:B788"/>
    <mergeCell ref="B789:B798"/>
    <mergeCell ref="B799:B808"/>
    <mergeCell ref="B809:B819"/>
    <mergeCell ref="B820:B830"/>
    <mergeCell ref="B831:B841"/>
    <mergeCell ref="B1047:B1052"/>
    <mergeCell ref="B1053:B1057"/>
    <mergeCell ref="B1058:B1062"/>
    <mergeCell ref="B1063:B1067"/>
    <mergeCell ref="B1068:B1072"/>
    <mergeCell ref="B1073:B1077"/>
    <mergeCell ref="B1078:B1082"/>
    <mergeCell ref="B1083:B1087"/>
    <mergeCell ref="B1088:B1092"/>
    <mergeCell ref="B1093:B1097"/>
    <mergeCell ref="B1098:B1102"/>
    <mergeCell ref="B1103:B1107"/>
    <mergeCell ref="B1108:B1112"/>
    <mergeCell ref="B1113:B1114"/>
    <mergeCell ref="B1115:B1117"/>
    <mergeCell ref="B1118:B1122"/>
    <mergeCell ref="B1123:B1127"/>
    <mergeCell ref="B1246:B1253"/>
    <mergeCell ref="B1254:B1261"/>
    <mergeCell ref="B1262:B1270"/>
    <mergeCell ref="B1271:B1272"/>
    <mergeCell ref="B1273:B1275"/>
    <mergeCell ref="B1276:B1282"/>
    <mergeCell ref="B1283:B1290"/>
    <mergeCell ref="B1291:B1297"/>
    <mergeCell ref="B1298:B1304"/>
    <mergeCell ref="B1305:B1312"/>
    <mergeCell ref="B1313:B1319"/>
    <mergeCell ref="B1320:B1327"/>
    <mergeCell ref="B1328:B1333"/>
    <mergeCell ref="B1334:B1342"/>
    <mergeCell ref="B1343:B1351"/>
    <mergeCell ref="B1352:B1361"/>
    <mergeCell ref="B959:B964"/>
    <mergeCell ref="B965:B969"/>
    <mergeCell ref="B970:B972"/>
    <mergeCell ref="B973:B978"/>
    <mergeCell ref="B979:B983"/>
    <mergeCell ref="B984:B988"/>
    <mergeCell ref="B989:B993"/>
    <mergeCell ref="B994:B998"/>
    <mergeCell ref="B999:B1004"/>
    <mergeCell ref="B1005:B1011"/>
    <mergeCell ref="B1012:B1016"/>
    <mergeCell ref="B1017:B1023"/>
    <mergeCell ref="B1024:B1029"/>
    <mergeCell ref="B1030:B1034"/>
    <mergeCell ref="B1035:B1040"/>
    <mergeCell ref="B1041:B1046"/>
    <mergeCell ref="B1128:B1131"/>
    <mergeCell ref="B1132:B1139"/>
    <mergeCell ref="B1140:B1147"/>
    <mergeCell ref="B1148:B1155"/>
    <mergeCell ref="B1156:B1164"/>
    <mergeCell ref="B1165:B1173"/>
    <mergeCell ref="B1174:B1180"/>
    <mergeCell ref="B1181:B1185"/>
    <mergeCell ref="B1186:B1189"/>
    <mergeCell ref="B1190:B1194"/>
    <mergeCell ref="B1195:B1199"/>
    <mergeCell ref="B1200:B1207"/>
    <mergeCell ref="B1208:B1214"/>
    <mergeCell ref="B1215:B1222"/>
    <mergeCell ref="B1223:B1230"/>
    <mergeCell ref="B1231:B1237"/>
    <mergeCell ref="B1238:B1245"/>
    <mergeCell ref="B1700:B1707"/>
    <mergeCell ref="B1708:B1715"/>
    <mergeCell ref="B1716:B1719"/>
    <mergeCell ref="B1720:B1724"/>
    <mergeCell ref="B1725:B1728"/>
    <mergeCell ref="B1729:B1733"/>
    <mergeCell ref="B1734:B1736"/>
    <mergeCell ref="B1737:B1740"/>
    <mergeCell ref="B1741:B1745"/>
    <mergeCell ref="B1746:B1750"/>
    <mergeCell ref="B1751:B1753"/>
    <mergeCell ref="B1754:B1757"/>
    <mergeCell ref="B1758:B1761"/>
    <mergeCell ref="B1762:B1766"/>
    <mergeCell ref="B1767:B1771"/>
    <mergeCell ref="B1513:B1517"/>
    <mergeCell ref="B1518:B1521"/>
    <mergeCell ref="B1666:B1669"/>
    <mergeCell ref="B1593:B1596"/>
    <mergeCell ref="B1597:B1600"/>
    <mergeCell ref="B1610:B1614"/>
    <mergeCell ref="B1615:B1618"/>
    <mergeCell ref="B1619:B1623"/>
    <mergeCell ref="B1624:B1627"/>
    <mergeCell ref="B1628:B1631"/>
    <mergeCell ref="B1632:B1636"/>
    <mergeCell ref="B1637:B1639"/>
    <mergeCell ref="B1640:B1643"/>
    <mergeCell ref="B1644:B1647"/>
    <mergeCell ref="B1648:B1652"/>
    <mergeCell ref="B1679:B1683"/>
    <mergeCell ref="B1684:B1691"/>
    <mergeCell ref="B2024:B2030"/>
    <mergeCell ref="B2031:B2037"/>
    <mergeCell ref="B2038:B2044"/>
    <mergeCell ref="B2103:B2106"/>
    <mergeCell ref="B1362:B1371"/>
    <mergeCell ref="B1372:B1381"/>
    <mergeCell ref="B1382:B1391"/>
    <mergeCell ref="B1392:B1401"/>
    <mergeCell ref="B1402:B1407"/>
    <mergeCell ref="B1408:B1413"/>
    <mergeCell ref="B1414:B1419"/>
    <mergeCell ref="B1420:B1425"/>
    <mergeCell ref="B1426:B1431"/>
    <mergeCell ref="B1540:B1543"/>
    <mergeCell ref="B1806:B1812"/>
    <mergeCell ref="B1813:B1820"/>
    <mergeCell ref="B1821:B1827"/>
    <mergeCell ref="B1828:B1835"/>
    <mergeCell ref="B1836:B1842"/>
    <mergeCell ref="B1843:B1850"/>
    <mergeCell ref="B1692:B1699"/>
    <mergeCell ref="B1653:B1656"/>
    <mergeCell ref="B1657:B1661"/>
    <mergeCell ref="B1662:B1665"/>
    <mergeCell ref="B1522:B1526"/>
    <mergeCell ref="B1527:B1530"/>
    <mergeCell ref="B1531:B1532"/>
    <mergeCell ref="B1533:B1536"/>
    <mergeCell ref="B1537:B1539"/>
    <mergeCell ref="B1544:B1546"/>
    <mergeCell ref="B1547:B1551"/>
    <mergeCell ref="B1552:B1555"/>
    <mergeCell ref="B2145:B2149"/>
    <mergeCell ref="B2150:B2153"/>
    <mergeCell ref="B2154:B2158"/>
    <mergeCell ref="B2159:B2162"/>
    <mergeCell ref="B2163:B2167"/>
    <mergeCell ref="B2168:B2171"/>
    <mergeCell ref="B2172:B2176"/>
    <mergeCell ref="B2177:B2181"/>
    <mergeCell ref="B2182:B2185"/>
    <mergeCell ref="B2186:B2190"/>
    <mergeCell ref="B2191:B2194"/>
    <mergeCell ref="B2195:B2198"/>
    <mergeCell ref="B2199:B2202"/>
    <mergeCell ref="B2203:B2210"/>
    <mergeCell ref="B1851:B1857"/>
    <mergeCell ref="B1858:B1865"/>
    <mergeCell ref="B1866:B1872"/>
    <mergeCell ref="B1873:B1880"/>
    <mergeCell ref="B1881:B1885"/>
    <mergeCell ref="B1886:B1889"/>
    <mergeCell ref="B1890:B1894"/>
    <mergeCell ref="B1895:B1900"/>
    <mergeCell ref="B1901:B1908"/>
    <mergeCell ref="B1909:B1917"/>
    <mergeCell ref="B1918:B1924"/>
    <mergeCell ref="B1925:B1932"/>
    <mergeCell ref="B1933:B1936"/>
    <mergeCell ref="B1937:B1941"/>
    <mergeCell ref="B1942:B1947"/>
    <mergeCell ref="B1948:B1951"/>
    <mergeCell ref="B1952:B1957"/>
    <mergeCell ref="B1958:B1964"/>
    <mergeCell ref="B2489:B2496"/>
    <mergeCell ref="B2497:B2499"/>
    <mergeCell ref="B2500:B2503"/>
    <mergeCell ref="B2504:B2509"/>
    <mergeCell ref="B2510:B2515"/>
    <mergeCell ref="B2516:B2522"/>
    <mergeCell ref="B2523:B2528"/>
    <mergeCell ref="B2529:B2534"/>
    <mergeCell ref="B2535:B2540"/>
    <mergeCell ref="B2541:B2546"/>
    <mergeCell ref="B2547:B2552"/>
    <mergeCell ref="B2553:B2557"/>
    <mergeCell ref="B2558:B2559"/>
    <mergeCell ref="B2107:B2110"/>
    <mergeCell ref="B2129:B2132"/>
    <mergeCell ref="B2045:B2051"/>
    <mergeCell ref="B2052:B2057"/>
    <mergeCell ref="B2058:B2061"/>
    <mergeCell ref="B2062:B2066"/>
    <mergeCell ref="B2067:B2072"/>
    <mergeCell ref="B2073:B2077"/>
    <mergeCell ref="B2078:B2083"/>
    <mergeCell ref="B2084:B2088"/>
    <mergeCell ref="B2089:B2093"/>
    <mergeCell ref="B2094:B2099"/>
    <mergeCell ref="B2100:B2102"/>
    <mergeCell ref="B2111:B2115"/>
    <mergeCell ref="B2116:B2121"/>
    <mergeCell ref="B2122:B2128"/>
    <mergeCell ref="B2133:B2136"/>
    <mergeCell ref="B2137:B2140"/>
    <mergeCell ref="B2141:B2144"/>
    <mergeCell ref="E280:E283"/>
    <mergeCell ref="F280:F283"/>
    <mergeCell ref="F223:F226"/>
    <mergeCell ref="D227:D230"/>
    <mergeCell ref="E227:E230"/>
    <mergeCell ref="F227:F230"/>
    <mergeCell ref="D231:D234"/>
    <mergeCell ref="E231:E234"/>
    <mergeCell ref="F231:F234"/>
    <mergeCell ref="D235:D238"/>
    <mergeCell ref="E235:E238"/>
    <mergeCell ref="F235:F238"/>
    <mergeCell ref="D239:D242"/>
    <mergeCell ref="E239:E242"/>
    <mergeCell ref="F239:F242"/>
    <mergeCell ref="D243:D247"/>
    <mergeCell ref="E243:E247"/>
    <mergeCell ref="F243:F247"/>
    <mergeCell ref="E248:E252"/>
    <mergeCell ref="F248:F252"/>
    <mergeCell ref="D253:D257"/>
    <mergeCell ref="D263:D268"/>
    <mergeCell ref="E263:E268"/>
    <mergeCell ref="F263:F268"/>
    <mergeCell ref="D269:D274"/>
    <mergeCell ref="E269:E274"/>
    <mergeCell ref="F269:F274"/>
    <mergeCell ref="E275:E279"/>
    <mergeCell ref="F275:F279"/>
    <mergeCell ref="D280:D283"/>
    <mergeCell ref="E125:E129"/>
    <mergeCell ref="F125:F129"/>
    <mergeCell ref="D130:D134"/>
    <mergeCell ref="E130:E134"/>
    <mergeCell ref="F130:F134"/>
    <mergeCell ref="D135:D137"/>
    <mergeCell ref="E135:E137"/>
    <mergeCell ref="F135:F137"/>
    <mergeCell ref="E138:E140"/>
    <mergeCell ref="F138:F140"/>
    <mergeCell ref="D141:D144"/>
    <mergeCell ref="E141:E144"/>
    <mergeCell ref="F141:F144"/>
    <mergeCell ref="E253:E257"/>
    <mergeCell ref="F253:F257"/>
    <mergeCell ref="D258:D262"/>
    <mergeCell ref="E258:E262"/>
    <mergeCell ref="F258:F262"/>
    <mergeCell ref="D248:D252"/>
    <mergeCell ref="D200:D203"/>
    <mergeCell ref="D204:D207"/>
    <mergeCell ref="D208:D211"/>
    <mergeCell ref="D212:D216"/>
    <mergeCell ref="D217:D222"/>
    <mergeCell ref="D152:D155"/>
    <mergeCell ref="E390:E394"/>
    <mergeCell ref="F390:F394"/>
    <mergeCell ref="D395:D400"/>
    <mergeCell ref="E395:E400"/>
    <mergeCell ref="F395:F400"/>
    <mergeCell ref="F316:F321"/>
    <mergeCell ref="D322:D327"/>
    <mergeCell ref="E322:E327"/>
    <mergeCell ref="F322:F327"/>
    <mergeCell ref="D328:D332"/>
    <mergeCell ref="E328:E332"/>
    <mergeCell ref="F328:F332"/>
    <mergeCell ref="E359:E361"/>
    <mergeCell ref="F359:F361"/>
    <mergeCell ref="D362:D366"/>
    <mergeCell ref="E362:E366"/>
    <mergeCell ref="F362:F366"/>
    <mergeCell ref="E367:E371"/>
    <mergeCell ref="F367:F371"/>
    <mergeCell ref="D372:D377"/>
    <mergeCell ref="E372:E377"/>
    <mergeCell ref="F372:F377"/>
    <mergeCell ref="D333:D336"/>
    <mergeCell ref="D440:D444"/>
    <mergeCell ref="E440:E444"/>
    <mergeCell ref="F440:F444"/>
    <mergeCell ref="D445:D448"/>
    <mergeCell ref="E445:E448"/>
    <mergeCell ref="F445:F448"/>
    <mergeCell ref="D449:D453"/>
    <mergeCell ref="E449:E453"/>
    <mergeCell ref="F449:F453"/>
    <mergeCell ref="D454:D458"/>
    <mergeCell ref="E454:E458"/>
    <mergeCell ref="F454:F458"/>
    <mergeCell ref="D459:D464"/>
    <mergeCell ref="E459:E464"/>
    <mergeCell ref="F459:F464"/>
    <mergeCell ref="D418:D422"/>
    <mergeCell ref="E418:E422"/>
    <mergeCell ref="F418:F422"/>
    <mergeCell ref="D423:D428"/>
    <mergeCell ref="E423:E428"/>
    <mergeCell ref="F423:F428"/>
    <mergeCell ref="D429:D434"/>
    <mergeCell ref="E429:E434"/>
    <mergeCell ref="F429:F434"/>
    <mergeCell ref="D435:D439"/>
    <mergeCell ref="E435:E439"/>
    <mergeCell ref="F435:F439"/>
    <mergeCell ref="D583:D587"/>
    <mergeCell ref="E583:E587"/>
    <mergeCell ref="F583:F587"/>
    <mergeCell ref="D588:D593"/>
    <mergeCell ref="E588:E593"/>
    <mergeCell ref="F588:F593"/>
    <mergeCell ref="D594:D599"/>
    <mergeCell ref="E594:E599"/>
    <mergeCell ref="F594:F599"/>
    <mergeCell ref="D571:D574"/>
    <mergeCell ref="E571:E574"/>
    <mergeCell ref="F571:F574"/>
    <mergeCell ref="D575:D582"/>
    <mergeCell ref="E575:E582"/>
    <mergeCell ref="F575:F582"/>
    <mergeCell ref="D407:D412"/>
    <mergeCell ref="E407:E412"/>
    <mergeCell ref="F407:F412"/>
    <mergeCell ref="D476:D482"/>
    <mergeCell ref="E476:E482"/>
    <mergeCell ref="F476:F482"/>
    <mergeCell ref="E483:E488"/>
    <mergeCell ref="F483:F488"/>
    <mergeCell ref="D489:D495"/>
    <mergeCell ref="E489:E495"/>
    <mergeCell ref="F489:F495"/>
    <mergeCell ref="D496:D502"/>
    <mergeCell ref="E496:E502"/>
    <mergeCell ref="F496:F502"/>
    <mergeCell ref="F465:F469"/>
    <mergeCell ref="E465:E469"/>
    <mergeCell ref="D465:D469"/>
    <mergeCell ref="D555:D558"/>
    <mergeCell ref="E555:E558"/>
    <mergeCell ref="F555:F558"/>
    <mergeCell ref="D559:D562"/>
    <mergeCell ref="E559:E562"/>
    <mergeCell ref="F559:F562"/>
    <mergeCell ref="D563:D566"/>
    <mergeCell ref="E563:E566"/>
    <mergeCell ref="F563:F566"/>
    <mergeCell ref="D567:D570"/>
    <mergeCell ref="E567:E570"/>
    <mergeCell ref="F567:F570"/>
    <mergeCell ref="D543:D545"/>
    <mergeCell ref="E543:E545"/>
    <mergeCell ref="F543:F545"/>
    <mergeCell ref="D546:D550"/>
    <mergeCell ref="E546:E550"/>
    <mergeCell ref="F546:F550"/>
    <mergeCell ref="D551:D554"/>
    <mergeCell ref="E551:E554"/>
    <mergeCell ref="F551:F554"/>
    <mergeCell ref="D509:D512"/>
    <mergeCell ref="E509:E512"/>
    <mergeCell ref="F509:F512"/>
    <mergeCell ref="D513:D516"/>
    <mergeCell ref="E513:E516"/>
    <mergeCell ref="F513:F516"/>
    <mergeCell ref="D517:D520"/>
    <mergeCell ref="E517:E520"/>
    <mergeCell ref="F517:F520"/>
    <mergeCell ref="D521:D523"/>
    <mergeCell ref="E521:E523"/>
    <mergeCell ref="F521:F523"/>
    <mergeCell ref="D524:D528"/>
    <mergeCell ref="E524:E528"/>
    <mergeCell ref="F524:F528"/>
    <mergeCell ref="D529:D532"/>
    <mergeCell ref="E529:E532"/>
    <mergeCell ref="D612:D617"/>
    <mergeCell ref="E612:E617"/>
    <mergeCell ref="F612:F617"/>
    <mergeCell ref="D618:D623"/>
    <mergeCell ref="E618:E623"/>
    <mergeCell ref="F618:F623"/>
    <mergeCell ref="D624:D629"/>
    <mergeCell ref="E624:E629"/>
    <mergeCell ref="F624:F629"/>
    <mergeCell ref="D630:D635"/>
    <mergeCell ref="E630:E635"/>
    <mergeCell ref="F630:F635"/>
    <mergeCell ref="D636:D641"/>
    <mergeCell ref="E636:E641"/>
    <mergeCell ref="F636:F641"/>
    <mergeCell ref="D642:D646"/>
    <mergeCell ref="D606:D611"/>
    <mergeCell ref="E606:E611"/>
    <mergeCell ref="F606:F611"/>
    <mergeCell ref="E642:E646"/>
    <mergeCell ref="F642:F646"/>
    <mergeCell ref="D738:D741"/>
    <mergeCell ref="E738:E741"/>
    <mergeCell ref="F738:F741"/>
    <mergeCell ref="D742:D747"/>
    <mergeCell ref="E742:E747"/>
    <mergeCell ref="F742:F747"/>
    <mergeCell ref="D748:D754"/>
    <mergeCell ref="E748:E754"/>
    <mergeCell ref="F748:F754"/>
    <mergeCell ref="D755:D757"/>
    <mergeCell ref="E755:E757"/>
    <mergeCell ref="F755:F757"/>
    <mergeCell ref="D758:D760"/>
    <mergeCell ref="D765:D768"/>
    <mergeCell ref="E765:E768"/>
    <mergeCell ref="F765:F768"/>
    <mergeCell ref="D730:D733"/>
    <mergeCell ref="E730:E733"/>
    <mergeCell ref="F730:F733"/>
    <mergeCell ref="E758:E760"/>
    <mergeCell ref="F758:F760"/>
    <mergeCell ref="D769:D778"/>
    <mergeCell ref="E769:E778"/>
    <mergeCell ref="F769:F778"/>
    <mergeCell ref="D779:D788"/>
    <mergeCell ref="E779:E788"/>
    <mergeCell ref="F779:F788"/>
    <mergeCell ref="D789:D798"/>
    <mergeCell ref="E789:E798"/>
    <mergeCell ref="F789:F798"/>
    <mergeCell ref="D677:D682"/>
    <mergeCell ref="E677:E682"/>
    <mergeCell ref="F677:F682"/>
    <mergeCell ref="D683:D688"/>
    <mergeCell ref="E683:E688"/>
    <mergeCell ref="F683:F688"/>
    <mergeCell ref="D689:D694"/>
    <mergeCell ref="E689:E694"/>
    <mergeCell ref="F689:F694"/>
    <mergeCell ref="D695:D700"/>
    <mergeCell ref="E695:E700"/>
    <mergeCell ref="F695:F700"/>
    <mergeCell ref="D701:D706"/>
    <mergeCell ref="E701:E706"/>
    <mergeCell ref="F701:F706"/>
    <mergeCell ref="D707:D710"/>
    <mergeCell ref="E707:E710"/>
    <mergeCell ref="D734:D737"/>
    <mergeCell ref="E734:E737"/>
    <mergeCell ref="F734:F737"/>
    <mergeCell ref="D761:D764"/>
    <mergeCell ref="E761:E764"/>
    <mergeCell ref="F761:F764"/>
    <mergeCell ref="D973:D978"/>
    <mergeCell ref="E973:E978"/>
    <mergeCell ref="F973:F978"/>
    <mergeCell ref="D936:D939"/>
    <mergeCell ref="E936:E939"/>
    <mergeCell ref="F936:F939"/>
    <mergeCell ref="D799:D808"/>
    <mergeCell ref="E799:E808"/>
    <mergeCell ref="F799:F808"/>
    <mergeCell ref="D809:D819"/>
    <mergeCell ref="E809:E819"/>
    <mergeCell ref="F809:F819"/>
    <mergeCell ref="D820:D830"/>
    <mergeCell ref="E820:E830"/>
    <mergeCell ref="F820:F830"/>
    <mergeCell ref="D831:D841"/>
    <mergeCell ref="E831:E841"/>
    <mergeCell ref="F831:F841"/>
    <mergeCell ref="D842:D852"/>
    <mergeCell ref="E842:E852"/>
    <mergeCell ref="F842:F852"/>
    <mergeCell ref="D853:D861"/>
    <mergeCell ref="D922:D927"/>
    <mergeCell ref="E922:E927"/>
    <mergeCell ref="F922:F927"/>
    <mergeCell ref="D928:D931"/>
    <mergeCell ref="E928:E931"/>
    <mergeCell ref="F928:F931"/>
    <mergeCell ref="D932:D935"/>
    <mergeCell ref="E932:E935"/>
    <mergeCell ref="F932:F935"/>
    <mergeCell ref="D940:D943"/>
    <mergeCell ref="E940:E943"/>
    <mergeCell ref="F940:F943"/>
    <mergeCell ref="D970:D972"/>
    <mergeCell ref="E970:E972"/>
    <mergeCell ref="F970:F972"/>
    <mergeCell ref="D944:D948"/>
    <mergeCell ref="E944:E948"/>
    <mergeCell ref="F944:F948"/>
    <mergeCell ref="D949:D952"/>
    <mergeCell ref="E949:E952"/>
    <mergeCell ref="F949:F952"/>
    <mergeCell ref="D953:D958"/>
    <mergeCell ref="E953:E958"/>
    <mergeCell ref="F953:F958"/>
    <mergeCell ref="D959:D964"/>
    <mergeCell ref="E959:E964"/>
    <mergeCell ref="F959:F964"/>
    <mergeCell ref="D965:D969"/>
    <mergeCell ref="D891:D895"/>
    <mergeCell ref="E891:E895"/>
    <mergeCell ref="F891:F895"/>
    <mergeCell ref="D896:D900"/>
    <mergeCell ref="E896:E900"/>
    <mergeCell ref="F896:F900"/>
    <mergeCell ref="D901:D904"/>
    <mergeCell ref="E901:E904"/>
    <mergeCell ref="F901:F904"/>
    <mergeCell ref="D905:D909"/>
    <mergeCell ref="E905:E909"/>
    <mergeCell ref="F905:F909"/>
    <mergeCell ref="D910:D913"/>
    <mergeCell ref="E910:E913"/>
    <mergeCell ref="F910:F913"/>
    <mergeCell ref="D914:D917"/>
    <mergeCell ref="E914:E917"/>
    <mergeCell ref="D994:D998"/>
    <mergeCell ref="E994:E998"/>
    <mergeCell ref="F994:F998"/>
    <mergeCell ref="D999:D1004"/>
    <mergeCell ref="E999:E1004"/>
    <mergeCell ref="F999:F1004"/>
    <mergeCell ref="D1005:D1011"/>
    <mergeCell ref="E1005:E1011"/>
    <mergeCell ref="F1005:F1011"/>
    <mergeCell ref="D1012:D1016"/>
    <mergeCell ref="E1012:E1016"/>
    <mergeCell ref="F1012:F1016"/>
    <mergeCell ref="D1017:D1023"/>
    <mergeCell ref="E1017:E1023"/>
    <mergeCell ref="F1017:F1023"/>
    <mergeCell ref="D1024:D1029"/>
    <mergeCell ref="D979:D983"/>
    <mergeCell ref="E979:E983"/>
    <mergeCell ref="F979:F983"/>
    <mergeCell ref="D984:D988"/>
    <mergeCell ref="E984:E988"/>
    <mergeCell ref="F984:F988"/>
    <mergeCell ref="D989:D993"/>
    <mergeCell ref="E989:E993"/>
    <mergeCell ref="F989:F993"/>
    <mergeCell ref="E1024:E1029"/>
    <mergeCell ref="F1024:F1029"/>
    <mergeCell ref="D1115:D1117"/>
    <mergeCell ref="E1115:E1117"/>
    <mergeCell ref="F1115:F1117"/>
    <mergeCell ref="D1118:D1122"/>
    <mergeCell ref="E1118:E1122"/>
    <mergeCell ref="F1118:F1122"/>
    <mergeCell ref="D1123:D1127"/>
    <mergeCell ref="E1123:E1127"/>
    <mergeCell ref="F1123:F1127"/>
    <mergeCell ref="D1128:D1131"/>
    <mergeCell ref="E1128:E1131"/>
    <mergeCell ref="F1128:F1131"/>
    <mergeCell ref="D1132:D1139"/>
    <mergeCell ref="D1148:D1155"/>
    <mergeCell ref="E1148:E1155"/>
    <mergeCell ref="F1148:F1155"/>
    <mergeCell ref="D1108:D1112"/>
    <mergeCell ref="E1108:E1112"/>
    <mergeCell ref="F1108:F1112"/>
    <mergeCell ref="E1132:E1139"/>
    <mergeCell ref="F1132:F1139"/>
    <mergeCell ref="D1156:D1164"/>
    <mergeCell ref="E1156:E1164"/>
    <mergeCell ref="F1156:F1164"/>
    <mergeCell ref="D1165:D1173"/>
    <mergeCell ref="E1165:E1173"/>
    <mergeCell ref="F1165:F1173"/>
    <mergeCell ref="D1174:D1180"/>
    <mergeCell ref="E1174:E1180"/>
    <mergeCell ref="F1174:F1180"/>
    <mergeCell ref="D1058:D1062"/>
    <mergeCell ref="E1058:E1062"/>
    <mergeCell ref="F1058:F1062"/>
    <mergeCell ref="D1063:D1067"/>
    <mergeCell ref="E1063:E1067"/>
    <mergeCell ref="F1063:F1067"/>
    <mergeCell ref="D1068:D1072"/>
    <mergeCell ref="E1068:E1072"/>
    <mergeCell ref="F1068:F1072"/>
    <mergeCell ref="D1073:D1077"/>
    <mergeCell ref="E1073:E1077"/>
    <mergeCell ref="F1073:F1077"/>
    <mergeCell ref="D1078:D1082"/>
    <mergeCell ref="E1078:E1082"/>
    <mergeCell ref="F1078:F1082"/>
    <mergeCell ref="D1083:D1087"/>
    <mergeCell ref="E1083:E1087"/>
    <mergeCell ref="D1113:D1114"/>
    <mergeCell ref="E1113:E1114"/>
    <mergeCell ref="F1113:F1114"/>
    <mergeCell ref="D1140:D1147"/>
    <mergeCell ref="E1140:E1147"/>
    <mergeCell ref="F1140:F1147"/>
    <mergeCell ref="E1246:E1253"/>
    <mergeCell ref="F1246:F1253"/>
    <mergeCell ref="F1283:F1290"/>
    <mergeCell ref="D1291:D1297"/>
    <mergeCell ref="E1291:E1297"/>
    <mergeCell ref="F1291:F1297"/>
    <mergeCell ref="D1298:D1304"/>
    <mergeCell ref="E1298:E1304"/>
    <mergeCell ref="F1298:F1304"/>
    <mergeCell ref="D1305:D1312"/>
    <mergeCell ref="E1305:E1312"/>
    <mergeCell ref="F1305:F1312"/>
    <mergeCell ref="D1313:D1319"/>
    <mergeCell ref="E1313:E1319"/>
    <mergeCell ref="F1313:F1319"/>
    <mergeCell ref="D1320:D1327"/>
    <mergeCell ref="E1320:E1327"/>
    <mergeCell ref="F1320:F1327"/>
    <mergeCell ref="D1181:D1185"/>
    <mergeCell ref="E1181:E1185"/>
    <mergeCell ref="F1181:F1185"/>
    <mergeCell ref="D1186:D1189"/>
    <mergeCell ref="E1186:E1189"/>
    <mergeCell ref="F1186:F1189"/>
    <mergeCell ref="D1190:D1194"/>
    <mergeCell ref="E1190:E1194"/>
    <mergeCell ref="F1190:F1194"/>
    <mergeCell ref="D1195:D1199"/>
    <mergeCell ref="E1195:E1199"/>
    <mergeCell ref="F1195:F1199"/>
    <mergeCell ref="D1200:D1207"/>
    <mergeCell ref="E1200:E1207"/>
    <mergeCell ref="F1200:F1207"/>
    <mergeCell ref="D1208:D1214"/>
    <mergeCell ref="D1382:D1391"/>
    <mergeCell ref="E1382:E1391"/>
    <mergeCell ref="F1382:F1391"/>
    <mergeCell ref="D1334:D1342"/>
    <mergeCell ref="E1334:E1342"/>
    <mergeCell ref="F1334:F1342"/>
    <mergeCell ref="D1343:D1351"/>
    <mergeCell ref="E1343:E1351"/>
    <mergeCell ref="F1343:F1351"/>
    <mergeCell ref="D1352:D1361"/>
    <mergeCell ref="E1352:E1361"/>
    <mergeCell ref="F1352:F1361"/>
    <mergeCell ref="D1362:D1371"/>
    <mergeCell ref="E1362:E1371"/>
    <mergeCell ref="F1362:F1371"/>
    <mergeCell ref="D1372:D1381"/>
    <mergeCell ref="D1392:D1401"/>
    <mergeCell ref="E1392:E1401"/>
    <mergeCell ref="F1392:F1401"/>
    <mergeCell ref="D1402:D1407"/>
    <mergeCell ref="E1402:E1407"/>
    <mergeCell ref="F1402:F1407"/>
    <mergeCell ref="D1408:D1413"/>
    <mergeCell ref="E1408:E1413"/>
    <mergeCell ref="F1408:F1413"/>
    <mergeCell ref="D1414:D1419"/>
    <mergeCell ref="E1414:E1419"/>
    <mergeCell ref="F1414:F1419"/>
    <mergeCell ref="D1254:D1261"/>
    <mergeCell ref="E1254:E1261"/>
    <mergeCell ref="F1254:F1261"/>
    <mergeCell ref="D1262:D1270"/>
    <mergeCell ref="E1262:E1270"/>
    <mergeCell ref="F1262:F1270"/>
    <mergeCell ref="D1271:D1272"/>
    <mergeCell ref="E1271:E1272"/>
    <mergeCell ref="F1271:F1272"/>
    <mergeCell ref="D1273:D1275"/>
    <mergeCell ref="E1273:E1275"/>
    <mergeCell ref="F1273:F1275"/>
    <mergeCell ref="D1276:D1282"/>
    <mergeCell ref="E1276:E1282"/>
    <mergeCell ref="F1276:F1282"/>
    <mergeCell ref="D1283:D1290"/>
    <mergeCell ref="E1283:E1290"/>
    <mergeCell ref="D1328:D1333"/>
    <mergeCell ref="E1328:E1333"/>
    <mergeCell ref="F1328:F1333"/>
    <mergeCell ref="D1561:D1564"/>
    <mergeCell ref="E1561:E1564"/>
    <mergeCell ref="F1561:F1564"/>
    <mergeCell ref="D1565:D1569"/>
    <mergeCell ref="E1565:E1569"/>
    <mergeCell ref="F1565:F1569"/>
    <mergeCell ref="D1570:D1573"/>
    <mergeCell ref="E1570:E1573"/>
    <mergeCell ref="F1570:F1573"/>
    <mergeCell ref="E1432:E1437"/>
    <mergeCell ref="F1432:F1437"/>
    <mergeCell ref="D1438:D1443"/>
    <mergeCell ref="F1494:F1499"/>
    <mergeCell ref="E1500:E1504"/>
    <mergeCell ref="F1500:F1504"/>
    <mergeCell ref="D1505:D1508"/>
    <mergeCell ref="E1505:E1508"/>
    <mergeCell ref="F1505:F1508"/>
    <mergeCell ref="D1509:D1512"/>
    <mergeCell ref="E1509:E1512"/>
    <mergeCell ref="F1509:F1512"/>
    <mergeCell ref="D1476:D1484"/>
    <mergeCell ref="E1476:E1484"/>
    <mergeCell ref="F1476:F1484"/>
    <mergeCell ref="D1485:D1488"/>
    <mergeCell ref="E1485:E1488"/>
    <mergeCell ref="F1485:F1488"/>
    <mergeCell ref="D1500:D1504"/>
    <mergeCell ref="D1464:D1469"/>
    <mergeCell ref="E1464:E1469"/>
    <mergeCell ref="F1464:F1469"/>
    <mergeCell ref="F1531:F1532"/>
    <mergeCell ref="D1533:D1536"/>
    <mergeCell ref="E1533:E1536"/>
    <mergeCell ref="F1533:F1536"/>
    <mergeCell ref="D1537:D1539"/>
    <mergeCell ref="E1537:E1539"/>
    <mergeCell ref="F1537:F1539"/>
    <mergeCell ref="D1544:D1546"/>
    <mergeCell ref="E1544:E1546"/>
    <mergeCell ref="F1544:F1546"/>
    <mergeCell ref="D1547:D1551"/>
    <mergeCell ref="E1547:E1551"/>
    <mergeCell ref="F1547:F1551"/>
    <mergeCell ref="D1552:D1555"/>
    <mergeCell ref="E1552:E1555"/>
    <mergeCell ref="F1552:F1555"/>
    <mergeCell ref="D1556:D1560"/>
    <mergeCell ref="E1556:E1560"/>
    <mergeCell ref="F1556:F1560"/>
    <mergeCell ref="D1540:D1543"/>
    <mergeCell ref="E1540:E1543"/>
    <mergeCell ref="F1540:F1543"/>
    <mergeCell ref="D1729:D1733"/>
    <mergeCell ref="E1729:E1733"/>
    <mergeCell ref="F1729:F1733"/>
    <mergeCell ref="D1708:D1715"/>
    <mergeCell ref="E1708:E1715"/>
    <mergeCell ref="F1708:F1715"/>
    <mergeCell ref="D1716:D1719"/>
    <mergeCell ref="E1716:E1719"/>
    <mergeCell ref="F1716:F1719"/>
    <mergeCell ref="D1734:D1736"/>
    <mergeCell ref="E1734:E1736"/>
    <mergeCell ref="F1734:F1736"/>
    <mergeCell ref="D1470:D1475"/>
    <mergeCell ref="E1470:E1475"/>
    <mergeCell ref="F1470:F1475"/>
    <mergeCell ref="D1720:D1724"/>
    <mergeCell ref="E1720:E1724"/>
    <mergeCell ref="F1720:F1724"/>
    <mergeCell ref="D1489:D1493"/>
    <mergeCell ref="E1489:E1493"/>
    <mergeCell ref="F1489:F1493"/>
    <mergeCell ref="D1494:D1499"/>
    <mergeCell ref="E1494:E1499"/>
    <mergeCell ref="D1513:D1517"/>
    <mergeCell ref="E1513:E1517"/>
    <mergeCell ref="F1513:F1517"/>
    <mergeCell ref="D1597:D1600"/>
    <mergeCell ref="E1597:E1600"/>
    <mergeCell ref="F1597:F1600"/>
    <mergeCell ref="F1527:F1530"/>
    <mergeCell ref="D1531:D1532"/>
    <mergeCell ref="E1531:E1532"/>
    <mergeCell ref="D1420:D1425"/>
    <mergeCell ref="E1420:E1425"/>
    <mergeCell ref="F1420:F1425"/>
    <mergeCell ref="D1426:D1431"/>
    <mergeCell ref="E1426:E1431"/>
    <mergeCell ref="F1426:F1431"/>
    <mergeCell ref="D1583:D1586"/>
    <mergeCell ref="E1583:E1586"/>
    <mergeCell ref="F1583:F1586"/>
    <mergeCell ref="D1587:D1589"/>
    <mergeCell ref="E1587:E1589"/>
    <mergeCell ref="F1587:F1589"/>
    <mergeCell ref="D1590:D1592"/>
    <mergeCell ref="E1590:E1592"/>
    <mergeCell ref="F1590:F1592"/>
    <mergeCell ref="D1593:D1596"/>
    <mergeCell ref="E1593:E1596"/>
    <mergeCell ref="F1593:F1596"/>
    <mergeCell ref="E1438:E1443"/>
    <mergeCell ref="F1438:F1443"/>
    <mergeCell ref="D1444:D1448"/>
    <mergeCell ref="E1444:E1448"/>
    <mergeCell ref="F1444:F1448"/>
    <mergeCell ref="D1449:D1453"/>
    <mergeCell ref="E1449:E1453"/>
    <mergeCell ref="F1449:F1453"/>
    <mergeCell ref="D1454:D1458"/>
    <mergeCell ref="E1454:E1458"/>
    <mergeCell ref="F1454:F1458"/>
    <mergeCell ref="D1459:D1463"/>
    <mergeCell ref="E1459:E1463"/>
    <mergeCell ref="F1459:F1463"/>
    <mergeCell ref="E1800:E1805"/>
    <mergeCell ref="F1800:F1805"/>
    <mergeCell ref="D1741:D1745"/>
    <mergeCell ref="E1741:E1745"/>
    <mergeCell ref="F1741:F1745"/>
    <mergeCell ref="D1746:D1750"/>
    <mergeCell ref="E1746:E1750"/>
    <mergeCell ref="F1746:F1750"/>
    <mergeCell ref="D1751:D1753"/>
    <mergeCell ref="E1751:E1753"/>
    <mergeCell ref="F1751:F1753"/>
    <mergeCell ref="D1754:D1757"/>
    <mergeCell ref="E1754:E1757"/>
    <mergeCell ref="F1754:F1757"/>
    <mergeCell ref="D1758:D1761"/>
    <mergeCell ref="E1758:E1761"/>
    <mergeCell ref="F1758:F1761"/>
    <mergeCell ref="D1762:D1766"/>
    <mergeCell ref="E1762:E1766"/>
    <mergeCell ref="D1806:D1812"/>
    <mergeCell ref="E1806:E1812"/>
    <mergeCell ref="F1806:F1812"/>
    <mergeCell ref="D1813:D1820"/>
    <mergeCell ref="E1813:E1820"/>
    <mergeCell ref="F1813:F1820"/>
    <mergeCell ref="D1821:D1827"/>
    <mergeCell ref="E1821:E1827"/>
    <mergeCell ref="F1821:F1827"/>
    <mergeCell ref="D1828:D1835"/>
    <mergeCell ref="E1828:E1835"/>
    <mergeCell ref="F1828:F1835"/>
    <mergeCell ref="F1762:F1766"/>
    <mergeCell ref="D1767:D1771"/>
    <mergeCell ref="E1767:E1771"/>
    <mergeCell ref="F1767:F1771"/>
    <mergeCell ref="D1772:D1777"/>
    <mergeCell ref="E1772:E1777"/>
    <mergeCell ref="F1772:F1777"/>
    <mergeCell ref="D1778:D1781"/>
    <mergeCell ref="E1778:E1781"/>
    <mergeCell ref="F1778:F1781"/>
    <mergeCell ref="D1782:D1786"/>
    <mergeCell ref="E1782:E1786"/>
    <mergeCell ref="F1782:F1786"/>
    <mergeCell ref="D1787:D1792"/>
    <mergeCell ref="E1787:E1792"/>
    <mergeCell ref="F1787:F1792"/>
    <mergeCell ref="D1793:D1799"/>
    <mergeCell ref="E1793:E1799"/>
    <mergeCell ref="F1793:F1799"/>
    <mergeCell ref="D1800:D1805"/>
    <mergeCell ref="E1997:E1999"/>
    <mergeCell ref="F1997:F1999"/>
    <mergeCell ref="D2000:D2003"/>
    <mergeCell ref="E2000:E2003"/>
    <mergeCell ref="F2000:F2003"/>
    <mergeCell ref="D2004:D2007"/>
    <mergeCell ref="E2004:E2007"/>
    <mergeCell ref="F2004:F2007"/>
    <mergeCell ref="E1942:E1947"/>
    <mergeCell ref="F1942:F1947"/>
    <mergeCell ref="D1948:D1951"/>
    <mergeCell ref="E1948:E1951"/>
    <mergeCell ref="F1948:F1951"/>
    <mergeCell ref="D1952:D1957"/>
    <mergeCell ref="E1952:E1957"/>
    <mergeCell ref="F1952:F1957"/>
    <mergeCell ref="D1958:D1964"/>
    <mergeCell ref="E1958:E1964"/>
    <mergeCell ref="F1958:F1964"/>
    <mergeCell ref="D1965:D1968"/>
    <mergeCell ref="E1965:E1968"/>
    <mergeCell ref="F1965:F1968"/>
    <mergeCell ref="D1969:D1973"/>
    <mergeCell ref="E1969:E1973"/>
    <mergeCell ref="E2129:E2132"/>
    <mergeCell ref="F2129:F2132"/>
    <mergeCell ref="D2089:D2093"/>
    <mergeCell ref="E2089:E2093"/>
    <mergeCell ref="F2089:F2093"/>
    <mergeCell ref="D2094:D2099"/>
    <mergeCell ref="E2094:E2099"/>
    <mergeCell ref="F2094:F2099"/>
    <mergeCell ref="D2100:D2102"/>
    <mergeCell ref="E2100:E2102"/>
    <mergeCell ref="F2100:F2102"/>
    <mergeCell ref="D2111:D2115"/>
    <mergeCell ref="E2111:E2115"/>
    <mergeCell ref="F2111:F2115"/>
    <mergeCell ref="D2116:D2121"/>
    <mergeCell ref="E2116:E2121"/>
    <mergeCell ref="F2116:F2121"/>
    <mergeCell ref="D2122:D2128"/>
    <mergeCell ref="E2122:E2128"/>
    <mergeCell ref="F2122:F2128"/>
    <mergeCell ref="E2168:E2171"/>
    <mergeCell ref="F2168:F2171"/>
    <mergeCell ref="D2172:D2176"/>
    <mergeCell ref="E2172:E2176"/>
    <mergeCell ref="F2172:F2176"/>
    <mergeCell ref="D2177:D2181"/>
    <mergeCell ref="E2177:E2181"/>
    <mergeCell ref="F2177:F2181"/>
    <mergeCell ref="D2008:D2012"/>
    <mergeCell ref="E2008:E2012"/>
    <mergeCell ref="F2008:F2012"/>
    <mergeCell ref="D2013:D2017"/>
    <mergeCell ref="E2013:E2017"/>
    <mergeCell ref="F2013:F2017"/>
    <mergeCell ref="D2018:D2023"/>
    <mergeCell ref="E2018:E2023"/>
    <mergeCell ref="F2018:F2023"/>
    <mergeCell ref="D2024:D2030"/>
    <mergeCell ref="E2024:E2030"/>
    <mergeCell ref="F2024:F2030"/>
    <mergeCell ref="D2031:D2037"/>
    <mergeCell ref="E2031:E2037"/>
    <mergeCell ref="F2031:F2037"/>
    <mergeCell ref="D2038:D2044"/>
    <mergeCell ref="E2038:E2044"/>
    <mergeCell ref="D2103:D2106"/>
    <mergeCell ref="E2103:E2106"/>
    <mergeCell ref="F2103:F2106"/>
    <mergeCell ref="D2107:D2110"/>
    <mergeCell ref="E2107:E2110"/>
    <mergeCell ref="F2107:F2110"/>
    <mergeCell ref="D2129:D2132"/>
    <mergeCell ref="F2259:F2266"/>
    <mergeCell ref="D2267:D2274"/>
    <mergeCell ref="E2267:E2274"/>
    <mergeCell ref="F2267:F2274"/>
    <mergeCell ref="D2275:D2282"/>
    <mergeCell ref="E2275:E2282"/>
    <mergeCell ref="F2275:F2282"/>
    <mergeCell ref="D2133:D2136"/>
    <mergeCell ref="E2133:E2136"/>
    <mergeCell ref="F2133:F2136"/>
    <mergeCell ref="D2137:D2140"/>
    <mergeCell ref="E2137:E2140"/>
    <mergeCell ref="F2137:F2140"/>
    <mergeCell ref="D2141:D2144"/>
    <mergeCell ref="E2141:E2144"/>
    <mergeCell ref="F2141:F2144"/>
    <mergeCell ref="D2145:D2149"/>
    <mergeCell ref="E2145:E2149"/>
    <mergeCell ref="F2145:F2149"/>
    <mergeCell ref="D2150:D2153"/>
    <mergeCell ref="E2150:E2153"/>
    <mergeCell ref="F2150:F2153"/>
    <mergeCell ref="D2154:D2158"/>
    <mergeCell ref="E2154:E2158"/>
    <mergeCell ref="F2154:F2158"/>
    <mergeCell ref="D2159:D2162"/>
    <mergeCell ref="E2159:E2162"/>
    <mergeCell ref="F2159:F2162"/>
    <mergeCell ref="D2163:D2167"/>
    <mergeCell ref="E2163:E2167"/>
    <mergeCell ref="F2163:F2167"/>
    <mergeCell ref="D2168:D2171"/>
    <mergeCell ref="D2311:D2316"/>
    <mergeCell ref="E2311:E2316"/>
    <mergeCell ref="F2311:F2316"/>
    <mergeCell ref="D2283:D2290"/>
    <mergeCell ref="E2283:E2290"/>
    <mergeCell ref="F2283:F2290"/>
    <mergeCell ref="D2291:D2298"/>
    <mergeCell ref="E2291:E2298"/>
    <mergeCell ref="F2291:F2298"/>
    <mergeCell ref="D2299:D2304"/>
    <mergeCell ref="D2211:D2218"/>
    <mergeCell ref="E2211:E2218"/>
    <mergeCell ref="F2211:F2218"/>
    <mergeCell ref="D2219:D2226"/>
    <mergeCell ref="E2299:E2304"/>
    <mergeCell ref="F2299:F2304"/>
    <mergeCell ref="E2219:E2226"/>
    <mergeCell ref="F2219:F2226"/>
    <mergeCell ref="D2227:D2234"/>
    <mergeCell ref="E2227:E2234"/>
    <mergeCell ref="F2227:F2234"/>
    <mergeCell ref="D2235:D2242"/>
    <mergeCell ref="E2235:E2242"/>
    <mergeCell ref="F2235:F2242"/>
    <mergeCell ref="D2243:D2250"/>
    <mergeCell ref="E2243:E2250"/>
    <mergeCell ref="F2243:F2250"/>
    <mergeCell ref="D2251:D2258"/>
    <mergeCell ref="E2251:E2258"/>
    <mergeCell ref="F2251:F2258"/>
    <mergeCell ref="D2259:D2266"/>
    <mergeCell ref="E2259:E2266"/>
    <mergeCell ref="D2408:D2411"/>
    <mergeCell ref="E2408:E2411"/>
    <mergeCell ref="F2408:F2411"/>
    <mergeCell ref="D2412:D2415"/>
    <mergeCell ref="E2412:E2415"/>
    <mergeCell ref="F2412:F2415"/>
    <mergeCell ref="D2416:D2422"/>
    <mergeCell ref="E2416:E2422"/>
    <mergeCell ref="F2416:F2422"/>
    <mergeCell ref="D2423:D2428"/>
    <mergeCell ref="D2317:D2322"/>
    <mergeCell ref="E2317:E2322"/>
    <mergeCell ref="F2317:F2322"/>
    <mergeCell ref="D2323:D2328"/>
    <mergeCell ref="E2323:E2328"/>
    <mergeCell ref="F2323:F2328"/>
    <mergeCell ref="D2329:D2335"/>
    <mergeCell ref="E2329:E2335"/>
    <mergeCell ref="F2329:F2335"/>
    <mergeCell ref="E2423:E2428"/>
    <mergeCell ref="F2423:F2428"/>
    <mergeCell ref="M167:M171"/>
    <mergeCell ref="M172:M176"/>
    <mergeCell ref="M217:M222"/>
    <mergeCell ref="M302:M305"/>
    <mergeCell ref="M306:M309"/>
    <mergeCell ref="M310:M312"/>
    <mergeCell ref="M313:M315"/>
    <mergeCell ref="M316:M321"/>
    <mergeCell ref="E2305:E2310"/>
    <mergeCell ref="F2305:F2310"/>
    <mergeCell ref="E2400:E2403"/>
    <mergeCell ref="F2400:F2403"/>
    <mergeCell ref="D2404:D2407"/>
    <mergeCell ref="E2404:E2407"/>
    <mergeCell ref="F2404:F2407"/>
    <mergeCell ref="D2305:D2310"/>
    <mergeCell ref="F2182:F2185"/>
    <mergeCell ref="D2186:D2190"/>
    <mergeCell ref="E2186:E2190"/>
    <mergeCell ref="F2186:F2190"/>
    <mergeCell ref="D2191:D2194"/>
    <mergeCell ref="E2191:E2194"/>
    <mergeCell ref="F2191:F2194"/>
    <mergeCell ref="D2195:D2198"/>
    <mergeCell ref="E2195:E2198"/>
    <mergeCell ref="F2195:F2198"/>
    <mergeCell ref="D2199:D2202"/>
    <mergeCell ref="E2199:E2202"/>
    <mergeCell ref="F2199:F2202"/>
    <mergeCell ref="D2203:D2210"/>
    <mergeCell ref="E2203:E2210"/>
    <mergeCell ref="F2203:F2210"/>
    <mergeCell ref="M288:M291"/>
    <mergeCell ref="M292:M296"/>
    <mergeCell ref="M337:M339"/>
    <mergeCell ref="M297:M301"/>
    <mergeCell ref="M476:M482"/>
    <mergeCell ref="D2182:D2185"/>
    <mergeCell ref="E2182:E2185"/>
    <mergeCell ref="M65:M68"/>
    <mergeCell ref="M69:M72"/>
    <mergeCell ref="M73:M76"/>
    <mergeCell ref="M77:M79"/>
    <mergeCell ref="M83:M86"/>
    <mergeCell ref="M87:M89"/>
    <mergeCell ref="M90:M92"/>
    <mergeCell ref="M93:M95"/>
    <mergeCell ref="M96:M98"/>
    <mergeCell ref="M183:M186"/>
    <mergeCell ref="M187:M190"/>
    <mergeCell ref="M191:M195"/>
    <mergeCell ref="M196:M199"/>
    <mergeCell ref="M200:M203"/>
    <mergeCell ref="M204:M207"/>
    <mergeCell ref="M208:M211"/>
    <mergeCell ref="M212:M216"/>
    <mergeCell ref="M138:M140"/>
    <mergeCell ref="M141:M144"/>
    <mergeCell ref="M322:M327"/>
    <mergeCell ref="M328:M332"/>
    <mergeCell ref="M333:M336"/>
    <mergeCell ref="M156:M158"/>
    <mergeCell ref="M159:M162"/>
    <mergeCell ref="M163:M166"/>
    <mergeCell ref="M418:M422"/>
    <mergeCell ref="M372:M377"/>
    <mergeCell ref="M465:M469"/>
    <mergeCell ref="M378:M383"/>
    <mergeCell ref="M384:M389"/>
    <mergeCell ref="M390:M394"/>
    <mergeCell ref="M340:M343"/>
    <mergeCell ref="M344:M348"/>
    <mergeCell ref="M349:M353"/>
    <mergeCell ref="M354:M358"/>
    <mergeCell ref="M359:M361"/>
    <mergeCell ref="M362:M366"/>
    <mergeCell ref="M113:M118"/>
    <mergeCell ref="M119:M124"/>
    <mergeCell ref="M125:M129"/>
    <mergeCell ref="M130:M134"/>
    <mergeCell ref="M135:M137"/>
    <mergeCell ref="M395:M400"/>
    <mergeCell ref="M401:M406"/>
    <mergeCell ref="M407:M412"/>
    <mergeCell ref="M413:M417"/>
    <mergeCell ref="M423:M428"/>
    <mergeCell ref="M429:M434"/>
    <mergeCell ref="M435:M439"/>
    <mergeCell ref="M440:M444"/>
    <mergeCell ref="M445:M448"/>
    <mergeCell ref="M449:M453"/>
    <mergeCell ref="M454:M458"/>
    <mergeCell ref="M459:M464"/>
    <mergeCell ref="M275:M279"/>
    <mergeCell ref="M280:M283"/>
    <mergeCell ref="M284:M287"/>
    <mergeCell ref="M716:M719"/>
    <mergeCell ref="M720:M724"/>
    <mergeCell ref="M725:M729"/>
    <mergeCell ref="M636:M641"/>
    <mergeCell ref="M529:M532"/>
    <mergeCell ref="M533:M536"/>
    <mergeCell ref="M537:M539"/>
    <mergeCell ref="M540:M542"/>
    <mergeCell ref="M543:M545"/>
    <mergeCell ref="M470:M475"/>
    <mergeCell ref="M546:M550"/>
    <mergeCell ref="M642:M646"/>
    <mergeCell ref="M647:M652"/>
    <mergeCell ref="M551:M554"/>
    <mergeCell ref="M555:M558"/>
    <mergeCell ref="M559:M562"/>
    <mergeCell ref="M563:M566"/>
    <mergeCell ref="M567:M570"/>
    <mergeCell ref="M571:M574"/>
    <mergeCell ref="M575:M582"/>
    <mergeCell ref="M588:M593"/>
    <mergeCell ref="M513:M516"/>
    <mergeCell ref="M701:M706"/>
    <mergeCell ref="M707:M710"/>
    <mergeCell ref="M711:M715"/>
    <mergeCell ref="M583:M587"/>
    <mergeCell ref="M517:M520"/>
    <mergeCell ref="M521:M523"/>
    <mergeCell ref="M524:M528"/>
    <mergeCell ref="M853:M861"/>
    <mergeCell ref="M871:M877"/>
    <mergeCell ref="M1030:M1034"/>
    <mergeCell ref="M944:M948"/>
    <mergeCell ref="M1041:M1046"/>
    <mergeCell ref="M1047:M1052"/>
    <mergeCell ref="M949:M952"/>
    <mergeCell ref="M953:M958"/>
    <mergeCell ref="M959:M964"/>
    <mergeCell ref="M965:M969"/>
    <mergeCell ref="M970:M972"/>
    <mergeCell ref="M973:M978"/>
    <mergeCell ref="M979:M983"/>
    <mergeCell ref="M1035:M1040"/>
    <mergeCell ref="M748:M754"/>
    <mergeCell ref="M755:M757"/>
    <mergeCell ref="M758:M760"/>
    <mergeCell ref="M769:M778"/>
    <mergeCell ref="M779:M788"/>
    <mergeCell ref="M789:M798"/>
    <mergeCell ref="M799:M808"/>
    <mergeCell ref="M809:M819"/>
    <mergeCell ref="M820:M830"/>
    <mergeCell ref="M831:M841"/>
    <mergeCell ref="M842:M852"/>
    <mergeCell ref="M910:M913"/>
    <mergeCell ref="M914:M917"/>
    <mergeCell ref="M918:M921"/>
    <mergeCell ref="M922:M927"/>
    <mergeCell ref="M928:M931"/>
    <mergeCell ref="M761:M764"/>
    <mergeCell ref="M765:M768"/>
    <mergeCell ref="M984:M988"/>
    <mergeCell ref="M989:M993"/>
    <mergeCell ref="M994:M998"/>
    <mergeCell ref="M999:M1004"/>
    <mergeCell ref="M1005:M1011"/>
    <mergeCell ref="M1012:M1016"/>
    <mergeCell ref="M1017:M1023"/>
    <mergeCell ref="M1024:M1029"/>
    <mergeCell ref="M1078:M1082"/>
    <mergeCell ref="M1083:M1087"/>
    <mergeCell ref="M1088:M1092"/>
    <mergeCell ref="M1093:M1097"/>
    <mergeCell ref="M1098:M1102"/>
    <mergeCell ref="M1103:M1107"/>
    <mergeCell ref="M1108:M1112"/>
    <mergeCell ref="M1113:M1114"/>
    <mergeCell ref="M932:M935"/>
    <mergeCell ref="M936:M939"/>
    <mergeCell ref="M940:M943"/>
    <mergeCell ref="M1362:M1371"/>
    <mergeCell ref="M1372:M1381"/>
    <mergeCell ref="M1382:M1391"/>
    <mergeCell ref="M1392:M1401"/>
    <mergeCell ref="M1402:M1407"/>
    <mergeCell ref="M1408:M1413"/>
    <mergeCell ref="M1174:M1180"/>
    <mergeCell ref="M1181:M1185"/>
    <mergeCell ref="M1186:M1189"/>
    <mergeCell ref="M1190:M1194"/>
    <mergeCell ref="M1195:M1199"/>
    <mergeCell ref="M1200:M1207"/>
    <mergeCell ref="M1208:M1214"/>
    <mergeCell ref="M1215:M1222"/>
    <mergeCell ref="M1223:M1230"/>
    <mergeCell ref="M1283:M1290"/>
    <mergeCell ref="M1118:M1122"/>
    <mergeCell ref="M1238:M1245"/>
    <mergeCell ref="M1246:M1253"/>
    <mergeCell ref="M1254:M1261"/>
    <mergeCell ref="M1262:M1270"/>
    <mergeCell ref="M1271:M1272"/>
    <mergeCell ref="M1273:M1275"/>
    <mergeCell ref="M1276:M1282"/>
    <mergeCell ref="M1231:M1237"/>
    <mergeCell ref="M1291:M1297"/>
    <mergeCell ref="M1298:M1304"/>
    <mergeCell ref="M1305:M1312"/>
    <mergeCell ref="M1313:M1319"/>
    <mergeCell ref="M1320:M1327"/>
    <mergeCell ref="M1328:M1333"/>
    <mergeCell ref="M1334:M1342"/>
    <mergeCell ref="M1587:M1589"/>
    <mergeCell ref="M1485:M1488"/>
    <mergeCell ref="M1489:M1493"/>
    <mergeCell ref="M1494:M1499"/>
    <mergeCell ref="M1500:M1504"/>
    <mergeCell ref="M1505:M1508"/>
    <mergeCell ref="M1509:M1512"/>
    <mergeCell ref="M1513:M1517"/>
    <mergeCell ref="M1583:M1586"/>
    <mergeCell ref="M1414:M1419"/>
    <mergeCell ref="M1420:M1425"/>
    <mergeCell ref="M1426:M1431"/>
    <mergeCell ref="M1518:M1521"/>
    <mergeCell ref="M1593:M1596"/>
    <mergeCell ref="M1597:M1600"/>
    <mergeCell ref="M1601:M1605"/>
    <mergeCell ref="M1343:M1351"/>
    <mergeCell ref="M1522:M1526"/>
    <mergeCell ref="M1527:M1530"/>
    <mergeCell ref="M1531:M1532"/>
    <mergeCell ref="M1533:M1536"/>
    <mergeCell ref="M1537:M1539"/>
    <mergeCell ref="M1544:M1546"/>
    <mergeCell ref="M1547:M1551"/>
    <mergeCell ref="M1552:M1555"/>
    <mergeCell ref="M1556:M1560"/>
    <mergeCell ref="M1561:M1564"/>
    <mergeCell ref="M1565:M1569"/>
    <mergeCell ref="M1570:M1573"/>
    <mergeCell ref="M1574:M1577"/>
    <mergeCell ref="M1578:M1582"/>
    <mergeCell ref="M1352:M1361"/>
    <mergeCell ref="M1778:M1781"/>
    <mergeCell ref="M1886:M1889"/>
    <mergeCell ref="M1890:M1894"/>
    <mergeCell ref="M1895:M1900"/>
    <mergeCell ref="M1901:M1908"/>
    <mergeCell ref="M1909:M1917"/>
    <mergeCell ref="M1918:M1924"/>
    <mergeCell ref="M1925:M1932"/>
    <mergeCell ref="M1933:M1936"/>
    <mergeCell ref="M1787:M1792"/>
    <mergeCell ref="M1793:M1799"/>
    <mergeCell ref="M1800:M1805"/>
    <mergeCell ref="M1836:M1842"/>
    <mergeCell ref="M1843:M1850"/>
    <mergeCell ref="M1828:M1835"/>
    <mergeCell ref="M1851:M1857"/>
    <mergeCell ref="M1606:M1609"/>
    <mergeCell ref="M1610:M1614"/>
    <mergeCell ref="M1657:M1661"/>
    <mergeCell ref="M1662:M1665"/>
    <mergeCell ref="M1666:M1669"/>
    <mergeCell ref="M1670:M1674"/>
    <mergeCell ref="M1675:M1678"/>
    <mergeCell ref="M1679:M1683"/>
    <mergeCell ref="M1684:M1691"/>
    <mergeCell ref="M1692:M1699"/>
    <mergeCell ref="M1700:M1707"/>
    <mergeCell ref="M1806:M1812"/>
    <mergeCell ref="M1813:M1820"/>
    <mergeCell ref="M1821:M1827"/>
    <mergeCell ref="M1782:M1786"/>
    <mergeCell ref="M1858:M1865"/>
    <mergeCell ref="M1965:M1968"/>
    <mergeCell ref="M1969:M1973"/>
    <mergeCell ref="M1974:M1979"/>
    <mergeCell ref="M1980:M1988"/>
    <mergeCell ref="M1989:M1996"/>
    <mergeCell ref="M1997:M1999"/>
    <mergeCell ref="M2000:M2003"/>
    <mergeCell ref="M2004:M2007"/>
    <mergeCell ref="M2199:M2202"/>
    <mergeCell ref="M2163:M2167"/>
    <mergeCell ref="M2168:M2171"/>
    <mergeCell ref="M1866:M1872"/>
    <mergeCell ref="M1873:M1880"/>
    <mergeCell ref="M1881:M1885"/>
    <mergeCell ref="M1937:M1941"/>
    <mergeCell ref="M1942:M1947"/>
    <mergeCell ref="M1948:M1951"/>
    <mergeCell ref="M1952:M1957"/>
    <mergeCell ref="M1958:M1964"/>
    <mergeCell ref="M2111:M2115"/>
    <mergeCell ref="M2116:M2121"/>
    <mergeCell ref="M2145:M2149"/>
    <mergeCell ref="M2150:M2153"/>
    <mergeCell ref="M2154:M2158"/>
    <mergeCell ref="M2159:M2162"/>
    <mergeCell ref="X1:X2"/>
    <mergeCell ref="M2504:M2509"/>
    <mergeCell ref="M2510:M2515"/>
    <mergeCell ref="M2141:M2144"/>
    <mergeCell ref="M2358:M2367"/>
    <mergeCell ref="M2018:M2023"/>
    <mergeCell ref="M2024:M2030"/>
    <mergeCell ref="M2031:M2037"/>
    <mergeCell ref="M2038:M2044"/>
    <mergeCell ref="M2045:M2051"/>
    <mergeCell ref="M2052:M2057"/>
    <mergeCell ref="M2058:M2061"/>
    <mergeCell ref="M2062:M2066"/>
    <mergeCell ref="M2067:M2072"/>
    <mergeCell ref="M2073:M2077"/>
    <mergeCell ref="M2078:M2083"/>
    <mergeCell ref="M2084:M2088"/>
    <mergeCell ref="M2211:M2218"/>
    <mergeCell ref="M2219:M2226"/>
    <mergeCell ref="M2227:M2234"/>
    <mergeCell ref="M2235:M2242"/>
    <mergeCell ref="M2243:M2250"/>
    <mergeCell ref="M2251:M2258"/>
    <mergeCell ref="M2259:M2266"/>
    <mergeCell ref="M2089:M2093"/>
    <mergeCell ref="M2094:M2099"/>
    <mergeCell ref="M2100:M2102"/>
    <mergeCell ref="M2172:M2176"/>
    <mergeCell ref="M2177:M2181"/>
    <mergeCell ref="M2182:M2185"/>
    <mergeCell ref="M2186:M2190"/>
    <mergeCell ref="M2191:M2194"/>
  </mergeCells>
  <conditionalFormatting sqref="N1:P1048576">
    <cfRule type="duplicateValues" dxfId="1" priority="2"/>
  </conditionalFormatting>
  <conditionalFormatting sqref="P1:P1048576">
    <cfRule type="containsText" dxfId="0" priority="1" operator="containsText" text="АХТУНГ">
      <formula>NOT(ISERROR(SEARCH("АХТУНГ",P1)))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E84AA9-3C28-4FF7-8516-3682544DEC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4</vt:i4>
      </vt:variant>
    </vt:vector>
  </HeadingPairs>
  <TitlesOfParts>
    <vt:vector size="17" baseType="lpstr">
      <vt:lpstr>Оглавление</vt:lpstr>
      <vt:lpstr>1.Взрослые</vt:lpstr>
      <vt:lpstr>2. Здрав Взрослые</vt:lpstr>
      <vt:lpstr>3.Здрав Дети</vt:lpstr>
      <vt:lpstr>4.Интернат ДетДома Лагеря</vt:lpstr>
      <vt:lpstr>5. Школы ПТУ</vt:lpstr>
      <vt:lpstr>6. Бездомные</vt:lpstr>
      <vt:lpstr>7. Детские Сады</vt:lpstr>
      <vt:lpstr>8. Целиакия Взрослые</vt:lpstr>
      <vt:lpstr>10. Фенилкетонурия</vt:lpstr>
      <vt:lpstr>9. Целиакия Дети</vt:lpstr>
      <vt:lpstr>11. Свод Перечней</vt:lpstr>
      <vt:lpstr>Лист1</vt:lpstr>
      <vt:lpstr>'11. Свод Перечней'!Область_печати</vt:lpstr>
      <vt:lpstr>'4.Интернат ДетДома Лагеря'!Область_печати</vt:lpstr>
      <vt:lpstr>'6. Бездомные'!Область_печати</vt:lpstr>
      <vt:lpstr>'7. Детские Сады'!Область_печати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Dmitrii L. Cherednichenko</dc:creator>
  <cp:lastModifiedBy>234</cp:lastModifiedBy>
  <cp:lastPrinted>2024-04-16T10:31:36Z</cp:lastPrinted>
  <dcterms:created xsi:type="dcterms:W3CDTF">2019-08-30T11:15:15Z</dcterms:created>
  <dcterms:modified xsi:type="dcterms:W3CDTF">2026-05-04T10:01:49Z</dcterms:modified>
</cp:coreProperties>
</file>