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showInkAnnotation="0" codeName="ЭтаКнига"/>
  <mc:AlternateContent xmlns:mc="http://schemas.openxmlformats.org/markup-compatibility/2006">
    <mc:Choice Requires="x15">
      <x15ac:absPath xmlns:x15ac="http://schemas.microsoft.com/office/spreadsheetml/2010/11/ac" url="C:\Users\User\Documents\Дудко\!!!!ЗАКУПКИ!!!\2026\москитные сетки 346 ПД\"/>
    </mc:Choice>
  </mc:AlternateContent>
  <xr:revisionPtr revIDLastSave="0" documentId="13_ncr:1_{2F9FC48C-12B8-4DEF-8ADB-F8083B89FB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НМЦК" sheetId="7" r:id="rId1"/>
  </sheets>
  <calcPr calcId="191029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7" l="1"/>
  <c r="I7" i="7"/>
  <c r="F7" i="7"/>
  <c r="L7" i="7" s="1"/>
  <c r="L8" i="7" s="1"/>
  <c r="K7" i="7" l="1"/>
</calcChain>
</file>

<file path=xl/sharedStrings.xml><?xml version="1.0" encoding="utf-8"?>
<sst xmlns="http://schemas.openxmlformats.org/spreadsheetml/2006/main" count="21" uniqueCount="21">
  <si>
    <t>№ п/п</t>
  </si>
  <si>
    <t>Определение и обоснование НМЦК методом сопоставимых рыночных цен (анализа рынка)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</si>
  <si>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</si>
  <si>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</si>
  <si>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</si>
  <si>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</si>
  <si>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</si>
  <si>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</si>
  <si>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</si>
  <si>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</si>
  <si>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</si>
  <si>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</si>
  <si>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</si>
  <si>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</si>
  <si>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</si>
  <si>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</si>
  <si>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</si>
  <si>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</si>
  <si>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</si>
  <si>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 xml:space="preserve"> Начальная цена контракта определена Заказчиком методом сопоставимых рыночных цен (анализ рынка) на данный вид товара, в соответствии с п.1 ч.1 ст.22 Федерального закона от 05.04.2013 №44-ФЗ «О контрактной системе в сфере закупок товаров, работ, услуг для обеспечения государственных и муниципальных нужд». Использованы коммерческие предложения.</t>
  </si>
  <si>
    <t>Сетка москитная для окна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</si>
</sst>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10" fillId="0" borderId="0" xfId="1"/>
    <xf numFmtId="0" fontId="5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4" fontId="3" fillId="0" borderId="0" xfId="1" applyNumberFormat="1" applyFont="1" applyAlignment="1">
      <alignment vertical="center" wrapText="1"/>
    </xf>
    <xf numFmtId="0" fontId="4" fillId="0" borderId="2" xfId="1" applyFont="1" applyBorder="1" applyAlignment="1">
      <alignment horizontal="right"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10" fontId="3" fillId="0" borderId="1" xfId="1" applyNumberFormat="1" applyFont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 wrapText="1"/>
    </xf>
    <xf numFmtId="4" fontId="6" fillId="2" borderId="1" xfId="1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2" fillId="0" borderId="1" xfId="0" applyFont="1" applyBorder="1" applyAlignment="1">
      <alignment horizontal="left" vertical="center" wrapText="1"/>
    </xf>
    <xf numFmtId="4" fontId="3" fillId="0" borderId="1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right" vertical="center" wrapText="1"/>
    </xf>
    <xf numFmtId="0" fontId="4" fillId="0" borderId="2" xfId="1" applyFont="1" applyBorder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4" fontId="3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4</xdr:row>
      <xdr:rowOff>447675</xdr:rowOff>
    </xdr:from>
    <xdr:to>
      <xdr:col>5</xdr:col>
      <xdr:colOff>523875</xdr:colOff>
      <xdr:row>4</xdr:row>
      <xdr:rowOff>733425</xdr:rowOff>
    </xdr:to>
    <xdr:pic>
      <xdr:nvPicPr>
        <xdr:cNvPr id="216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3905250" y="2981325"/>
          <a:ext cx="38100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866775</xdr:colOff>
      <xdr:row>5</xdr:row>
      <xdr:rowOff>77950</xdr:rowOff>
    </xdr:to>
    <xdr:pic>
      <xdr:nvPicPr>
        <xdr:cNvPr id="2169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704850</xdr:colOff>
      <xdr:row>5</xdr:row>
      <xdr:rowOff>230350</xdr:rowOff>
    </xdr:to>
    <xdr:pic>
      <xdr:nvPicPr>
        <xdr:cNvPr id="217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5</xdr:row>
      <xdr:rowOff>161925</xdr:rowOff>
    </xdr:from>
    <xdr:to>
      <xdr:col>8</xdr:col>
      <xdr:colOff>523875</xdr:colOff>
      <xdr:row>5</xdr:row>
      <xdr:rowOff>314325</xdr:rowOff>
    </xdr:to>
    <xdr:pic>
      <xdr:nvPicPr>
        <xdr:cNvPr id="217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95250</xdr:colOff>
      <xdr:row>4</xdr:row>
      <xdr:rowOff>371475</xdr:rowOff>
    </xdr:from>
    <xdr:to>
      <xdr:col>11</xdr:col>
      <xdr:colOff>923925</xdr:colOff>
      <xdr:row>4</xdr:row>
      <xdr:rowOff>800100</xdr:rowOff>
    </xdr:to>
    <xdr:pic>
      <xdr:nvPicPr>
        <xdr:cNvPr id="217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304800</xdr:colOff>
      <xdr:row>7</xdr:row>
      <xdr:rowOff>9525</xdr:rowOff>
    </xdr:from>
    <xdr:to>
      <xdr:col>10</xdr:col>
      <xdr:colOff>295275</xdr:colOff>
      <xdr:row>7</xdr:row>
      <xdr:rowOff>333375</xdr:rowOff>
    </xdr:to>
    <xdr:pic>
      <xdr:nvPicPr>
        <xdr:cNvPr id="217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723" b="33061"/>
        <a:stretch>
          <a:fillRect/>
        </a:stretch>
      </xdr:blipFill>
      <xdr:spPr bwMode="auto">
        <a:xfrm>
          <a:off x="6705600" y="12268200"/>
          <a:ext cx="8667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190500</xdr:colOff>
      <xdr:row>3</xdr:row>
      <xdr:rowOff>238125</xdr:rowOff>
    </xdr:from>
    <xdr:to>
      <xdr:col>11</xdr:col>
      <xdr:colOff>647700</xdr:colOff>
      <xdr:row>3</xdr:row>
      <xdr:rowOff>495300</xdr:rowOff>
    </xdr:to>
    <xdr:pic>
      <xdr:nvPicPr>
        <xdr:cNvPr id="217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rgb="FF92D050"/>
  </sheetPr>
  <dimension ref="A1:M10"/>
  <sheetViews>
    <sheetView tabSelected="1" view="pageBreakPreview" zoomScale="98" zoomScaleNormal="98" zoomScaleSheetLayoutView="98" zoomScalePageLayoutView="98" workbookViewId="0">
      <selection activeCell="B12" sqref="B12"/>
    </sheetView>
  </sheetViews>
  <sheetFormatPr defaultColWidth="8.85546875" defaultRowHeight="15" x14ac:dyDescent="0.25"/>
  <cols>
    <col min="1" max="1" width="3.42578125" style="1" customWidth="1"/>
    <col min="2" max="2" width="57.140625" style="1" customWidth="1"/>
    <col min="3" max="3" width="11.7109375" style="1" customWidth="1"/>
    <col min="4" max="4" width="12.140625" style="1" customWidth="1"/>
    <col min="5" max="5" width="11.42578125" style="1" customWidth="1"/>
    <col min="6" max="6" width="18.140625" style="1" customWidth="1"/>
    <col min="7" max="7" width="8.42578125" style="1" customWidth="1"/>
    <col min="8" max="8" width="10" style="1" customWidth="1"/>
    <col min="9" max="9" width="11" style="1" customWidth="1"/>
    <col min="10" max="10" width="13.140625" style="1" customWidth="1"/>
    <col min="11" max="11" width="11.28515625" style="1" customWidth="1"/>
    <col min="12" max="12" width="15.7109375" style="1" customWidth="1"/>
    <col min="13" max="16384" width="8.85546875" style="1"/>
  </cols>
  <sheetData>
    <row r="1" spans="1:13" ht="24" customHeight="1" x14ac:dyDescent="0.25">
      <c r="A1" s="26" t="s">
        <v>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3" ht="55.5" customHeight="1" x14ac:dyDescent="0.25">
      <c r="A2" s="27" t="s">
        <v>19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"/>
    </row>
    <row r="3" spans="1:13" ht="11.25" customHeight="1" x14ac:dyDescent="0.25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</row>
    <row r="4" spans="1:13" ht="60.75" customHeight="1" x14ac:dyDescent="0.25">
      <c r="A4" s="28" t="s">
        <v>0</v>
      </c>
      <c r="B4" s="29" t="s">
        <v>2</v>
      </c>
      <c r="C4" s="30" t="s">
        <v>3</v>
      </c>
      <c r="D4" s="30"/>
      <c r="E4" s="30"/>
      <c r="F4" s="30"/>
      <c r="G4" s="29" t="s">
        <v>4</v>
      </c>
      <c r="H4" s="28" t="s">
        <v>5</v>
      </c>
      <c r="I4" s="31" t="s">
        <v>6</v>
      </c>
      <c r="J4" s="31"/>
      <c r="K4" s="31"/>
      <c r="L4" s="6" t="s">
        <v>7</v>
      </c>
    </row>
    <row r="5" spans="1:13" ht="68.25" customHeight="1" x14ac:dyDescent="0.25">
      <c r="A5" s="28"/>
      <c r="B5" s="29"/>
      <c r="C5" s="10" t="s">
        <v>8</v>
      </c>
      <c r="D5" s="10" t="s">
        <v>9</v>
      </c>
      <c r="E5" s="10" t="s">
        <v>10</v>
      </c>
      <c r="F5" s="14"/>
      <c r="G5" s="29"/>
      <c r="H5" s="28"/>
      <c r="I5" s="11" t="s">
        <v>11</v>
      </c>
      <c r="J5" s="12" t="s">
        <v>12</v>
      </c>
      <c r="K5" s="12" t="s">
        <v>13</v>
      </c>
      <c r="L5" s="13"/>
    </row>
    <row r="6" spans="1:13" ht="40.5" x14ac:dyDescent="0.25">
      <c r="A6" s="17">
        <v>1</v>
      </c>
      <c r="B6" s="17">
        <v>2</v>
      </c>
      <c r="C6" s="17">
        <v>3</v>
      </c>
      <c r="D6" s="17">
        <v>4</v>
      </c>
      <c r="E6" s="17">
        <v>5</v>
      </c>
      <c r="F6" s="18" t="s">
        <v>14</v>
      </c>
      <c r="G6" s="17">
        <v>7</v>
      </c>
      <c r="H6" s="18" t="s">
        <v>15</v>
      </c>
      <c r="I6" s="18" t="s">
        <v>16</v>
      </c>
      <c r="J6" s="18">
        <v>10</v>
      </c>
      <c r="K6" s="18">
        <v>11</v>
      </c>
      <c r="L6" s="17" t="s">
        <v>17</v>
      </c>
    </row>
    <row r="7" spans="1:13" ht="22.5" customHeight="1" x14ac:dyDescent="0.25">
      <c r="A7" s="15">
        <v>1</v>
      </c>
      <c r="B7" s="22" t="s">
        <v>20</v>
      </c>
      <c r="C7" s="9">
        <v>7800</v>
      </c>
      <c r="D7" s="9">
        <v>7950</v>
      </c>
      <c r="E7" s="9">
        <v>8100</v>
      </c>
      <c r="F7" s="19">
        <f>C7+D7+E7</f>
        <v>23850</v>
      </c>
      <c r="G7" s="20">
        <v>1</v>
      </c>
      <c r="H7" s="16">
        <v>3</v>
      </c>
      <c r="I7" s="23">
        <f t="shared" ref="I7" si="0">AVERAGE(C7:E7)</f>
        <v>7950</v>
      </c>
      <c r="J7" s="23">
        <f t="shared" ref="J7" si="1">STDEV(C7:E7)</f>
        <v>150</v>
      </c>
      <c r="K7" s="7">
        <f>J7/I7</f>
        <v>1.8867924528301886E-2</v>
      </c>
      <c r="L7" s="8">
        <f>F7/H7*G7</f>
        <v>7950</v>
      </c>
    </row>
    <row r="8" spans="1:13" ht="33" customHeight="1" x14ac:dyDescent="0.25">
      <c r="A8" s="24" t="s">
        <v>18</v>
      </c>
      <c r="B8" s="25"/>
      <c r="C8" s="25"/>
      <c r="D8" s="25"/>
      <c r="E8" s="25"/>
      <c r="F8" s="25"/>
      <c r="G8" s="25"/>
      <c r="H8" s="25"/>
      <c r="I8" s="25"/>
      <c r="J8" s="5"/>
      <c r="K8" s="5"/>
      <c r="L8" s="6">
        <f>SUM(L7:L7)</f>
        <v>7950</v>
      </c>
    </row>
    <row r="9" spans="1:13" x14ac:dyDescent="0.25">
      <c r="A9" s="3"/>
      <c r="C9" s="3"/>
      <c r="D9" s="3"/>
      <c r="E9" s="3"/>
      <c r="F9" s="3"/>
      <c r="G9" s="3"/>
      <c r="H9" s="3"/>
      <c r="I9" s="4"/>
      <c r="J9" s="3"/>
      <c r="K9" s="3"/>
      <c r="L9" s="3"/>
    </row>
    <row r="10" spans="1:13" x14ac:dyDescent="0.25">
      <c r="B10" s="21"/>
    </row>
  </sheetData>
  <mergeCells count="9">
    <mergeCell ref="A8:I8"/>
    <mergeCell ref="A1:L1"/>
    <mergeCell ref="A2:L2"/>
    <mergeCell ref="A4:A5"/>
    <mergeCell ref="B4:B5"/>
    <mergeCell ref="C4:F4"/>
    <mergeCell ref="G4:G5"/>
    <mergeCell ref="H4:H5"/>
    <mergeCell ref="I4:K4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2026-05-27T13:43:53Z</cp:lastPrinted>
  <dcterms:created xsi:type="dcterms:W3CDTF">1996-10-08T23:32:33Z</dcterms:created>
  <dcterms:modified xsi:type="dcterms:W3CDTF">2026-05-27T13:52:56Z</dcterms:modified>
</cp:coreProperties>
</file>