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esktop\АППО\2026\Финэк аудит\"/>
    </mc:Choice>
  </mc:AlternateContent>
  <bookViews>
    <workbookView xWindow="0" yWindow="0" windowWidth="23040" windowHeight="9192"/>
  </bookViews>
  <sheets>
    <sheet name="Лист1" sheetId="1" r:id="rId1"/>
  </sheets>
  <definedNames>
    <definedName name="_xlnm._FilterDatabase" localSheetId="0" hidden="1">Лист1!$A$6:$M$7</definedName>
    <definedName name="_xlnm.Print_Area" localSheetId="0">Лист1!$A$1:$L$19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I8" i="1" s="1"/>
  <c r="J8" i="1" s="1"/>
  <c r="H7" i="1" l="1"/>
  <c r="K7" i="1" s="1"/>
  <c r="I7" i="1" l="1"/>
  <c r="J7" i="1" s="1"/>
  <c r="K8" i="1" l="1"/>
</calcChain>
</file>

<file path=xl/sharedStrings.xml><?xml version="1.0" encoding="utf-8"?>
<sst xmlns="http://schemas.openxmlformats.org/spreadsheetml/2006/main" count="19" uniqueCount="19">
  <si>
    <t>Сумма</t>
  </si>
  <si>
    <t>Среднее квадратичное отклонение</t>
  </si>
  <si>
    <t>№ п/п</t>
  </si>
  <si>
    <t>Ед. изм.</t>
  </si>
  <si>
    <t>Наименование товара</t>
  </si>
  <si>
    <t>Итого</t>
  </si>
  <si>
    <t>Обоснование начальной (максимальной) цены контракта</t>
  </si>
  <si>
    <t>Начальная (максимальная) цена контракта сформирована заказчиком методом сопоставимых рыночных цен (анализа рынка)</t>
  </si>
  <si>
    <t>Расчет начальной (максимальной) цены контракта произведен методом сопоставимых рыночных цен (анализа рынка) на основании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Минэкономразвития России от 2 октября 2013 г. № 567. Валюта, используемая при формировании начальной (максимальной) цены контракта, (начальной цены единицы товара, работы, услуги), цены заявки на участие в электронном аукционе и расчетов с поставщиками (исполнителями, подрядчиками), - рубль Российской Федерации.</t>
  </si>
  <si>
    <t xml:space="preserve">Коэффициент вариации цен (%)  </t>
  </si>
  <si>
    <t>Средняя арифметическая цена единицы товара</t>
  </si>
  <si>
    <t xml:space="preserve">Кол-во </t>
  </si>
  <si>
    <t>КП №1</t>
  </si>
  <si>
    <t>КП №2</t>
  </si>
  <si>
    <t>КП №3</t>
  </si>
  <si>
    <t>*В целях соблюдения статьи 34 Бюджетного кодекса, Заказчиком принято решение при расчете НМЦК использовать наименьшее ценовое предложение</t>
  </si>
  <si>
    <t>Оказание услуг по проведению независимой оценки правильности ведения бухгалтерского учёта</t>
  </si>
  <si>
    <t>Начальная (максимальная) цена контракта определена методом сопоставимых рыночных цен (анализа рынка). 
Закупка осуществляется через электронный магазин по наименьшей* стоимости ценового предложения. Наименьшая стоимость - 210 000,00</t>
  </si>
  <si>
    <t xml:space="preserve"> дни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</si>
</sst>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4" fontId="1" fillId="0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4" fontId="2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4" fontId="1" fillId="0" borderId="0" xfId="0" applyNumberFormat="1" applyFont="1" applyBorder="1" applyAlignment="1">
      <alignment horizontal="center" vertical="center"/>
    </xf>
    <xf numFmtId="2" fontId="1" fillId="0" borderId="0" xfId="0" applyNumberFormat="1" applyFont="1"/>
    <xf numFmtId="0" fontId="2" fillId="3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/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5"/>
  <sheetViews>
    <sheetView tabSelected="1" view="pageBreakPreview" topLeftCell="B1" zoomScaleNormal="100" zoomScaleSheetLayoutView="100" workbookViewId="0">
      <selection activeCell="H10" sqref="H10"/>
    </sheetView>
  </sheetViews>
  <sheetFormatPr defaultColWidth="9.109375" defaultRowHeight="13.8" x14ac:dyDescent="0.25"/>
  <cols>
    <col min="1" max="1" width="5.5546875" style="21" customWidth="1"/>
    <col min="2" max="2" width="40.6640625" style="20" customWidth="1"/>
    <col min="3" max="3" width="10" style="2" customWidth="1"/>
    <col min="4" max="4" width="9.88671875" style="21" customWidth="1"/>
    <col min="5" max="6" width="14.33203125" style="22" customWidth="1"/>
    <col min="7" max="7" width="14.88671875" style="22" customWidth="1"/>
    <col min="8" max="8" width="14" style="22" customWidth="1"/>
    <col min="9" max="9" width="14.88671875" style="21" customWidth="1"/>
    <col min="10" max="10" width="20.88671875" style="21" customWidth="1"/>
    <col min="11" max="11" width="12" style="21" bestFit="1" customWidth="1"/>
    <col min="12" max="12" width="14.33203125" style="2" customWidth="1"/>
    <col min="13" max="13" width="17.5546875" style="2" customWidth="1"/>
    <col min="14" max="16384" width="9.109375" style="2"/>
  </cols>
  <sheetData>
    <row r="1" spans="1:14" s="11" customFormat="1" ht="30.75" customHeight="1" x14ac:dyDescent="0.3">
      <c r="A1" s="29" t="s">
        <v>6</v>
      </c>
      <c r="B1" s="29"/>
      <c r="C1" s="29"/>
      <c r="D1" s="29"/>
      <c r="E1" s="29"/>
      <c r="F1" s="29"/>
      <c r="G1" s="29"/>
      <c r="H1" s="29"/>
      <c r="I1" s="29"/>
      <c r="J1" s="29"/>
      <c r="K1" s="30"/>
      <c r="L1" s="30"/>
    </row>
    <row r="2" spans="1:14" s="11" customFormat="1" x14ac:dyDescent="0.3">
      <c r="A2" s="29" t="s">
        <v>7</v>
      </c>
      <c r="B2" s="29"/>
      <c r="C2" s="29"/>
      <c r="D2" s="29"/>
      <c r="E2" s="29"/>
      <c r="F2" s="29"/>
      <c r="G2" s="29"/>
      <c r="H2" s="29"/>
      <c r="I2" s="29"/>
      <c r="J2" s="29"/>
      <c r="K2" s="10"/>
      <c r="L2" s="10"/>
    </row>
    <row r="3" spans="1:14" s="13" customFormat="1" ht="75" customHeight="1" x14ac:dyDescent="0.3">
      <c r="A3" s="29" t="s">
        <v>8</v>
      </c>
      <c r="B3" s="29"/>
      <c r="C3" s="29"/>
      <c r="D3" s="29"/>
      <c r="E3" s="29"/>
      <c r="F3" s="29"/>
      <c r="G3" s="29"/>
      <c r="H3" s="29"/>
      <c r="I3" s="29"/>
      <c r="J3" s="29"/>
      <c r="K3" s="12"/>
      <c r="L3" s="12"/>
    </row>
    <row r="6" spans="1:14" ht="69" x14ac:dyDescent="0.25">
      <c r="A6" s="3" t="s">
        <v>2</v>
      </c>
      <c r="B6" s="3" t="s">
        <v>4</v>
      </c>
      <c r="C6" s="3" t="s">
        <v>3</v>
      </c>
      <c r="D6" s="3" t="s">
        <v>11</v>
      </c>
      <c r="E6" s="26" t="s">
        <v>12</v>
      </c>
      <c r="F6" s="26" t="s">
        <v>13</v>
      </c>
      <c r="G6" s="26" t="s">
        <v>14</v>
      </c>
      <c r="H6" s="9" t="s">
        <v>10</v>
      </c>
      <c r="I6" s="4" t="s">
        <v>1</v>
      </c>
      <c r="J6" s="4" t="s">
        <v>9</v>
      </c>
      <c r="K6" s="3" t="s">
        <v>0</v>
      </c>
    </row>
    <row r="7" spans="1:14" ht="41.4" x14ac:dyDescent="0.25">
      <c r="A7" s="6">
        <v>1</v>
      </c>
      <c r="B7" s="8" t="s">
        <v>16</v>
      </c>
      <c r="C7" s="5" t="s">
        <v>18</v>
      </c>
      <c r="D7" s="6">
        <v>10</v>
      </c>
      <c r="E7" s="7">
        <v>30000</v>
      </c>
      <c r="F7" s="7">
        <v>35000</v>
      </c>
      <c r="G7" s="7">
        <v>21000</v>
      </c>
      <c r="H7" s="7">
        <f>ROUND((E7+F7+G7)/3,2)</f>
        <v>28666.67</v>
      </c>
      <c r="I7" s="1">
        <f>SQRT((POWER(G7-H7,2)+POWER(F7-H7,2)+POWER(E7-H7,2))/3)</f>
        <v>5792.7157323285483</v>
      </c>
      <c r="J7" s="1">
        <f>I7/H7*100</f>
        <v>20.207145553803592</v>
      </c>
      <c r="K7" s="1">
        <f>D7*H7</f>
        <v>286666.69999999995</v>
      </c>
      <c r="N7" s="25"/>
    </row>
    <row r="8" spans="1:14" s="18" customFormat="1" x14ac:dyDescent="0.25">
      <c r="A8" s="14"/>
      <c r="B8" s="15" t="s">
        <v>5</v>
      </c>
      <c r="C8" s="16"/>
      <c r="D8" s="14"/>
      <c r="E8" s="7">
        <v>300000</v>
      </c>
      <c r="F8" s="7">
        <v>350000</v>
      </c>
      <c r="G8" s="7">
        <v>210000</v>
      </c>
      <c r="H8" s="7">
        <f>ROUND((E8+F8+G8)/3,2)</f>
        <v>286666.67</v>
      </c>
      <c r="I8" s="1">
        <f>SQRT((POWER(G8-H8,2)+POWER(F8-H8,2)+POWER(E8-H8,2))/3)</f>
        <v>57927.157323275984</v>
      </c>
      <c r="J8" s="1">
        <f>I8/H8*100</f>
        <v>20.207147668501534</v>
      </c>
      <c r="K8" s="17">
        <f>SUM(K7:K7)</f>
        <v>286666.69999999995</v>
      </c>
    </row>
    <row r="9" spans="1:14" x14ac:dyDescent="0.25">
      <c r="A9" s="19"/>
      <c r="B9" s="23"/>
      <c r="E9" s="2"/>
      <c r="F9" s="2"/>
      <c r="G9" s="2"/>
      <c r="H9" s="2"/>
    </row>
    <row r="10" spans="1:14" ht="54.6" customHeight="1" x14ac:dyDescent="0.3">
      <c r="B10" s="31" t="s">
        <v>17</v>
      </c>
      <c r="C10" s="32"/>
      <c r="D10" s="32"/>
      <c r="E10" s="32"/>
      <c r="F10" s="32"/>
      <c r="G10" s="2"/>
      <c r="H10" s="2"/>
      <c r="I10" s="24"/>
      <c r="J10" s="24"/>
      <c r="K10" s="24"/>
    </row>
    <row r="11" spans="1:14" ht="14.4" x14ac:dyDescent="0.3">
      <c r="A11" s="19"/>
      <c r="B11" s="27" t="s">
        <v>15</v>
      </c>
      <c r="C11" s="28"/>
      <c r="D11" s="28"/>
      <c r="E11" s="28"/>
      <c r="F11" s="28"/>
      <c r="G11" s="28"/>
      <c r="H11" s="28"/>
      <c r="I11" s="24"/>
      <c r="J11" s="24"/>
      <c r="K11" s="24"/>
    </row>
    <row r="12" spans="1:14" x14ac:dyDescent="0.25">
      <c r="A12" s="19"/>
      <c r="E12" s="2"/>
      <c r="F12" s="2"/>
      <c r="G12" s="2"/>
      <c r="H12" s="2"/>
      <c r="I12" s="24"/>
      <c r="J12" s="24"/>
      <c r="K12" s="24"/>
    </row>
    <row r="13" spans="1:14" x14ac:dyDescent="0.25">
      <c r="E13" s="2"/>
      <c r="F13" s="2"/>
      <c r="G13" s="2"/>
      <c r="H13" s="2"/>
      <c r="I13" s="24"/>
      <c r="J13" s="24"/>
      <c r="K13" s="24"/>
    </row>
    <row r="14" spans="1:14" x14ac:dyDescent="0.25">
      <c r="E14" s="2"/>
      <c r="F14" s="2"/>
      <c r="G14" s="2"/>
      <c r="H14" s="2"/>
      <c r="I14" s="24"/>
      <c r="J14" s="24"/>
      <c r="K14" s="24"/>
    </row>
    <row r="15" spans="1:14" x14ac:dyDescent="0.25">
      <c r="E15" s="2"/>
      <c r="F15" s="2"/>
      <c r="G15" s="2"/>
      <c r="H15" s="2"/>
      <c r="I15" s="24"/>
      <c r="J15" s="24"/>
      <c r="K15" s="24"/>
    </row>
    <row r="16" spans="1:14" x14ac:dyDescent="0.25">
      <c r="E16" s="2"/>
      <c r="F16" s="2"/>
      <c r="G16" s="2"/>
      <c r="H16" s="2"/>
    </row>
    <row r="17" spans="5:8" x14ac:dyDescent="0.25">
      <c r="E17" s="2"/>
      <c r="F17" s="2"/>
      <c r="G17" s="2"/>
      <c r="H17" s="2"/>
    </row>
    <row r="18" spans="5:8" x14ac:dyDescent="0.25">
      <c r="E18" s="2"/>
      <c r="F18" s="2"/>
      <c r="G18" s="2"/>
      <c r="H18" s="2"/>
    </row>
    <row r="19" spans="5:8" x14ac:dyDescent="0.25">
      <c r="E19" s="2"/>
      <c r="F19" s="2"/>
      <c r="G19" s="2"/>
      <c r="H19" s="2"/>
    </row>
    <row r="20" spans="5:8" x14ac:dyDescent="0.25">
      <c r="E20" s="2"/>
      <c r="F20" s="2"/>
      <c r="G20" s="2"/>
      <c r="H20" s="2"/>
    </row>
    <row r="21" spans="5:8" x14ac:dyDescent="0.25">
      <c r="E21" s="2"/>
      <c r="F21" s="2"/>
      <c r="G21" s="2"/>
      <c r="H21" s="2"/>
    </row>
    <row r="22" spans="5:8" x14ac:dyDescent="0.25">
      <c r="E22" s="2"/>
      <c r="F22" s="2"/>
      <c r="G22" s="2"/>
      <c r="H22" s="2"/>
    </row>
    <row r="23" spans="5:8" x14ac:dyDescent="0.25">
      <c r="E23" s="2"/>
      <c r="F23" s="2"/>
      <c r="G23" s="2"/>
      <c r="H23" s="2"/>
    </row>
    <row r="24" spans="5:8" x14ac:dyDescent="0.25">
      <c r="E24" s="2"/>
      <c r="F24" s="2"/>
      <c r="G24" s="2"/>
      <c r="H24" s="2"/>
    </row>
    <row r="25" spans="5:8" x14ac:dyDescent="0.25">
      <c r="E25" s="2"/>
      <c r="F25" s="2"/>
      <c r="G25" s="2"/>
      <c r="H25" s="2"/>
    </row>
    <row r="26" spans="5:8" x14ac:dyDescent="0.25">
      <c r="E26" s="2"/>
      <c r="F26" s="2"/>
      <c r="G26" s="2"/>
      <c r="H26" s="2"/>
    </row>
    <row r="27" spans="5:8" x14ac:dyDescent="0.25">
      <c r="E27" s="2"/>
      <c r="F27" s="2"/>
      <c r="G27" s="2"/>
      <c r="H27" s="2"/>
    </row>
    <row r="28" spans="5:8" x14ac:dyDescent="0.25">
      <c r="E28" s="2"/>
      <c r="F28" s="2"/>
      <c r="G28" s="2"/>
      <c r="H28" s="2"/>
    </row>
    <row r="29" spans="5:8" x14ac:dyDescent="0.25">
      <c r="E29" s="2"/>
      <c r="F29" s="2"/>
      <c r="G29" s="2"/>
      <c r="H29" s="2"/>
    </row>
    <row r="30" spans="5:8" x14ac:dyDescent="0.25">
      <c r="E30" s="2"/>
      <c r="F30" s="2"/>
      <c r="G30" s="2"/>
      <c r="H30" s="2"/>
    </row>
    <row r="31" spans="5:8" x14ac:dyDescent="0.25">
      <c r="E31" s="2"/>
      <c r="F31" s="2"/>
      <c r="G31" s="2"/>
      <c r="H31" s="2"/>
    </row>
    <row r="32" spans="5:8" x14ac:dyDescent="0.25">
      <c r="E32" s="2"/>
      <c r="F32" s="2"/>
      <c r="G32" s="2"/>
      <c r="H32" s="2"/>
    </row>
    <row r="33" spans="5:8" x14ac:dyDescent="0.25">
      <c r="E33" s="2"/>
      <c r="F33" s="2"/>
      <c r="G33" s="2"/>
      <c r="H33" s="2"/>
    </row>
    <row r="34" spans="5:8" x14ac:dyDescent="0.25">
      <c r="E34" s="2"/>
      <c r="F34" s="2"/>
      <c r="G34" s="2"/>
      <c r="H34" s="2"/>
    </row>
    <row r="35" spans="5:8" x14ac:dyDescent="0.25">
      <c r="E35" s="2"/>
      <c r="F35" s="2"/>
      <c r="G35" s="2"/>
      <c r="H35" s="2"/>
    </row>
    <row r="36" spans="5:8" x14ac:dyDescent="0.25">
      <c r="E36" s="2"/>
      <c r="F36" s="2"/>
      <c r="G36" s="2"/>
      <c r="H36" s="2"/>
    </row>
    <row r="37" spans="5:8" x14ac:dyDescent="0.25">
      <c r="E37" s="2"/>
      <c r="F37" s="2"/>
      <c r="G37" s="2"/>
      <c r="H37" s="2"/>
    </row>
    <row r="38" spans="5:8" x14ac:dyDescent="0.25">
      <c r="E38" s="2"/>
      <c r="F38" s="2"/>
      <c r="G38" s="2"/>
      <c r="H38" s="2"/>
    </row>
    <row r="39" spans="5:8" x14ac:dyDescent="0.25">
      <c r="E39" s="2"/>
      <c r="F39" s="2"/>
      <c r="G39" s="2"/>
      <c r="H39" s="2"/>
    </row>
    <row r="40" spans="5:8" x14ac:dyDescent="0.25">
      <c r="E40" s="2"/>
      <c r="F40" s="2"/>
      <c r="G40" s="2"/>
      <c r="H40" s="2"/>
    </row>
    <row r="41" spans="5:8" x14ac:dyDescent="0.25">
      <c r="E41" s="2"/>
      <c r="F41" s="2"/>
      <c r="G41" s="2"/>
      <c r="H41" s="2"/>
    </row>
    <row r="42" spans="5:8" x14ac:dyDescent="0.25">
      <c r="E42" s="2"/>
      <c r="F42" s="2"/>
      <c r="G42" s="2"/>
      <c r="H42" s="2"/>
    </row>
    <row r="43" spans="5:8" x14ac:dyDescent="0.25">
      <c r="E43" s="2"/>
      <c r="F43" s="2"/>
      <c r="G43" s="2"/>
      <c r="H43" s="2"/>
    </row>
    <row r="44" spans="5:8" x14ac:dyDescent="0.25">
      <c r="E44" s="2"/>
      <c r="F44" s="2"/>
      <c r="G44" s="2"/>
      <c r="H44" s="2"/>
    </row>
    <row r="45" spans="5:8" x14ac:dyDescent="0.25">
      <c r="E45" s="2"/>
      <c r="F45" s="2"/>
      <c r="G45" s="2"/>
      <c r="H45" s="2"/>
    </row>
  </sheetData>
  <autoFilter ref="A6:M7"/>
  <mergeCells count="5">
    <mergeCell ref="A1:J1"/>
    <mergeCell ref="A2:J2"/>
    <mergeCell ref="A3:J3"/>
    <mergeCell ref="K1:L1"/>
    <mergeCell ref="B10:F10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Семенов Валерий Алексеевич</dc:creator>
  <cp:lastModifiedBy>Пользователь</cp:lastModifiedBy>
  <cp:lastPrinted>2026-05-06T12:40:45Z</cp:lastPrinted>
  <dcterms:created xsi:type="dcterms:W3CDTF">2022-04-07T07:30:08Z</dcterms:created>
  <dcterms:modified xsi:type="dcterms:W3CDTF">2026-05-26T13:57:29Z</dcterms:modified>
</cp:coreProperties>
</file>