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485DF27-75F4-4FD1-96D9-88D12B0AAC3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I10" i="1" s="1"/>
  <c r="L10" i="1" s="1"/>
  <c r="J10" i="1"/>
  <c r="K10" i="1" l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<sst xmlns="http://schemas.openxmlformats.org/spreadsheetml/2006/main" count="25" uniqueCount="25">
  <si>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</si>
  <si>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</si>
  <si>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</si>
  <si>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</si>
  <si>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</si>
  <si>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</si>
  <si>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</si>
  <si>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</si>
  <si>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</si>
  <si>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</si>
  <si>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</si>
  <si>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</si>
  <si>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</si>
  <si>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</si>
  <si>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</si>
  <si>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</si>
  <si>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</si>
  <si>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</si>
  <si>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</si>
  <si>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</si>
  <si>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</si>
  <si>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словарь орфографический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</si>
  <si>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>23 800</t>
    </r>
    <r>
      <rPr>
        <sz val="11"/>
        <color theme="1"/>
        <rFont val="Calibri"/>
        <family val="2"/>
        <scheme val="minor"/>
      </rPr>
      <t xml:space="preserve"> рублей,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</si>
  <si>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Обоснование и расчет начальной (максимальной) цены контракта
На поставку орфографических словарей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</si>
  <si>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124 от20.05.2026г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121 от 20.05.2026; ИЦИ №2 - КП 2 вх № 122 от 20.05.2026; ИЦИ №3- КП 3 вх №123 от 20.05.2026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</si>
</sst>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1" fillId="0" borderId="0" xfId="0" applyFont="1"/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78221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topLeftCell="A7" zoomScale="110" zoomScaleNormal="110" workbookViewId="0">
      <selection activeCell="A5" sqref="A5:L5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62.25" customHeight="1" x14ac:dyDescent="0.25">
      <c r="A3" s="18" t="s">
        <v>23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62.25" customHeight="1" x14ac:dyDescent="0.25">
      <c r="A4" s="23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69.75" customHeight="1" x14ac:dyDescent="0.25">
      <c r="A5" s="20" t="s">
        <v>24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7" spans="1:12" ht="36.75" customHeight="1" x14ac:dyDescent="0.25">
      <c r="A7" s="22" t="s">
        <v>1</v>
      </c>
      <c r="B7" s="22" t="s">
        <v>2</v>
      </c>
      <c r="C7" s="22" t="s">
        <v>3</v>
      </c>
      <c r="D7" s="22"/>
      <c r="E7" s="22"/>
      <c r="F7" s="22"/>
      <c r="G7" s="22" t="s">
        <v>7</v>
      </c>
      <c r="H7" s="22" t="s">
        <v>8</v>
      </c>
      <c r="I7" s="22" t="s">
        <v>9</v>
      </c>
      <c r="J7" s="22"/>
      <c r="K7" s="22"/>
      <c r="L7" s="4" t="s">
        <v>18</v>
      </c>
    </row>
    <row r="8" spans="1:12" ht="89.25" x14ac:dyDescent="0.25">
      <c r="A8" s="22"/>
      <c r="B8" s="22"/>
      <c r="C8" s="5" t="s">
        <v>4</v>
      </c>
      <c r="D8" s="5" t="s">
        <v>5</v>
      </c>
      <c r="E8" s="5" t="s">
        <v>6</v>
      </c>
      <c r="F8" s="5"/>
      <c r="G8" s="22"/>
      <c r="H8" s="22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s="11" customFormat="1" x14ac:dyDescent="0.25">
      <c r="A10" s="1">
        <v>1</v>
      </c>
      <c r="B10" s="1" t="s">
        <v>21</v>
      </c>
      <c r="C10" s="7">
        <v>280</v>
      </c>
      <c r="D10" s="1">
        <v>320</v>
      </c>
      <c r="E10" s="12">
        <v>325</v>
      </c>
      <c r="F10" s="10">
        <f t="shared" ref="F10" si="0">C10+D10+E10</f>
        <v>925</v>
      </c>
      <c r="G10" s="1">
        <v>85</v>
      </c>
      <c r="H10" s="1">
        <v>3</v>
      </c>
      <c r="I10" s="7">
        <f t="shared" ref="I10" si="1">F10/H10</f>
        <v>308.33333333333331</v>
      </c>
      <c r="J10" s="12">
        <f>STDEV(C10:E10)</f>
        <v>24.664414311581236</v>
      </c>
      <c r="K10" s="2">
        <f t="shared" ref="K10" si="2">J10/I10</f>
        <v>7.9992695064587796E-2</v>
      </c>
      <c r="L10" s="9">
        <f t="shared" ref="L10" si="3">G10*I10</f>
        <v>26208.333333333332</v>
      </c>
    </row>
    <row r="11" spans="1:12" ht="22.5" customHeight="1" x14ac:dyDescent="0.2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5"/>
      <c r="K11" s="15"/>
      <c r="L11" s="7">
        <f>SUM(L10:L10)</f>
        <v>26208.333333333332</v>
      </c>
    </row>
    <row r="12" spans="1:12" x14ac:dyDescent="0.25">
      <c r="B12" s="8" t="s">
        <v>19</v>
      </c>
    </row>
    <row r="14" spans="1:12" x14ac:dyDescent="0.25">
      <c r="B14" s="13" t="s">
        <v>22</v>
      </c>
      <c r="C14" s="13"/>
      <c r="D14" s="13"/>
      <c r="E14" s="13"/>
      <c r="F14" s="13"/>
      <c r="G14" s="13"/>
      <c r="H14" s="13"/>
      <c r="I14" s="13"/>
      <c r="J14" s="13"/>
      <c r="K14" s="13"/>
    </row>
    <row r="15" spans="1:12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2" ht="33.75" customHeight="1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2026-05-20T07:54:45Z</dcterms:modified>
</cp:coreProperties>
</file>