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242026A-DF4A-4CB5-8FEE-4D74884257F6}" xr6:coauthVersionLast="45" xr6:coauthVersionMax="47" xr10:uidLastSave="{00000000-0000-0000-0000-000000000000}"/>
  <bookViews>
    <workbookView xWindow="1170" yWindow="1170" windowWidth="22500" windowHeight="14205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3" i="2" l="1"/>
  <c r="J24" i="2"/>
  <c r="J25" i="2"/>
  <c r="J26" i="2"/>
  <c r="J22" i="2"/>
  <c r="J21" i="2"/>
  <c r="J20" i="2"/>
  <c r="J19" i="2"/>
  <c r="J18" i="2"/>
  <c r="I17" i="2"/>
  <c r="J17" i="2" s="1"/>
  <c r="J27" i="2" l="1"/>
</calcChain>
</file>

<file path=xl/sharedStrings.xml><?xml version="1.0" encoding="utf-8"?>
<sst xmlns="http://schemas.openxmlformats.org/spreadsheetml/2006/main" count="47" uniqueCount="36">
  <si>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</si>
  <si>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</si>
  <si>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</si>
  <si>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</si>
  <si>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</si>
  <si>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</si>
  <si>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</si>
  <si>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</si>
  <si>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</si>
  <si>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</si>
  <si>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</si>
  <si>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физической культуры и спорта администрации </t>
  </si>
  <si>
    <t xml:space="preserve">Начальник отдела молодежной политики, </t>
  </si>
  <si>
    <t>____________Н.А. Ильичева</t>
  </si>
  <si>
    <t>Наименование товара (услуги)</t>
  </si>
  <si>
    <t>Расчет составил: контрактный управляющий _________________________ Э.Д. Дуль</t>
  </si>
  <si>
    <t>Расчет-обоснование цены контракта, заключаемого с единственным поставщиком (подрядчиком, исполнителем)</t>
  </si>
  <si>
    <t>шт.</t>
  </si>
  <si>
    <t>Наименьшая цена за ед. из столбцов с 5-7 руб.</t>
  </si>
  <si>
    <t>Итого по позиции с НДС руб.</t>
  </si>
  <si>
    <t xml:space="preserve">Директор ГБУ ДО СШ по футболу 
Пушкинского района Санкт-Петербурга 
                                                                                                                                                                                                         </t>
  </si>
  <si>
    <t>К.С.Кириллов</t>
  </si>
  <si>
    <t>«___» ___________ 2026 г.</t>
  </si>
  <si>
    <t xml:space="preserve">на поставку  спортивной экипировки  для тренеров-преподавателей ГБУ ДО СШ по футболу Пушкинского района Санкт-Петербурга
</t>
  </si>
  <si>
    <t>Ценовое предложение №1 вх. №383 от 23.04.2026</t>
  </si>
  <si>
    <t>Ценовое предложение №2 вх. №386 от 24.04.2026</t>
  </si>
  <si>
    <t>Ценовое предложение №3 вх. №387 от 24.04.2026</t>
  </si>
  <si>
    <t>Ветровка</t>
  </si>
  <si>
    <t>Жилет</t>
  </si>
  <si>
    <t>Костюм парадный</t>
  </si>
  <si>
    <t>Джемпер тренировочный</t>
  </si>
  <si>
    <t>Поло полиэстер</t>
  </si>
  <si>
    <t>Шорты</t>
  </si>
  <si>
    <t>Футболка полиэстер ( цвет черный)</t>
  </si>
  <si>
    <t>Футболка полиэстер ( цвет белый)</t>
  </si>
  <si>
    <t>Брюки тренировочные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</si>
</sst>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419]General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9" fillId="0" borderId="0"/>
    <xf numFmtId="43" fontId="9" fillId="0" borderId="0" applyFont="0" applyFill="0" applyBorder="0" applyAlignment="0" applyProtection="0"/>
    <xf numFmtId="164" fontId="18" fillId="0" borderId="0" applyBorder="0" applyProtection="0"/>
  </cellStyleXfs>
  <cellXfs count="56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1" fontId="11" fillId="0" borderId="10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2" fontId="10" fillId="0" borderId="11" xfId="0" applyNumberFormat="1" applyFont="1" applyBorder="1" applyAlignment="1">
      <alignment horizontal="center" vertical="center" wrapText="1"/>
    </xf>
    <xf numFmtId="1" fontId="11" fillId="0" borderId="1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11" fillId="0" borderId="11" xfId="2" applyFont="1" applyBorder="1" applyAlignment="1">
      <alignment horizontal="center" vertical="center" shrinkToFit="1"/>
    </xf>
    <xf numFmtId="43" fontId="6" fillId="0" borderId="11" xfId="2" applyFont="1" applyBorder="1" applyAlignment="1">
      <alignment horizontal="center" vertical="center" wrapText="1"/>
    </xf>
    <xf numFmtId="43" fontId="15" fillId="0" borderId="12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 shrinkToFit="1"/>
    </xf>
    <xf numFmtId="2" fontId="11" fillId="0" borderId="14" xfId="0" applyNumberFormat="1" applyFont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 shrinkToFit="1"/>
    </xf>
    <xf numFmtId="43" fontId="11" fillId="0" borderId="14" xfId="2" applyFont="1" applyBorder="1" applyAlignment="1">
      <alignment horizontal="center" vertical="center" wrapText="1" shrinkToFit="1"/>
    </xf>
    <xf numFmtId="1" fontId="11" fillId="0" borderId="5" xfId="0" applyNumberFormat="1" applyFont="1" applyBorder="1" applyAlignment="1">
      <alignment horizontal="center" vertical="justify" wrapText="1" shrinkToFit="1"/>
    </xf>
    <xf numFmtId="0" fontId="3" fillId="0" borderId="8" xfId="0" applyFont="1" applyBorder="1" applyAlignment="1">
      <alignment horizontal="left" vertical="center" wrapText="1"/>
    </xf>
    <xf numFmtId="43" fontId="11" fillId="0" borderId="5" xfId="2" applyFont="1" applyBorder="1" applyAlignment="1">
      <alignment horizontal="center" vertical="center" wrapText="1" shrinkToFit="1"/>
    </xf>
    <xf numFmtId="43" fontId="6" fillId="0" borderId="5" xfId="2" applyFont="1" applyBorder="1" applyAlignment="1">
      <alignment horizontal="center" vertical="center" wrapText="1"/>
    </xf>
    <xf numFmtId="0" fontId="3" fillId="0" borderId="0" xfId="0" applyFont="1" applyAlignment="1">
      <alignment horizontal="center" vertical="justify" wrapText="1"/>
    </xf>
    <xf numFmtId="0" fontId="3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164" fontId="19" fillId="0" borderId="0" xfId="3" applyFont="1" applyAlignment="1">
      <alignment horizontal="left" wrapText="1"/>
    </xf>
    <xf numFmtId="164" fontId="5" fillId="0" borderId="0" xfId="3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4">
    <cellStyle name="Excel Built-in Normal" xfId="3" xr:uid="{DCEE2C76-DFC4-4718-A289-ECF20C18AA02}"/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28</xdr:row>
      <xdr:rowOff>0</xdr:rowOff>
    </xdr:from>
    <xdr:to>
      <xdr:col>1</xdr:col>
      <xdr:colOff>414529</xdr:colOff>
      <xdr:row>28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0"/>
  <sheetViews>
    <sheetView tabSelected="1" topLeftCell="A25" zoomScaleNormal="100" workbookViewId="0">
      <selection activeCell="A30" sqref="A30:J30"/>
    </sheetView>
  </sheetViews>
  <sheetFormatPr defaultRowHeight="15" x14ac:dyDescent="0.25"/>
  <cols>
    <col min="1" max="1" width="4.140625" customWidth="1"/>
    <col min="2" max="2" width="38.28515625" customWidth="1"/>
    <col min="3" max="3" width="7.7109375" bestFit="1" customWidth="1"/>
    <col min="4" max="4" width="7.7109375" customWidth="1"/>
    <col min="5" max="5" width="20.140625" customWidth="1"/>
    <col min="6" max="6" width="20" customWidth="1"/>
    <col min="7" max="7" width="20.85546875" customWidth="1"/>
    <col min="8" max="8" width="11.140625" customWidth="1"/>
    <col min="9" max="9" width="14.5703125" customWidth="1"/>
    <col min="10" max="10" width="13.5703125" customWidth="1"/>
    <col min="11" max="12" width="9.140625" customWidth="1"/>
    <col min="13" max="13" width="12.28515625" customWidth="1"/>
  </cols>
  <sheetData>
    <row r="1" spans="1:18" ht="15.75" customHeight="1" x14ac:dyDescent="0.25">
      <c r="B1" s="1" t="s">
        <v>0</v>
      </c>
      <c r="C1" s="2"/>
      <c r="D1" s="4"/>
      <c r="E1" s="4"/>
      <c r="F1" s="4"/>
      <c r="G1" s="51" t="s">
        <v>1</v>
      </c>
      <c r="H1" s="51"/>
      <c r="I1" s="51"/>
      <c r="J1" s="51"/>
      <c r="K1" s="51"/>
      <c r="L1" s="4"/>
      <c r="N1" s="2"/>
      <c r="O1" s="2"/>
      <c r="P1" s="2"/>
      <c r="Q1" s="2"/>
      <c r="R1" s="2"/>
    </row>
    <row r="2" spans="1:18" ht="15" customHeight="1" x14ac:dyDescent="0.25">
      <c r="B2" s="3" t="s">
        <v>12</v>
      </c>
      <c r="C2" s="2"/>
      <c r="D2" s="4"/>
      <c r="E2" s="4"/>
      <c r="F2" s="4"/>
      <c r="G2" s="52" t="s">
        <v>20</v>
      </c>
      <c r="H2" s="52"/>
      <c r="I2" s="52"/>
      <c r="J2" s="52"/>
      <c r="K2" s="52"/>
      <c r="L2" s="4"/>
      <c r="N2" s="2"/>
      <c r="O2" s="2"/>
      <c r="P2" s="2"/>
      <c r="Q2" s="2"/>
      <c r="R2" s="2"/>
    </row>
    <row r="3" spans="1:18" ht="15.75" customHeight="1" x14ac:dyDescent="0.25">
      <c r="B3" s="3" t="s">
        <v>11</v>
      </c>
      <c r="C3" s="2"/>
      <c r="D3" s="4"/>
      <c r="E3" s="4"/>
      <c r="F3" s="4"/>
      <c r="G3" s="52"/>
      <c r="H3" s="52"/>
      <c r="I3" s="52"/>
      <c r="J3" s="52"/>
      <c r="K3" s="52"/>
      <c r="L3" s="4"/>
      <c r="N3" s="2"/>
      <c r="O3" s="2"/>
      <c r="P3" s="2"/>
      <c r="Q3" s="2"/>
      <c r="R3" s="2"/>
    </row>
    <row r="4" spans="1:18" ht="15" customHeight="1" x14ac:dyDescent="0.25">
      <c r="B4" s="3" t="s">
        <v>7</v>
      </c>
      <c r="C4" s="2"/>
      <c r="D4" s="4"/>
      <c r="E4" s="4"/>
      <c r="F4" s="4"/>
      <c r="G4" s="52"/>
      <c r="H4" s="52"/>
      <c r="I4" s="52"/>
      <c r="J4" s="52"/>
      <c r="K4" s="52"/>
      <c r="L4" s="4"/>
      <c r="N4" s="2"/>
      <c r="O4" s="2"/>
      <c r="P4" s="2"/>
      <c r="Q4" s="2"/>
      <c r="R4" s="2"/>
    </row>
    <row r="5" spans="1:18" x14ac:dyDescent="0.25">
      <c r="B5" s="3" t="s">
        <v>13</v>
      </c>
      <c r="C5" s="2"/>
      <c r="D5" s="4"/>
      <c r="E5" s="4"/>
      <c r="F5" s="4"/>
      <c r="G5" s="27"/>
      <c r="H5" s="50" t="s">
        <v>21</v>
      </c>
      <c r="I5" s="50"/>
      <c r="J5" s="50"/>
      <c r="K5" s="2"/>
      <c r="L5" s="2"/>
      <c r="M5" s="2"/>
    </row>
    <row r="6" spans="1:18" x14ac:dyDescent="0.25">
      <c r="B6" s="3" t="s">
        <v>22</v>
      </c>
      <c r="C6" s="2"/>
      <c r="D6" s="4"/>
      <c r="E6" s="4"/>
      <c r="F6" s="4"/>
      <c r="G6" s="3" t="s">
        <v>22</v>
      </c>
      <c r="I6" s="2"/>
      <c r="J6" s="2"/>
      <c r="K6" s="2"/>
      <c r="L6" s="2"/>
      <c r="M6" s="2"/>
    </row>
    <row r="7" spans="1:18" x14ac:dyDescent="0.25">
      <c r="A7" s="4"/>
      <c r="B7" s="4"/>
      <c r="C7" s="4"/>
      <c r="D7" s="4"/>
      <c r="E7" s="4"/>
      <c r="F7" s="4"/>
      <c r="G7" s="4"/>
      <c r="I7" s="4"/>
      <c r="J7" s="4"/>
      <c r="K7" s="2"/>
      <c r="L7" s="2"/>
      <c r="M7" s="2"/>
    </row>
    <row r="8" spans="1:1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2"/>
      <c r="L8" s="2"/>
      <c r="M8" s="2"/>
    </row>
    <row r="9" spans="1:18" s="17" customFormat="1" ht="27.75" customHeight="1" x14ac:dyDescent="0.25">
      <c r="A9" s="53" t="s">
        <v>16</v>
      </c>
      <c r="B9" s="53"/>
      <c r="C9" s="53"/>
      <c r="D9" s="53"/>
      <c r="E9" s="53"/>
      <c r="F9" s="53"/>
      <c r="G9" s="53"/>
      <c r="H9" s="53"/>
      <c r="I9" s="53"/>
      <c r="J9" s="53"/>
      <c r="K9" s="16"/>
      <c r="L9" s="16"/>
      <c r="M9" s="16"/>
    </row>
    <row r="10" spans="1:18" s="17" customFormat="1" ht="30.75" customHeight="1" x14ac:dyDescent="0.25">
      <c r="A10" s="54" t="s">
        <v>23</v>
      </c>
      <c r="B10" s="55"/>
      <c r="C10" s="55"/>
      <c r="D10" s="55"/>
      <c r="E10" s="55"/>
      <c r="F10" s="55"/>
      <c r="G10" s="55"/>
      <c r="H10" s="55"/>
      <c r="I10" s="55"/>
      <c r="J10" s="55"/>
      <c r="K10" s="16"/>
      <c r="L10" s="16"/>
      <c r="M10" s="16"/>
    </row>
    <row r="11" spans="1:1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8" s="3" customFormat="1" ht="14.45" customHeight="1" x14ac:dyDescent="0.25">
      <c r="A12" s="42" t="s">
        <v>2</v>
      </c>
      <c r="B12" s="43" t="s">
        <v>14</v>
      </c>
      <c r="C12" s="44" t="s">
        <v>3</v>
      </c>
      <c r="D12" s="44" t="s">
        <v>4</v>
      </c>
      <c r="E12" s="37" t="s">
        <v>5</v>
      </c>
      <c r="F12" s="38"/>
      <c r="G12" s="38"/>
      <c r="H12" s="47" t="s">
        <v>6</v>
      </c>
      <c r="I12" s="47" t="s">
        <v>18</v>
      </c>
      <c r="J12" s="47" t="s">
        <v>19</v>
      </c>
    </row>
    <row r="13" spans="1:18" s="3" customFormat="1" ht="15" customHeight="1" x14ac:dyDescent="0.25">
      <c r="A13" s="42"/>
      <c r="B13" s="43"/>
      <c r="C13" s="45"/>
      <c r="D13" s="45"/>
      <c r="E13" s="39"/>
      <c r="F13" s="40"/>
      <c r="G13" s="40"/>
      <c r="H13" s="48"/>
      <c r="I13" s="48"/>
      <c r="J13" s="48"/>
    </row>
    <row r="14" spans="1:18" s="3" customFormat="1" ht="14.45" customHeight="1" x14ac:dyDescent="0.25">
      <c r="A14" s="42"/>
      <c r="B14" s="43"/>
      <c r="C14" s="45"/>
      <c r="D14" s="45"/>
      <c r="E14" s="35" t="s">
        <v>24</v>
      </c>
      <c r="F14" s="35" t="s">
        <v>25</v>
      </c>
      <c r="G14" s="35" t="s">
        <v>26</v>
      </c>
      <c r="H14" s="48"/>
      <c r="I14" s="48"/>
      <c r="J14" s="48"/>
    </row>
    <row r="15" spans="1:18" s="3" customFormat="1" ht="11.25" customHeight="1" x14ac:dyDescent="0.25">
      <c r="A15" s="42"/>
      <c r="B15" s="43"/>
      <c r="C15" s="46"/>
      <c r="D15" s="46"/>
      <c r="E15" s="36"/>
      <c r="F15" s="36"/>
      <c r="G15" s="36"/>
      <c r="H15" s="49"/>
      <c r="I15" s="49"/>
      <c r="J15" s="49"/>
    </row>
    <row r="16" spans="1:18" s="3" customFormat="1" x14ac:dyDescent="0.25">
      <c r="A16" s="7">
        <v>1</v>
      </c>
      <c r="B16" s="15">
        <v>2</v>
      </c>
      <c r="C16" s="9">
        <v>3</v>
      </c>
      <c r="D16" s="8">
        <v>4</v>
      </c>
      <c r="E16" s="5">
        <v>5</v>
      </c>
      <c r="F16" s="5">
        <v>6</v>
      </c>
      <c r="G16" s="5">
        <v>7</v>
      </c>
      <c r="H16" s="6">
        <v>8</v>
      </c>
      <c r="I16" s="6">
        <v>9</v>
      </c>
      <c r="J16" s="6">
        <v>10</v>
      </c>
    </row>
    <row r="17" spans="1:10" s="30" customFormat="1" ht="31.7" customHeight="1" x14ac:dyDescent="0.25">
      <c r="A17" s="26">
        <v>1</v>
      </c>
      <c r="B17" s="22" t="s">
        <v>27</v>
      </c>
      <c r="C17" s="23" t="s">
        <v>17</v>
      </c>
      <c r="D17" s="24">
        <v>15</v>
      </c>
      <c r="E17" s="25">
        <v>3846.41</v>
      </c>
      <c r="F17" s="25">
        <v>3461.77</v>
      </c>
      <c r="G17" s="25">
        <v>3654.09</v>
      </c>
      <c r="H17" s="25">
        <v>3461.77</v>
      </c>
      <c r="I17" s="28">
        <f>H17</f>
        <v>3461.77</v>
      </c>
      <c r="J17" s="29">
        <f t="shared" ref="J17:J26" si="0">D17*I17</f>
        <v>51926.55</v>
      </c>
    </row>
    <row r="18" spans="1:10" s="30" customFormat="1" ht="31.7" customHeight="1" x14ac:dyDescent="0.25">
      <c r="A18" s="26">
        <v>2</v>
      </c>
      <c r="B18" s="22" t="s">
        <v>28</v>
      </c>
      <c r="C18" s="23" t="s">
        <v>17</v>
      </c>
      <c r="D18" s="24">
        <v>15</v>
      </c>
      <c r="E18" s="25">
        <v>4940</v>
      </c>
      <c r="F18" s="25">
        <v>4446</v>
      </c>
      <c r="G18" s="25">
        <v>4693</v>
      </c>
      <c r="H18" s="25">
        <v>4446</v>
      </c>
      <c r="I18" s="25">
        <v>4446</v>
      </c>
      <c r="J18" s="29">
        <f t="shared" si="0"/>
        <v>66690</v>
      </c>
    </row>
    <row r="19" spans="1:10" s="30" customFormat="1" ht="31.7" customHeight="1" x14ac:dyDescent="0.25">
      <c r="A19" s="26">
        <v>3</v>
      </c>
      <c r="B19" s="22" t="s">
        <v>29</v>
      </c>
      <c r="C19" s="23" t="s">
        <v>17</v>
      </c>
      <c r="D19" s="24">
        <v>15</v>
      </c>
      <c r="E19" s="25">
        <v>4868.99</v>
      </c>
      <c r="F19" s="25">
        <v>4382.09</v>
      </c>
      <c r="G19" s="25">
        <v>4625.54</v>
      </c>
      <c r="H19" s="25">
        <v>4382.09</v>
      </c>
      <c r="I19" s="25">
        <v>4382.09</v>
      </c>
      <c r="J19" s="29">
        <f t="shared" si="0"/>
        <v>65731.350000000006</v>
      </c>
    </row>
    <row r="20" spans="1:10" s="30" customFormat="1" ht="31.7" customHeight="1" x14ac:dyDescent="0.25">
      <c r="A20" s="26">
        <v>4</v>
      </c>
      <c r="B20" s="22" t="s">
        <v>30</v>
      </c>
      <c r="C20" s="23" t="s">
        <v>17</v>
      </c>
      <c r="D20" s="24">
        <v>15</v>
      </c>
      <c r="E20" s="25">
        <v>2455.8000000000002</v>
      </c>
      <c r="F20" s="25">
        <v>2210.2199999999998</v>
      </c>
      <c r="G20" s="25">
        <v>2333.0100000000002</v>
      </c>
      <c r="H20" s="25">
        <v>2210.2199999999998</v>
      </c>
      <c r="I20" s="25">
        <v>2210.2199999999998</v>
      </c>
      <c r="J20" s="29">
        <f t="shared" si="0"/>
        <v>33153.299999999996</v>
      </c>
    </row>
    <row r="21" spans="1:10" s="30" customFormat="1" ht="31.7" customHeight="1" x14ac:dyDescent="0.25">
      <c r="A21" s="26">
        <v>5</v>
      </c>
      <c r="B21" s="22" t="s">
        <v>35</v>
      </c>
      <c r="C21" s="23" t="s">
        <v>17</v>
      </c>
      <c r="D21" s="24">
        <v>15</v>
      </c>
      <c r="E21" s="25">
        <v>2430.48</v>
      </c>
      <c r="F21" s="25">
        <v>2187.4299999999998</v>
      </c>
      <c r="G21" s="25">
        <v>2308.96</v>
      </c>
      <c r="H21" s="25">
        <v>2187.4299999999998</v>
      </c>
      <c r="I21" s="25">
        <v>2187.4299999999998</v>
      </c>
      <c r="J21" s="29">
        <f t="shared" si="0"/>
        <v>32811.449999999997</v>
      </c>
    </row>
    <row r="22" spans="1:10" s="30" customFormat="1" ht="31.7" customHeight="1" x14ac:dyDescent="0.25">
      <c r="A22" s="26">
        <v>6</v>
      </c>
      <c r="B22" s="22" t="s">
        <v>31</v>
      </c>
      <c r="C22" s="23" t="s">
        <v>17</v>
      </c>
      <c r="D22" s="24">
        <v>15</v>
      </c>
      <c r="E22" s="25">
        <v>1468.42</v>
      </c>
      <c r="F22" s="25">
        <v>1321.58</v>
      </c>
      <c r="G22" s="25">
        <v>1395</v>
      </c>
      <c r="H22" s="25">
        <v>1321.58</v>
      </c>
      <c r="I22" s="25">
        <v>1321.58</v>
      </c>
      <c r="J22" s="29">
        <f t="shared" si="0"/>
        <v>19823.699999999997</v>
      </c>
    </row>
    <row r="23" spans="1:10" s="30" customFormat="1" ht="31.7" customHeight="1" x14ac:dyDescent="0.25">
      <c r="A23" s="26">
        <v>7</v>
      </c>
      <c r="B23" s="22" t="s">
        <v>32</v>
      </c>
      <c r="C23" s="23" t="s">
        <v>17</v>
      </c>
      <c r="D23" s="24">
        <v>15</v>
      </c>
      <c r="E23" s="25">
        <v>2206.9499999999998</v>
      </c>
      <c r="F23" s="25">
        <v>1986.25</v>
      </c>
      <c r="G23" s="25">
        <v>2096.6</v>
      </c>
      <c r="H23" s="25">
        <v>1986.25</v>
      </c>
      <c r="I23" s="25">
        <v>1986.25</v>
      </c>
      <c r="J23" s="29">
        <f t="shared" si="0"/>
        <v>29793.75</v>
      </c>
    </row>
    <row r="24" spans="1:10" s="30" customFormat="1" ht="31.7" customHeight="1" x14ac:dyDescent="0.25">
      <c r="A24" s="26">
        <v>8</v>
      </c>
      <c r="B24" s="22" t="s">
        <v>34</v>
      </c>
      <c r="C24" s="23" t="s">
        <v>17</v>
      </c>
      <c r="D24" s="24">
        <v>15</v>
      </c>
      <c r="E24" s="25">
        <v>2113.6999999999998</v>
      </c>
      <c r="F24" s="25">
        <v>1902.33</v>
      </c>
      <c r="G24" s="25">
        <v>2008.01</v>
      </c>
      <c r="H24" s="25">
        <v>1902.33</v>
      </c>
      <c r="I24" s="25">
        <v>1902.33</v>
      </c>
      <c r="J24" s="29">
        <f t="shared" si="0"/>
        <v>28534.949999999997</v>
      </c>
    </row>
    <row r="25" spans="1:10" s="30" customFormat="1" ht="31.7" customHeight="1" x14ac:dyDescent="0.25">
      <c r="A25" s="26">
        <v>9</v>
      </c>
      <c r="B25" s="22" t="s">
        <v>33</v>
      </c>
      <c r="C25" s="23" t="s">
        <v>17</v>
      </c>
      <c r="D25" s="24">
        <v>15</v>
      </c>
      <c r="E25" s="25">
        <v>2113.6999999999998</v>
      </c>
      <c r="F25" s="25">
        <v>1902.33</v>
      </c>
      <c r="G25" s="25">
        <v>2008.01</v>
      </c>
      <c r="H25" s="25">
        <v>1902.33</v>
      </c>
      <c r="I25" s="25">
        <v>1902.33</v>
      </c>
      <c r="J25" s="29">
        <f t="shared" si="0"/>
        <v>28534.949999999997</v>
      </c>
    </row>
    <row r="26" spans="1:10" s="30" customFormat="1" ht="31.7" customHeight="1" x14ac:dyDescent="0.25">
      <c r="A26" s="26">
        <v>10</v>
      </c>
      <c r="B26" s="22" t="s">
        <v>32</v>
      </c>
      <c r="C26" s="23" t="s">
        <v>17</v>
      </c>
      <c r="D26" s="24">
        <v>15</v>
      </c>
      <c r="E26" s="25">
        <v>2000.08</v>
      </c>
      <c r="F26" s="25">
        <v>1800.07</v>
      </c>
      <c r="G26" s="25">
        <v>1900.08</v>
      </c>
      <c r="H26" s="25">
        <v>1800.07</v>
      </c>
      <c r="I26" s="25">
        <v>1800.07</v>
      </c>
      <c r="J26" s="29">
        <f t="shared" si="0"/>
        <v>27001.05</v>
      </c>
    </row>
    <row r="27" spans="1:10" s="3" customFormat="1" ht="23.1" customHeight="1" x14ac:dyDescent="0.25">
      <c r="A27" s="12"/>
      <c r="B27" s="21" t="s">
        <v>9</v>
      </c>
      <c r="C27" s="13"/>
      <c r="D27" s="14"/>
      <c r="E27" s="18"/>
      <c r="F27" s="18"/>
      <c r="G27" s="18"/>
      <c r="H27" s="19"/>
      <c r="I27" s="19"/>
      <c r="J27" s="20">
        <f>SUM(J17:J26)</f>
        <v>384001.05000000005</v>
      </c>
    </row>
    <row r="28" spans="1:10" ht="46.15" customHeight="1" x14ac:dyDescent="0.25">
      <c r="A28" s="41" t="s">
        <v>8</v>
      </c>
      <c r="B28" s="41"/>
      <c r="C28" s="41"/>
      <c r="D28" s="41"/>
      <c r="E28" s="41"/>
      <c r="F28" s="41"/>
      <c r="G28" s="41"/>
      <c r="H28" s="41"/>
      <c r="I28" s="41"/>
      <c r="J28" s="41"/>
    </row>
    <row r="29" spans="1:10" ht="33.6" customHeight="1" x14ac:dyDescent="0.25">
      <c r="A29" s="31" t="s">
        <v>15</v>
      </c>
      <c r="B29" s="32"/>
      <c r="C29" s="32"/>
      <c r="D29" s="32"/>
      <c r="E29" s="32"/>
      <c r="F29" s="32"/>
      <c r="G29" s="32"/>
      <c r="H29" s="32"/>
      <c r="I29" s="32"/>
      <c r="J29" s="32"/>
    </row>
    <row r="30" spans="1:10" x14ac:dyDescent="0.25">
      <c r="A30" s="33">
        <v>46164</v>
      </c>
      <c r="B30" s="34"/>
      <c r="C30" s="34"/>
      <c r="D30" s="34"/>
      <c r="E30" s="34"/>
      <c r="F30" s="34"/>
      <c r="G30" s="34"/>
      <c r="H30" s="34"/>
      <c r="I30" s="34"/>
      <c r="J30" s="34"/>
    </row>
  </sheetData>
  <mergeCells count="19">
    <mergeCell ref="H5:J5"/>
    <mergeCell ref="G1:K1"/>
    <mergeCell ref="G2:K4"/>
    <mergeCell ref="A9:J9"/>
    <mergeCell ref="A10:J10"/>
    <mergeCell ref="A29:J29"/>
    <mergeCell ref="A30:J30"/>
    <mergeCell ref="E14:E15"/>
    <mergeCell ref="E12:G13"/>
    <mergeCell ref="A28:J28"/>
    <mergeCell ref="A12:A15"/>
    <mergeCell ref="B12:B15"/>
    <mergeCell ref="D12:D15"/>
    <mergeCell ref="H12:H15"/>
    <mergeCell ref="F14:F15"/>
    <mergeCell ref="G14:G15"/>
    <mergeCell ref="I12:I15"/>
    <mergeCell ref="J12:J15"/>
    <mergeCell ref="C12:C15"/>
  </mergeCells>
  <phoneticPr fontId="17" type="noConversion"/>
  <printOptions horizontalCentered="1" verticalCentered="1"/>
  <pageMargins left="3.937007874015748E-2" right="3.937007874015748E-2" top="0.19685039370078741" bottom="0.15748031496062992" header="0.31496062992125984" footer="0.31496062992125984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10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2026-05-22T07:48:57Z</dcterms:modified>
</cp:coreProperties>
</file>