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Ед. поставщик 2026\Клининг июнь\"/>
    </mc:Choice>
  </mc:AlternateContent>
  <bookViews>
    <workbookView xWindow="0" yWindow="0" windowWidth="14565" windowHeight="98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7" i="1" l="1"/>
  <c r="I28" i="1"/>
  <c r="I29" i="1"/>
  <c r="M29" i="1" s="1"/>
  <c r="N29" i="1" s="1"/>
  <c r="I30" i="1"/>
  <c r="M30" i="1" s="1"/>
  <c r="N30" i="1" s="1"/>
  <c r="N21" i="1" l="1"/>
  <c r="N26" i="1"/>
  <c r="M20" i="1"/>
  <c r="N20" i="1" s="1"/>
  <c r="M21" i="1"/>
  <c r="M23" i="1"/>
  <c r="N23" i="1" s="1"/>
  <c r="M26" i="1"/>
  <c r="M27" i="1"/>
  <c r="N27" i="1" s="1"/>
  <c r="M28" i="1"/>
  <c r="N28" i="1" s="1"/>
  <c r="I18" i="1"/>
  <c r="M18" i="1" s="1"/>
  <c r="N18" i="1" s="1"/>
  <c r="I19" i="1"/>
  <c r="M19" i="1" s="1"/>
  <c r="N19" i="1" s="1"/>
  <c r="I20" i="1"/>
  <c r="I21" i="1"/>
  <c r="I22" i="1"/>
  <c r="M22" i="1" s="1"/>
  <c r="N22" i="1" s="1"/>
  <c r="I23" i="1"/>
  <c r="I24" i="1"/>
  <c r="M24" i="1" s="1"/>
  <c r="N24" i="1" s="1"/>
  <c r="I25" i="1"/>
  <c r="M25" i="1" s="1"/>
  <c r="N25" i="1" s="1"/>
  <c r="I26" i="1"/>
  <c r="I17" i="1" l="1"/>
  <c r="M17" i="1" s="1"/>
  <c r="N17" i="1" s="1"/>
  <c r="N31" i="1" s="1"/>
</calcChain>
</file>

<file path=xl/sharedStrings.xml><?xml version="1.0" encoding="utf-8"?>
<sst xmlns="http://schemas.openxmlformats.org/spreadsheetml/2006/main" count="95" uniqueCount="42">
  <si>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</si>
  <si>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</si>
  <si>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</si>
  <si>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</si>
  <si>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</si>
  <si>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</si>
  <si>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</si>
  <si>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</si>
  <si>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</si>
  <si>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</si>
  <si>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</si>
  <si>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</si>
  <si>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</si>
  <si>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</si>
  <si>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</si>
  <si>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</si>
  <si>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</si>
  <si>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</si>
  <si>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</si>
  <si>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</si>
  <si>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</si>
  <si>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</si>
  <si>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</si>
  <si>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</si>
  <si>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</si>
  <si>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</si>
  <si>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</si>
  <si>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</si>
  <si>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</si>
  <si>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</si>
  <si>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</si>
  <si>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</si>
  <si>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</si>
  <si>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>Уборка земельных участков (прилегающих территорий)</t>
  </si>
  <si>
    <t xml:space="preserve">ИО Главного врача СПб ГБУЗ </t>
  </si>
  <si>
    <t>________________Л.В. Демьянова</t>
  </si>
  <si>
    <t>Наименование услуги</t>
  </si>
  <si>
    <t>28.05.2026 г.</t>
  </si>
  <si>
    <t>Коммерческое предложение №1, Вх. 116/26 от 28.05.2026</t>
  </si>
  <si>
    <t>Коммерческое предложение №2, Вх. 117/26 от 28.05.2026</t>
  </si>
  <si>
    <t>Коммерческое предложение №3, Вх. 115/26 от 28.05.2026</t>
  </si>
  <si>
    <t>на оказание услуг по комплексной уборке помещений и прилегающей территории для нужд СПБ ГБУЗ ДГП № 49 в июне 2026 года по адресу: СПб, п. Шушары, ул. Пушкинская, д.40, литера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</si>
</sst>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6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2">
    <xf numFmtId="0" fontId="0" fillId="0" borderId="0" xfId="0"/>
    <xf numFmtId="0" fontId="6" fillId="0" borderId="0" xfId="1"/>
    <xf numFmtId="0" fontId="1" fillId="0" borderId="0" xfId="1" applyFont="1" applyAlignment="1">
      <alignment horizontal="left" vertical="center" wrapText="1"/>
    </xf>
    <xf numFmtId="0" fontId="2" fillId="0" borderId="0" xfId="1" applyFont="1"/>
    <xf numFmtId="0" fontId="1" fillId="0" borderId="0" xfId="1" applyFont="1"/>
    <xf numFmtId="0" fontId="3" fillId="0" borderId="0" xfId="1" applyFont="1"/>
    <xf numFmtId="0" fontId="3" fillId="0" borderId="0" xfId="1" applyFont="1" applyAlignment="1">
      <alignment horizontal="left"/>
    </xf>
    <xf numFmtId="0" fontId="6" fillId="0" borderId="0" xfId="1" applyAlignment="1">
      <alignment horizontal="left"/>
    </xf>
    <xf numFmtId="4" fontId="5" fillId="0" borderId="1" xfId="0" applyNumberFormat="1" applyFont="1" applyBorder="1" applyAlignment="1">
      <alignment horizontal="center" vertical="center" shrinkToFit="1"/>
    </xf>
    <xf numFmtId="4" fontId="4" fillId="0" borderId="1" xfId="1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1" applyFill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shrinkToFit="1"/>
    </xf>
    <xf numFmtId="4" fontId="11" fillId="0" borderId="3" xfId="0" applyNumberFormat="1" applyFont="1" applyFill="1" applyBorder="1" applyAlignment="1">
      <alignment horizontal="center" vertical="center" shrinkToFit="1"/>
    </xf>
    <xf numFmtId="4" fontId="11" fillId="0" borderId="4" xfId="0" applyNumberFormat="1" applyFont="1" applyFill="1" applyBorder="1" applyAlignment="1">
      <alignment horizontal="center" vertical="center" shrinkToFit="1"/>
    </xf>
    <xf numFmtId="0" fontId="12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1" applyFont="1"/>
    <xf numFmtId="3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9" fillId="0" borderId="1" xfId="1" applyFont="1" applyBorder="1" applyAlignment="1">
      <alignment horizontal="right" vertical="center" wrapText="1"/>
    </xf>
    <xf numFmtId="0" fontId="4" fillId="0" borderId="3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1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tabSelected="1" zoomScale="80" zoomScaleNormal="80" zoomScalePageLayoutView="60" workbookViewId="0">
      <selection activeCell="H14" sqref="H14:H15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6.75" customHeight="1" x14ac:dyDescent="0.25">
      <c r="B1" s="35"/>
      <c r="C1" s="35"/>
      <c r="D1" s="35"/>
      <c r="E1" s="35"/>
      <c r="F1" s="35"/>
      <c r="G1" s="35"/>
      <c r="H1" s="35"/>
      <c r="I1" s="35"/>
      <c r="J1" s="35"/>
      <c r="K1" s="35"/>
      <c r="L1" s="2"/>
      <c r="M1" s="2"/>
    </row>
    <row r="2" spans="2:22" x14ac:dyDescent="0.25">
      <c r="B2" s="2"/>
      <c r="C2" s="3"/>
      <c r="E2" s="2"/>
      <c r="F2" s="2"/>
      <c r="G2" s="2"/>
      <c r="H2" s="2"/>
      <c r="I2" s="3" t="s">
        <v>0</v>
      </c>
    </row>
    <row r="3" spans="2:22" ht="18.75" x14ac:dyDescent="0.3">
      <c r="B3" s="2"/>
      <c r="C3" s="28"/>
      <c r="E3" s="2"/>
      <c r="F3" s="2"/>
      <c r="G3" s="2"/>
      <c r="H3" s="2"/>
      <c r="I3" s="4" t="s">
        <v>34</v>
      </c>
    </row>
    <row r="4" spans="2:22" x14ac:dyDescent="0.25">
      <c r="B4" s="2"/>
      <c r="C4" s="4"/>
      <c r="E4" s="2"/>
      <c r="F4" s="2"/>
      <c r="G4" s="2"/>
      <c r="H4" s="2"/>
      <c r="I4" s="4" t="s">
        <v>1</v>
      </c>
    </row>
    <row r="5" spans="2:22" x14ac:dyDescent="0.25">
      <c r="B5" s="2"/>
      <c r="C5" s="4"/>
      <c r="E5" s="2"/>
      <c r="F5" s="2"/>
      <c r="G5" s="2"/>
      <c r="H5" s="2"/>
      <c r="I5" s="4"/>
    </row>
    <row r="6" spans="2:22" x14ac:dyDescent="0.25">
      <c r="B6" s="2"/>
      <c r="C6" s="4"/>
      <c r="E6" s="2"/>
      <c r="F6" s="2"/>
      <c r="G6" s="2"/>
      <c r="H6" s="2"/>
      <c r="I6" s="4" t="s">
        <v>35</v>
      </c>
    </row>
    <row r="7" spans="2:22" x14ac:dyDescent="0.25">
      <c r="B7" s="2"/>
      <c r="C7" s="4"/>
      <c r="E7" s="2"/>
      <c r="F7" s="2"/>
      <c r="G7" s="2"/>
      <c r="H7" s="2"/>
      <c r="I7" s="4" t="s">
        <v>16</v>
      </c>
    </row>
    <row r="8" spans="2:2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2:22" x14ac:dyDescent="0.25">
      <c r="B9" s="36" t="s">
        <v>15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spans="2:22" ht="36.75" customHeight="1" x14ac:dyDescent="0.25">
      <c r="B10" s="37" t="s">
        <v>41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</row>
    <row r="11" spans="2:22" ht="9.75" customHeight="1" x14ac:dyDescent="0.25"/>
    <row r="12" spans="2:22" ht="15" customHeight="1" x14ac:dyDescent="0.25">
      <c r="B12" s="38" t="s">
        <v>2</v>
      </c>
      <c r="C12" s="39" t="s">
        <v>36</v>
      </c>
      <c r="D12" s="39" t="s">
        <v>3</v>
      </c>
      <c r="E12" s="39" t="s">
        <v>4</v>
      </c>
      <c r="F12" s="38" t="s">
        <v>5</v>
      </c>
      <c r="G12" s="38"/>
      <c r="H12" s="38"/>
      <c r="I12" s="40" t="s">
        <v>6</v>
      </c>
      <c r="J12" s="40" t="s">
        <v>7</v>
      </c>
      <c r="K12" s="40" t="s">
        <v>8</v>
      </c>
      <c r="L12" s="40" t="s">
        <v>9</v>
      </c>
      <c r="M12" s="41" t="s">
        <v>13</v>
      </c>
      <c r="N12" s="41" t="s">
        <v>10</v>
      </c>
      <c r="O12" s="5"/>
      <c r="P12" s="5"/>
      <c r="Q12" s="5"/>
    </row>
    <row r="13" spans="2:22" ht="9.6" customHeight="1" x14ac:dyDescent="0.25">
      <c r="B13" s="38"/>
      <c r="C13" s="39"/>
      <c r="D13" s="39"/>
      <c r="E13" s="39"/>
      <c r="F13" s="38"/>
      <c r="G13" s="38"/>
      <c r="H13" s="38"/>
      <c r="I13" s="40"/>
      <c r="J13" s="40"/>
      <c r="K13" s="40"/>
      <c r="L13" s="40"/>
      <c r="M13" s="40"/>
      <c r="N13" s="40"/>
      <c r="O13" s="5"/>
      <c r="P13" s="5"/>
      <c r="Q13" s="5"/>
    </row>
    <row r="14" spans="2:22" ht="15" customHeight="1" x14ac:dyDescent="0.25">
      <c r="B14" s="38"/>
      <c r="C14" s="39"/>
      <c r="D14" s="39"/>
      <c r="E14" s="39"/>
      <c r="F14" s="33" t="s">
        <v>38</v>
      </c>
      <c r="G14" s="33" t="s">
        <v>39</v>
      </c>
      <c r="H14" s="33" t="s">
        <v>40</v>
      </c>
      <c r="I14" s="40"/>
      <c r="J14" s="40"/>
      <c r="K14" s="40"/>
      <c r="L14" s="40"/>
      <c r="M14" s="40"/>
      <c r="N14" s="40"/>
      <c r="O14" s="5"/>
      <c r="P14" s="5"/>
      <c r="Q14" s="5"/>
    </row>
    <row r="15" spans="2:22" ht="37.9" customHeight="1" x14ac:dyDescent="0.25">
      <c r="B15" s="38"/>
      <c r="C15" s="39"/>
      <c r="D15" s="39"/>
      <c r="E15" s="39"/>
      <c r="F15" s="34"/>
      <c r="G15" s="34"/>
      <c r="H15" s="34"/>
      <c r="I15" s="40"/>
      <c r="J15" s="40"/>
      <c r="K15" s="40"/>
      <c r="L15" s="40"/>
      <c r="M15" s="40"/>
      <c r="N15" s="40"/>
      <c r="O15" s="5"/>
      <c r="P15" s="5"/>
      <c r="Q15" s="6"/>
      <c r="R15" s="7"/>
    </row>
    <row r="16" spans="2:22" ht="17.25" customHeight="1" x14ac:dyDescent="0.25">
      <c r="B16" s="15">
        <v>1</v>
      </c>
      <c r="C16" s="15">
        <v>2</v>
      </c>
      <c r="D16" s="15">
        <v>3</v>
      </c>
      <c r="E16" s="15">
        <v>4</v>
      </c>
      <c r="F16" s="17">
        <v>5</v>
      </c>
      <c r="G16" s="17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  <c r="N16" s="17">
        <v>13</v>
      </c>
      <c r="O16" s="5"/>
      <c r="P16" s="5"/>
      <c r="Q16" s="6"/>
      <c r="R16" s="7"/>
    </row>
    <row r="17" spans="1:1017" ht="58.5" customHeight="1" x14ac:dyDescent="0.25">
      <c r="B17" s="15">
        <v>1</v>
      </c>
      <c r="C17" s="12" t="s">
        <v>18</v>
      </c>
      <c r="D17" s="13" t="s">
        <v>19</v>
      </c>
      <c r="E17" s="27">
        <v>187</v>
      </c>
      <c r="F17" s="8">
        <v>10</v>
      </c>
      <c r="G17" s="8">
        <v>8</v>
      </c>
      <c r="H17" s="8">
        <v>9.5</v>
      </c>
      <c r="I17" s="8">
        <f>MIN(F17:H17)</f>
        <v>8</v>
      </c>
      <c r="J17" s="9" t="s">
        <v>11</v>
      </c>
      <c r="K17" s="9" t="s">
        <v>11</v>
      </c>
      <c r="L17" s="9" t="s">
        <v>11</v>
      </c>
      <c r="M17" s="8">
        <f>MIN(I17:L17)</f>
        <v>8</v>
      </c>
      <c r="N17" s="9">
        <f>M17*E17</f>
        <v>1496</v>
      </c>
      <c r="O17" s="5"/>
      <c r="P17" s="5"/>
      <c r="Q17" s="6"/>
      <c r="R17" s="7"/>
    </row>
    <row r="18" spans="1:1017" ht="58.5" customHeight="1" x14ac:dyDescent="0.25">
      <c r="B18" s="16">
        <v>2</v>
      </c>
      <c r="C18" s="12" t="s">
        <v>20</v>
      </c>
      <c r="D18" s="13" t="s">
        <v>19</v>
      </c>
      <c r="E18" s="27">
        <v>15292.2</v>
      </c>
      <c r="F18" s="8">
        <v>9</v>
      </c>
      <c r="G18" s="8">
        <v>9</v>
      </c>
      <c r="H18" s="8">
        <v>7.6</v>
      </c>
      <c r="I18" s="8">
        <f t="shared" ref="I18:I30" si="0">MIN(F18:H18)</f>
        <v>7.6</v>
      </c>
      <c r="J18" s="9" t="s">
        <v>11</v>
      </c>
      <c r="K18" s="9" t="s">
        <v>11</v>
      </c>
      <c r="L18" s="9" t="s">
        <v>11</v>
      </c>
      <c r="M18" s="8">
        <f t="shared" ref="M18:M30" si="1">MIN(I18:L18)</f>
        <v>7.6</v>
      </c>
      <c r="N18" s="9">
        <f t="shared" ref="N18:N30" si="2">M18*E18</f>
        <v>116220.72</v>
      </c>
      <c r="O18" s="5"/>
      <c r="P18" s="5"/>
      <c r="Q18" s="6"/>
      <c r="R18" s="7"/>
    </row>
    <row r="19" spans="1:1017" ht="58.5" customHeight="1" x14ac:dyDescent="0.25">
      <c r="B19" s="16">
        <v>3</v>
      </c>
      <c r="C19" s="12" t="s">
        <v>21</v>
      </c>
      <c r="D19" s="13" t="s">
        <v>19</v>
      </c>
      <c r="E19" s="27">
        <v>314.60000000000002</v>
      </c>
      <c r="F19" s="8">
        <v>11</v>
      </c>
      <c r="G19" s="8">
        <v>11</v>
      </c>
      <c r="H19" s="8">
        <v>10</v>
      </c>
      <c r="I19" s="8">
        <f t="shared" si="0"/>
        <v>10</v>
      </c>
      <c r="J19" s="9" t="s">
        <v>11</v>
      </c>
      <c r="K19" s="9" t="s">
        <v>11</v>
      </c>
      <c r="L19" s="9" t="s">
        <v>11</v>
      </c>
      <c r="M19" s="8">
        <f t="shared" si="1"/>
        <v>10</v>
      </c>
      <c r="N19" s="9">
        <f>M19*E19</f>
        <v>3146</v>
      </c>
      <c r="O19" s="5"/>
      <c r="P19" s="5"/>
      <c r="Q19" s="6"/>
      <c r="R19" s="7"/>
    </row>
    <row r="20" spans="1:1017" ht="58.5" customHeight="1" x14ac:dyDescent="0.25">
      <c r="B20" s="16">
        <v>4</v>
      </c>
      <c r="C20" s="12" t="s">
        <v>22</v>
      </c>
      <c r="D20" s="13" t="s">
        <v>19</v>
      </c>
      <c r="E20" s="27">
        <v>28600</v>
      </c>
      <c r="F20" s="8">
        <v>8</v>
      </c>
      <c r="G20" s="8">
        <v>7.7</v>
      </c>
      <c r="H20" s="8">
        <v>9.4</v>
      </c>
      <c r="I20" s="8">
        <f t="shared" si="0"/>
        <v>7.7</v>
      </c>
      <c r="J20" s="9" t="s">
        <v>11</v>
      </c>
      <c r="K20" s="9" t="s">
        <v>11</v>
      </c>
      <c r="L20" s="9" t="s">
        <v>11</v>
      </c>
      <c r="M20" s="8">
        <f t="shared" si="1"/>
        <v>7.7</v>
      </c>
      <c r="N20" s="9">
        <f>M20*E20</f>
        <v>220220</v>
      </c>
      <c r="O20" s="5"/>
      <c r="P20" s="5"/>
      <c r="Q20" s="6"/>
      <c r="R20" s="7"/>
    </row>
    <row r="21" spans="1:1017" ht="58.5" customHeight="1" x14ac:dyDescent="0.25">
      <c r="B21" s="16">
        <v>5</v>
      </c>
      <c r="C21" s="12" t="s">
        <v>23</v>
      </c>
      <c r="D21" s="13" t="s">
        <v>19</v>
      </c>
      <c r="E21" s="27">
        <v>2569.6</v>
      </c>
      <c r="F21" s="8">
        <v>8.6</v>
      </c>
      <c r="G21" s="8">
        <v>8</v>
      </c>
      <c r="H21" s="8">
        <v>7.8</v>
      </c>
      <c r="I21" s="8">
        <f t="shared" si="0"/>
        <v>7.8</v>
      </c>
      <c r="J21" s="9" t="s">
        <v>11</v>
      </c>
      <c r="K21" s="9" t="s">
        <v>11</v>
      </c>
      <c r="L21" s="9" t="s">
        <v>11</v>
      </c>
      <c r="M21" s="8">
        <f t="shared" si="1"/>
        <v>7.8</v>
      </c>
      <c r="N21" s="9">
        <f t="shared" si="2"/>
        <v>20042.879999999997</v>
      </c>
      <c r="O21" s="5"/>
      <c r="P21" s="5"/>
      <c r="Q21" s="6"/>
      <c r="R21" s="7"/>
    </row>
    <row r="22" spans="1:1017" ht="58.5" customHeight="1" x14ac:dyDescent="0.25">
      <c r="B22" s="16">
        <v>6</v>
      </c>
      <c r="C22" s="12" t="s">
        <v>24</v>
      </c>
      <c r="D22" s="13" t="s">
        <v>19</v>
      </c>
      <c r="E22" s="27">
        <v>233.6</v>
      </c>
      <c r="F22" s="8">
        <v>17</v>
      </c>
      <c r="G22" s="8">
        <v>18.5</v>
      </c>
      <c r="H22" s="8">
        <v>16.2</v>
      </c>
      <c r="I22" s="8">
        <f t="shared" si="0"/>
        <v>16.2</v>
      </c>
      <c r="J22" s="9" t="s">
        <v>11</v>
      </c>
      <c r="K22" s="9" t="s">
        <v>11</v>
      </c>
      <c r="L22" s="9" t="s">
        <v>11</v>
      </c>
      <c r="M22" s="8">
        <f t="shared" si="1"/>
        <v>16.2</v>
      </c>
      <c r="N22" s="9">
        <f t="shared" si="2"/>
        <v>3784.3199999999997</v>
      </c>
      <c r="O22" s="5"/>
      <c r="P22" s="5"/>
      <c r="Q22" s="6"/>
      <c r="R22" s="7"/>
    </row>
    <row r="23" spans="1:1017" ht="58.5" customHeight="1" x14ac:dyDescent="0.25">
      <c r="B23" s="16">
        <v>7</v>
      </c>
      <c r="C23" s="12" t="s">
        <v>25</v>
      </c>
      <c r="D23" s="13" t="s">
        <v>19</v>
      </c>
      <c r="E23" s="27">
        <v>14432</v>
      </c>
      <c r="F23" s="8">
        <v>4</v>
      </c>
      <c r="G23" s="8">
        <v>5</v>
      </c>
      <c r="H23" s="8">
        <v>4.5999999999999996</v>
      </c>
      <c r="I23" s="8">
        <f t="shared" si="0"/>
        <v>4</v>
      </c>
      <c r="J23" s="9" t="s">
        <v>11</v>
      </c>
      <c r="K23" s="9" t="s">
        <v>11</v>
      </c>
      <c r="L23" s="9" t="s">
        <v>11</v>
      </c>
      <c r="M23" s="8">
        <f t="shared" si="1"/>
        <v>4</v>
      </c>
      <c r="N23" s="9">
        <f t="shared" si="2"/>
        <v>57728</v>
      </c>
      <c r="O23" s="5"/>
      <c r="P23" s="5"/>
      <c r="Q23" s="6"/>
      <c r="R23" s="7"/>
    </row>
    <row r="24" spans="1:1017" ht="58.5" customHeight="1" x14ac:dyDescent="0.25">
      <c r="B24" s="16">
        <v>8</v>
      </c>
      <c r="C24" s="12" t="s">
        <v>26</v>
      </c>
      <c r="D24" s="13" t="s">
        <v>19</v>
      </c>
      <c r="E24" s="27">
        <v>262.39999999999998</v>
      </c>
      <c r="F24" s="8">
        <v>7</v>
      </c>
      <c r="G24" s="8">
        <v>7.3</v>
      </c>
      <c r="H24" s="8">
        <v>6</v>
      </c>
      <c r="I24" s="8">
        <f t="shared" si="0"/>
        <v>6</v>
      </c>
      <c r="J24" s="9" t="s">
        <v>11</v>
      </c>
      <c r="K24" s="9" t="s">
        <v>11</v>
      </c>
      <c r="L24" s="9" t="s">
        <v>11</v>
      </c>
      <c r="M24" s="8">
        <f t="shared" si="1"/>
        <v>6</v>
      </c>
      <c r="N24" s="9">
        <f t="shared" si="2"/>
        <v>1574.3999999999999</v>
      </c>
      <c r="O24" s="5"/>
      <c r="P24" s="5"/>
      <c r="Q24" s="6"/>
      <c r="R24" s="7"/>
    </row>
    <row r="25" spans="1:1017" ht="58.5" customHeight="1" x14ac:dyDescent="0.25">
      <c r="B25" s="16">
        <v>9</v>
      </c>
      <c r="C25" s="12" t="s">
        <v>27</v>
      </c>
      <c r="D25" s="13" t="s">
        <v>19</v>
      </c>
      <c r="E25" s="27">
        <v>709.4</v>
      </c>
      <c r="F25" s="8">
        <v>19.8</v>
      </c>
      <c r="G25" s="8">
        <v>20</v>
      </c>
      <c r="H25" s="8">
        <v>16.3</v>
      </c>
      <c r="I25" s="8">
        <f t="shared" si="0"/>
        <v>16.3</v>
      </c>
      <c r="J25" s="9" t="s">
        <v>11</v>
      </c>
      <c r="K25" s="9" t="s">
        <v>11</v>
      </c>
      <c r="L25" s="9" t="s">
        <v>11</v>
      </c>
      <c r="M25" s="8">
        <f t="shared" si="1"/>
        <v>16.3</v>
      </c>
      <c r="N25" s="9">
        <f t="shared" si="2"/>
        <v>11563.22</v>
      </c>
      <c r="O25" s="5"/>
      <c r="P25" s="5"/>
      <c r="Q25" s="6"/>
      <c r="R25" s="7"/>
    </row>
    <row r="26" spans="1:1017" ht="58.5" customHeight="1" x14ac:dyDescent="0.25">
      <c r="B26" s="16">
        <v>10</v>
      </c>
      <c r="C26" s="12" t="s">
        <v>28</v>
      </c>
      <c r="D26" s="13" t="s">
        <v>29</v>
      </c>
      <c r="E26" s="27">
        <v>990</v>
      </c>
      <c r="F26" s="8">
        <v>8.1999999999999993</v>
      </c>
      <c r="G26" s="8">
        <v>12</v>
      </c>
      <c r="H26" s="8">
        <v>6.5</v>
      </c>
      <c r="I26" s="8">
        <f t="shared" si="0"/>
        <v>6.5</v>
      </c>
      <c r="J26" s="9" t="s">
        <v>11</v>
      </c>
      <c r="K26" s="9" t="s">
        <v>11</v>
      </c>
      <c r="L26" s="9" t="s">
        <v>11</v>
      </c>
      <c r="M26" s="8">
        <f t="shared" si="1"/>
        <v>6.5</v>
      </c>
      <c r="N26" s="9">
        <f t="shared" si="2"/>
        <v>6435</v>
      </c>
      <c r="O26" s="5"/>
      <c r="P26" s="5"/>
      <c r="Q26" s="6"/>
      <c r="R26" s="7"/>
    </row>
    <row r="27" spans="1:1017" ht="58.5" customHeight="1" x14ac:dyDescent="0.25">
      <c r="B27" s="16">
        <v>11</v>
      </c>
      <c r="C27" s="12" t="s">
        <v>30</v>
      </c>
      <c r="D27" s="13" t="s">
        <v>29</v>
      </c>
      <c r="E27" s="13">
        <v>550</v>
      </c>
      <c r="F27" s="8">
        <v>35</v>
      </c>
      <c r="G27" s="8">
        <v>31.5</v>
      </c>
      <c r="H27" s="8">
        <v>30.1</v>
      </c>
      <c r="I27" s="8">
        <f t="shared" si="0"/>
        <v>30.1</v>
      </c>
      <c r="J27" s="9" t="s">
        <v>11</v>
      </c>
      <c r="K27" s="9" t="s">
        <v>11</v>
      </c>
      <c r="L27" s="9" t="s">
        <v>11</v>
      </c>
      <c r="M27" s="8">
        <f t="shared" si="1"/>
        <v>30.1</v>
      </c>
      <c r="N27" s="9">
        <f t="shared" si="2"/>
        <v>16555</v>
      </c>
      <c r="O27" s="5"/>
      <c r="P27" s="5"/>
      <c r="Q27" s="6"/>
      <c r="R27" s="7"/>
    </row>
    <row r="28" spans="1:1017" ht="58.5" customHeight="1" x14ac:dyDescent="0.25">
      <c r="B28" s="16">
        <v>12</v>
      </c>
      <c r="C28" s="12" t="s">
        <v>31</v>
      </c>
      <c r="D28" s="13" t="s">
        <v>29</v>
      </c>
      <c r="E28" s="13">
        <v>24</v>
      </c>
      <c r="F28" s="8">
        <v>39</v>
      </c>
      <c r="G28" s="8">
        <v>46</v>
      </c>
      <c r="H28" s="8">
        <v>37.700000000000003</v>
      </c>
      <c r="I28" s="8">
        <f t="shared" si="0"/>
        <v>37.700000000000003</v>
      </c>
      <c r="J28" s="9" t="s">
        <v>11</v>
      </c>
      <c r="K28" s="9" t="s">
        <v>11</v>
      </c>
      <c r="L28" s="9" t="s">
        <v>11</v>
      </c>
      <c r="M28" s="8">
        <f t="shared" si="1"/>
        <v>37.700000000000003</v>
      </c>
      <c r="N28" s="9">
        <f t="shared" si="2"/>
        <v>904.80000000000007</v>
      </c>
      <c r="O28" s="5"/>
      <c r="P28" s="5"/>
      <c r="Q28" s="6"/>
      <c r="R28" s="7"/>
    </row>
    <row r="29" spans="1:1017" s="26" customFormat="1" ht="54.75" customHeight="1" x14ac:dyDescent="0.25">
      <c r="A29" s="18"/>
      <c r="B29" s="19">
        <v>13</v>
      </c>
      <c r="C29" s="30" t="s">
        <v>32</v>
      </c>
      <c r="D29" s="20" t="s">
        <v>29</v>
      </c>
      <c r="E29" s="29">
        <v>12</v>
      </c>
      <c r="F29" s="21">
        <v>2100</v>
      </c>
      <c r="G29" s="22">
        <v>2200</v>
      </c>
      <c r="H29" s="23">
        <v>2500</v>
      </c>
      <c r="I29" s="8">
        <f t="shared" si="0"/>
        <v>2100</v>
      </c>
      <c r="J29" s="9" t="s">
        <v>11</v>
      </c>
      <c r="K29" s="9" t="s">
        <v>11</v>
      </c>
      <c r="L29" s="9" t="s">
        <v>11</v>
      </c>
      <c r="M29" s="8">
        <f t="shared" si="1"/>
        <v>2100</v>
      </c>
      <c r="N29" s="9">
        <f>M29*E29</f>
        <v>25200</v>
      </c>
      <c r="O29" s="24"/>
      <c r="P29" s="25"/>
      <c r="Q29" s="25"/>
      <c r="R29" s="25"/>
      <c r="S29" s="25"/>
      <c r="T29" s="25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  <c r="ABK29" s="18"/>
      <c r="ABL29" s="18"/>
      <c r="ABM29" s="18"/>
      <c r="ABN29" s="18"/>
      <c r="ABO29" s="18"/>
      <c r="ABP29" s="18"/>
      <c r="ABQ29" s="18"/>
      <c r="ABR29" s="18"/>
      <c r="ABS29" s="18"/>
      <c r="ABT29" s="18"/>
      <c r="ABU29" s="18"/>
      <c r="ABV29" s="18"/>
      <c r="ABW29" s="18"/>
      <c r="ABX29" s="18"/>
      <c r="ABY29" s="18"/>
      <c r="ABZ29" s="18"/>
      <c r="ACA29" s="18"/>
      <c r="ACB29" s="18"/>
      <c r="ACC29" s="18"/>
      <c r="ACD29" s="18"/>
      <c r="ACE29" s="18"/>
      <c r="ACF29" s="18"/>
      <c r="ACG29" s="18"/>
      <c r="ACH29" s="18"/>
      <c r="ACI29" s="18"/>
      <c r="ACJ29" s="18"/>
      <c r="ACK29" s="18"/>
      <c r="ACL29" s="18"/>
      <c r="ACM29" s="18"/>
      <c r="ACN29" s="18"/>
      <c r="ACO29" s="18"/>
      <c r="ACP29" s="18"/>
      <c r="ACQ29" s="18"/>
      <c r="ACR29" s="18"/>
      <c r="ACS29" s="18"/>
      <c r="ACT29" s="18"/>
      <c r="ACU29" s="18"/>
      <c r="ACV29" s="18"/>
      <c r="ACW29" s="18"/>
      <c r="ACX29" s="18"/>
      <c r="ACY29" s="18"/>
      <c r="ACZ29" s="18"/>
      <c r="ADA29" s="18"/>
      <c r="ADB29" s="18"/>
      <c r="ADC29" s="18"/>
      <c r="ADD29" s="18"/>
      <c r="ADE29" s="18"/>
      <c r="ADF29" s="18"/>
      <c r="ADG29" s="18"/>
      <c r="ADH29" s="18"/>
      <c r="ADI29" s="18"/>
      <c r="ADJ29" s="18"/>
      <c r="ADK29" s="18"/>
      <c r="ADL29" s="18"/>
      <c r="ADM29" s="18"/>
      <c r="ADN29" s="18"/>
      <c r="ADO29" s="18"/>
      <c r="ADP29" s="18"/>
      <c r="ADQ29" s="18"/>
      <c r="ADR29" s="18"/>
      <c r="ADS29" s="18"/>
      <c r="ADT29" s="18"/>
      <c r="ADU29" s="18"/>
      <c r="ADV29" s="18"/>
      <c r="ADW29" s="18"/>
      <c r="ADX29" s="18"/>
      <c r="ADY29" s="18"/>
      <c r="ADZ29" s="18"/>
      <c r="AEA29" s="18"/>
      <c r="AEB29" s="18"/>
      <c r="AEC29" s="18"/>
      <c r="AED29" s="18"/>
      <c r="AEE29" s="18"/>
      <c r="AEF29" s="18"/>
      <c r="AEG29" s="18"/>
      <c r="AEH29" s="18"/>
      <c r="AEI29" s="18"/>
      <c r="AEJ29" s="18"/>
      <c r="AEK29" s="18"/>
      <c r="AEL29" s="18"/>
      <c r="AEM29" s="18"/>
      <c r="AEN29" s="18"/>
      <c r="AEO29" s="18"/>
      <c r="AEP29" s="18"/>
      <c r="AEQ29" s="18"/>
      <c r="AER29" s="18"/>
      <c r="AES29" s="18"/>
      <c r="AET29" s="18"/>
      <c r="AEU29" s="18"/>
      <c r="AEV29" s="18"/>
      <c r="AEW29" s="18"/>
      <c r="AEX29" s="18"/>
      <c r="AEY29" s="18"/>
      <c r="AEZ29" s="18"/>
      <c r="AFA29" s="18"/>
      <c r="AFB29" s="18"/>
      <c r="AFC29" s="18"/>
      <c r="AFD29" s="18"/>
      <c r="AFE29" s="18"/>
      <c r="AFF29" s="18"/>
      <c r="AFG29" s="18"/>
      <c r="AFH29" s="18"/>
      <c r="AFI29" s="18"/>
      <c r="AFJ29" s="18"/>
      <c r="AFK29" s="18"/>
      <c r="AFL29" s="18"/>
      <c r="AFM29" s="18"/>
      <c r="AFN29" s="18"/>
      <c r="AFO29" s="18"/>
      <c r="AFP29" s="18"/>
      <c r="AFQ29" s="18"/>
      <c r="AFR29" s="18"/>
      <c r="AFS29" s="18"/>
      <c r="AFT29" s="18"/>
      <c r="AFU29" s="18"/>
      <c r="AFV29" s="18"/>
      <c r="AFW29" s="18"/>
      <c r="AFX29" s="18"/>
      <c r="AFY29" s="18"/>
      <c r="AFZ29" s="18"/>
      <c r="AGA29" s="18"/>
      <c r="AGB29" s="18"/>
      <c r="AGC29" s="18"/>
      <c r="AGD29" s="18"/>
      <c r="AGE29" s="18"/>
      <c r="AGF29" s="18"/>
      <c r="AGG29" s="18"/>
      <c r="AGH29" s="18"/>
      <c r="AGI29" s="18"/>
      <c r="AGJ29" s="18"/>
      <c r="AGK29" s="18"/>
      <c r="AGL29" s="18"/>
      <c r="AGM29" s="18"/>
      <c r="AGN29" s="18"/>
      <c r="AGO29" s="18"/>
      <c r="AGP29" s="18"/>
      <c r="AGQ29" s="18"/>
      <c r="AGR29" s="18"/>
      <c r="AGS29" s="18"/>
      <c r="AGT29" s="18"/>
      <c r="AGU29" s="18"/>
      <c r="AGV29" s="18"/>
      <c r="AGW29" s="18"/>
      <c r="AGX29" s="18"/>
      <c r="AGY29" s="18"/>
      <c r="AGZ29" s="18"/>
      <c r="AHA29" s="18"/>
      <c r="AHB29" s="18"/>
      <c r="AHC29" s="18"/>
      <c r="AHD29" s="18"/>
      <c r="AHE29" s="18"/>
      <c r="AHF29" s="18"/>
      <c r="AHG29" s="18"/>
      <c r="AHH29" s="18"/>
      <c r="AHI29" s="18"/>
      <c r="AHJ29" s="18"/>
      <c r="AHK29" s="18"/>
      <c r="AHL29" s="18"/>
      <c r="AHM29" s="18"/>
      <c r="AHN29" s="18"/>
      <c r="AHO29" s="18"/>
      <c r="AHP29" s="18"/>
      <c r="AHQ29" s="18"/>
      <c r="AHR29" s="18"/>
      <c r="AHS29" s="18"/>
      <c r="AHT29" s="18"/>
      <c r="AHU29" s="18"/>
      <c r="AHV29" s="18"/>
      <c r="AHW29" s="18"/>
      <c r="AHX29" s="18"/>
      <c r="AHY29" s="18"/>
      <c r="AHZ29" s="18"/>
      <c r="AIA29" s="18"/>
      <c r="AIB29" s="18"/>
      <c r="AIC29" s="18"/>
      <c r="AID29" s="18"/>
      <c r="AIE29" s="18"/>
      <c r="AIF29" s="18"/>
      <c r="AIG29" s="18"/>
      <c r="AIH29" s="18"/>
      <c r="AII29" s="18"/>
      <c r="AIJ29" s="18"/>
      <c r="AIK29" s="18"/>
      <c r="AIL29" s="18"/>
      <c r="AIM29" s="18"/>
      <c r="AIN29" s="18"/>
      <c r="AIO29" s="18"/>
      <c r="AIP29" s="18"/>
      <c r="AIQ29" s="18"/>
      <c r="AIR29" s="18"/>
      <c r="AIS29" s="18"/>
      <c r="AIT29" s="18"/>
      <c r="AIU29" s="18"/>
      <c r="AIV29" s="18"/>
      <c r="AIW29" s="18"/>
      <c r="AIX29" s="18"/>
      <c r="AIY29" s="18"/>
      <c r="AIZ29" s="18"/>
      <c r="AJA29" s="18"/>
      <c r="AJB29" s="18"/>
      <c r="AJC29" s="18"/>
      <c r="AJD29" s="18"/>
      <c r="AJE29" s="18"/>
      <c r="AJF29" s="18"/>
      <c r="AJG29" s="18"/>
      <c r="AJH29" s="18"/>
      <c r="AJI29" s="18"/>
      <c r="AJJ29" s="18"/>
      <c r="AJK29" s="18"/>
      <c r="AJL29" s="18"/>
      <c r="AJM29" s="18"/>
      <c r="AJN29" s="18"/>
      <c r="AJO29" s="18"/>
      <c r="AJP29" s="18"/>
      <c r="AJQ29" s="18"/>
      <c r="AJR29" s="18"/>
      <c r="AJS29" s="18"/>
      <c r="AJT29" s="18"/>
      <c r="AJU29" s="18"/>
      <c r="AJV29" s="18"/>
      <c r="AJW29" s="18"/>
      <c r="AJX29" s="18"/>
      <c r="AJY29" s="18"/>
      <c r="AJZ29" s="18"/>
      <c r="AKA29" s="18"/>
      <c r="AKB29" s="18"/>
      <c r="AKC29" s="18"/>
      <c r="AKD29" s="18"/>
      <c r="AKE29" s="18"/>
      <c r="AKF29" s="18"/>
      <c r="AKG29" s="18"/>
      <c r="AKH29" s="18"/>
      <c r="AKI29" s="18"/>
      <c r="AKJ29" s="18"/>
      <c r="AKK29" s="18"/>
      <c r="AKL29" s="18"/>
      <c r="AKM29" s="18"/>
      <c r="AKN29" s="18"/>
      <c r="AKO29" s="18"/>
      <c r="AKP29" s="18"/>
      <c r="AKQ29" s="18"/>
      <c r="AKR29" s="18"/>
      <c r="AKS29" s="18"/>
      <c r="AKT29" s="18"/>
      <c r="AKU29" s="18"/>
      <c r="AKV29" s="18"/>
      <c r="AKW29" s="18"/>
      <c r="AKX29" s="18"/>
      <c r="AKY29" s="18"/>
      <c r="AKZ29" s="18"/>
      <c r="ALA29" s="18"/>
      <c r="ALB29" s="18"/>
      <c r="ALC29" s="18"/>
      <c r="ALD29" s="18"/>
      <c r="ALE29" s="18"/>
      <c r="ALF29" s="18"/>
      <c r="ALG29" s="18"/>
      <c r="ALH29" s="18"/>
      <c r="ALI29" s="18"/>
      <c r="ALJ29" s="18"/>
      <c r="ALK29" s="18"/>
      <c r="ALL29" s="18"/>
      <c r="ALM29" s="18"/>
      <c r="ALN29" s="18"/>
      <c r="ALO29" s="18"/>
      <c r="ALP29" s="18"/>
      <c r="ALQ29" s="18"/>
      <c r="ALR29" s="18"/>
      <c r="ALS29" s="18"/>
      <c r="ALT29" s="18"/>
      <c r="ALU29" s="18"/>
      <c r="ALV29" s="18"/>
      <c r="ALW29" s="18"/>
      <c r="ALX29" s="18"/>
      <c r="ALY29" s="18"/>
      <c r="ALZ29" s="18"/>
      <c r="AMA29" s="18"/>
      <c r="AMB29" s="18"/>
      <c r="AMC29" s="18"/>
    </row>
    <row r="30" spans="1:1017" ht="58.5" customHeight="1" x14ac:dyDescent="0.25">
      <c r="B30" s="16">
        <v>14</v>
      </c>
      <c r="C30" s="12" t="s">
        <v>33</v>
      </c>
      <c r="D30" s="13" t="s">
        <v>19</v>
      </c>
      <c r="E30" s="13">
        <v>9391.7999999999993</v>
      </c>
      <c r="F30" s="8">
        <v>11</v>
      </c>
      <c r="G30" s="8">
        <v>15</v>
      </c>
      <c r="H30" s="8">
        <v>16.3</v>
      </c>
      <c r="I30" s="8">
        <f t="shared" si="0"/>
        <v>11</v>
      </c>
      <c r="J30" s="9" t="s">
        <v>11</v>
      </c>
      <c r="K30" s="9" t="s">
        <v>11</v>
      </c>
      <c r="L30" s="9" t="s">
        <v>11</v>
      </c>
      <c r="M30" s="8">
        <f t="shared" si="1"/>
        <v>11</v>
      </c>
      <c r="N30" s="9">
        <f t="shared" si="2"/>
        <v>103309.79999999999</v>
      </c>
      <c r="O30" s="5"/>
      <c r="P30" s="5"/>
      <c r="Q30" s="6"/>
      <c r="R30" s="7"/>
    </row>
    <row r="31" spans="1:1017" ht="16.899999999999999" customHeight="1" x14ac:dyDescent="0.25">
      <c r="B31" s="32" t="s">
        <v>12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14">
        <f>SUM(N17:N30)</f>
        <v>588180.1399999999</v>
      </c>
      <c r="O31" s="5"/>
      <c r="P31" s="5"/>
      <c r="Q31" s="6"/>
      <c r="R31" s="7"/>
    </row>
    <row r="32" spans="1:1017" ht="17.2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1:66" ht="54.6" customHeight="1" x14ac:dyDescent="0.25">
      <c r="A33" s="31" t="s">
        <v>17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4" spans="1:66" ht="6" customHeight="1" x14ac:dyDescent="0.25"/>
    <row r="35" spans="1:66" x14ac:dyDescent="0.25">
      <c r="A35" s="10" t="s">
        <v>14</v>
      </c>
      <c r="B35" s="11"/>
      <c r="C35" s="11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  <row r="36" spans="1:66" x14ac:dyDescent="0.25">
      <c r="A36" s="10" t="s">
        <v>37</v>
      </c>
      <c r="B36" s="11"/>
      <c r="C36" s="11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</sheetData>
  <mergeCells count="20">
    <mergeCell ref="N12:N15"/>
    <mergeCell ref="F14:F15"/>
    <mergeCell ref="G14:G15"/>
    <mergeCell ref="A32:N32"/>
    <mergeCell ref="A33:N33"/>
    <mergeCell ref="B31:M31"/>
    <mergeCell ref="H14:H15"/>
    <mergeCell ref="B1:K1"/>
    <mergeCell ref="B9:N9"/>
    <mergeCell ref="B10:V10"/>
    <mergeCell ref="B12:B15"/>
    <mergeCell ref="C12:C15"/>
    <mergeCell ref="D12:D15"/>
    <mergeCell ref="E12:E15"/>
    <mergeCell ref="F12:H13"/>
    <mergeCell ref="I12:I15"/>
    <mergeCell ref="J12:J15"/>
    <mergeCell ref="K12:K15"/>
    <mergeCell ref="L12:L15"/>
    <mergeCell ref="M12:M15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2026-05-28T06:29:57Z</cp:lastPrinted>
  <dcterms:created xsi:type="dcterms:W3CDTF">2021-01-28T16:31:38Z</dcterms:created>
  <dcterms:modified xsi:type="dcterms:W3CDTF">2026-05-28T09:11:00Z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