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2026\Ед. поставщик 2026\Клининг июнь\"/>
    </mc:Choice>
  </mc:AlternateContent>
  <bookViews>
    <workbookView xWindow="0" yWindow="0" windowWidth="28800" windowHeight="11715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1" i="1" l="1"/>
  <c r="M31" i="1" s="1"/>
  <c r="I28" i="1" l="1"/>
  <c r="I29" i="1"/>
  <c r="I30" i="1"/>
  <c r="M30" i="1" s="1"/>
  <c r="N30" i="1" s="1"/>
  <c r="N23" i="1" l="1"/>
  <c r="N25" i="1"/>
  <c r="M20" i="1"/>
  <c r="N20" i="1" s="1"/>
  <c r="M23" i="1"/>
  <c r="M25" i="1"/>
  <c r="M28" i="1"/>
  <c r="N28" i="1" s="1"/>
  <c r="M29" i="1"/>
  <c r="N29" i="1" s="1"/>
  <c r="I19" i="1"/>
  <c r="M19" i="1" s="1"/>
  <c r="N19" i="1" s="1"/>
  <c r="I20" i="1"/>
  <c r="I21" i="1"/>
  <c r="M21" i="1" s="1"/>
  <c r="N21" i="1" s="1"/>
  <c r="I22" i="1"/>
  <c r="M22" i="1" s="1"/>
  <c r="N22" i="1" s="1"/>
  <c r="I23" i="1"/>
  <c r="I24" i="1"/>
  <c r="M24" i="1" s="1"/>
  <c r="N24" i="1" s="1"/>
  <c r="I25" i="1"/>
  <c r="I26" i="1"/>
  <c r="M26" i="1" s="1"/>
  <c r="N26" i="1" s="1"/>
  <c r="I27" i="1"/>
  <c r="M27" i="1" s="1"/>
  <c r="N27" i="1" s="1"/>
  <c r="I18" i="1" l="1"/>
  <c r="M18" i="1" s="1"/>
  <c r="N18" i="1" l="1"/>
  <c r="N32" i="1" s="1"/>
</calcChain>
</file>

<file path=xl/sharedStrings.xml><?xml version="1.0" encoding="utf-8"?>
<sst xmlns="http://schemas.openxmlformats.org/spreadsheetml/2006/main" count="95" uniqueCount="42">
  <si>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</si>
  <si>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</si>
  <si>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</si>
  <si>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</si>
  <si>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</si>
  <si>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</si>
  <si>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</si>
  <si>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</si>
  <si>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</si>
  <si>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</si>
  <si>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</si>
  <si>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</si>
  <si>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</si>
  <si>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</si>
  <si>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</si>
  <si>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</si>
  <si>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</si>
  <si>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</si>
  <si>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</si>
  <si>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</si>
  <si>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</si>
  <si>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</si>
  <si>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</si>
  <si>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</si>
  <si>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</si>
  <si>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</si>
  <si>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</si>
  <si>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</si>
  <si>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</si>
  <si>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</si>
  <si>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</si>
  <si>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</si>
  <si>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</si>
  <si>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 xml:space="preserve">ИО Главного врача СПб ГБУЗ </t>
  </si>
  <si>
    <t>________________Л.В. Демьянова</t>
  </si>
  <si>
    <t>Наименование услуги</t>
  </si>
  <si>
    <t>Уборка земельных участков (прилегающих территорий)</t>
  </si>
  <si>
    <t>на оказание услуг по комплексной уборке помещений и прилегающей территории для нужд СПБ ГБУЗ ДГП № 49 в июне 2026 года по адресу:  СПб, г. Пушкин, Софийский б-р, д. 28, литера А</t>
  </si>
  <si>
    <t>28.05.2026 г.</t>
  </si>
  <si>
    <t>Коммерческое предложение №3, Вх. 115/26 от 28.05.2026</t>
  </si>
  <si>
    <t>Коммерческое предложение №1, Вх. 116/26 от 28.05.2026</t>
  </si>
  <si>
    <t>Коммерческое предложение №2, Вх. 117/26 от 28.05.2026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</si>
</sst>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3">
    <xf numFmtId="0" fontId="0" fillId="0" borderId="0" xfId="0"/>
    <xf numFmtId="0" fontId="8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5" fillId="0" borderId="0" xfId="1" applyFont="1" applyAlignment="1">
      <alignment horizontal="left"/>
    </xf>
    <xf numFmtId="0" fontId="8" fillId="0" borderId="0" xfId="1" applyAlignment="1">
      <alignment horizontal="left"/>
    </xf>
    <xf numFmtId="4" fontId="7" fillId="0" borderId="1" xfId="0" applyNumberFormat="1" applyFont="1" applyBorder="1" applyAlignment="1">
      <alignment horizontal="center" vertical="center" shrinkToFit="1"/>
    </xf>
    <xf numFmtId="4" fontId="6" fillId="0" borderId="1" xfId="1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ill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shrinkToFit="1"/>
    </xf>
    <xf numFmtId="4" fontId="13" fillId="0" borderId="3" xfId="0" applyNumberFormat="1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1" applyFont="1"/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1" fillId="0" borderId="1" xfId="1" applyFont="1" applyBorder="1" applyAlignment="1">
      <alignment horizontal="right" vertical="center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7"/>
  <sheetViews>
    <sheetView tabSelected="1" topLeftCell="A4" zoomScaleNormal="100" zoomScalePageLayoutView="60" workbookViewId="0">
      <selection activeCell="F15" sqref="F15:H16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38"/>
      <c r="C2" s="38"/>
      <c r="D2" s="38"/>
      <c r="E2" s="38"/>
      <c r="F2" s="38"/>
      <c r="G2" s="38"/>
      <c r="H2" s="38"/>
      <c r="I2" s="38"/>
      <c r="J2" s="38"/>
      <c r="K2" s="38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ht="18.75" x14ac:dyDescent="0.3">
      <c r="B4" s="4"/>
      <c r="C4" s="29"/>
      <c r="E4" s="4"/>
      <c r="F4" s="4"/>
      <c r="G4" s="4"/>
      <c r="H4" s="4"/>
      <c r="I4" s="6" t="s">
        <v>33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34</v>
      </c>
    </row>
    <row r="8" spans="2:22" x14ac:dyDescent="0.25">
      <c r="B8" s="4"/>
      <c r="C8" s="6"/>
      <c r="E8" s="4"/>
      <c r="F8" s="4"/>
      <c r="G8" s="4"/>
      <c r="H8" s="4"/>
      <c r="I8" s="6" t="s">
        <v>16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39" t="s">
        <v>15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2:22" ht="36.75" customHeight="1" x14ac:dyDescent="0.25">
      <c r="B11" s="40" t="s">
        <v>37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</row>
    <row r="12" spans="2:22" ht="9.75" customHeight="1" x14ac:dyDescent="0.25"/>
    <row r="13" spans="2:22" ht="15" customHeight="1" x14ac:dyDescent="0.25">
      <c r="B13" s="41" t="s">
        <v>2</v>
      </c>
      <c r="C13" s="42" t="s">
        <v>35</v>
      </c>
      <c r="D13" s="42" t="s">
        <v>3</v>
      </c>
      <c r="E13" s="42" t="s">
        <v>4</v>
      </c>
      <c r="F13" s="41" t="s">
        <v>5</v>
      </c>
      <c r="G13" s="41"/>
      <c r="H13" s="41"/>
      <c r="I13" s="35" t="s">
        <v>6</v>
      </c>
      <c r="J13" s="35" t="s">
        <v>7</v>
      </c>
      <c r="K13" s="35" t="s">
        <v>8</v>
      </c>
      <c r="L13" s="35" t="s">
        <v>9</v>
      </c>
      <c r="M13" s="34" t="s">
        <v>13</v>
      </c>
      <c r="N13" s="34" t="s">
        <v>10</v>
      </c>
      <c r="O13" s="7"/>
      <c r="P13" s="7"/>
      <c r="Q13" s="7"/>
    </row>
    <row r="14" spans="2:22" ht="9.6" customHeight="1" x14ac:dyDescent="0.25">
      <c r="B14" s="41"/>
      <c r="C14" s="42"/>
      <c r="D14" s="42"/>
      <c r="E14" s="42"/>
      <c r="F14" s="41"/>
      <c r="G14" s="41"/>
      <c r="H14" s="41"/>
      <c r="I14" s="35"/>
      <c r="J14" s="35"/>
      <c r="K14" s="35"/>
      <c r="L14" s="35"/>
      <c r="M14" s="35"/>
      <c r="N14" s="35"/>
      <c r="O14" s="7"/>
      <c r="P14" s="7"/>
      <c r="Q14" s="7"/>
    </row>
    <row r="15" spans="2:22" ht="15" customHeight="1" x14ac:dyDescent="0.25">
      <c r="B15" s="41"/>
      <c r="C15" s="42"/>
      <c r="D15" s="42"/>
      <c r="E15" s="42"/>
      <c r="F15" s="35" t="s">
        <v>40</v>
      </c>
      <c r="G15" s="35" t="s">
        <v>41</v>
      </c>
      <c r="H15" s="35" t="s">
        <v>39</v>
      </c>
      <c r="I15" s="35"/>
      <c r="J15" s="35"/>
      <c r="K15" s="35"/>
      <c r="L15" s="35"/>
      <c r="M15" s="35"/>
      <c r="N15" s="35"/>
      <c r="O15" s="7"/>
      <c r="P15" s="7"/>
      <c r="Q15" s="7"/>
    </row>
    <row r="16" spans="2:22" ht="37.9" customHeight="1" x14ac:dyDescent="0.25">
      <c r="B16" s="41"/>
      <c r="C16" s="42"/>
      <c r="D16" s="42"/>
      <c r="E16" s="42"/>
      <c r="F16" s="35"/>
      <c r="G16" s="35"/>
      <c r="H16" s="35"/>
      <c r="I16" s="35"/>
      <c r="J16" s="35"/>
      <c r="K16" s="35"/>
      <c r="L16" s="35"/>
      <c r="M16" s="35"/>
      <c r="N16" s="35"/>
      <c r="O16" s="7"/>
      <c r="P16" s="7"/>
      <c r="Q16" s="8"/>
      <c r="R16" s="9"/>
    </row>
    <row r="17" spans="1:1017" ht="17.25" customHeight="1" x14ac:dyDescent="0.25">
      <c r="B17" s="16">
        <v>1</v>
      </c>
      <c r="C17" s="16">
        <v>2</v>
      </c>
      <c r="D17" s="16">
        <v>3</v>
      </c>
      <c r="E17" s="16">
        <v>4</v>
      </c>
      <c r="F17" s="18">
        <v>5</v>
      </c>
      <c r="G17" s="18">
        <v>6</v>
      </c>
      <c r="H17" s="18">
        <v>7</v>
      </c>
      <c r="I17" s="18">
        <v>8</v>
      </c>
      <c r="J17" s="18">
        <v>9</v>
      </c>
      <c r="K17" s="18">
        <v>10</v>
      </c>
      <c r="L17" s="18">
        <v>11</v>
      </c>
      <c r="M17" s="18">
        <v>12</v>
      </c>
      <c r="N17" s="18">
        <v>13</v>
      </c>
      <c r="O17" s="7"/>
      <c r="P17" s="7"/>
      <c r="Q17" s="8"/>
      <c r="R17" s="9"/>
    </row>
    <row r="18" spans="1:1017" ht="58.5" customHeight="1" x14ac:dyDescent="0.25">
      <c r="B18" s="16">
        <v>1</v>
      </c>
      <c r="C18" s="32" t="s">
        <v>18</v>
      </c>
      <c r="D18" s="14" t="s">
        <v>19</v>
      </c>
      <c r="E18" s="28">
        <v>3221.2</v>
      </c>
      <c r="F18" s="10">
        <v>3</v>
      </c>
      <c r="G18" s="10">
        <v>3.5</v>
      </c>
      <c r="H18" s="10">
        <v>4</v>
      </c>
      <c r="I18" s="10">
        <f>MIN(F18:H18)</f>
        <v>3</v>
      </c>
      <c r="J18" s="11" t="s">
        <v>11</v>
      </c>
      <c r="K18" s="11" t="s">
        <v>11</v>
      </c>
      <c r="L18" s="11" t="s">
        <v>11</v>
      </c>
      <c r="M18" s="10">
        <f>MIN(I18:L18)</f>
        <v>3</v>
      </c>
      <c r="N18" s="11">
        <f>M18*E18</f>
        <v>9663.5999999999985</v>
      </c>
      <c r="O18" s="7"/>
      <c r="P18" s="7"/>
      <c r="Q18" s="8"/>
      <c r="R18" s="9"/>
    </row>
    <row r="19" spans="1:1017" ht="58.5" customHeight="1" x14ac:dyDescent="0.25">
      <c r="B19" s="17">
        <v>2</v>
      </c>
      <c r="C19" s="32" t="s">
        <v>20</v>
      </c>
      <c r="D19" s="14" t="s">
        <v>19</v>
      </c>
      <c r="E19" s="28">
        <v>45403</v>
      </c>
      <c r="F19" s="10">
        <v>2.1</v>
      </c>
      <c r="G19" s="10">
        <v>2.8</v>
      </c>
      <c r="H19" s="10">
        <v>2.5</v>
      </c>
      <c r="I19" s="10">
        <f t="shared" ref="I19:I31" si="0">MIN(F19:H19)</f>
        <v>2.1</v>
      </c>
      <c r="J19" s="11" t="s">
        <v>11</v>
      </c>
      <c r="K19" s="11" t="s">
        <v>11</v>
      </c>
      <c r="L19" s="11" t="s">
        <v>11</v>
      </c>
      <c r="M19" s="10">
        <f t="shared" ref="M19:M31" si="1">MIN(I19:L19)</f>
        <v>2.1</v>
      </c>
      <c r="N19" s="11">
        <f t="shared" ref="N19:N29" si="2">M19*E19</f>
        <v>95346.3</v>
      </c>
      <c r="O19" s="7"/>
      <c r="P19" s="7"/>
      <c r="Q19" s="8"/>
      <c r="R19" s="9"/>
    </row>
    <row r="20" spans="1:1017" ht="58.5" customHeight="1" x14ac:dyDescent="0.25">
      <c r="B20" s="17">
        <v>3</v>
      </c>
      <c r="C20" s="32" t="s">
        <v>21</v>
      </c>
      <c r="D20" s="14" t="s">
        <v>19</v>
      </c>
      <c r="E20" s="28">
        <v>866</v>
      </c>
      <c r="F20" s="10">
        <v>8</v>
      </c>
      <c r="G20" s="10">
        <v>8</v>
      </c>
      <c r="H20" s="10">
        <v>8.5</v>
      </c>
      <c r="I20" s="10">
        <f t="shared" si="0"/>
        <v>8</v>
      </c>
      <c r="J20" s="11" t="s">
        <v>11</v>
      </c>
      <c r="K20" s="11" t="s">
        <v>11</v>
      </c>
      <c r="L20" s="11" t="s">
        <v>11</v>
      </c>
      <c r="M20" s="10">
        <f t="shared" si="1"/>
        <v>8</v>
      </c>
      <c r="N20" s="11">
        <f>M20*E20</f>
        <v>6928</v>
      </c>
      <c r="O20" s="7"/>
      <c r="P20" s="7"/>
      <c r="Q20" s="8"/>
      <c r="R20" s="9"/>
    </row>
    <row r="21" spans="1:1017" ht="58.5" customHeight="1" x14ac:dyDescent="0.25">
      <c r="B21" s="17">
        <v>4</v>
      </c>
      <c r="C21" s="32" t="s">
        <v>22</v>
      </c>
      <c r="D21" s="14" t="s">
        <v>19</v>
      </c>
      <c r="E21" s="28">
        <v>72996</v>
      </c>
      <c r="F21" s="10">
        <v>2</v>
      </c>
      <c r="G21" s="10">
        <v>2.7</v>
      </c>
      <c r="H21" s="10">
        <v>2.4</v>
      </c>
      <c r="I21" s="10">
        <f t="shared" si="0"/>
        <v>2</v>
      </c>
      <c r="J21" s="11" t="s">
        <v>11</v>
      </c>
      <c r="K21" s="11" t="s">
        <v>11</v>
      </c>
      <c r="L21" s="11" t="s">
        <v>11</v>
      </c>
      <c r="M21" s="10">
        <f t="shared" si="1"/>
        <v>2</v>
      </c>
      <c r="N21" s="11">
        <f>M21*E21</f>
        <v>145992</v>
      </c>
      <c r="O21" s="7"/>
      <c r="P21" s="7"/>
      <c r="Q21" s="8"/>
      <c r="R21" s="9"/>
    </row>
    <row r="22" spans="1:1017" ht="58.5" customHeight="1" x14ac:dyDescent="0.25">
      <c r="B22" s="17">
        <v>5</v>
      </c>
      <c r="C22" s="32" t="s">
        <v>23</v>
      </c>
      <c r="D22" s="14" t="s">
        <v>19</v>
      </c>
      <c r="E22" s="28">
        <v>8778</v>
      </c>
      <c r="F22" s="10">
        <v>8.6</v>
      </c>
      <c r="G22" s="10">
        <v>8</v>
      </c>
      <c r="H22" s="10">
        <v>7.8</v>
      </c>
      <c r="I22" s="10">
        <f t="shared" si="0"/>
        <v>7.8</v>
      </c>
      <c r="J22" s="11" t="s">
        <v>11</v>
      </c>
      <c r="K22" s="11" t="s">
        <v>11</v>
      </c>
      <c r="L22" s="11" t="s">
        <v>11</v>
      </c>
      <c r="M22" s="10">
        <f t="shared" si="1"/>
        <v>7.8</v>
      </c>
      <c r="N22" s="11">
        <f t="shared" si="2"/>
        <v>68468.399999999994</v>
      </c>
      <c r="O22" s="7"/>
      <c r="P22" s="7"/>
      <c r="Q22" s="8"/>
      <c r="R22" s="9"/>
    </row>
    <row r="23" spans="1:1017" ht="58.5" customHeight="1" x14ac:dyDescent="0.25">
      <c r="B23" s="17">
        <v>6</v>
      </c>
      <c r="C23" s="32" t="s">
        <v>24</v>
      </c>
      <c r="D23" s="14" t="s">
        <v>19</v>
      </c>
      <c r="E23" s="28">
        <v>752.4</v>
      </c>
      <c r="F23" s="10">
        <v>13.2</v>
      </c>
      <c r="G23" s="10">
        <v>13</v>
      </c>
      <c r="H23" s="10">
        <v>12.7</v>
      </c>
      <c r="I23" s="10">
        <f t="shared" si="0"/>
        <v>12.7</v>
      </c>
      <c r="J23" s="11" t="s">
        <v>11</v>
      </c>
      <c r="K23" s="11" t="s">
        <v>11</v>
      </c>
      <c r="L23" s="11" t="s">
        <v>11</v>
      </c>
      <c r="M23" s="10">
        <f t="shared" si="1"/>
        <v>12.7</v>
      </c>
      <c r="N23" s="11">
        <f t="shared" si="2"/>
        <v>9555.48</v>
      </c>
      <c r="O23" s="7"/>
      <c r="P23" s="7"/>
      <c r="Q23" s="8"/>
      <c r="R23" s="9"/>
    </row>
    <row r="24" spans="1:1017" ht="58.5" customHeight="1" x14ac:dyDescent="0.25">
      <c r="B24" s="17">
        <v>7</v>
      </c>
      <c r="C24" s="32" t="s">
        <v>25</v>
      </c>
      <c r="D24" s="14" t="s">
        <v>19</v>
      </c>
      <c r="E24" s="28">
        <v>12722.6</v>
      </c>
      <c r="F24" s="10">
        <v>2</v>
      </c>
      <c r="G24" s="10">
        <v>3</v>
      </c>
      <c r="H24" s="10">
        <v>2.6</v>
      </c>
      <c r="I24" s="10">
        <f t="shared" si="0"/>
        <v>2</v>
      </c>
      <c r="J24" s="11" t="s">
        <v>11</v>
      </c>
      <c r="K24" s="11" t="s">
        <v>11</v>
      </c>
      <c r="L24" s="11" t="s">
        <v>11</v>
      </c>
      <c r="M24" s="10">
        <f t="shared" si="1"/>
        <v>2</v>
      </c>
      <c r="N24" s="11">
        <f t="shared" si="2"/>
        <v>25445.200000000001</v>
      </c>
      <c r="O24" s="7"/>
      <c r="P24" s="7"/>
      <c r="Q24" s="8"/>
      <c r="R24" s="9"/>
    </row>
    <row r="25" spans="1:1017" ht="58.5" customHeight="1" x14ac:dyDescent="0.25">
      <c r="B25" s="17">
        <v>8</v>
      </c>
      <c r="C25" s="32" t="s">
        <v>26</v>
      </c>
      <c r="D25" s="14" t="s">
        <v>19</v>
      </c>
      <c r="E25" s="28">
        <v>812.8</v>
      </c>
      <c r="F25" s="10">
        <v>5.5</v>
      </c>
      <c r="G25" s="10">
        <v>7.3</v>
      </c>
      <c r="H25" s="10">
        <v>4</v>
      </c>
      <c r="I25" s="10">
        <f t="shared" si="0"/>
        <v>4</v>
      </c>
      <c r="J25" s="11" t="s">
        <v>11</v>
      </c>
      <c r="K25" s="11" t="s">
        <v>11</v>
      </c>
      <c r="L25" s="11" t="s">
        <v>11</v>
      </c>
      <c r="M25" s="10">
        <f t="shared" si="1"/>
        <v>4</v>
      </c>
      <c r="N25" s="11">
        <f t="shared" si="2"/>
        <v>3251.2</v>
      </c>
      <c r="O25" s="7"/>
      <c r="P25" s="7"/>
      <c r="Q25" s="8"/>
      <c r="R25" s="9"/>
    </row>
    <row r="26" spans="1:1017" ht="58.5" customHeight="1" x14ac:dyDescent="0.25">
      <c r="B26" s="17">
        <v>9</v>
      </c>
      <c r="C26" s="32" t="s">
        <v>27</v>
      </c>
      <c r="D26" s="14" t="s">
        <v>19</v>
      </c>
      <c r="E26" s="28">
        <v>1992.4</v>
      </c>
      <c r="F26" s="10">
        <v>19.8</v>
      </c>
      <c r="G26" s="10">
        <v>20</v>
      </c>
      <c r="H26" s="10">
        <v>16.3</v>
      </c>
      <c r="I26" s="10">
        <f t="shared" si="0"/>
        <v>16.3</v>
      </c>
      <c r="J26" s="11" t="s">
        <v>11</v>
      </c>
      <c r="K26" s="11" t="s">
        <v>11</v>
      </c>
      <c r="L26" s="11" t="s">
        <v>11</v>
      </c>
      <c r="M26" s="10">
        <f t="shared" si="1"/>
        <v>16.3</v>
      </c>
      <c r="N26" s="11">
        <f t="shared" si="2"/>
        <v>32476.120000000003</v>
      </c>
      <c r="O26" s="7"/>
      <c r="P26" s="7"/>
      <c r="Q26" s="8"/>
      <c r="R26" s="9"/>
    </row>
    <row r="27" spans="1:1017" ht="58.5" customHeight="1" x14ac:dyDescent="0.25">
      <c r="B27" s="17">
        <v>10</v>
      </c>
      <c r="C27" s="32" t="s">
        <v>28</v>
      </c>
      <c r="D27" s="14" t="s">
        <v>29</v>
      </c>
      <c r="E27" s="28">
        <v>1480</v>
      </c>
      <c r="F27" s="10">
        <v>8.1999999999999993</v>
      </c>
      <c r="G27" s="10">
        <v>12</v>
      </c>
      <c r="H27" s="10">
        <v>6.5</v>
      </c>
      <c r="I27" s="10">
        <f t="shared" si="0"/>
        <v>6.5</v>
      </c>
      <c r="J27" s="11" t="s">
        <v>11</v>
      </c>
      <c r="K27" s="11" t="s">
        <v>11</v>
      </c>
      <c r="L27" s="11" t="s">
        <v>11</v>
      </c>
      <c r="M27" s="10">
        <f t="shared" si="1"/>
        <v>6.5</v>
      </c>
      <c r="N27" s="11">
        <f t="shared" si="2"/>
        <v>9620</v>
      </c>
      <c r="O27" s="7"/>
      <c r="P27" s="7"/>
      <c r="Q27" s="8"/>
      <c r="R27" s="9"/>
    </row>
    <row r="28" spans="1:1017" ht="58.5" customHeight="1" x14ac:dyDescent="0.25">
      <c r="B28" s="17">
        <v>11</v>
      </c>
      <c r="C28" s="32" t="s">
        <v>30</v>
      </c>
      <c r="D28" s="14" t="s">
        <v>29</v>
      </c>
      <c r="E28" s="14">
        <v>3130</v>
      </c>
      <c r="F28" s="10">
        <v>13</v>
      </c>
      <c r="G28" s="10">
        <v>15</v>
      </c>
      <c r="H28" s="10">
        <v>15.1</v>
      </c>
      <c r="I28" s="10">
        <f t="shared" si="0"/>
        <v>13</v>
      </c>
      <c r="J28" s="11" t="s">
        <v>11</v>
      </c>
      <c r="K28" s="11" t="s">
        <v>11</v>
      </c>
      <c r="L28" s="11" t="s">
        <v>11</v>
      </c>
      <c r="M28" s="10">
        <f t="shared" si="1"/>
        <v>13</v>
      </c>
      <c r="N28" s="11">
        <f t="shared" si="2"/>
        <v>40690</v>
      </c>
      <c r="O28" s="7"/>
      <c r="P28" s="7"/>
      <c r="Q28" s="8"/>
      <c r="R28" s="9"/>
    </row>
    <row r="29" spans="1:1017" ht="58.5" customHeight="1" x14ac:dyDescent="0.25">
      <c r="B29" s="17">
        <v>12</v>
      </c>
      <c r="C29" s="32" t="s">
        <v>31</v>
      </c>
      <c r="D29" s="14" t="s">
        <v>29</v>
      </c>
      <c r="E29" s="14">
        <v>40</v>
      </c>
      <c r="F29" s="10">
        <v>33</v>
      </c>
      <c r="G29" s="10">
        <v>46</v>
      </c>
      <c r="H29" s="10">
        <v>37.700000000000003</v>
      </c>
      <c r="I29" s="10">
        <f t="shared" si="0"/>
        <v>33</v>
      </c>
      <c r="J29" s="11" t="s">
        <v>11</v>
      </c>
      <c r="K29" s="11" t="s">
        <v>11</v>
      </c>
      <c r="L29" s="11" t="s">
        <v>11</v>
      </c>
      <c r="M29" s="10">
        <f t="shared" si="1"/>
        <v>33</v>
      </c>
      <c r="N29" s="11">
        <f t="shared" si="2"/>
        <v>1320</v>
      </c>
      <c r="O29" s="7"/>
      <c r="P29" s="7"/>
      <c r="Q29" s="8"/>
      <c r="R29" s="9"/>
    </row>
    <row r="30" spans="1:1017" s="27" customFormat="1" ht="54.75" customHeight="1" x14ac:dyDescent="0.25">
      <c r="A30" s="19"/>
      <c r="B30" s="20">
        <v>13</v>
      </c>
      <c r="C30" s="31" t="s">
        <v>32</v>
      </c>
      <c r="D30" s="21" t="s">
        <v>29</v>
      </c>
      <c r="E30" s="30">
        <v>24</v>
      </c>
      <c r="F30" s="22">
        <v>856</v>
      </c>
      <c r="G30" s="23">
        <v>800</v>
      </c>
      <c r="H30" s="24">
        <v>650</v>
      </c>
      <c r="I30" s="10">
        <f t="shared" si="0"/>
        <v>650</v>
      </c>
      <c r="J30" s="11" t="s">
        <v>11</v>
      </c>
      <c r="K30" s="11" t="s">
        <v>11</v>
      </c>
      <c r="L30" s="11" t="s">
        <v>11</v>
      </c>
      <c r="M30" s="10">
        <f t="shared" si="1"/>
        <v>650</v>
      </c>
      <c r="N30" s="11">
        <f>M30*E30</f>
        <v>15600</v>
      </c>
      <c r="O30" s="25"/>
      <c r="P30" s="26"/>
      <c r="Q30" s="26"/>
      <c r="R30" s="26"/>
      <c r="S30" s="26"/>
      <c r="T30" s="26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  <c r="AAA30" s="19"/>
      <c r="AAB30" s="19"/>
      <c r="AAC30" s="19"/>
      <c r="AAD30" s="19"/>
      <c r="AAE30" s="19"/>
      <c r="AAF30" s="19"/>
      <c r="AAG30" s="19"/>
      <c r="AAH30" s="19"/>
      <c r="AAI30" s="19"/>
      <c r="AAJ30" s="19"/>
      <c r="AAK30" s="19"/>
      <c r="AAL30" s="19"/>
      <c r="AAM30" s="19"/>
      <c r="AAN30" s="19"/>
      <c r="AAO30" s="19"/>
      <c r="AAP30" s="19"/>
      <c r="AAQ30" s="19"/>
      <c r="AAR30" s="19"/>
      <c r="AAS30" s="19"/>
      <c r="AAT30" s="19"/>
      <c r="AAU30" s="19"/>
      <c r="AAV30" s="19"/>
      <c r="AAW30" s="19"/>
      <c r="AAX30" s="19"/>
      <c r="AAY30" s="19"/>
      <c r="AAZ30" s="19"/>
      <c r="ABA30" s="19"/>
      <c r="ABB30" s="19"/>
      <c r="ABC30" s="19"/>
      <c r="ABD30" s="19"/>
      <c r="ABE30" s="19"/>
      <c r="ABF30" s="19"/>
      <c r="ABG30" s="19"/>
      <c r="ABH30" s="19"/>
      <c r="ABI30" s="19"/>
      <c r="ABJ30" s="19"/>
      <c r="ABK30" s="19"/>
      <c r="ABL30" s="19"/>
      <c r="ABM30" s="19"/>
      <c r="ABN30" s="19"/>
      <c r="ABO30" s="19"/>
      <c r="ABP30" s="19"/>
      <c r="ABQ30" s="19"/>
      <c r="ABR30" s="19"/>
      <c r="ABS30" s="19"/>
      <c r="ABT30" s="19"/>
      <c r="ABU30" s="19"/>
      <c r="ABV30" s="19"/>
      <c r="ABW30" s="19"/>
      <c r="ABX30" s="19"/>
      <c r="ABY30" s="19"/>
      <c r="ABZ30" s="19"/>
      <c r="ACA30" s="19"/>
      <c r="ACB30" s="19"/>
      <c r="ACC30" s="19"/>
      <c r="ACD30" s="19"/>
      <c r="ACE30" s="19"/>
      <c r="ACF30" s="19"/>
      <c r="ACG30" s="19"/>
      <c r="ACH30" s="19"/>
      <c r="ACI30" s="19"/>
      <c r="ACJ30" s="19"/>
      <c r="ACK30" s="19"/>
      <c r="ACL30" s="19"/>
      <c r="ACM30" s="19"/>
      <c r="ACN30" s="19"/>
      <c r="ACO30" s="19"/>
      <c r="ACP30" s="19"/>
      <c r="ACQ30" s="19"/>
      <c r="ACR30" s="19"/>
      <c r="ACS30" s="19"/>
      <c r="ACT30" s="19"/>
      <c r="ACU30" s="19"/>
      <c r="ACV30" s="19"/>
      <c r="ACW30" s="19"/>
      <c r="ACX30" s="19"/>
      <c r="ACY30" s="19"/>
      <c r="ACZ30" s="19"/>
      <c r="ADA30" s="19"/>
      <c r="ADB30" s="19"/>
      <c r="ADC30" s="19"/>
      <c r="ADD30" s="19"/>
      <c r="ADE30" s="19"/>
      <c r="ADF30" s="19"/>
      <c r="ADG30" s="19"/>
      <c r="ADH30" s="19"/>
      <c r="ADI30" s="19"/>
      <c r="ADJ30" s="19"/>
      <c r="ADK30" s="19"/>
      <c r="ADL30" s="19"/>
      <c r="ADM30" s="19"/>
      <c r="ADN30" s="19"/>
      <c r="ADO30" s="19"/>
      <c r="ADP30" s="19"/>
      <c r="ADQ30" s="19"/>
      <c r="ADR30" s="19"/>
      <c r="ADS30" s="19"/>
      <c r="ADT30" s="19"/>
      <c r="ADU30" s="19"/>
      <c r="ADV30" s="19"/>
      <c r="ADW30" s="19"/>
      <c r="ADX30" s="19"/>
      <c r="ADY30" s="19"/>
      <c r="ADZ30" s="19"/>
      <c r="AEA30" s="19"/>
      <c r="AEB30" s="19"/>
      <c r="AEC30" s="19"/>
      <c r="AED30" s="19"/>
      <c r="AEE30" s="19"/>
      <c r="AEF30" s="19"/>
      <c r="AEG30" s="19"/>
      <c r="AEH30" s="19"/>
      <c r="AEI30" s="19"/>
      <c r="AEJ30" s="19"/>
      <c r="AEK30" s="19"/>
      <c r="AEL30" s="19"/>
      <c r="AEM30" s="19"/>
      <c r="AEN30" s="19"/>
      <c r="AEO30" s="19"/>
      <c r="AEP30" s="19"/>
      <c r="AEQ30" s="19"/>
      <c r="AER30" s="19"/>
      <c r="AES30" s="19"/>
      <c r="AET30" s="19"/>
      <c r="AEU30" s="19"/>
      <c r="AEV30" s="19"/>
      <c r="AEW30" s="19"/>
      <c r="AEX30" s="19"/>
      <c r="AEY30" s="19"/>
      <c r="AEZ30" s="19"/>
      <c r="AFA30" s="19"/>
      <c r="AFB30" s="19"/>
      <c r="AFC30" s="19"/>
      <c r="AFD30" s="19"/>
      <c r="AFE30" s="19"/>
      <c r="AFF30" s="19"/>
      <c r="AFG30" s="19"/>
      <c r="AFH30" s="19"/>
      <c r="AFI30" s="19"/>
      <c r="AFJ30" s="19"/>
      <c r="AFK30" s="19"/>
      <c r="AFL30" s="19"/>
      <c r="AFM30" s="19"/>
      <c r="AFN30" s="19"/>
      <c r="AFO30" s="19"/>
      <c r="AFP30" s="19"/>
      <c r="AFQ30" s="19"/>
      <c r="AFR30" s="19"/>
      <c r="AFS30" s="19"/>
      <c r="AFT30" s="19"/>
      <c r="AFU30" s="19"/>
      <c r="AFV30" s="19"/>
      <c r="AFW30" s="19"/>
      <c r="AFX30" s="19"/>
      <c r="AFY30" s="19"/>
      <c r="AFZ30" s="19"/>
      <c r="AGA30" s="19"/>
      <c r="AGB30" s="19"/>
      <c r="AGC30" s="19"/>
      <c r="AGD30" s="19"/>
      <c r="AGE30" s="19"/>
      <c r="AGF30" s="19"/>
      <c r="AGG30" s="19"/>
      <c r="AGH30" s="19"/>
      <c r="AGI30" s="19"/>
      <c r="AGJ30" s="19"/>
      <c r="AGK30" s="19"/>
      <c r="AGL30" s="19"/>
      <c r="AGM30" s="19"/>
      <c r="AGN30" s="19"/>
      <c r="AGO30" s="19"/>
      <c r="AGP30" s="19"/>
      <c r="AGQ30" s="19"/>
      <c r="AGR30" s="19"/>
      <c r="AGS30" s="19"/>
      <c r="AGT30" s="19"/>
      <c r="AGU30" s="19"/>
      <c r="AGV30" s="19"/>
      <c r="AGW30" s="19"/>
      <c r="AGX30" s="19"/>
      <c r="AGY30" s="19"/>
      <c r="AGZ30" s="19"/>
      <c r="AHA30" s="19"/>
      <c r="AHB30" s="19"/>
      <c r="AHC30" s="19"/>
      <c r="AHD30" s="19"/>
      <c r="AHE30" s="19"/>
      <c r="AHF30" s="19"/>
      <c r="AHG30" s="19"/>
      <c r="AHH30" s="19"/>
      <c r="AHI30" s="19"/>
      <c r="AHJ30" s="19"/>
      <c r="AHK30" s="19"/>
      <c r="AHL30" s="19"/>
      <c r="AHM30" s="19"/>
      <c r="AHN30" s="19"/>
      <c r="AHO30" s="19"/>
      <c r="AHP30" s="19"/>
      <c r="AHQ30" s="19"/>
      <c r="AHR30" s="19"/>
      <c r="AHS30" s="19"/>
      <c r="AHT30" s="19"/>
      <c r="AHU30" s="19"/>
      <c r="AHV30" s="19"/>
      <c r="AHW30" s="19"/>
      <c r="AHX30" s="19"/>
      <c r="AHY30" s="19"/>
      <c r="AHZ30" s="19"/>
      <c r="AIA30" s="19"/>
      <c r="AIB30" s="19"/>
      <c r="AIC30" s="19"/>
      <c r="AID30" s="19"/>
      <c r="AIE30" s="19"/>
      <c r="AIF30" s="19"/>
      <c r="AIG30" s="19"/>
      <c r="AIH30" s="19"/>
      <c r="AII30" s="19"/>
      <c r="AIJ30" s="19"/>
      <c r="AIK30" s="19"/>
      <c r="AIL30" s="19"/>
      <c r="AIM30" s="19"/>
      <c r="AIN30" s="19"/>
      <c r="AIO30" s="19"/>
      <c r="AIP30" s="19"/>
      <c r="AIQ30" s="19"/>
      <c r="AIR30" s="19"/>
      <c r="AIS30" s="19"/>
      <c r="AIT30" s="19"/>
      <c r="AIU30" s="19"/>
      <c r="AIV30" s="19"/>
      <c r="AIW30" s="19"/>
      <c r="AIX30" s="19"/>
      <c r="AIY30" s="19"/>
      <c r="AIZ30" s="19"/>
      <c r="AJA30" s="19"/>
      <c r="AJB30" s="19"/>
      <c r="AJC30" s="19"/>
      <c r="AJD30" s="19"/>
      <c r="AJE30" s="19"/>
      <c r="AJF30" s="19"/>
      <c r="AJG30" s="19"/>
      <c r="AJH30" s="19"/>
      <c r="AJI30" s="19"/>
      <c r="AJJ30" s="19"/>
      <c r="AJK30" s="19"/>
      <c r="AJL30" s="19"/>
      <c r="AJM30" s="19"/>
      <c r="AJN30" s="19"/>
      <c r="AJO30" s="19"/>
      <c r="AJP30" s="19"/>
      <c r="AJQ30" s="19"/>
      <c r="AJR30" s="19"/>
      <c r="AJS30" s="19"/>
      <c r="AJT30" s="19"/>
      <c r="AJU30" s="19"/>
      <c r="AJV30" s="19"/>
      <c r="AJW30" s="19"/>
      <c r="AJX30" s="19"/>
      <c r="AJY30" s="19"/>
      <c r="AJZ30" s="19"/>
      <c r="AKA30" s="19"/>
      <c r="AKB30" s="19"/>
      <c r="AKC30" s="19"/>
      <c r="AKD30" s="19"/>
      <c r="AKE30" s="19"/>
      <c r="AKF30" s="19"/>
      <c r="AKG30" s="19"/>
      <c r="AKH30" s="19"/>
      <c r="AKI30" s="19"/>
      <c r="AKJ30" s="19"/>
      <c r="AKK30" s="19"/>
      <c r="AKL30" s="19"/>
      <c r="AKM30" s="19"/>
      <c r="AKN30" s="19"/>
      <c r="AKO30" s="19"/>
      <c r="AKP30" s="19"/>
      <c r="AKQ30" s="19"/>
      <c r="AKR30" s="19"/>
      <c r="AKS30" s="19"/>
      <c r="AKT30" s="19"/>
      <c r="AKU30" s="19"/>
      <c r="AKV30" s="19"/>
      <c r="AKW30" s="19"/>
      <c r="AKX30" s="19"/>
      <c r="AKY30" s="19"/>
      <c r="AKZ30" s="19"/>
      <c r="ALA30" s="19"/>
      <c r="ALB30" s="19"/>
      <c r="ALC30" s="19"/>
      <c r="ALD30" s="19"/>
      <c r="ALE30" s="19"/>
      <c r="ALF30" s="19"/>
      <c r="ALG30" s="19"/>
      <c r="ALH30" s="19"/>
      <c r="ALI30" s="19"/>
      <c r="ALJ30" s="19"/>
      <c r="ALK30" s="19"/>
      <c r="ALL30" s="19"/>
      <c r="ALM30" s="19"/>
      <c r="ALN30" s="19"/>
      <c r="ALO30" s="19"/>
      <c r="ALP30" s="19"/>
      <c r="ALQ30" s="19"/>
      <c r="ALR30" s="19"/>
      <c r="ALS30" s="19"/>
      <c r="ALT30" s="19"/>
      <c r="ALU30" s="19"/>
      <c r="ALV30" s="19"/>
      <c r="ALW30" s="19"/>
      <c r="ALX30" s="19"/>
      <c r="ALY30" s="19"/>
      <c r="ALZ30" s="19"/>
      <c r="AMA30" s="19"/>
      <c r="AMB30" s="19"/>
      <c r="AMC30" s="19"/>
    </row>
    <row r="31" spans="1:1017" s="27" customFormat="1" ht="54.75" customHeight="1" x14ac:dyDescent="0.25">
      <c r="A31" s="19"/>
      <c r="B31" s="20">
        <v>14</v>
      </c>
      <c r="C31" s="31" t="s">
        <v>36</v>
      </c>
      <c r="D31" s="21" t="s">
        <v>19</v>
      </c>
      <c r="E31" s="30">
        <v>55430.6</v>
      </c>
      <c r="F31" s="22">
        <v>2.9</v>
      </c>
      <c r="G31" s="23">
        <v>2.4</v>
      </c>
      <c r="H31" s="24">
        <v>2.5</v>
      </c>
      <c r="I31" s="10">
        <f t="shared" si="0"/>
        <v>2.4</v>
      </c>
      <c r="J31" s="11" t="s">
        <v>11</v>
      </c>
      <c r="K31" s="11" t="s">
        <v>11</v>
      </c>
      <c r="L31" s="11" t="s">
        <v>11</v>
      </c>
      <c r="M31" s="10">
        <f t="shared" si="1"/>
        <v>2.4</v>
      </c>
      <c r="N31" s="33">
        <v>133034.4</v>
      </c>
      <c r="O31" s="25"/>
      <c r="P31" s="26"/>
      <c r="Q31" s="26"/>
      <c r="R31" s="26"/>
      <c r="S31" s="26"/>
      <c r="T31" s="26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  <c r="AAA31" s="19"/>
      <c r="AAB31" s="19"/>
      <c r="AAC31" s="19"/>
      <c r="AAD31" s="19"/>
      <c r="AAE31" s="19"/>
      <c r="AAF31" s="19"/>
      <c r="AAG31" s="19"/>
      <c r="AAH31" s="19"/>
      <c r="AAI31" s="19"/>
      <c r="AAJ31" s="19"/>
      <c r="AAK31" s="19"/>
      <c r="AAL31" s="19"/>
      <c r="AAM31" s="19"/>
      <c r="AAN31" s="19"/>
      <c r="AAO31" s="19"/>
      <c r="AAP31" s="19"/>
      <c r="AAQ31" s="19"/>
      <c r="AAR31" s="19"/>
      <c r="AAS31" s="19"/>
      <c r="AAT31" s="19"/>
      <c r="AAU31" s="19"/>
      <c r="AAV31" s="19"/>
      <c r="AAW31" s="19"/>
      <c r="AAX31" s="19"/>
      <c r="AAY31" s="19"/>
      <c r="AAZ31" s="19"/>
      <c r="ABA31" s="19"/>
      <c r="ABB31" s="19"/>
      <c r="ABC31" s="19"/>
      <c r="ABD31" s="19"/>
      <c r="ABE31" s="19"/>
      <c r="ABF31" s="19"/>
      <c r="ABG31" s="19"/>
      <c r="ABH31" s="19"/>
      <c r="ABI31" s="19"/>
      <c r="ABJ31" s="19"/>
      <c r="ABK31" s="19"/>
      <c r="ABL31" s="19"/>
      <c r="ABM31" s="19"/>
      <c r="ABN31" s="19"/>
      <c r="ABO31" s="19"/>
      <c r="ABP31" s="19"/>
      <c r="ABQ31" s="19"/>
      <c r="ABR31" s="19"/>
      <c r="ABS31" s="19"/>
      <c r="ABT31" s="19"/>
      <c r="ABU31" s="19"/>
      <c r="ABV31" s="19"/>
      <c r="ABW31" s="19"/>
      <c r="ABX31" s="19"/>
      <c r="ABY31" s="19"/>
      <c r="ABZ31" s="19"/>
      <c r="ACA31" s="19"/>
      <c r="ACB31" s="19"/>
      <c r="ACC31" s="19"/>
      <c r="ACD31" s="19"/>
      <c r="ACE31" s="19"/>
      <c r="ACF31" s="19"/>
      <c r="ACG31" s="19"/>
      <c r="ACH31" s="19"/>
      <c r="ACI31" s="19"/>
      <c r="ACJ31" s="19"/>
      <c r="ACK31" s="19"/>
      <c r="ACL31" s="19"/>
      <c r="ACM31" s="19"/>
      <c r="ACN31" s="19"/>
      <c r="ACO31" s="19"/>
      <c r="ACP31" s="19"/>
      <c r="ACQ31" s="19"/>
      <c r="ACR31" s="19"/>
      <c r="ACS31" s="19"/>
      <c r="ACT31" s="19"/>
      <c r="ACU31" s="19"/>
      <c r="ACV31" s="19"/>
      <c r="ACW31" s="19"/>
      <c r="ACX31" s="19"/>
      <c r="ACY31" s="19"/>
      <c r="ACZ31" s="19"/>
      <c r="ADA31" s="19"/>
      <c r="ADB31" s="19"/>
      <c r="ADC31" s="19"/>
      <c r="ADD31" s="19"/>
      <c r="ADE31" s="19"/>
      <c r="ADF31" s="19"/>
      <c r="ADG31" s="19"/>
      <c r="ADH31" s="19"/>
      <c r="ADI31" s="19"/>
      <c r="ADJ31" s="19"/>
      <c r="ADK31" s="19"/>
      <c r="ADL31" s="19"/>
      <c r="ADM31" s="19"/>
      <c r="ADN31" s="19"/>
      <c r="ADO31" s="19"/>
      <c r="ADP31" s="19"/>
      <c r="ADQ31" s="19"/>
      <c r="ADR31" s="19"/>
      <c r="ADS31" s="19"/>
      <c r="ADT31" s="19"/>
      <c r="ADU31" s="19"/>
      <c r="ADV31" s="19"/>
      <c r="ADW31" s="19"/>
      <c r="ADX31" s="19"/>
      <c r="ADY31" s="19"/>
      <c r="ADZ31" s="19"/>
      <c r="AEA31" s="19"/>
      <c r="AEB31" s="19"/>
      <c r="AEC31" s="19"/>
      <c r="AED31" s="19"/>
      <c r="AEE31" s="19"/>
      <c r="AEF31" s="19"/>
      <c r="AEG31" s="19"/>
      <c r="AEH31" s="19"/>
      <c r="AEI31" s="19"/>
      <c r="AEJ31" s="19"/>
      <c r="AEK31" s="19"/>
      <c r="AEL31" s="19"/>
      <c r="AEM31" s="19"/>
      <c r="AEN31" s="19"/>
      <c r="AEO31" s="19"/>
      <c r="AEP31" s="19"/>
      <c r="AEQ31" s="19"/>
      <c r="AER31" s="19"/>
      <c r="AES31" s="19"/>
      <c r="AET31" s="19"/>
      <c r="AEU31" s="19"/>
      <c r="AEV31" s="19"/>
      <c r="AEW31" s="19"/>
      <c r="AEX31" s="19"/>
      <c r="AEY31" s="19"/>
      <c r="AEZ31" s="19"/>
      <c r="AFA31" s="19"/>
      <c r="AFB31" s="19"/>
      <c r="AFC31" s="19"/>
      <c r="AFD31" s="19"/>
      <c r="AFE31" s="19"/>
      <c r="AFF31" s="19"/>
      <c r="AFG31" s="19"/>
      <c r="AFH31" s="19"/>
      <c r="AFI31" s="19"/>
      <c r="AFJ31" s="19"/>
      <c r="AFK31" s="19"/>
      <c r="AFL31" s="19"/>
      <c r="AFM31" s="19"/>
      <c r="AFN31" s="19"/>
      <c r="AFO31" s="19"/>
      <c r="AFP31" s="19"/>
      <c r="AFQ31" s="19"/>
      <c r="AFR31" s="19"/>
      <c r="AFS31" s="19"/>
      <c r="AFT31" s="19"/>
      <c r="AFU31" s="19"/>
      <c r="AFV31" s="19"/>
      <c r="AFW31" s="19"/>
      <c r="AFX31" s="19"/>
      <c r="AFY31" s="19"/>
      <c r="AFZ31" s="19"/>
      <c r="AGA31" s="19"/>
      <c r="AGB31" s="19"/>
      <c r="AGC31" s="19"/>
      <c r="AGD31" s="19"/>
      <c r="AGE31" s="19"/>
      <c r="AGF31" s="19"/>
      <c r="AGG31" s="19"/>
      <c r="AGH31" s="19"/>
      <c r="AGI31" s="19"/>
      <c r="AGJ31" s="19"/>
      <c r="AGK31" s="19"/>
      <c r="AGL31" s="19"/>
      <c r="AGM31" s="19"/>
      <c r="AGN31" s="19"/>
      <c r="AGO31" s="19"/>
      <c r="AGP31" s="19"/>
      <c r="AGQ31" s="19"/>
      <c r="AGR31" s="19"/>
      <c r="AGS31" s="19"/>
      <c r="AGT31" s="19"/>
      <c r="AGU31" s="19"/>
      <c r="AGV31" s="19"/>
      <c r="AGW31" s="19"/>
      <c r="AGX31" s="19"/>
      <c r="AGY31" s="19"/>
      <c r="AGZ31" s="19"/>
      <c r="AHA31" s="19"/>
      <c r="AHB31" s="19"/>
      <c r="AHC31" s="19"/>
      <c r="AHD31" s="19"/>
      <c r="AHE31" s="19"/>
      <c r="AHF31" s="19"/>
      <c r="AHG31" s="19"/>
      <c r="AHH31" s="19"/>
      <c r="AHI31" s="19"/>
      <c r="AHJ31" s="19"/>
      <c r="AHK31" s="19"/>
      <c r="AHL31" s="19"/>
      <c r="AHM31" s="19"/>
      <c r="AHN31" s="19"/>
      <c r="AHO31" s="19"/>
      <c r="AHP31" s="19"/>
      <c r="AHQ31" s="19"/>
      <c r="AHR31" s="19"/>
      <c r="AHS31" s="19"/>
      <c r="AHT31" s="19"/>
      <c r="AHU31" s="19"/>
      <c r="AHV31" s="19"/>
      <c r="AHW31" s="19"/>
      <c r="AHX31" s="19"/>
      <c r="AHY31" s="19"/>
      <c r="AHZ31" s="19"/>
      <c r="AIA31" s="19"/>
      <c r="AIB31" s="19"/>
      <c r="AIC31" s="19"/>
      <c r="AID31" s="19"/>
      <c r="AIE31" s="19"/>
      <c r="AIF31" s="19"/>
      <c r="AIG31" s="19"/>
      <c r="AIH31" s="19"/>
      <c r="AII31" s="19"/>
      <c r="AIJ31" s="19"/>
      <c r="AIK31" s="19"/>
      <c r="AIL31" s="19"/>
      <c r="AIM31" s="19"/>
      <c r="AIN31" s="19"/>
      <c r="AIO31" s="19"/>
      <c r="AIP31" s="19"/>
      <c r="AIQ31" s="19"/>
      <c r="AIR31" s="19"/>
      <c r="AIS31" s="19"/>
      <c r="AIT31" s="19"/>
      <c r="AIU31" s="19"/>
      <c r="AIV31" s="19"/>
      <c r="AIW31" s="19"/>
      <c r="AIX31" s="19"/>
      <c r="AIY31" s="19"/>
      <c r="AIZ31" s="19"/>
      <c r="AJA31" s="19"/>
      <c r="AJB31" s="19"/>
      <c r="AJC31" s="19"/>
      <c r="AJD31" s="19"/>
      <c r="AJE31" s="19"/>
      <c r="AJF31" s="19"/>
      <c r="AJG31" s="19"/>
      <c r="AJH31" s="19"/>
      <c r="AJI31" s="19"/>
      <c r="AJJ31" s="19"/>
      <c r="AJK31" s="19"/>
      <c r="AJL31" s="19"/>
      <c r="AJM31" s="19"/>
      <c r="AJN31" s="19"/>
      <c r="AJO31" s="19"/>
      <c r="AJP31" s="19"/>
      <c r="AJQ31" s="19"/>
      <c r="AJR31" s="19"/>
      <c r="AJS31" s="19"/>
      <c r="AJT31" s="19"/>
      <c r="AJU31" s="19"/>
      <c r="AJV31" s="19"/>
      <c r="AJW31" s="19"/>
      <c r="AJX31" s="19"/>
      <c r="AJY31" s="19"/>
      <c r="AJZ31" s="19"/>
      <c r="AKA31" s="19"/>
      <c r="AKB31" s="19"/>
      <c r="AKC31" s="19"/>
      <c r="AKD31" s="19"/>
      <c r="AKE31" s="19"/>
      <c r="AKF31" s="19"/>
      <c r="AKG31" s="19"/>
      <c r="AKH31" s="19"/>
      <c r="AKI31" s="19"/>
      <c r="AKJ31" s="19"/>
      <c r="AKK31" s="19"/>
      <c r="AKL31" s="19"/>
      <c r="AKM31" s="19"/>
      <c r="AKN31" s="19"/>
      <c r="AKO31" s="19"/>
      <c r="AKP31" s="19"/>
      <c r="AKQ31" s="19"/>
      <c r="AKR31" s="19"/>
      <c r="AKS31" s="19"/>
      <c r="AKT31" s="19"/>
      <c r="AKU31" s="19"/>
      <c r="AKV31" s="19"/>
      <c r="AKW31" s="19"/>
      <c r="AKX31" s="19"/>
      <c r="AKY31" s="19"/>
      <c r="AKZ31" s="19"/>
      <c r="ALA31" s="19"/>
      <c r="ALB31" s="19"/>
      <c r="ALC31" s="19"/>
      <c r="ALD31" s="19"/>
      <c r="ALE31" s="19"/>
      <c r="ALF31" s="19"/>
      <c r="ALG31" s="19"/>
      <c r="ALH31" s="19"/>
      <c r="ALI31" s="19"/>
      <c r="ALJ31" s="19"/>
      <c r="ALK31" s="19"/>
      <c r="ALL31" s="19"/>
      <c r="ALM31" s="19"/>
      <c r="ALN31" s="19"/>
      <c r="ALO31" s="19"/>
      <c r="ALP31" s="19"/>
      <c r="ALQ31" s="19"/>
      <c r="ALR31" s="19"/>
      <c r="ALS31" s="19"/>
      <c r="ALT31" s="19"/>
      <c r="ALU31" s="19"/>
      <c r="ALV31" s="19"/>
      <c r="ALW31" s="19"/>
      <c r="ALX31" s="19"/>
      <c r="ALY31" s="19"/>
      <c r="ALZ31" s="19"/>
      <c r="AMA31" s="19"/>
      <c r="AMB31" s="19"/>
      <c r="AMC31" s="19"/>
    </row>
    <row r="32" spans="1:1017" ht="16.899999999999999" customHeight="1" x14ac:dyDescent="0.25">
      <c r="B32" s="37" t="s">
        <v>12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15">
        <f>SUM(N18:N31)</f>
        <v>597390.69999999995</v>
      </c>
      <c r="O32" s="7"/>
      <c r="P32" s="7"/>
      <c r="Q32" s="8"/>
      <c r="R32" s="9"/>
    </row>
    <row r="33" spans="1:66" ht="17.25" customHeight="1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</row>
    <row r="34" spans="1:66" ht="54.6" customHeight="1" x14ac:dyDescent="0.25">
      <c r="A34" s="36" t="s">
        <v>17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  <row r="35" spans="1:66" ht="6" customHeight="1" x14ac:dyDescent="0.25"/>
    <row r="36" spans="1:66" x14ac:dyDescent="0.25">
      <c r="A36" s="12" t="s">
        <v>14</v>
      </c>
      <c r="B36" s="13"/>
      <c r="C36" s="13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  <row r="37" spans="1:66" x14ac:dyDescent="0.25">
      <c r="A37" s="12" t="s">
        <v>38</v>
      </c>
      <c r="B37" s="13"/>
      <c r="C37" s="13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</sheetData>
  <mergeCells count="20"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  <mergeCell ref="M13:M16"/>
    <mergeCell ref="N13:N16"/>
    <mergeCell ref="F15:F16"/>
    <mergeCell ref="G15:G16"/>
    <mergeCell ref="A33:N33"/>
    <mergeCell ref="A34:N34"/>
    <mergeCell ref="B32:M32"/>
    <mergeCell ref="H15:H16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2026-05-28T06:28:18Z</cp:lastPrinted>
  <dcterms:created xsi:type="dcterms:W3CDTF">2021-01-28T16:31:38Z</dcterms:created>
  <dcterms:modified xsi:type="dcterms:W3CDTF">2026-05-28T06:28:52Z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