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2026\Ед. поставщик 2026\Клининг июнь\"/>
    </mc:Choice>
  </mc:AlternateContent>
  <bookViews>
    <workbookView xWindow="0" yWindow="0" windowWidth="14565" windowHeight="98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8" i="1" l="1"/>
  <c r="I29" i="1"/>
  <c r="I30" i="1"/>
  <c r="M30" i="1" s="1"/>
  <c r="N30" i="1" s="1"/>
  <c r="M21" i="1" l="1"/>
  <c r="N21" i="1" s="1"/>
  <c r="M28" i="1"/>
  <c r="N28" i="1" s="1"/>
  <c r="M29" i="1"/>
  <c r="N29" i="1" s="1"/>
  <c r="I19" i="1"/>
  <c r="M19" i="1" s="1"/>
  <c r="N19" i="1" s="1"/>
  <c r="I20" i="1"/>
  <c r="M20" i="1" s="1"/>
  <c r="N20" i="1" s="1"/>
  <c r="I21" i="1"/>
  <c r="I22" i="1"/>
  <c r="M22" i="1" s="1"/>
  <c r="N22" i="1" s="1"/>
  <c r="I23" i="1"/>
  <c r="M23" i="1" s="1"/>
  <c r="N23" i="1" s="1"/>
  <c r="I24" i="1"/>
  <c r="M24" i="1" s="1"/>
  <c r="N24" i="1" s="1"/>
  <c r="I25" i="1"/>
  <c r="M25" i="1" s="1"/>
  <c r="N25" i="1" s="1"/>
  <c r="I26" i="1"/>
  <c r="M26" i="1" s="1"/>
  <c r="N26" i="1" s="1"/>
  <c r="I27" i="1"/>
  <c r="M27" i="1" s="1"/>
  <c r="N27" i="1" s="1"/>
  <c r="I18" i="1" l="1"/>
  <c r="M18" i="1" s="1"/>
  <c r="N18" i="1" s="1"/>
  <c r="N31" i="1" s="1"/>
</calcChain>
</file>

<file path=xl/sharedStrings.xml><?xml version="1.0" encoding="utf-8"?>
<sst xmlns="http://schemas.openxmlformats.org/spreadsheetml/2006/main" count="90" uniqueCount="41">
  <si>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</si>
  <si>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</si>
  <si>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</si>
  <si>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</si>
  <si>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</si>
  <si>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</si>
  <si>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</si>
  <si>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</si>
  <si>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</si>
  <si>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</si>
  <si>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</si>
  <si>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</si>
  <si>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</si>
  <si>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</si>
  <si>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</si>
  <si>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</si>
  <si>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</si>
  <si>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</si>
  <si>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</si>
  <si>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</si>
  <si>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</si>
  <si>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</si>
  <si>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</si>
  <si>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</si>
  <si>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</si>
  <si>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</si>
  <si>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</si>
  <si>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</si>
  <si>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</si>
  <si>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</si>
  <si>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</si>
  <si>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</si>
  <si>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</si>
  <si>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 xml:space="preserve">ИО Главного врача СПб ГБУЗ </t>
  </si>
  <si>
    <t>________________Л.В. Демьянова</t>
  </si>
  <si>
    <t>Наименование услуги</t>
  </si>
  <si>
    <t>Коммерческое предложение №1, Вх. 116/26 от 28.05.2026</t>
  </si>
  <si>
    <t>Коммерческое предложение №2, Вх. 117/26 от 28.05.2026</t>
  </si>
  <si>
    <t>Коммерческое предложение №3, Вх. 115/26 от 28.05.2026</t>
  </si>
  <si>
    <t>28.05.2026 г.</t>
  </si>
  <si>
    <t>на оказание услуг по комплексной уборке помещений для нужд СПБ ГБУЗ ДГП № 49 в июне 2026 года по адресам: СПб, г. Пушкин, Софийский б-р, д. 26, литера А, пом. 5-Н; СПб, г. Пушкин, ул. В.Шишкова, 32/15, литера А, пом.22-Н; СПб, г. Пушкин, Кадетский б-р, д.24, литера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</si>
</sst>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54">
    <xf numFmtId="0" fontId="0" fillId="0" borderId="0" xfId="0"/>
    <xf numFmtId="0" fontId="8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5" fillId="0" borderId="0" xfId="1" applyFont="1" applyAlignment="1">
      <alignment horizontal="left"/>
    </xf>
    <xf numFmtId="0" fontId="8" fillId="0" borderId="0" xfId="1" applyAlignment="1">
      <alignment horizontal="left"/>
    </xf>
    <xf numFmtId="4" fontId="7" fillId="0" borderId="1" xfId="0" applyNumberFormat="1" applyFont="1" applyBorder="1" applyAlignment="1">
      <alignment horizontal="center" vertical="center" shrinkToFit="1"/>
    </xf>
    <xf numFmtId="4" fontId="6" fillId="0" borderId="1" xfId="1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ill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shrinkToFit="1"/>
    </xf>
    <xf numFmtId="4" fontId="13" fillId="0" borderId="3" xfId="0" applyNumberFormat="1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0" xfId="1" applyFont="1"/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1" fillId="0" borderId="1" xfId="1" applyFont="1" applyBorder="1" applyAlignment="1">
      <alignment horizontal="right" vertic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0" xfId="1" applyFill="1"/>
    <xf numFmtId="0" fontId="7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shrinkToFit="1"/>
    </xf>
    <xf numFmtId="4" fontId="6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8" fillId="0" borderId="0" xfId="1" applyFill="1" applyAlignment="1">
      <alignment horizontal="left"/>
    </xf>
    <xf numFmtId="0" fontId="0" fillId="0" borderId="0" xfId="0" applyFill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6"/>
  <sheetViews>
    <sheetView tabSelected="1" topLeftCell="C1" zoomScale="77" zoomScaleNormal="77" zoomScalePageLayoutView="60" workbookViewId="0">
      <selection activeCell="E4" sqref="E4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ht="18.75" x14ac:dyDescent="0.3">
      <c r="B4" s="4"/>
      <c r="C4" s="29"/>
      <c r="E4" s="4"/>
      <c r="F4" s="4"/>
      <c r="G4" s="4"/>
      <c r="H4" s="4"/>
      <c r="I4" s="6" t="s">
        <v>33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34</v>
      </c>
    </row>
    <row r="8" spans="2:22" x14ac:dyDescent="0.25">
      <c r="B8" s="4"/>
      <c r="C8" s="6"/>
      <c r="E8" s="4"/>
      <c r="F8" s="4"/>
      <c r="G8" s="4"/>
      <c r="H8" s="4"/>
      <c r="I8" s="6" t="s">
        <v>16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37" t="s">
        <v>15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2:22" ht="47.25" customHeight="1" x14ac:dyDescent="0.25">
      <c r="B11" s="38" t="s">
        <v>40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</row>
    <row r="12" spans="2:22" ht="9.75" customHeight="1" x14ac:dyDescent="0.25"/>
    <row r="13" spans="2:22" ht="15" customHeight="1" x14ac:dyDescent="0.25">
      <c r="B13" s="39" t="s">
        <v>2</v>
      </c>
      <c r="C13" s="40" t="s">
        <v>35</v>
      </c>
      <c r="D13" s="40" t="s">
        <v>3</v>
      </c>
      <c r="E13" s="40" t="s">
        <v>4</v>
      </c>
      <c r="F13" s="39" t="s">
        <v>5</v>
      </c>
      <c r="G13" s="39"/>
      <c r="H13" s="39"/>
      <c r="I13" s="41" t="s">
        <v>6</v>
      </c>
      <c r="J13" s="41" t="s">
        <v>7</v>
      </c>
      <c r="K13" s="41" t="s">
        <v>8</v>
      </c>
      <c r="L13" s="41" t="s">
        <v>9</v>
      </c>
      <c r="M13" s="42" t="s">
        <v>13</v>
      </c>
      <c r="N13" s="42" t="s">
        <v>10</v>
      </c>
      <c r="O13" s="7"/>
      <c r="P13" s="7"/>
      <c r="Q13" s="7"/>
    </row>
    <row r="14" spans="2:22" ht="9.6" customHeight="1" x14ac:dyDescent="0.25">
      <c r="B14" s="39"/>
      <c r="C14" s="40"/>
      <c r="D14" s="40"/>
      <c r="E14" s="40"/>
      <c r="F14" s="39"/>
      <c r="G14" s="39"/>
      <c r="H14" s="39"/>
      <c r="I14" s="41"/>
      <c r="J14" s="41"/>
      <c r="K14" s="41"/>
      <c r="L14" s="41"/>
      <c r="M14" s="41"/>
      <c r="N14" s="41"/>
      <c r="O14" s="7"/>
      <c r="P14" s="7"/>
      <c r="Q14" s="7"/>
    </row>
    <row r="15" spans="2:22" ht="15" customHeight="1" x14ac:dyDescent="0.25">
      <c r="B15" s="39"/>
      <c r="C15" s="40"/>
      <c r="D15" s="40"/>
      <c r="E15" s="40"/>
      <c r="F15" s="34" t="s">
        <v>36</v>
      </c>
      <c r="G15" s="34" t="s">
        <v>37</v>
      </c>
      <c r="H15" s="34" t="s">
        <v>38</v>
      </c>
      <c r="I15" s="41"/>
      <c r="J15" s="41"/>
      <c r="K15" s="41"/>
      <c r="L15" s="41"/>
      <c r="M15" s="41"/>
      <c r="N15" s="41"/>
      <c r="O15" s="7"/>
      <c r="P15" s="7"/>
      <c r="Q15" s="7"/>
    </row>
    <row r="16" spans="2:22" ht="37.9" customHeight="1" x14ac:dyDescent="0.25">
      <c r="B16" s="39"/>
      <c r="C16" s="40"/>
      <c r="D16" s="40"/>
      <c r="E16" s="40"/>
      <c r="F16" s="35"/>
      <c r="G16" s="35"/>
      <c r="H16" s="35"/>
      <c r="I16" s="41"/>
      <c r="J16" s="41"/>
      <c r="K16" s="41"/>
      <c r="L16" s="41"/>
      <c r="M16" s="41"/>
      <c r="N16" s="41"/>
      <c r="O16" s="7"/>
      <c r="P16" s="7"/>
      <c r="Q16" s="8"/>
      <c r="R16" s="9"/>
    </row>
    <row r="17" spans="1:1017" ht="17.25" customHeight="1" x14ac:dyDescent="0.25">
      <c r="B17" s="17">
        <v>1</v>
      </c>
      <c r="C17" s="17">
        <v>2</v>
      </c>
      <c r="D17" s="17">
        <v>3</v>
      </c>
      <c r="E17" s="17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7"/>
      <c r="P17" s="7"/>
      <c r="Q17" s="8"/>
      <c r="R17" s="9"/>
    </row>
    <row r="18" spans="1:1017" s="53" customFormat="1" ht="58.5" customHeight="1" x14ac:dyDescent="0.25">
      <c r="A18" s="43"/>
      <c r="B18" s="44">
        <v>1</v>
      </c>
      <c r="C18" s="45" t="s">
        <v>18</v>
      </c>
      <c r="D18" s="46" t="s">
        <v>19</v>
      </c>
      <c r="E18" s="47">
        <v>873.4</v>
      </c>
      <c r="F18" s="48">
        <v>10</v>
      </c>
      <c r="G18" s="48">
        <v>8</v>
      </c>
      <c r="H18" s="48">
        <v>9.5</v>
      </c>
      <c r="I18" s="48">
        <f>MIN(F18:H18)</f>
        <v>8</v>
      </c>
      <c r="J18" s="49" t="s">
        <v>11</v>
      </c>
      <c r="K18" s="49" t="s">
        <v>11</v>
      </c>
      <c r="L18" s="49" t="s">
        <v>11</v>
      </c>
      <c r="M18" s="48">
        <f>MIN(I18:L18)</f>
        <v>8</v>
      </c>
      <c r="N18" s="49">
        <f>M18*E18</f>
        <v>6987.2</v>
      </c>
      <c r="O18" s="50"/>
      <c r="P18" s="50"/>
      <c r="Q18" s="51"/>
      <c r="R18" s="52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</row>
    <row r="19" spans="1:1017" s="53" customFormat="1" ht="58.5" customHeight="1" x14ac:dyDescent="0.25">
      <c r="A19" s="43"/>
      <c r="B19" s="44">
        <v>2</v>
      </c>
      <c r="C19" s="45" t="s">
        <v>20</v>
      </c>
      <c r="D19" s="46" t="s">
        <v>19</v>
      </c>
      <c r="E19" s="47">
        <v>19122.400000000001</v>
      </c>
      <c r="F19" s="48">
        <v>9</v>
      </c>
      <c r="G19" s="48">
        <v>9</v>
      </c>
      <c r="H19" s="48">
        <v>7.6</v>
      </c>
      <c r="I19" s="48">
        <f t="shared" ref="I19:I30" si="0">MIN(F19:H19)</f>
        <v>7.6</v>
      </c>
      <c r="J19" s="49" t="s">
        <v>11</v>
      </c>
      <c r="K19" s="49" t="s">
        <v>11</v>
      </c>
      <c r="L19" s="49" t="s">
        <v>11</v>
      </c>
      <c r="M19" s="48">
        <f t="shared" ref="M19:M30" si="1">MIN(I19:L19)</f>
        <v>7.6</v>
      </c>
      <c r="N19" s="49">
        <f t="shared" ref="N19:N29" si="2">M19*E19</f>
        <v>145330.23999999999</v>
      </c>
      <c r="O19" s="50"/>
      <c r="P19" s="50"/>
      <c r="Q19" s="51"/>
      <c r="R19" s="52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</row>
    <row r="20" spans="1:1017" s="53" customFormat="1" ht="58.5" customHeight="1" x14ac:dyDescent="0.25">
      <c r="A20" s="43"/>
      <c r="B20" s="44">
        <v>3</v>
      </c>
      <c r="C20" s="45" t="s">
        <v>21</v>
      </c>
      <c r="D20" s="46" t="s">
        <v>19</v>
      </c>
      <c r="E20" s="47">
        <v>525.79999999999995</v>
      </c>
      <c r="F20" s="48">
        <v>11</v>
      </c>
      <c r="G20" s="48">
        <v>11</v>
      </c>
      <c r="H20" s="48">
        <v>10</v>
      </c>
      <c r="I20" s="48">
        <f t="shared" si="0"/>
        <v>10</v>
      </c>
      <c r="J20" s="49" t="s">
        <v>11</v>
      </c>
      <c r="K20" s="49" t="s">
        <v>11</v>
      </c>
      <c r="L20" s="49" t="s">
        <v>11</v>
      </c>
      <c r="M20" s="48">
        <f t="shared" si="1"/>
        <v>10</v>
      </c>
      <c r="N20" s="49">
        <f>M20*E20</f>
        <v>5258</v>
      </c>
      <c r="O20" s="50"/>
      <c r="P20" s="50"/>
      <c r="Q20" s="51"/>
      <c r="R20" s="52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</row>
    <row r="21" spans="1:1017" s="53" customFormat="1" ht="58.5" customHeight="1" x14ac:dyDescent="0.25">
      <c r="A21" s="43"/>
      <c r="B21" s="44">
        <v>4</v>
      </c>
      <c r="C21" s="45" t="s">
        <v>22</v>
      </c>
      <c r="D21" s="46" t="s">
        <v>19</v>
      </c>
      <c r="E21" s="47">
        <v>11224.4</v>
      </c>
      <c r="F21" s="48">
        <v>8</v>
      </c>
      <c r="G21" s="48">
        <v>7.7</v>
      </c>
      <c r="H21" s="48">
        <v>9.4</v>
      </c>
      <c r="I21" s="48">
        <f t="shared" si="0"/>
        <v>7.7</v>
      </c>
      <c r="J21" s="49" t="s">
        <v>11</v>
      </c>
      <c r="K21" s="49" t="s">
        <v>11</v>
      </c>
      <c r="L21" s="49" t="s">
        <v>11</v>
      </c>
      <c r="M21" s="48">
        <f t="shared" si="1"/>
        <v>7.7</v>
      </c>
      <c r="N21" s="49">
        <f>M21*E21</f>
        <v>86427.88</v>
      </c>
      <c r="O21" s="50"/>
      <c r="P21" s="50"/>
      <c r="Q21" s="51"/>
      <c r="R21" s="52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</row>
    <row r="22" spans="1:1017" s="53" customFormat="1" ht="58.5" customHeight="1" x14ac:dyDescent="0.25">
      <c r="A22" s="43"/>
      <c r="B22" s="44">
        <v>5</v>
      </c>
      <c r="C22" s="45" t="s">
        <v>23</v>
      </c>
      <c r="D22" s="46" t="s">
        <v>19</v>
      </c>
      <c r="E22" s="47">
        <v>4576</v>
      </c>
      <c r="F22" s="48">
        <v>8</v>
      </c>
      <c r="G22" s="48">
        <v>7.8</v>
      </c>
      <c r="H22" s="48">
        <v>7.8</v>
      </c>
      <c r="I22" s="48">
        <f t="shared" si="0"/>
        <v>7.8</v>
      </c>
      <c r="J22" s="49" t="s">
        <v>11</v>
      </c>
      <c r="K22" s="49" t="s">
        <v>11</v>
      </c>
      <c r="L22" s="49" t="s">
        <v>11</v>
      </c>
      <c r="M22" s="48">
        <f t="shared" si="1"/>
        <v>7.8</v>
      </c>
      <c r="N22" s="49">
        <f t="shared" si="2"/>
        <v>35692.799999999996</v>
      </c>
      <c r="O22" s="50"/>
      <c r="P22" s="50"/>
      <c r="Q22" s="51"/>
      <c r="R22" s="52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</row>
    <row r="23" spans="1:1017" s="53" customFormat="1" ht="58.5" customHeight="1" x14ac:dyDescent="0.25">
      <c r="A23" s="43"/>
      <c r="B23" s="44">
        <v>6</v>
      </c>
      <c r="C23" s="45" t="s">
        <v>24</v>
      </c>
      <c r="D23" s="46" t="s">
        <v>19</v>
      </c>
      <c r="E23" s="47">
        <v>416</v>
      </c>
      <c r="F23" s="48">
        <v>17</v>
      </c>
      <c r="G23" s="48">
        <v>18.5</v>
      </c>
      <c r="H23" s="48">
        <v>16.2</v>
      </c>
      <c r="I23" s="48">
        <f t="shared" si="0"/>
        <v>16.2</v>
      </c>
      <c r="J23" s="49" t="s">
        <v>11</v>
      </c>
      <c r="K23" s="49" t="s">
        <v>11</v>
      </c>
      <c r="L23" s="49" t="s">
        <v>11</v>
      </c>
      <c r="M23" s="48">
        <f t="shared" si="1"/>
        <v>16.2</v>
      </c>
      <c r="N23" s="49">
        <f t="shared" si="2"/>
        <v>6739.2</v>
      </c>
      <c r="O23" s="50"/>
      <c r="P23" s="50"/>
      <c r="Q23" s="51"/>
      <c r="R23" s="52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</row>
    <row r="24" spans="1:1017" s="53" customFormat="1" ht="58.5" customHeight="1" x14ac:dyDescent="0.25">
      <c r="A24" s="43"/>
      <c r="B24" s="44">
        <v>7</v>
      </c>
      <c r="C24" s="45" t="s">
        <v>25</v>
      </c>
      <c r="D24" s="46" t="s">
        <v>19</v>
      </c>
      <c r="E24" s="47">
        <v>18427.2</v>
      </c>
      <c r="F24" s="48">
        <v>4</v>
      </c>
      <c r="G24" s="48">
        <v>5</v>
      </c>
      <c r="H24" s="48">
        <v>4.5999999999999996</v>
      </c>
      <c r="I24" s="48">
        <f t="shared" si="0"/>
        <v>4</v>
      </c>
      <c r="J24" s="49" t="s">
        <v>11</v>
      </c>
      <c r="K24" s="49" t="s">
        <v>11</v>
      </c>
      <c r="L24" s="49" t="s">
        <v>11</v>
      </c>
      <c r="M24" s="48">
        <f t="shared" si="1"/>
        <v>4</v>
      </c>
      <c r="N24" s="49">
        <f t="shared" si="2"/>
        <v>73708.800000000003</v>
      </c>
      <c r="O24" s="50"/>
      <c r="P24" s="50"/>
      <c r="Q24" s="51"/>
      <c r="R24" s="52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</row>
    <row r="25" spans="1:1017" s="53" customFormat="1" ht="58.5" customHeight="1" x14ac:dyDescent="0.25">
      <c r="A25" s="43"/>
      <c r="B25" s="44">
        <v>8</v>
      </c>
      <c r="C25" s="45" t="s">
        <v>26</v>
      </c>
      <c r="D25" s="46" t="s">
        <v>19</v>
      </c>
      <c r="E25" s="47">
        <v>438.4</v>
      </c>
      <c r="F25" s="48">
        <v>7</v>
      </c>
      <c r="G25" s="48">
        <v>7.3</v>
      </c>
      <c r="H25" s="48">
        <v>6</v>
      </c>
      <c r="I25" s="48">
        <f t="shared" si="0"/>
        <v>6</v>
      </c>
      <c r="J25" s="49" t="s">
        <v>11</v>
      </c>
      <c r="K25" s="49" t="s">
        <v>11</v>
      </c>
      <c r="L25" s="49" t="s">
        <v>11</v>
      </c>
      <c r="M25" s="48">
        <f t="shared" si="1"/>
        <v>6</v>
      </c>
      <c r="N25" s="49">
        <f t="shared" si="2"/>
        <v>2630.3999999999996</v>
      </c>
      <c r="O25" s="50"/>
      <c r="P25" s="50"/>
      <c r="Q25" s="51"/>
      <c r="R25" s="52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</row>
    <row r="26" spans="1:1017" s="53" customFormat="1" ht="58.5" customHeight="1" x14ac:dyDescent="0.25">
      <c r="A26" s="43"/>
      <c r="B26" s="44">
        <v>9</v>
      </c>
      <c r="C26" s="45" t="s">
        <v>27</v>
      </c>
      <c r="D26" s="46" t="s">
        <v>19</v>
      </c>
      <c r="E26" s="47">
        <v>910.1</v>
      </c>
      <c r="F26" s="48">
        <v>19.8</v>
      </c>
      <c r="G26" s="48">
        <v>20</v>
      </c>
      <c r="H26" s="48">
        <v>16.3</v>
      </c>
      <c r="I26" s="48">
        <f t="shared" si="0"/>
        <v>16.3</v>
      </c>
      <c r="J26" s="49" t="s">
        <v>11</v>
      </c>
      <c r="K26" s="49" t="s">
        <v>11</v>
      </c>
      <c r="L26" s="49" t="s">
        <v>11</v>
      </c>
      <c r="M26" s="48">
        <f t="shared" si="1"/>
        <v>16.3</v>
      </c>
      <c r="N26" s="49">
        <f t="shared" si="2"/>
        <v>14834.630000000001</v>
      </c>
      <c r="O26" s="50"/>
      <c r="P26" s="50"/>
      <c r="Q26" s="51"/>
      <c r="R26" s="52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</row>
    <row r="27" spans="1:1017" s="53" customFormat="1" ht="58.5" customHeight="1" x14ac:dyDescent="0.25">
      <c r="A27" s="43"/>
      <c r="B27" s="44">
        <v>10</v>
      </c>
      <c r="C27" s="45" t="s">
        <v>28</v>
      </c>
      <c r="D27" s="46" t="s">
        <v>29</v>
      </c>
      <c r="E27" s="47">
        <v>1100</v>
      </c>
      <c r="F27" s="48">
        <v>8.1999999999999993</v>
      </c>
      <c r="G27" s="48">
        <v>12</v>
      </c>
      <c r="H27" s="48">
        <v>6.5</v>
      </c>
      <c r="I27" s="48">
        <f t="shared" si="0"/>
        <v>6.5</v>
      </c>
      <c r="J27" s="49" t="s">
        <v>11</v>
      </c>
      <c r="K27" s="49" t="s">
        <v>11</v>
      </c>
      <c r="L27" s="49" t="s">
        <v>11</v>
      </c>
      <c r="M27" s="48">
        <f t="shared" si="1"/>
        <v>6.5</v>
      </c>
      <c r="N27" s="49">
        <f t="shared" si="2"/>
        <v>7150</v>
      </c>
      <c r="O27" s="50"/>
      <c r="P27" s="50"/>
      <c r="Q27" s="51"/>
      <c r="R27" s="52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</row>
    <row r="28" spans="1:1017" s="53" customFormat="1" ht="58.5" customHeight="1" x14ac:dyDescent="0.25">
      <c r="A28" s="43"/>
      <c r="B28" s="44">
        <v>11</v>
      </c>
      <c r="C28" s="45" t="s">
        <v>30</v>
      </c>
      <c r="D28" s="46" t="s">
        <v>29</v>
      </c>
      <c r="E28" s="46">
        <v>1628</v>
      </c>
      <c r="F28" s="48">
        <v>35</v>
      </c>
      <c r="G28" s="48">
        <v>31.5</v>
      </c>
      <c r="H28" s="48">
        <v>30.1</v>
      </c>
      <c r="I28" s="48">
        <f t="shared" si="0"/>
        <v>30.1</v>
      </c>
      <c r="J28" s="49" t="s">
        <v>11</v>
      </c>
      <c r="K28" s="49" t="s">
        <v>11</v>
      </c>
      <c r="L28" s="49" t="s">
        <v>11</v>
      </c>
      <c r="M28" s="48">
        <f t="shared" si="1"/>
        <v>30.1</v>
      </c>
      <c r="N28" s="49">
        <f t="shared" si="2"/>
        <v>49002.8</v>
      </c>
      <c r="O28" s="50"/>
      <c r="P28" s="50"/>
      <c r="Q28" s="51"/>
      <c r="R28" s="52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</row>
    <row r="29" spans="1:1017" ht="58.5" customHeight="1" x14ac:dyDescent="0.25">
      <c r="B29" s="18">
        <v>12</v>
      </c>
      <c r="C29" s="14" t="s">
        <v>31</v>
      </c>
      <c r="D29" s="15" t="s">
        <v>29</v>
      </c>
      <c r="E29" s="15">
        <v>16</v>
      </c>
      <c r="F29" s="10">
        <v>39</v>
      </c>
      <c r="G29" s="10">
        <v>46</v>
      </c>
      <c r="H29" s="10">
        <v>37.700000000000003</v>
      </c>
      <c r="I29" s="10">
        <f t="shared" si="0"/>
        <v>37.700000000000003</v>
      </c>
      <c r="J29" s="11" t="s">
        <v>11</v>
      </c>
      <c r="K29" s="11" t="s">
        <v>11</v>
      </c>
      <c r="L29" s="11" t="s">
        <v>11</v>
      </c>
      <c r="M29" s="10">
        <f t="shared" si="1"/>
        <v>37.700000000000003</v>
      </c>
      <c r="N29" s="11">
        <f t="shared" si="2"/>
        <v>603.20000000000005</v>
      </c>
      <c r="O29" s="7"/>
      <c r="P29" s="7"/>
      <c r="Q29" s="8"/>
      <c r="R29" s="9"/>
    </row>
    <row r="30" spans="1:1017" s="28" customFormat="1" ht="54.75" customHeight="1" x14ac:dyDescent="0.25">
      <c r="A30" s="20"/>
      <c r="B30" s="21">
        <v>13</v>
      </c>
      <c r="C30" s="31" t="s">
        <v>32</v>
      </c>
      <c r="D30" s="22" t="s">
        <v>29</v>
      </c>
      <c r="E30" s="30">
        <v>28</v>
      </c>
      <c r="F30" s="23">
        <v>2100</v>
      </c>
      <c r="G30" s="24">
        <v>2200</v>
      </c>
      <c r="H30" s="25">
        <v>2500</v>
      </c>
      <c r="I30" s="10">
        <f t="shared" si="0"/>
        <v>2100</v>
      </c>
      <c r="J30" s="11" t="s">
        <v>11</v>
      </c>
      <c r="K30" s="11" t="s">
        <v>11</v>
      </c>
      <c r="L30" s="11" t="s">
        <v>11</v>
      </c>
      <c r="M30" s="10">
        <f t="shared" si="1"/>
        <v>2100</v>
      </c>
      <c r="N30" s="11">
        <f>M30*E30</f>
        <v>58800</v>
      </c>
      <c r="O30" s="26"/>
      <c r="P30" s="27"/>
      <c r="Q30" s="27"/>
      <c r="R30" s="27"/>
      <c r="S30" s="27"/>
      <c r="T30" s="27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  <c r="MG30" s="20"/>
      <c r="MH30" s="20"/>
      <c r="MI30" s="20"/>
      <c r="MJ30" s="20"/>
      <c r="MK30" s="20"/>
      <c r="ML30" s="20"/>
      <c r="MM30" s="20"/>
      <c r="MN30" s="20"/>
      <c r="MO30" s="20"/>
      <c r="MP30" s="20"/>
      <c r="MQ30" s="20"/>
      <c r="MR30" s="20"/>
      <c r="MS30" s="20"/>
      <c r="MT30" s="20"/>
      <c r="MU30" s="20"/>
      <c r="MV30" s="20"/>
      <c r="MW30" s="20"/>
      <c r="MX30" s="20"/>
      <c r="MY30" s="20"/>
      <c r="MZ30" s="20"/>
      <c r="NA30" s="20"/>
      <c r="NB30" s="20"/>
      <c r="NC30" s="20"/>
      <c r="ND30" s="20"/>
      <c r="NE30" s="20"/>
      <c r="NF30" s="20"/>
      <c r="NG30" s="20"/>
      <c r="NH30" s="20"/>
      <c r="NI30" s="20"/>
      <c r="NJ30" s="20"/>
      <c r="NK30" s="20"/>
      <c r="NL30" s="20"/>
      <c r="NM30" s="20"/>
      <c r="NN30" s="20"/>
      <c r="NO30" s="20"/>
      <c r="NP30" s="20"/>
      <c r="NQ30" s="20"/>
      <c r="NR30" s="20"/>
      <c r="NS30" s="20"/>
      <c r="NT30" s="20"/>
      <c r="NU30" s="20"/>
      <c r="NV30" s="20"/>
      <c r="NW30" s="20"/>
      <c r="NX30" s="20"/>
      <c r="NY30" s="20"/>
      <c r="NZ30" s="20"/>
      <c r="OA30" s="20"/>
      <c r="OB30" s="20"/>
      <c r="OC30" s="20"/>
      <c r="OD30" s="20"/>
      <c r="OE30" s="20"/>
      <c r="OF30" s="20"/>
      <c r="OG30" s="20"/>
      <c r="OH30" s="20"/>
      <c r="OI30" s="20"/>
      <c r="OJ30" s="20"/>
      <c r="OK30" s="20"/>
      <c r="OL30" s="20"/>
      <c r="OM30" s="20"/>
      <c r="ON30" s="20"/>
      <c r="OO30" s="20"/>
      <c r="OP30" s="20"/>
      <c r="OQ30" s="20"/>
      <c r="OR30" s="20"/>
      <c r="OS30" s="20"/>
      <c r="OT30" s="20"/>
      <c r="OU30" s="20"/>
      <c r="OV30" s="20"/>
      <c r="OW30" s="20"/>
      <c r="OX30" s="20"/>
      <c r="OY30" s="20"/>
      <c r="OZ30" s="20"/>
      <c r="PA30" s="20"/>
      <c r="PB30" s="20"/>
      <c r="PC30" s="20"/>
      <c r="PD30" s="20"/>
      <c r="PE30" s="20"/>
      <c r="PF30" s="20"/>
      <c r="PG30" s="20"/>
      <c r="PH30" s="20"/>
      <c r="PI30" s="20"/>
      <c r="PJ30" s="20"/>
      <c r="PK30" s="20"/>
      <c r="PL30" s="20"/>
      <c r="PM30" s="20"/>
      <c r="PN30" s="20"/>
      <c r="PO30" s="20"/>
      <c r="PP30" s="20"/>
      <c r="PQ30" s="20"/>
      <c r="PR30" s="20"/>
      <c r="PS30" s="20"/>
      <c r="PT30" s="20"/>
      <c r="PU30" s="20"/>
      <c r="PV30" s="20"/>
      <c r="PW30" s="20"/>
      <c r="PX30" s="20"/>
      <c r="PY30" s="20"/>
      <c r="PZ30" s="20"/>
      <c r="QA30" s="20"/>
      <c r="QB30" s="20"/>
      <c r="QC30" s="20"/>
      <c r="QD30" s="20"/>
      <c r="QE30" s="20"/>
      <c r="QF30" s="20"/>
      <c r="QG30" s="20"/>
      <c r="QH30" s="20"/>
      <c r="QI30" s="20"/>
      <c r="QJ30" s="20"/>
      <c r="QK30" s="20"/>
      <c r="QL30" s="20"/>
      <c r="QM30" s="20"/>
      <c r="QN30" s="20"/>
      <c r="QO30" s="20"/>
      <c r="QP30" s="20"/>
      <c r="QQ30" s="20"/>
      <c r="QR30" s="20"/>
      <c r="QS30" s="20"/>
      <c r="QT30" s="20"/>
      <c r="QU30" s="20"/>
      <c r="QV30" s="20"/>
      <c r="QW30" s="20"/>
      <c r="QX30" s="20"/>
      <c r="QY30" s="20"/>
      <c r="QZ30" s="20"/>
      <c r="RA30" s="20"/>
      <c r="RB30" s="20"/>
      <c r="RC30" s="20"/>
      <c r="RD30" s="20"/>
      <c r="RE30" s="20"/>
      <c r="RF30" s="20"/>
      <c r="RG30" s="20"/>
      <c r="RH30" s="20"/>
      <c r="RI30" s="20"/>
      <c r="RJ30" s="20"/>
      <c r="RK30" s="20"/>
      <c r="RL30" s="20"/>
      <c r="RM30" s="20"/>
      <c r="RN30" s="20"/>
      <c r="RO30" s="20"/>
      <c r="RP30" s="20"/>
      <c r="RQ30" s="20"/>
      <c r="RR30" s="20"/>
      <c r="RS30" s="20"/>
      <c r="RT30" s="20"/>
      <c r="RU30" s="20"/>
      <c r="RV30" s="20"/>
      <c r="RW30" s="20"/>
      <c r="RX30" s="20"/>
      <c r="RY30" s="20"/>
      <c r="RZ30" s="20"/>
      <c r="SA30" s="20"/>
      <c r="SB30" s="20"/>
      <c r="SC30" s="20"/>
      <c r="SD30" s="20"/>
      <c r="SE30" s="20"/>
      <c r="SF30" s="20"/>
      <c r="SG30" s="20"/>
      <c r="SH30" s="20"/>
      <c r="SI30" s="20"/>
      <c r="SJ30" s="20"/>
      <c r="SK30" s="20"/>
      <c r="SL30" s="20"/>
      <c r="SM30" s="20"/>
      <c r="SN30" s="20"/>
      <c r="SO30" s="20"/>
      <c r="SP30" s="20"/>
      <c r="SQ30" s="20"/>
      <c r="SR30" s="20"/>
      <c r="SS30" s="20"/>
      <c r="ST30" s="20"/>
      <c r="SU30" s="20"/>
      <c r="SV30" s="20"/>
      <c r="SW30" s="20"/>
      <c r="SX30" s="20"/>
      <c r="SY30" s="20"/>
      <c r="SZ30" s="20"/>
      <c r="TA30" s="20"/>
      <c r="TB30" s="20"/>
      <c r="TC30" s="20"/>
      <c r="TD30" s="20"/>
      <c r="TE30" s="20"/>
      <c r="TF30" s="20"/>
      <c r="TG30" s="20"/>
      <c r="TH30" s="20"/>
      <c r="TI30" s="20"/>
      <c r="TJ30" s="20"/>
      <c r="TK30" s="20"/>
      <c r="TL30" s="20"/>
      <c r="TM30" s="20"/>
      <c r="TN30" s="20"/>
      <c r="TO30" s="20"/>
      <c r="TP30" s="20"/>
      <c r="TQ30" s="20"/>
      <c r="TR30" s="20"/>
      <c r="TS30" s="20"/>
      <c r="TT30" s="20"/>
      <c r="TU30" s="20"/>
      <c r="TV30" s="20"/>
      <c r="TW30" s="20"/>
      <c r="TX30" s="20"/>
      <c r="TY30" s="20"/>
      <c r="TZ30" s="20"/>
      <c r="UA30" s="20"/>
      <c r="UB30" s="20"/>
      <c r="UC30" s="20"/>
      <c r="UD30" s="20"/>
      <c r="UE30" s="20"/>
      <c r="UF30" s="20"/>
      <c r="UG30" s="20"/>
      <c r="UH30" s="20"/>
      <c r="UI30" s="20"/>
      <c r="UJ30" s="20"/>
      <c r="UK30" s="20"/>
      <c r="UL30" s="20"/>
      <c r="UM30" s="20"/>
      <c r="UN30" s="20"/>
      <c r="UO30" s="20"/>
      <c r="UP30" s="20"/>
      <c r="UQ30" s="20"/>
      <c r="UR30" s="20"/>
      <c r="US30" s="20"/>
      <c r="UT30" s="20"/>
      <c r="UU30" s="20"/>
      <c r="UV30" s="20"/>
      <c r="UW30" s="20"/>
      <c r="UX30" s="20"/>
      <c r="UY30" s="20"/>
      <c r="UZ30" s="20"/>
      <c r="VA30" s="20"/>
      <c r="VB30" s="20"/>
      <c r="VC30" s="20"/>
      <c r="VD30" s="20"/>
      <c r="VE30" s="20"/>
      <c r="VF30" s="20"/>
      <c r="VG30" s="20"/>
      <c r="VH30" s="20"/>
      <c r="VI30" s="20"/>
      <c r="VJ30" s="20"/>
      <c r="VK30" s="20"/>
      <c r="VL30" s="20"/>
      <c r="VM30" s="20"/>
      <c r="VN30" s="20"/>
      <c r="VO30" s="20"/>
      <c r="VP30" s="20"/>
      <c r="VQ30" s="20"/>
      <c r="VR30" s="20"/>
      <c r="VS30" s="20"/>
      <c r="VT30" s="20"/>
      <c r="VU30" s="20"/>
      <c r="VV30" s="20"/>
      <c r="VW30" s="20"/>
      <c r="VX30" s="20"/>
      <c r="VY30" s="20"/>
      <c r="VZ30" s="20"/>
      <c r="WA30" s="20"/>
      <c r="WB30" s="20"/>
      <c r="WC30" s="20"/>
      <c r="WD30" s="20"/>
      <c r="WE30" s="20"/>
      <c r="WF30" s="20"/>
      <c r="WG30" s="20"/>
      <c r="WH30" s="20"/>
      <c r="WI30" s="20"/>
      <c r="WJ30" s="20"/>
      <c r="WK30" s="20"/>
      <c r="WL30" s="20"/>
      <c r="WM30" s="20"/>
      <c r="WN30" s="20"/>
      <c r="WO30" s="20"/>
      <c r="WP30" s="20"/>
      <c r="WQ30" s="20"/>
      <c r="WR30" s="20"/>
      <c r="WS30" s="20"/>
      <c r="WT30" s="20"/>
      <c r="WU30" s="20"/>
      <c r="WV30" s="20"/>
      <c r="WW30" s="20"/>
      <c r="WX30" s="20"/>
      <c r="WY30" s="20"/>
      <c r="WZ30" s="20"/>
      <c r="XA30" s="20"/>
      <c r="XB30" s="20"/>
      <c r="XC30" s="20"/>
      <c r="XD30" s="20"/>
      <c r="XE30" s="20"/>
      <c r="XF30" s="20"/>
      <c r="XG30" s="20"/>
      <c r="XH30" s="20"/>
      <c r="XI30" s="20"/>
      <c r="XJ30" s="20"/>
      <c r="XK30" s="20"/>
      <c r="XL30" s="20"/>
      <c r="XM30" s="20"/>
      <c r="XN30" s="20"/>
      <c r="XO30" s="20"/>
      <c r="XP30" s="20"/>
      <c r="XQ30" s="20"/>
      <c r="XR30" s="20"/>
      <c r="XS30" s="20"/>
      <c r="XT30" s="20"/>
      <c r="XU30" s="20"/>
      <c r="XV30" s="20"/>
      <c r="XW30" s="20"/>
      <c r="XX30" s="20"/>
      <c r="XY30" s="20"/>
      <c r="XZ30" s="20"/>
      <c r="YA30" s="20"/>
      <c r="YB30" s="20"/>
      <c r="YC30" s="20"/>
      <c r="YD30" s="20"/>
      <c r="YE30" s="20"/>
      <c r="YF30" s="20"/>
      <c r="YG30" s="20"/>
      <c r="YH30" s="20"/>
      <c r="YI30" s="20"/>
      <c r="YJ30" s="20"/>
      <c r="YK30" s="20"/>
      <c r="YL30" s="20"/>
      <c r="YM30" s="20"/>
      <c r="YN30" s="20"/>
      <c r="YO30" s="20"/>
      <c r="YP30" s="20"/>
      <c r="YQ30" s="20"/>
      <c r="YR30" s="20"/>
      <c r="YS30" s="20"/>
      <c r="YT30" s="20"/>
      <c r="YU30" s="20"/>
      <c r="YV30" s="20"/>
      <c r="YW30" s="20"/>
      <c r="YX30" s="20"/>
      <c r="YY30" s="20"/>
      <c r="YZ30" s="20"/>
      <c r="ZA30" s="20"/>
      <c r="ZB30" s="20"/>
      <c r="ZC30" s="20"/>
      <c r="ZD30" s="20"/>
      <c r="ZE30" s="20"/>
      <c r="ZF30" s="20"/>
      <c r="ZG30" s="20"/>
      <c r="ZH30" s="20"/>
      <c r="ZI30" s="20"/>
      <c r="ZJ30" s="20"/>
      <c r="ZK30" s="20"/>
      <c r="ZL30" s="20"/>
      <c r="ZM30" s="20"/>
      <c r="ZN30" s="20"/>
      <c r="ZO30" s="20"/>
      <c r="ZP30" s="20"/>
      <c r="ZQ30" s="20"/>
      <c r="ZR30" s="20"/>
      <c r="ZS30" s="20"/>
      <c r="ZT30" s="20"/>
      <c r="ZU30" s="20"/>
      <c r="ZV30" s="20"/>
      <c r="ZW30" s="20"/>
      <c r="ZX30" s="20"/>
      <c r="ZY30" s="20"/>
      <c r="ZZ30" s="20"/>
      <c r="AAA30" s="20"/>
      <c r="AAB30" s="20"/>
      <c r="AAC30" s="20"/>
      <c r="AAD30" s="20"/>
      <c r="AAE30" s="20"/>
      <c r="AAF30" s="20"/>
      <c r="AAG30" s="20"/>
      <c r="AAH30" s="20"/>
      <c r="AAI30" s="20"/>
      <c r="AAJ30" s="20"/>
      <c r="AAK30" s="20"/>
      <c r="AAL30" s="20"/>
      <c r="AAM30" s="20"/>
      <c r="AAN30" s="20"/>
      <c r="AAO30" s="20"/>
      <c r="AAP30" s="20"/>
      <c r="AAQ30" s="20"/>
      <c r="AAR30" s="20"/>
      <c r="AAS30" s="20"/>
      <c r="AAT30" s="20"/>
      <c r="AAU30" s="20"/>
      <c r="AAV30" s="20"/>
      <c r="AAW30" s="20"/>
      <c r="AAX30" s="20"/>
      <c r="AAY30" s="20"/>
      <c r="AAZ30" s="20"/>
      <c r="ABA30" s="20"/>
      <c r="ABB30" s="20"/>
      <c r="ABC30" s="20"/>
      <c r="ABD30" s="20"/>
      <c r="ABE30" s="20"/>
      <c r="ABF30" s="20"/>
      <c r="ABG30" s="20"/>
      <c r="ABH30" s="20"/>
      <c r="ABI30" s="20"/>
      <c r="ABJ30" s="20"/>
      <c r="ABK30" s="20"/>
      <c r="ABL30" s="20"/>
      <c r="ABM30" s="20"/>
      <c r="ABN30" s="20"/>
      <c r="ABO30" s="20"/>
      <c r="ABP30" s="20"/>
      <c r="ABQ30" s="20"/>
      <c r="ABR30" s="20"/>
      <c r="ABS30" s="20"/>
      <c r="ABT30" s="20"/>
      <c r="ABU30" s="20"/>
      <c r="ABV30" s="20"/>
      <c r="ABW30" s="20"/>
      <c r="ABX30" s="20"/>
      <c r="ABY30" s="20"/>
      <c r="ABZ30" s="20"/>
      <c r="ACA30" s="20"/>
      <c r="ACB30" s="20"/>
      <c r="ACC30" s="20"/>
      <c r="ACD30" s="20"/>
      <c r="ACE30" s="20"/>
      <c r="ACF30" s="20"/>
      <c r="ACG30" s="20"/>
      <c r="ACH30" s="20"/>
      <c r="ACI30" s="20"/>
      <c r="ACJ30" s="20"/>
      <c r="ACK30" s="20"/>
      <c r="ACL30" s="20"/>
      <c r="ACM30" s="20"/>
      <c r="ACN30" s="20"/>
      <c r="ACO30" s="20"/>
      <c r="ACP30" s="20"/>
      <c r="ACQ30" s="20"/>
      <c r="ACR30" s="20"/>
      <c r="ACS30" s="20"/>
      <c r="ACT30" s="20"/>
      <c r="ACU30" s="20"/>
      <c r="ACV30" s="20"/>
      <c r="ACW30" s="20"/>
      <c r="ACX30" s="20"/>
      <c r="ACY30" s="20"/>
      <c r="ACZ30" s="20"/>
      <c r="ADA30" s="20"/>
      <c r="ADB30" s="20"/>
      <c r="ADC30" s="20"/>
      <c r="ADD30" s="20"/>
      <c r="ADE30" s="20"/>
      <c r="ADF30" s="20"/>
      <c r="ADG30" s="20"/>
      <c r="ADH30" s="20"/>
      <c r="ADI30" s="20"/>
      <c r="ADJ30" s="20"/>
      <c r="ADK30" s="20"/>
      <c r="ADL30" s="20"/>
      <c r="ADM30" s="20"/>
      <c r="ADN30" s="20"/>
      <c r="ADO30" s="20"/>
      <c r="ADP30" s="20"/>
      <c r="ADQ30" s="20"/>
      <c r="ADR30" s="20"/>
      <c r="ADS30" s="20"/>
      <c r="ADT30" s="20"/>
      <c r="ADU30" s="20"/>
      <c r="ADV30" s="20"/>
      <c r="ADW30" s="20"/>
      <c r="ADX30" s="20"/>
      <c r="ADY30" s="20"/>
      <c r="ADZ30" s="20"/>
      <c r="AEA30" s="20"/>
      <c r="AEB30" s="20"/>
      <c r="AEC30" s="20"/>
      <c r="AED30" s="20"/>
      <c r="AEE30" s="20"/>
      <c r="AEF30" s="20"/>
      <c r="AEG30" s="20"/>
      <c r="AEH30" s="20"/>
      <c r="AEI30" s="20"/>
      <c r="AEJ30" s="20"/>
      <c r="AEK30" s="20"/>
      <c r="AEL30" s="20"/>
      <c r="AEM30" s="20"/>
      <c r="AEN30" s="20"/>
      <c r="AEO30" s="20"/>
      <c r="AEP30" s="20"/>
      <c r="AEQ30" s="20"/>
      <c r="AER30" s="20"/>
      <c r="AES30" s="20"/>
      <c r="AET30" s="20"/>
      <c r="AEU30" s="20"/>
      <c r="AEV30" s="20"/>
      <c r="AEW30" s="20"/>
      <c r="AEX30" s="20"/>
      <c r="AEY30" s="20"/>
      <c r="AEZ30" s="20"/>
      <c r="AFA30" s="20"/>
      <c r="AFB30" s="20"/>
      <c r="AFC30" s="20"/>
      <c r="AFD30" s="20"/>
      <c r="AFE30" s="20"/>
      <c r="AFF30" s="20"/>
      <c r="AFG30" s="20"/>
      <c r="AFH30" s="20"/>
      <c r="AFI30" s="20"/>
      <c r="AFJ30" s="20"/>
      <c r="AFK30" s="20"/>
      <c r="AFL30" s="20"/>
      <c r="AFM30" s="20"/>
      <c r="AFN30" s="20"/>
      <c r="AFO30" s="20"/>
      <c r="AFP30" s="20"/>
      <c r="AFQ30" s="20"/>
      <c r="AFR30" s="20"/>
      <c r="AFS30" s="20"/>
      <c r="AFT30" s="20"/>
      <c r="AFU30" s="20"/>
      <c r="AFV30" s="20"/>
      <c r="AFW30" s="20"/>
      <c r="AFX30" s="20"/>
      <c r="AFY30" s="20"/>
      <c r="AFZ30" s="20"/>
      <c r="AGA30" s="20"/>
      <c r="AGB30" s="20"/>
      <c r="AGC30" s="20"/>
      <c r="AGD30" s="20"/>
      <c r="AGE30" s="20"/>
      <c r="AGF30" s="20"/>
      <c r="AGG30" s="20"/>
      <c r="AGH30" s="20"/>
      <c r="AGI30" s="20"/>
      <c r="AGJ30" s="20"/>
      <c r="AGK30" s="20"/>
      <c r="AGL30" s="20"/>
      <c r="AGM30" s="20"/>
      <c r="AGN30" s="20"/>
      <c r="AGO30" s="20"/>
      <c r="AGP30" s="20"/>
      <c r="AGQ30" s="20"/>
      <c r="AGR30" s="20"/>
      <c r="AGS30" s="20"/>
      <c r="AGT30" s="20"/>
      <c r="AGU30" s="20"/>
      <c r="AGV30" s="20"/>
      <c r="AGW30" s="20"/>
      <c r="AGX30" s="20"/>
      <c r="AGY30" s="20"/>
      <c r="AGZ30" s="20"/>
      <c r="AHA30" s="20"/>
      <c r="AHB30" s="20"/>
      <c r="AHC30" s="20"/>
      <c r="AHD30" s="20"/>
      <c r="AHE30" s="20"/>
      <c r="AHF30" s="20"/>
      <c r="AHG30" s="20"/>
      <c r="AHH30" s="20"/>
      <c r="AHI30" s="20"/>
      <c r="AHJ30" s="20"/>
      <c r="AHK30" s="20"/>
      <c r="AHL30" s="20"/>
      <c r="AHM30" s="20"/>
      <c r="AHN30" s="20"/>
      <c r="AHO30" s="20"/>
      <c r="AHP30" s="20"/>
      <c r="AHQ30" s="20"/>
      <c r="AHR30" s="20"/>
      <c r="AHS30" s="20"/>
      <c r="AHT30" s="20"/>
      <c r="AHU30" s="20"/>
      <c r="AHV30" s="20"/>
      <c r="AHW30" s="20"/>
      <c r="AHX30" s="20"/>
      <c r="AHY30" s="20"/>
      <c r="AHZ30" s="20"/>
      <c r="AIA30" s="20"/>
      <c r="AIB30" s="20"/>
      <c r="AIC30" s="20"/>
      <c r="AID30" s="20"/>
      <c r="AIE30" s="20"/>
      <c r="AIF30" s="20"/>
      <c r="AIG30" s="20"/>
      <c r="AIH30" s="20"/>
      <c r="AII30" s="20"/>
      <c r="AIJ30" s="20"/>
      <c r="AIK30" s="20"/>
      <c r="AIL30" s="20"/>
      <c r="AIM30" s="20"/>
      <c r="AIN30" s="20"/>
      <c r="AIO30" s="20"/>
      <c r="AIP30" s="20"/>
      <c r="AIQ30" s="20"/>
      <c r="AIR30" s="20"/>
      <c r="AIS30" s="20"/>
      <c r="AIT30" s="20"/>
      <c r="AIU30" s="20"/>
      <c r="AIV30" s="20"/>
      <c r="AIW30" s="20"/>
      <c r="AIX30" s="20"/>
      <c r="AIY30" s="20"/>
      <c r="AIZ30" s="20"/>
      <c r="AJA30" s="20"/>
      <c r="AJB30" s="20"/>
      <c r="AJC30" s="20"/>
      <c r="AJD30" s="20"/>
      <c r="AJE30" s="20"/>
      <c r="AJF30" s="20"/>
      <c r="AJG30" s="20"/>
      <c r="AJH30" s="20"/>
      <c r="AJI30" s="20"/>
      <c r="AJJ30" s="20"/>
      <c r="AJK30" s="20"/>
      <c r="AJL30" s="20"/>
      <c r="AJM30" s="20"/>
      <c r="AJN30" s="20"/>
      <c r="AJO30" s="20"/>
      <c r="AJP30" s="20"/>
      <c r="AJQ30" s="20"/>
      <c r="AJR30" s="20"/>
      <c r="AJS30" s="20"/>
      <c r="AJT30" s="20"/>
      <c r="AJU30" s="20"/>
      <c r="AJV30" s="20"/>
      <c r="AJW30" s="20"/>
      <c r="AJX30" s="20"/>
      <c r="AJY30" s="20"/>
      <c r="AJZ30" s="20"/>
      <c r="AKA30" s="20"/>
      <c r="AKB30" s="20"/>
      <c r="AKC30" s="20"/>
      <c r="AKD30" s="20"/>
      <c r="AKE30" s="20"/>
      <c r="AKF30" s="20"/>
      <c r="AKG30" s="20"/>
      <c r="AKH30" s="20"/>
      <c r="AKI30" s="20"/>
      <c r="AKJ30" s="20"/>
      <c r="AKK30" s="20"/>
      <c r="AKL30" s="20"/>
      <c r="AKM30" s="20"/>
      <c r="AKN30" s="20"/>
      <c r="AKO30" s="20"/>
      <c r="AKP30" s="20"/>
      <c r="AKQ30" s="20"/>
      <c r="AKR30" s="20"/>
      <c r="AKS30" s="20"/>
      <c r="AKT30" s="20"/>
      <c r="AKU30" s="20"/>
      <c r="AKV30" s="20"/>
      <c r="AKW30" s="20"/>
      <c r="AKX30" s="20"/>
      <c r="AKY30" s="20"/>
      <c r="AKZ30" s="20"/>
      <c r="ALA30" s="20"/>
      <c r="ALB30" s="20"/>
      <c r="ALC30" s="20"/>
      <c r="ALD30" s="20"/>
      <c r="ALE30" s="20"/>
      <c r="ALF30" s="20"/>
      <c r="ALG30" s="20"/>
      <c r="ALH30" s="20"/>
      <c r="ALI30" s="20"/>
      <c r="ALJ30" s="20"/>
      <c r="ALK30" s="20"/>
      <c r="ALL30" s="20"/>
      <c r="ALM30" s="20"/>
      <c r="ALN30" s="20"/>
      <c r="ALO30" s="20"/>
      <c r="ALP30" s="20"/>
      <c r="ALQ30" s="20"/>
      <c r="ALR30" s="20"/>
      <c r="ALS30" s="20"/>
      <c r="ALT30" s="20"/>
      <c r="ALU30" s="20"/>
      <c r="ALV30" s="20"/>
      <c r="ALW30" s="20"/>
      <c r="ALX30" s="20"/>
      <c r="ALY30" s="20"/>
      <c r="ALZ30" s="20"/>
      <c r="AMA30" s="20"/>
      <c r="AMB30" s="20"/>
      <c r="AMC30" s="20"/>
    </row>
    <row r="31" spans="1:1017" ht="16.899999999999999" customHeight="1" x14ac:dyDescent="0.25">
      <c r="B31" s="33" t="s">
        <v>12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16">
        <f>SUM(N18:N30)</f>
        <v>493165.15</v>
      </c>
      <c r="O31" s="7"/>
      <c r="P31" s="7"/>
      <c r="Q31" s="8"/>
      <c r="R31" s="9"/>
    </row>
    <row r="32" spans="1:1017" ht="17.25" customHeight="1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1:66" ht="54.6" customHeight="1" x14ac:dyDescent="0.25">
      <c r="A33" s="32" t="s">
        <v>17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66" ht="6" customHeight="1" x14ac:dyDescent="0.25"/>
    <row r="35" spans="1:66" x14ac:dyDescent="0.25">
      <c r="A35" s="12" t="s">
        <v>14</v>
      </c>
      <c r="B35" s="13"/>
      <c r="C35" s="13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</row>
    <row r="36" spans="1:66" x14ac:dyDescent="0.25">
      <c r="A36" s="12" t="s">
        <v>39</v>
      </c>
      <c r="B36" s="13"/>
      <c r="C36" s="13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</sheetData>
  <mergeCells count="20">
    <mergeCell ref="M13:M16"/>
    <mergeCell ref="N13:N16"/>
    <mergeCell ref="F15:F16"/>
    <mergeCell ref="G15:G16"/>
    <mergeCell ref="A32:N32"/>
    <mergeCell ref="A33:N33"/>
    <mergeCell ref="B31:M31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2026-05-28T06:43:12Z</cp:lastPrinted>
  <dcterms:created xsi:type="dcterms:W3CDTF">2021-01-28T16:31:38Z</dcterms:created>
  <dcterms:modified xsi:type="dcterms:W3CDTF">2026-05-28T08:44:12Z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