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861D8248-1DC8-4AF2-831E-865B9E59DD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" sheetId="6" r:id="rId1"/>
    <sheet name="Лист1" sheetId="7" r:id="rId2"/>
  </sheets>
  <calcPr calcId="191029"/>
</workbook>
</file>

<file path=xl/calcChain.xml><?xml version="1.0" encoding="utf-8"?>
<calcChain xmlns="http://schemas.openxmlformats.org/spreadsheetml/2006/main">
  <c r="L28" i="6" l="1"/>
  <c r="K28" i="6"/>
  <c r="H28" i="6"/>
  <c r="N28" i="6" s="1"/>
  <c r="L27" i="6"/>
  <c r="K27" i="6"/>
  <c r="H27" i="6"/>
  <c r="N27" i="6" s="1"/>
  <c r="L26" i="6"/>
  <c r="K26" i="6"/>
  <c r="H26" i="6"/>
  <c r="N26" i="6" s="1"/>
  <c r="L25" i="6"/>
  <c r="K25" i="6"/>
  <c r="H25" i="6"/>
  <c r="N25" i="6" s="1"/>
  <c r="L24" i="6"/>
  <c r="K24" i="6"/>
  <c r="H24" i="6"/>
  <c r="N24" i="6" s="1"/>
  <c r="L23" i="6"/>
  <c r="K23" i="6"/>
  <c r="H23" i="6"/>
  <c r="N23" i="6" s="1"/>
  <c r="L22" i="6"/>
  <c r="K22" i="6"/>
  <c r="H22" i="6"/>
  <c r="N22" i="6" s="1"/>
  <c r="H11" i="6"/>
  <c r="N11" i="6" s="1"/>
  <c r="H12" i="6"/>
  <c r="N12" i="6" s="1"/>
  <c r="H13" i="6"/>
  <c r="N13" i="6" s="1"/>
  <c r="H14" i="6"/>
  <c r="N14" i="6" s="1"/>
  <c r="H15" i="6"/>
  <c r="H16" i="6"/>
  <c r="N16" i="6" s="1"/>
  <c r="H17" i="6"/>
  <c r="N17" i="6" s="1"/>
  <c r="H18" i="6"/>
  <c r="N18" i="6" s="1"/>
  <c r="H19" i="6"/>
  <c r="N19" i="6" s="1"/>
  <c r="H20" i="6"/>
  <c r="N20" i="6" s="1"/>
  <c r="H21" i="6"/>
  <c r="N21" i="6" s="1"/>
  <c r="H29" i="6"/>
  <c r="N29" i="6" s="1"/>
  <c r="H30" i="6"/>
  <c r="N30" i="6" s="1"/>
  <c r="H31" i="6"/>
  <c r="N31" i="6" s="1"/>
  <c r="H32" i="6"/>
  <c r="N32" i="6" s="1"/>
  <c r="H33" i="6"/>
  <c r="N33" i="6" s="1"/>
  <c r="H34" i="6"/>
  <c r="N34" i="6" s="1"/>
  <c r="H35" i="6"/>
  <c r="N35" i="6" s="1"/>
  <c r="H10" i="6"/>
  <c r="N10" i="6" s="1"/>
  <c r="N15" i="6"/>
  <c r="K34" i="6"/>
  <c r="L34" i="6"/>
  <c r="M25" i="6" l="1"/>
  <c r="M23" i="6"/>
  <c r="M26" i="6"/>
  <c r="M27" i="6"/>
  <c r="M24" i="6"/>
  <c r="M22" i="6"/>
  <c r="M28" i="6"/>
  <c r="M34" i="6"/>
  <c r="L11" i="6"/>
  <c r="L12" i="6"/>
  <c r="L13" i="6"/>
  <c r="L14" i="6"/>
  <c r="L15" i="6"/>
  <c r="L16" i="6"/>
  <c r="L17" i="6"/>
  <c r="L18" i="6"/>
  <c r="L19" i="6"/>
  <c r="L20" i="6"/>
  <c r="L21" i="6"/>
  <c r="L29" i="6"/>
  <c r="L30" i="6"/>
  <c r="L31" i="6"/>
  <c r="L32" i="6"/>
  <c r="L33" i="6"/>
  <c r="L35" i="6"/>
  <c r="K11" i="6"/>
  <c r="K12" i="6"/>
  <c r="K13" i="6"/>
  <c r="K14" i="6"/>
  <c r="K15" i="6"/>
  <c r="K16" i="6"/>
  <c r="K17" i="6"/>
  <c r="K18" i="6"/>
  <c r="K19" i="6"/>
  <c r="K20" i="6"/>
  <c r="K21" i="6"/>
  <c r="K29" i="6"/>
  <c r="K30" i="6"/>
  <c r="K31" i="6"/>
  <c r="K32" i="6"/>
  <c r="K33" i="6"/>
  <c r="K35" i="6"/>
  <c r="M33" i="6" l="1"/>
  <c r="M29" i="6"/>
  <c r="M18" i="6"/>
  <c r="M14" i="6"/>
  <c r="M32" i="6"/>
  <c r="M21" i="6"/>
  <c r="M17" i="6"/>
  <c r="M13" i="6"/>
  <c r="M31" i="6"/>
  <c r="M20" i="6"/>
  <c r="M16" i="6"/>
  <c r="M12" i="6"/>
  <c r="M35" i="6"/>
  <c r="M30" i="6"/>
  <c r="M19" i="6"/>
  <c r="M15" i="6"/>
  <c r="M11" i="6"/>
  <c r="L10" i="6"/>
  <c r="K10" i="6"/>
  <c r="M10" i="6" l="1"/>
  <c r="N36" i="6" l="1"/>
</calcChain>
</file>

<file path=xl/sharedStrings.xml><?xml version="1.0" encoding="utf-8"?>
<sst xmlns="http://schemas.openxmlformats.org/spreadsheetml/2006/main" count="51" uniqueCount="51">
  <si>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</si>
  <si>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</si>
  <si>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</si>
  <si>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</si>
  <si>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</si>
  <si>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</si>
  <si>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</si>
  <si>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</si>
  <si>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</si>
  <si>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</si>
  <si>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</si>
  <si>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</si>
  <si>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</si>
  <si>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</si>
  <si>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</si>
  <si>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</si>
  <si>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</si>
  <si>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</si>
  <si>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</si>
  <si>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</si>
  <si>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</si>
  <si>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  руб. </t>
  </si>
  <si>
    <t>Осмотр врачом психиатром-наркологом</t>
  </si>
  <si>
    <t>Общий анализ мочи</t>
  </si>
  <si>
    <t>Электрокардиография</t>
  </si>
  <si>
    <t xml:space="preserve">Осмотр врачом-дерматовенерологом </t>
  </si>
  <si>
    <t>Осмотр врачом- отоларингологом</t>
  </si>
  <si>
    <t>Осмотр врачом-стоматологом</t>
  </si>
  <si>
    <t>Осмотр врачом-терапевтом (измерение артериального давления на периферических артериях, Измерение роста, измерение массы тела (ИМТ)</t>
  </si>
  <si>
    <t>Осмотр врачом-психиатром</t>
  </si>
  <si>
    <t>Осмотр врачом-неврологом</t>
  </si>
  <si>
    <t>Осмотр врачом акушером-гинекологом (для женщин)</t>
  </si>
  <si>
    <t>Цитологическое и микроскопическое                                      (бактериоскопическое ) исследование мазков ( для женщин)</t>
  </si>
  <si>
    <t xml:space="preserve">Исследование крови на сифилис </t>
  </si>
  <si>
    <t>Исследование на гельминтозы (соскоб на энтеробиоз, исследование кала на я/г и простейшие)</t>
  </si>
  <si>
    <t xml:space="preserve">Клинический анализ крови </t>
  </si>
  <si>
    <t xml:space="preserve">Содержание в сыворотке крови холестерина </t>
  </si>
  <si>
    <t>Содержание в сыворотке крови глюкозы</t>
  </si>
  <si>
    <t>Измерение внутриглазного давления (для лиц старше 40 лет)</t>
  </si>
  <si>
    <t>Исследование мазка на гонорею</t>
  </si>
  <si>
    <t>Мазки на стафилококк (из зева и носа)</t>
  </si>
  <si>
    <t xml:space="preserve">Бактериологическое исследование на кишечные инфекции  </t>
  </si>
  <si>
    <t>Серологическое обследование на брюшной тиф</t>
  </si>
  <si>
    <t>Узи органов малого таза (женщины)</t>
  </si>
  <si>
    <t>Маммография молочных желез (для женщин старше 40 лет)</t>
  </si>
  <si>
    <t>Санитарно-гигиеническое обучение и аттестация</t>
  </si>
  <si>
    <t>Санитарно-гигиеническое обучение и аттестация с заменой ЛМК</t>
  </si>
  <si>
    <t>Заключение председателя медицинской комиссии(профпатолога) на основании осмотра врачами-специалистами (Приказ МЗ РФ №29н от 28.01.2021 г.) и выписка из амбулаторной карты</t>
  </si>
  <si>
    <t xml:space="preserve">ИЦИ №1       </t>
  </si>
  <si>
    <t xml:space="preserve">ИЦИ №2        </t>
  </si>
  <si>
    <t xml:space="preserve">ИЦИ №3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</si>
</sst>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10" fontId="9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right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/>
    <xf numFmtId="2" fontId="9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35</xdr:row>
      <xdr:rowOff>38100</xdr:rowOff>
    </xdr:from>
    <xdr:to>
      <xdr:col>12</xdr:col>
      <xdr:colOff>962025</xdr:colOff>
      <xdr:row>35</xdr:row>
      <xdr:rowOff>304800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38671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zoomScale="70" zoomScaleNormal="70" workbookViewId="0">
      <selection activeCell="N36" sqref="N36"/>
    </sheetView>
  </sheetViews>
  <sheetFormatPr defaultRowHeight="14.4" x14ac:dyDescent="0.3"/>
  <cols>
    <col min="1" max="1" width="6.44140625" customWidth="1"/>
    <col min="2" max="2" width="42.21875" customWidth="1"/>
    <col min="3" max="5" width="13.5546875" customWidth="1"/>
    <col min="6" max="6" width="8.5546875" customWidth="1"/>
    <col min="7" max="7" width="9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26" t="s">
        <v>0</v>
      </c>
      <c r="M1" s="26"/>
      <c r="N1" s="26"/>
    </row>
    <row r="2" spans="1:14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3">
      <c r="A3" s="28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6" x14ac:dyDescent="0.3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6" x14ac:dyDescent="0.3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30" t="s">
        <v>5</v>
      </c>
      <c r="B7" s="32" t="s">
        <v>6</v>
      </c>
      <c r="C7" s="34" t="s">
        <v>7</v>
      </c>
      <c r="D7" s="35"/>
      <c r="E7" s="35"/>
      <c r="F7" s="35"/>
      <c r="G7" s="35"/>
      <c r="H7" s="36"/>
      <c r="I7" s="32" t="s">
        <v>8</v>
      </c>
      <c r="J7" s="32" t="s">
        <v>9</v>
      </c>
      <c r="K7" s="23" t="s">
        <v>10</v>
      </c>
      <c r="L7" s="23"/>
      <c r="M7" s="23"/>
      <c r="N7" s="14" t="s">
        <v>21</v>
      </c>
    </row>
    <row r="8" spans="1:14" ht="92.4" x14ac:dyDescent="0.3">
      <c r="A8" s="31"/>
      <c r="B8" s="33"/>
      <c r="C8" s="15" t="s">
        <v>48</v>
      </c>
      <c r="D8" s="15" t="s">
        <v>49</v>
      </c>
      <c r="E8" s="15" t="s">
        <v>50</v>
      </c>
      <c r="F8" s="15" t="s">
        <v>11</v>
      </c>
      <c r="G8" s="15" t="s">
        <v>12</v>
      </c>
      <c r="H8" s="3"/>
      <c r="I8" s="37"/>
      <c r="J8" s="37"/>
      <c r="K8" s="4" t="s">
        <v>13</v>
      </c>
      <c r="L8" s="5" t="s">
        <v>14</v>
      </c>
      <c r="M8" s="5" t="s">
        <v>15</v>
      </c>
      <c r="N8" s="13"/>
    </row>
    <row r="9" spans="1:14" ht="58.5" customHeight="1" x14ac:dyDescent="0.3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 t="s">
        <v>16</v>
      </c>
      <c r="I9" s="6">
        <v>9</v>
      </c>
      <c r="J9" s="6" t="s">
        <v>17</v>
      </c>
      <c r="K9" s="7" t="s">
        <v>18</v>
      </c>
      <c r="L9" s="7">
        <v>12</v>
      </c>
      <c r="M9" s="7">
        <v>13</v>
      </c>
      <c r="N9" s="6" t="s">
        <v>20</v>
      </c>
    </row>
    <row r="10" spans="1:14" ht="44.25" customHeight="1" x14ac:dyDescent="0.3">
      <c r="A10" s="20">
        <v>1</v>
      </c>
      <c r="B10" s="16" t="s">
        <v>25</v>
      </c>
      <c r="C10" s="22">
        <v>80</v>
      </c>
      <c r="D10" s="22">
        <v>110</v>
      </c>
      <c r="E10" s="22">
        <v>120</v>
      </c>
      <c r="F10" s="6"/>
      <c r="G10" s="6"/>
      <c r="H10" s="8">
        <f>SUM(C10:G10)</f>
        <v>310</v>
      </c>
      <c r="I10" s="19">
        <v>95</v>
      </c>
      <c r="J10" s="20">
        <v>3</v>
      </c>
      <c r="K10" s="8">
        <f t="shared" ref="K10:K35" si="0">AVERAGE(C10:E10)</f>
        <v>103.33333333333333</v>
      </c>
      <c r="L10" s="8">
        <f t="shared" ref="L10:L35" si="1">STDEV(C10:G10)</f>
        <v>20.816659994661343</v>
      </c>
      <c r="M10" s="9">
        <f t="shared" ref="M10:M35" si="2">L10/K10</f>
        <v>0.20145154833543236</v>
      </c>
      <c r="N10" s="10">
        <f>ROUND(H10*I10/J10/1,2)</f>
        <v>9816.67</v>
      </c>
    </row>
    <row r="11" spans="1:14" ht="44.25" customHeight="1" x14ac:dyDescent="0.3">
      <c r="A11" s="20">
        <v>2</v>
      </c>
      <c r="B11" s="16" t="s">
        <v>26</v>
      </c>
      <c r="C11" s="22">
        <v>80</v>
      </c>
      <c r="D11" s="22">
        <v>100</v>
      </c>
      <c r="E11" s="22">
        <v>110</v>
      </c>
      <c r="F11" s="6"/>
      <c r="G11" s="6"/>
      <c r="H11" s="8">
        <f t="shared" ref="H11:H35" si="3">SUM(C11:G11)</f>
        <v>290</v>
      </c>
      <c r="I11" s="19">
        <v>95</v>
      </c>
      <c r="J11" s="20">
        <v>3</v>
      </c>
      <c r="K11" s="8">
        <f t="shared" si="0"/>
        <v>96.666666666666671</v>
      </c>
      <c r="L11" s="8">
        <f t="shared" si="1"/>
        <v>15.275252316519486</v>
      </c>
      <c r="M11" s="9">
        <f t="shared" si="2"/>
        <v>0.15801985155020157</v>
      </c>
      <c r="N11" s="10">
        <f t="shared" ref="N11:N35" si="4">ROUND(H11*I11/J11/1,2)</f>
        <v>9183.33</v>
      </c>
    </row>
    <row r="12" spans="1:14" ht="44.25" customHeight="1" x14ac:dyDescent="0.3">
      <c r="A12" s="20">
        <v>3</v>
      </c>
      <c r="B12" s="16" t="s">
        <v>27</v>
      </c>
      <c r="C12" s="22">
        <v>80</v>
      </c>
      <c r="D12" s="22">
        <v>90</v>
      </c>
      <c r="E12" s="22">
        <v>100</v>
      </c>
      <c r="F12" s="6"/>
      <c r="G12" s="6"/>
      <c r="H12" s="8">
        <f t="shared" si="3"/>
        <v>270</v>
      </c>
      <c r="I12" s="19">
        <v>95</v>
      </c>
      <c r="J12" s="20">
        <v>3</v>
      </c>
      <c r="K12" s="8">
        <f t="shared" si="0"/>
        <v>90</v>
      </c>
      <c r="L12" s="8">
        <f t="shared" si="1"/>
        <v>10</v>
      </c>
      <c r="M12" s="9">
        <f t="shared" si="2"/>
        <v>0.1111111111111111</v>
      </c>
      <c r="N12" s="10">
        <f t="shared" si="4"/>
        <v>8550</v>
      </c>
    </row>
    <row r="13" spans="1:14" ht="44.25" customHeight="1" x14ac:dyDescent="0.3">
      <c r="A13" s="20">
        <v>4</v>
      </c>
      <c r="B13" s="16" t="s">
        <v>28</v>
      </c>
      <c r="C13" s="22">
        <v>100</v>
      </c>
      <c r="D13" s="22">
        <v>120</v>
      </c>
      <c r="E13" s="22">
        <v>120</v>
      </c>
      <c r="F13" s="6"/>
      <c r="G13" s="6"/>
      <c r="H13" s="8">
        <f t="shared" si="3"/>
        <v>340</v>
      </c>
      <c r="I13" s="19">
        <v>95</v>
      </c>
      <c r="J13" s="20">
        <v>3</v>
      </c>
      <c r="K13" s="8">
        <f t="shared" si="0"/>
        <v>113.33333333333333</v>
      </c>
      <c r="L13" s="8">
        <f t="shared" si="1"/>
        <v>11.547005383792516</v>
      </c>
      <c r="M13" s="9">
        <f t="shared" si="2"/>
        <v>0.10188534162169868</v>
      </c>
      <c r="N13" s="10">
        <f t="shared" si="4"/>
        <v>10766.67</v>
      </c>
    </row>
    <row r="14" spans="1:14" ht="44.25" customHeight="1" x14ac:dyDescent="0.3">
      <c r="A14" s="20">
        <v>5</v>
      </c>
      <c r="B14" s="16" t="s">
        <v>29</v>
      </c>
      <c r="C14" s="22">
        <v>80</v>
      </c>
      <c r="D14" s="22">
        <v>90</v>
      </c>
      <c r="E14" s="22">
        <v>100</v>
      </c>
      <c r="F14" s="6"/>
      <c r="G14" s="6"/>
      <c r="H14" s="8">
        <f t="shared" si="3"/>
        <v>270</v>
      </c>
      <c r="I14" s="19">
        <v>95</v>
      </c>
      <c r="J14" s="20">
        <v>3</v>
      </c>
      <c r="K14" s="8">
        <f t="shared" si="0"/>
        <v>90</v>
      </c>
      <c r="L14" s="8">
        <f t="shared" si="1"/>
        <v>10</v>
      </c>
      <c r="M14" s="9">
        <f t="shared" si="2"/>
        <v>0.1111111111111111</v>
      </c>
      <c r="N14" s="10">
        <f t="shared" si="4"/>
        <v>8550</v>
      </c>
    </row>
    <row r="15" spans="1:14" ht="44.25" customHeight="1" x14ac:dyDescent="0.3">
      <c r="A15" s="20">
        <v>6</v>
      </c>
      <c r="B15" s="16" t="s">
        <v>22</v>
      </c>
      <c r="C15" s="22">
        <v>80</v>
      </c>
      <c r="D15" s="22">
        <v>100</v>
      </c>
      <c r="E15" s="22">
        <v>100</v>
      </c>
      <c r="F15" s="6"/>
      <c r="G15" s="6"/>
      <c r="H15" s="8">
        <f t="shared" si="3"/>
        <v>280</v>
      </c>
      <c r="I15" s="19">
        <v>95</v>
      </c>
      <c r="J15" s="20">
        <v>3</v>
      </c>
      <c r="K15" s="8">
        <f t="shared" si="0"/>
        <v>93.333333333333329</v>
      </c>
      <c r="L15" s="8">
        <f t="shared" si="1"/>
        <v>11.547005383792541</v>
      </c>
      <c r="M15" s="9">
        <f t="shared" si="2"/>
        <v>0.12371791482634867</v>
      </c>
      <c r="N15" s="10">
        <f t="shared" si="4"/>
        <v>8866.67</v>
      </c>
    </row>
    <row r="16" spans="1:14" ht="58.5" customHeight="1" x14ac:dyDescent="0.3">
      <c r="A16" s="20">
        <v>7</v>
      </c>
      <c r="B16" s="16" t="s">
        <v>30</v>
      </c>
      <c r="C16" s="22">
        <v>100</v>
      </c>
      <c r="D16" s="22">
        <v>110</v>
      </c>
      <c r="E16" s="22">
        <v>120</v>
      </c>
      <c r="F16" s="6"/>
      <c r="G16" s="6"/>
      <c r="H16" s="8">
        <f t="shared" si="3"/>
        <v>330</v>
      </c>
      <c r="I16" s="19">
        <v>95</v>
      </c>
      <c r="J16" s="20">
        <v>3</v>
      </c>
      <c r="K16" s="8">
        <f t="shared" si="0"/>
        <v>110</v>
      </c>
      <c r="L16" s="8">
        <f t="shared" si="1"/>
        <v>10</v>
      </c>
      <c r="M16" s="9">
        <f t="shared" si="2"/>
        <v>9.0909090909090912E-2</v>
      </c>
      <c r="N16" s="10">
        <f t="shared" si="4"/>
        <v>10450</v>
      </c>
    </row>
    <row r="17" spans="1:14" ht="58.5" customHeight="1" x14ac:dyDescent="0.3">
      <c r="A17" s="20">
        <v>8</v>
      </c>
      <c r="B17" s="16" t="s">
        <v>31</v>
      </c>
      <c r="C17" s="22">
        <v>200</v>
      </c>
      <c r="D17" s="22">
        <v>210</v>
      </c>
      <c r="E17" s="22">
        <v>220</v>
      </c>
      <c r="F17" s="6"/>
      <c r="G17" s="6"/>
      <c r="H17" s="8">
        <f t="shared" si="3"/>
        <v>630</v>
      </c>
      <c r="I17" s="19">
        <v>87</v>
      </c>
      <c r="J17" s="20">
        <v>3</v>
      </c>
      <c r="K17" s="8">
        <f t="shared" si="0"/>
        <v>210</v>
      </c>
      <c r="L17" s="8">
        <f t="shared" si="1"/>
        <v>10</v>
      </c>
      <c r="M17" s="9">
        <f t="shared" si="2"/>
        <v>4.7619047619047616E-2</v>
      </c>
      <c r="N17" s="10">
        <f t="shared" si="4"/>
        <v>18270</v>
      </c>
    </row>
    <row r="18" spans="1:14" ht="58.5" customHeight="1" x14ac:dyDescent="0.3">
      <c r="A18" s="20">
        <v>9</v>
      </c>
      <c r="B18" s="16" t="s">
        <v>32</v>
      </c>
      <c r="C18" s="22">
        <v>170</v>
      </c>
      <c r="D18" s="22">
        <v>210</v>
      </c>
      <c r="E18" s="22">
        <v>220</v>
      </c>
      <c r="F18" s="6"/>
      <c r="G18" s="6"/>
      <c r="H18" s="8">
        <f t="shared" si="3"/>
        <v>600</v>
      </c>
      <c r="I18" s="19">
        <v>87</v>
      </c>
      <c r="J18" s="20">
        <v>3</v>
      </c>
      <c r="K18" s="8">
        <f t="shared" si="0"/>
        <v>200</v>
      </c>
      <c r="L18" s="8">
        <f t="shared" si="1"/>
        <v>26.457513110645905</v>
      </c>
      <c r="M18" s="9">
        <f t="shared" si="2"/>
        <v>0.13228756555322951</v>
      </c>
      <c r="N18" s="10">
        <f t="shared" si="4"/>
        <v>17400</v>
      </c>
    </row>
    <row r="19" spans="1:14" ht="43.5" customHeight="1" x14ac:dyDescent="0.3">
      <c r="A19" s="20">
        <v>10</v>
      </c>
      <c r="B19" s="16" t="s">
        <v>33</v>
      </c>
      <c r="C19" s="22">
        <v>100</v>
      </c>
      <c r="D19" s="22">
        <v>110</v>
      </c>
      <c r="E19" s="22">
        <v>120</v>
      </c>
      <c r="F19" s="6"/>
      <c r="G19" s="6"/>
      <c r="H19" s="8">
        <f t="shared" si="3"/>
        <v>330</v>
      </c>
      <c r="I19" s="19">
        <v>95</v>
      </c>
      <c r="J19" s="20">
        <v>3</v>
      </c>
      <c r="K19" s="8">
        <f t="shared" si="0"/>
        <v>110</v>
      </c>
      <c r="L19" s="8">
        <f t="shared" si="1"/>
        <v>10</v>
      </c>
      <c r="M19" s="9">
        <f t="shared" si="2"/>
        <v>9.0909090909090912E-2</v>
      </c>
      <c r="N19" s="10">
        <f t="shared" si="4"/>
        <v>10450</v>
      </c>
    </row>
    <row r="20" spans="1:14" ht="44.25" customHeight="1" x14ac:dyDescent="0.3">
      <c r="A20" s="20">
        <v>11</v>
      </c>
      <c r="B20" s="16" t="s">
        <v>34</v>
      </c>
      <c r="C20" s="22">
        <v>170</v>
      </c>
      <c r="D20" s="22">
        <v>190</v>
      </c>
      <c r="E20" s="22">
        <v>200</v>
      </c>
      <c r="F20" s="6"/>
      <c r="G20" s="6"/>
      <c r="H20" s="8">
        <f t="shared" si="3"/>
        <v>560</v>
      </c>
      <c r="I20" s="19">
        <v>95</v>
      </c>
      <c r="J20" s="20">
        <v>3</v>
      </c>
      <c r="K20" s="8">
        <f t="shared" si="0"/>
        <v>186.66666666666666</v>
      </c>
      <c r="L20" s="8">
        <f t="shared" si="1"/>
        <v>15.275252316519468</v>
      </c>
      <c r="M20" s="9">
        <f t="shared" si="2"/>
        <v>8.183170883849715E-2</v>
      </c>
      <c r="N20" s="10">
        <f t="shared" si="4"/>
        <v>17733.330000000002</v>
      </c>
    </row>
    <row r="21" spans="1:14" ht="58.5" customHeight="1" x14ac:dyDescent="0.3">
      <c r="A21" s="20">
        <v>12</v>
      </c>
      <c r="B21" s="16" t="s">
        <v>35</v>
      </c>
      <c r="C21" s="22">
        <v>140</v>
      </c>
      <c r="D21" s="22">
        <v>160</v>
      </c>
      <c r="E21" s="22">
        <v>170</v>
      </c>
      <c r="F21" s="6"/>
      <c r="G21" s="6"/>
      <c r="H21" s="8">
        <f t="shared" si="3"/>
        <v>470</v>
      </c>
      <c r="I21" s="19">
        <v>95</v>
      </c>
      <c r="J21" s="20">
        <v>3</v>
      </c>
      <c r="K21" s="8">
        <f t="shared" si="0"/>
        <v>156.66666666666666</v>
      </c>
      <c r="L21" s="8">
        <f t="shared" si="1"/>
        <v>15.275252316519468</v>
      </c>
      <c r="M21" s="9">
        <f t="shared" si="2"/>
        <v>9.7501610530975336E-2</v>
      </c>
      <c r="N21" s="10">
        <f t="shared" si="4"/>
        <v>14883.33</v>
      </c>
    </row>
    <row r="22" spans="1:14" ht="44.25" customHeight="1" x14ac:dyDescent="0.3">
      <c r="A22" s="20">
        <v>13</v>
      </c>
      <c r="B22" s="16" t="s">
        <v>36</v>
      </c>
      <c r="C22" s="22">
        <v>100</v>
      </c>
      <c r="D22" s="22">
        <v>110</v>
      </c>
      <c r="E22" s="22">
        <v>110</v>
      </c>
      <c r="F22" s="6"/>
      <c r="G22" s="6"/>
      <c r="H22" s="8">
        <f t="shared" ref="H22:H28" si="5">SUM(C22:G22)</f>
        <v>320</v>
      </c>
      <c r="I22" s="19">
        <v>95</v>
      </c>
      <c r="J22" s="20">
        <v>3</v>
      </c>
      <c r="K22" s="8">
        <f t="shared" ref="K22:K28" si="6">AVERAGE(C22:E22)</f>
        <v>106.66666666666667</v>
      </c>
      <c r="L22" s="8">
        <f t="shared" ref="L22:L28" si="7">STDEV(C22:G22)</f>
        <v>5.7735026918962573</v>
      </c>
      <c r="M22" s="9">
        <f t="shared" ref="M22:M28" si="8">L22/K22</f>
        <v>5.4126587736527412E-2</v>
      </c>
      <c r="N22" s="10">
        <f t="shared" ref="N22:N28" si="9">ROUND(H22*I22/J22/1,2)</f>
        <v>10133.33</v>
      </c>
    </row>
    <row r="23" spans="1:14" ht="58.5" customHeight="1" x14ac:dyDescent="0.3">
      <c r="A23" s="20">
        <v>14</v>
      </c>
      <c r="B23" s="16" t="s">
        <v>37</v>
      </c>
      <c r="C23" s="22">
        <v>100</v>
      </c>
      <c r="D23" s="22">
        <v>110</v>
      </c>
      <c r="E23" s="22">
        <v>110</v>
      </c>
      <c r="F23" s="6"/>
      <c r="G23" s="6"/>
      <c r="H23" s="8">
        <f t="shared" si="5"/>
        <v>320</v>
      </c>
      <c r="I23" s="19">
        <v>94</v>
      </c>
      <c r="J23" s="20">
        <v>3</v>
      </c>
      <c r="K23" s="8">
        <f t="shared" si="6"/>
        <v>106.66666666666667</v>
      </c>
      <c r="L23" s="8">
        <f t="shared" si="7"/>
        <v>5.7735026918962573</v>
      </c>
      <c r="M23" s="9">
        <f t="shared" si="8"/>
        <v>5.4126587736527412E-2</v>
      </c>
      <c r="N23" s="10">
        <f t="shared" si="9"/>
        <v>10026.67</v>
      </c>
    </row>
    <row r="24" spans="1:14" ht="42.75" customHeight="1" x14ac:dyDescent="0.3">
      <c r="A24" s="20">
        <v>15</v>
      </c>
      <c r="B24" s="16" t="s">
        <v>24</v>
      </c>
      <c r="C24" s="22">
        <v>150</v>
      </c>
      <c r="D24" s="22">
        <v>160</v>
      </c>
      <c r="E24" s="22">
        <v>170</v>
      </c>
      <c r="F24" s="6"/>
      <c r="G24" s="6"/>
      <c r="H24" s="8">
        <f t="shared" si="5"/>
        <v>480</v>
      </c>
      <c r="I24" s="19">
        <v>95</v>
      </c>
      <c r="J24" s="20">
        <v>3</v>
      </c>
      <c r="K24" s="8">
        <f t="shared" si="6"/>
        <v>160</v>
      </c>
      <c r="L24" s="8">
        <f t="shared" si="7"/>
        <v>10</v>
      </c>
      <c r="M24" s="9">
        <f t="shared" si="8"/>
        <v>6.25E-2</v>
      </c>
      <c r="N24" s="10">
        <f t="shared" si="9"/>
        <v>15200</v>
      </c>
    </row>
    <row r="25" spans="1:14" ht="60.6" customHeight="1" x14ac:dyDescent="0.3">
      <c r="A25" s="20">
        <v>16</v>
      </c>
      <c r="B25" s="16" t="s">
        <v>38</v>
      </c>
      <c r="C25" s="22">
        <v>70</v>
      </c>
      <c r="D25" s="22">
        <v>100</v>
      </c>
      <c r="E25" s="22">
        <v>110</v>
      </c>
      <c r="F25" s="6"/>
      <c r="G25" s="6"/>
      <c r="H25" s="8">
        <f t="shared" si="5"/>
        <v>280</v>
      </c>
      <c r="I25" s="19">
        <v>65</v>
      </c>
      <c r="J25" s="20">
        <v>3</v>
      </c>
      <c r="K25" s="8">
        <f t="shared" si="6"/>
        <v>93.333333333333329</v>
      </c>
      <c r="L25" s="8">
        <f t="shared" si="7"/>
        <v>20.816659994661343</v>
      </c>
      <c r="M25" s="9">
        <f t="shared" si="8"/>
        <v>0.22303564279994298</v>
      </c>
      <c r="N25" s="10">
        <f t="shared" si="9"/>
        <v>6066.67</v>
      </c>
    </row>
    <row r="26" spans="1:14" ht="45.75" customHeight="1" x14ac:dyDescent="0.3">
      <c r="A26" s="20">
        <v>17</v>
      </c>
      <c r="B26" s="16" t="s">
        <v>23</v>
      </c>
      <c r="C26" s="22">
        <v>90</v>
      </c>
      <c r="D26" s="22">
        <v>100</v>
      </c>
      <c r="E26" s="22">
        <v>110</v>
      </c>
      <c r="F26" s="6"/>
      <c r="G26" s="6"/>
      <c r="H26" s="8">
        <f t="shared" si="5"/>
        <v>300</v>
      </c>
      <c r="I26" s="19">
        <v>95</v>
      </c>
      <c r="J26" s="20">
        <v>3</v>
      </c>
      <c r="K26" s="8">
        <f t="shared" si="6"/>
        <v>100</v>
      </c>
      <c r="L26" s="8">
        <f t="shared" si="7"/>
        <v>10</v>
      </c>
      <c r="M26" s="9">
        <f t="shared" si="8"/>
        <v>0.1</v>
      </c>
      <c r="N26" s="10">
        <f t="shared" si="9"/>
        <v>9500</v>
      </c>
    </row>
    <row r="27" spans="1:14" ht="45.75" customHeight="1" x14ac:dyDescent="0.3">
      <c r="A27" s="20">
        <v>18</v>
      </c>
      <c r="B27" s="16" t="s">
        <v>39</v>
      </c>
      <c r="C27" s="22">
        <v>110</v>
      </c>
      <c r="D27" s="22">
        <v>120</v>
      </c>
      <c r="E27" s="22">
        <v>130</v>
      </c>
      <c r="F27" s="6"/>
      <c r="G27" s="6"/>
      <c r="H27" s="8">
        <f t="shared" si="5"/>
        <v>360</v>
      </c>
      <c r="I27" s="19">
        <v>10</v>
      </c>
      <c r="J27" s="20">
        <v>3</v>
      </c>
      <c r="K27" s="8">
        <f t="shared" si="6"/>
        <v>120</v>
      </c>
      <c r="L27" s="8">
        <f t="shared" si="7"/>
        <v>10</v>
      </c>
      <c r="M27" s="9">
        <f t="shared" si="8"/>
        <v>8.3333333333333329E-2</v>
      </c>
      <c r="N27" s="10">
        <f t="shared" si="9"/>
        <v>1200</v>
      </c>
    </row>
    <row r="28" spans="1:14" ht="58.5" customHeight="1" x14ac:dyDescent="0.3">
      <c r="A28" s="20">
        <v>19</v>
      </c>
      <c r="B28" s="16" t="s">
        <v>40</v>
      </c>
      <c r="C28" s="22">
        <v>220</v>
      </c>
      <c r="D28" s="22">
        <v>240</v>
      </c>
      <c r="E28" s="22">
        <v>240</v>
      </c>
      <c r="F28" s="6"/>
      <c r="G28" s="6"/>
      <c r="H28" s="8">
        <f t="shared" si="5"/>
        <v>700</v>
      </c>
      <c r="I28" s="19">
        <v>8</v>
      </c>
      <c r="J28" s="20">
        <v>3</v>
      </c>
      <c r="K28" s="8">
        <f t="shared" si="6"/>
        <v>233.33333333333334</v>
      </c>
      <c r="L28" s="8">
        <f t="shared" si="7"/>
        <v>11.547005383792515</v>
      </c>
      <c r="M28" s="9">
        <f t="shared" si="8"/>
        <v>4.9487165930539347E-2</v>
      </c>
      <c r="N28" s="10">
        <f t="shared" si="9"/>
        <v>1866.67</v>
      </c>
    </row>
    <row r="29" spans="1:14" ht="44.25" customHeight="1" x14ac:dyDescent="0.3">
      <c r="A29" s="20">
        <v>20</v>
      </c>
      <c r="B29" s="16" t="s">
        <v>41</v>
      </c>
      <c r="C29" s="22">
        <v>220</v>
      </c>
      <c r="D29" s="22">
        <v>230</v>
      </c>
      <c r="E29" s="22">
        <v>240</v>
      </c>
      <c r="F29" s="6"/>
      <c r="G29" s="6"/>
      <c r="H29" s="8">
        <f t="shared" si="3"/>
        <v>690</v>
      </c>
      <c r="I29" s="19">
        <v>10</v>
      </c>
      <c r="J29" s="20">
        <v>3</v>
      </c>
      <c r="K29" s="8">
        <f t="shared" si="0"/>
        <v>230</v>
      </c>
      <c r="L29" s="8">
        <f t="shared" si="1"/>
        <v>10</v>
      </c>
      <c r="M29" s="9">
        <f t="shared" si="2"/>
        <v>4.3478260869565216E-2</v>
      </c>
      <c r="N29" s="10">
        <f t="shared" si="4"/>
        <v>2300</v>
      </c>
    </row>
    <row r="30" spans="1:14" ht="58.5" customHeight="1" x14ac:dyDescent="0.3">
      <c r="A30" s="20">
        <v>21</v>
      </c>
      <c r="B30" s="16" t="s">
        <v>42</v>
      </c>
      <c r="C30" s="22">
        <v>190</v>
      </c>
      <c r="D30" s="22">
        <v>220</v>
      </c>
      <c r="E30" s="22">
        <v>230</v>
      </c>
      <c r="F30" s="6"/>
      <c r="G30" s="6"/>
      <c r="H30" s="8">
        <f t="shared" si="3"/>
        <v>640</v>
      </c>
      <c r="I30" s="19">
        <v>10</v>
      </c>
      <c r="J30" s="20">
        <v>3</v>
      </c>
      <c r="K30" s="8">
        <f t="shared" si="0"/>
        <v>213.33333333333334</v>
      </c>
      <c r="L30" s="8">
        <f t="shared" si="1"/>
        <v>20.816659994661329</v>
      </c>
      <c r="M30" s="9">
        <f t="shared" si="2"/>
        <v>9.7578093724974974E-2</v>
      </c>
      <c r="N30" s="10">
        <f t="shared" si="4"/>
        <v>2133.33</v>
      </c>
    </row>
    <row r="31" spans="1:14" ht="42.75" customHeight="1" x14ac:dyDescent="0.3">
      <c r="A31" s="20">
        <v>22</v>
      </c>
      <c r="B31" s="16" t="s">
        <v>43</v>
      </c>
      <c r="C31" s="22">
        <v>350</v>
      </c>
      <c r="D31" s="22">
        <v>480</v>
      </c>
      <c r="E31" s="22">
        <v>500</v>
      </c>
      <c r="F31" s="6"/>
      <c r="G31" s="6"/>
      <c r="H31" s="8">
        <f t="shared" si="3"/>
        <v>1330</v>
      </c>
      <c r="I31" s="19">
        <v>87</v>
      </c>
      <c r="J31" s="20">
        <v>3</v>
      </c>
      <c r="K31" s="8">
        <f t="shared" si="0"/>
        <v>443.33333333333331</v>
      </c>
      <c r="L31" s="8">
        <f t="shared" si="1"/>
        <v>81.44527815247065</v>
      </c>
      <c r="M31" s="9">
        <f t="shared" si="2"/>
        <v>0.18371115372737742</v>
      </c>
      <c r="N31" s="10">
        <f t="shared" si="4"/>
        <v>38570</v>
      </c>
    </row>
    <row r="32" spans="1:14" ht="60.6" customHeight="1" x14ac:dyDescent="0.3">
      <c r="A32" s="20">
        <v>23</v>
      </c>
      <c r="B32" s="16" t="s">
        <v>44</v>
      </c>
      <c r="C32" s="22">
        <v>500</v>
      </c>
      <c r="D32" s="22">
        <v>650</v>
      </c>
      <c r="E32" s="22">
        <v>700</v>
      </c>
      <c r="F32" s="6"/>
      <c r="G32" s="6"/>
      <c r="H32" s="8">
        <f t="shared" si="3"/>
        <v>1850</v>
      </c>
      <c r="I32" s="19">
        <v>57</v>
      </c>
      <c r="J32" s="20">
        <v>3</v>
      </c>
      <c r="K32" s="8">
        <f t="shared" si="0"/>
        <v>616.66666666666663</v>
      </c>
      <c r="L32" s="8">
        <f t="shared" si="1"/>
        <v>104.08329997330682</v>
      </c>
      <c r="M32" s="9">
        <f t="shared" si="2"/>
        <v>0.16878372968644351</v>
      </c>
      <c r="N32" s="10">
        <f t="shared" si="4"/>
        <v>35150</v>
      </c>
    </row>
    <row r="33" spans="1:14" ht="45.75" customHeight="1" x14ac:dyDescent="0.3">
      <c r="A33" s="20">
        <v>24</v>
      </c>
      <c r="B33" s="16" t="s">
        <v>45</v>
      </c>
      <c r="C33" s="22">
        <v>530</v>
      </c>
      <c r="D33" s="22">
        <v>540</v>
      </c>
      <c r="E33" s="22">
        <v>550</v>
      </c>
      <c r="F33" s="6"/>
      <c r="G33" s="6"/>
      <c r="H33" s="8">
        <f t="shared" si="3"/>
        <v>1620</v>
      </c>
      <c r="I33" s="19">
        <v>27</v>
      </c>
      <c r="J33" s="20">
        <v>3</v>
      </c>
      <c r="K33" s="8">
        <f t="shared" si="0"/>
        <v>540</v>
      </c>
      <c r="L33" s="8">
        <f t="shared" si="1"/>
        <v>10</v>
      </c>
      <c r="M33" s="9">
        <f t="shared" si="2"/>
        <v>1.8518518518518517E-2</v>
      </c>
      <c r="N33" s="10">
        <f t="shared" si="4"/>
        <v>14580</v>
      </c>
    </row>
    <row r="34" spans="1:14" ht="45.75" customHeight="1" x14ac:dyDescent="0.3">
      <c r="A34" s="20">
        <v>25</v>
      </c>
      <c r="B34" s="16" t="s">
        <v>46</v>
      </c>
      <c r="C34" s="22">
        <v>730</v>
      </c>
      <c r="D34" s="22">
        <v>750</v>
      </c>
      <c r="E34" s="22">
        <v>800</v>
      </c>
      <c r="F34" s="6"/>
      <c r="G34" s="6"/>
      <c r="H34" s="8">
        <f t="shared" si="3"/>
        <v>2280</v>
      </c>
      <c r="I34" s="19">
        <v>35</v>
      </c>
      <c r="J34" s="20">
        <v>3</v>
      </c>
      <c r="K34" s="8">
        <f t="shared" ref="K34" si="10">AVERAGE(C34:E34)</f>
        <v>760</v>
      </c>
      <c r="L34" s="8">
        <f t="shared" ref="L34" si="11">STDEV(C34:G34)</f>
        <v>36.055512754639892</v>
      </c>
      <c r="M34" s="9">
        <f t="shared" ref="M34" si="12">L34/K34</f>
        <v>4.7441464150841967E-2</v>
      </c>
      <c r="N34" s="10">
        <f t="shared" si="4"/>
        <v>26600</v>
      </c>
    </row>
    <row r="35" spans="1:14" ht="78" x14ac:dyDescent="0.3">
      <c r="A35" s="20">
        <v>26</v>
      </c>
      <c r="B35" s="16" t="s">
        <v>47</v>
      </c>
      <c r="C35" s="22">
        <v>80</v>
      </c>
      <c r="D35" s="22">
        <v>100</v>
      </c>
      <c r="E35" s="22">
        <v>100</v>
      </c>
      <c r="F35" s="6"/>
      <c r="G35" s="6"/>
      <c r="H35" s="8">
        <f t="shared" si="3"/>
        <v>280</v>
      </c>
      <c r="I35" s="19">
        <v>95</v>
      </c>
      <c r="J35" s="20">
        <v>3</v>
      </c>
      <c r="K35" s="8">
        <f t="shared" si="0"/>
        <v>93.333333333333329</v>
      </c>
      <c r="L35" s="8">
        <f t="shared" si="1"/>
        <v>11.547005383792541</v>
      </c>
      <c r="M35" s="9">
        <f t="shared" si="2"/>
        <v>0.12371791482634867</v>
      </c>
      <c r="N35" s="10">
        <f t="shared" si="4"/>
        <v>8866.67</v>
      </c>
    </row>
    <row r="36" spans="1:14" ht="27" customHeight="1" x14ac:dyDescent="0.3">
      <c r="A36" s="24" t="s">
        <v>19</v>
      </c>
      <c r="B36" s="24"/>
      <c r="C36" s="24"/>
      <c r="D36" s="24"/>
      <c r="E36" s="24"/>
      <c r="F36" s="24"/>
      <c r="G36" s="25"/>
      <c r="H36" s="25"/>
      <c r="I36" s="25"/>
      <c r="J36" s="25"/>
      <c r="K36" s="25"/>
      <c r="L36" s="25"/>
      <c r="M36" s="17"/>
      <c r="N36" s="18">
        <f>SUM(N10:N35)</f>
        <v>327113.34000000003</v>
      </c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2"/>
      <c r="L37" s="1"/>
      <c r="M37" s="1"/>
      <c r="N37" s="2"/>
    </row>
    <row r="38" spans="1:14" x14ac:dyDescent="0.3">
      <c r="A38" s="11"/>
      <c r="B38" s="21"/>
      <c r="C38" s="21"/>
      <c r="D38" s="21"/>
      <c r="E38" s="12"/>
      <c r="F38" s="12"/>
      <c r="G38" s="21"/>
      <c r="H38" s="12"/>
      <c r="I38" s="11"/>
      <c r="J38" s="11"/>
      <c r="K38" s="11"/>
      <c r="L38" s="11"/>
    </row>
    <row r="39" spans="1:14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</row>
  </sheetData>
  <mergeCells count="12">
    <mergeCell ref="K7:M7"/>
    <mergeCell ref="A36:L36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7A600-3BFE-4331-B048-CB8077942165}">
  <dimension ref="A1:C26"/>
  <sheetViews>
    <sheetView workbookViewId="0">
      <selection activeCell="B1" sqref="B1:B26"/>
    </sheetView>
  </sheetViews>
  <sheetFormatPr defaultRowHeight="14.4" x14ac:dyDescent="0.3"/>
  <sheetData>
    <row r="1" spans="1:3" x14ac:dyDescent="0.3">
      <c r="A1">
        <v>95</v>
      </c>
      <c r="B1">
        <v>120</v>
      </c>
      <c r="C1">
        <v>11400</v>
      </c>
    </row>
    <row r="2" spans="1:3" x14ac:dyDescent="0.3">
      <c r="A2">
        <v>95</v>
      </c>
      <c r="B2">
        <v>110</v>
      </c>
      <c r="C2">
        <v>10450</v>
      </c>
    </row>
    <row r="3" spans="1:3" x14ac:dyDescent="0.3">
      <c r="A3">
        <v>95</v>
      </c>
      <c r="B3">
        <v>100</v>
      </c>
      <c r="C3">
        <v>9500</v>
      </c>
    </row>
    <row r="4" spans="1:3" x14ac:dyDescent="0.3">
      <c r="A4">
        <v>95</v>
      </c>
      <c r="B4">
        <v>120</v>
      </c>
      <c r="C4">
        <v>11400</v>
      </c>
    </row>
    <row r="5" spans="1:3" x14ac:dyDescent="0.3">
      <c r="A5">
        <v>95</v>
      </c>
      <c r="B5">
        <v>100</v>
      </c>
      <c r="C5">
        <v>9500</v>
      </c>
    </row>
    <row r="6" spans="1:3" x14ac:dyDescent="0.3">
      <c r="A6">
        <v>95</v>
      </c>
      <c r="B6">
        <v>100</v>
      </c>
      <c r="C6">
        <v>9500</v>
      </c>
    </row>
    <row r="7" spans="1:3" x14ac:dyDescent="0.3">
      <c r="A7">
        <v>95</v>
      </c>
      <c r="B7">
        <v>120</v>
      </c>
      <c r="C7">
        <v>11400</v>
      </c>
    </row>
    <row r="8" spans="1:3" x14ac:dyDescent="0.3">
      <c r="A8">
        <v>87</v>
      </c>
      <c r="B8">
        <v>220</v>
      </c>
      <c r="C8">
        <v>19140</v>
      </c>
    </row>
    <row r="9" spans="1:3" x14ac:dyDescent="0.3">
      <c r="A9">
        <v>87</v>
      </c>
      <c r="B9">
        <v>220</v>
      </c>
      <c r="C9">
        <v>19140</v>
      </c>
    </row>
    <row r="10" spans="1:3" x14ac:dyDescent="0.3">
      <c r="A10">
        <v>95</v>
      </c>
      <c r="B10">
        <v>120</v>
      </c>
      <c r="C10">
        <v>11400</v>
      </c>
    </row>
    <row r="11" spans="1:3" x14ac:dyDescent="0.3">
      <c r="A11">
        <v>95</v>
      </c>
      <c r="B11">
        <v>200</v>
      </c>
      <c r="C11">
        <v>19000</v>
      </c>
    </row>
    <row r="12" spans="1:3" x14ac:dyDescent="0.3">
      <c r="A12">
        <v>95</v>
      </c>
      <c r="B12">
        <v>170</v>
      </c>
      <c r="C12">
        <v>16150</v>
      </c>
    </row>
    <row r="13" spans="1:3" x14ac:dyDescent="0.3">
      <c r="A13">
        <v>95</v>
      </c>
      <c r="B13">
        <v>110</v>
      </c>
      <c r="C13">
        <v>10450</v>
      </c>
    </row>
    <row r="14" spans="1:3" x14ac:dyDescent="0.3">
      <c r="A14">
        <v>94</v>
      </c>
      <c r="B14">
        <v>110</v>
      </c>
      <c r="C14">
        <v>10340</v>
      </c>
    </row>
    <row r="15" spans="1:3" x14ac:dyDescent="0.3">
      <c r="A15">
        <v>95</v>
      </c>
      <c r="B15">
        <v>170</v>
      </c>
      <c r="C15">
        <v>16150</v>
      </c>
    </row>
    <row r="16" spans="1:3" x14ac:dyDescent="0.3">
      <c r="A16">
        <v>65</v>
      </c>
      <c r="B16">
        <v>110</v>
      </c>
      <c r="C16">
        <v>7150</v>
      </c>
    </row>
    <row r="17" spans="1:3" x14ac:dyDescent="0.3">
      <c r="A17">
        <v>95</v>
      </c>
      <c r="B17">
        <v>110</v>
      </c>
      <c r="C17">
        <v>10450</v>
      </c>
    </row>
    <row r="18" spans="1:3" x14ac:dyDescent="0.3">
      <c r="A18">
        <v>10</v>
      </c>
      <c r="B18">
        <v>130</v>
      </c>
      <c r="C18">
        <v>1300</v>
      </c>
    </row>
    <row r="19" spans="1:3" x14ac:dyDescent="0.3">
      <c r="A19">
        <v>8</v>
      </c>
      <c r="B19">
        <v>240</v>
      </c>
      <c r="C19">
        <v>1920</v>
      </c>
    </row>
    <row r="20" spans="1:3" x14ac:dyDescent="0.3">
      <c r="A20">
        <v>10</v>
      </c>
      <c r="B20">
        <v>240</v>
      </c>
      <c r="C20">
        <v>2400</v>
      </c>
    </row>
    <row r="21" spans="1:3" x14ac:dyDescent="0.3">
      <c r="A21">
        <v>10</v>
      </c>
      <c r="B21">
        <v>230</v>
      </c>
      <c r="C21">
        <v>2300</v>
      </c>
    </row>
    <row r="22" spans="1:3" x14ac:dyDescent="0.3">
      <c r="A22">
        <v>87</v>
      </c>
      <c r="B22">
        <v>500</v>
      </c>
      <c r="C22">
        <v>43500</v>
      </c>
    </row>
    <row r="23" spans="1:3" x14ac:dyDescent="0.3">
      <c r="A23">
        <v>57</v>
      </c>
      <c r="B23">
        <v>700</v>
      </c>
      <c r="C23">
        <v>39900</v>
      </c>
    </row>
    <row r="24" spans="1:3" x14ac:dyDescent="0.3">
      <c r="A24">
        <v>27</v>
      </c>
      <c r="B24">
        <v>550</v>
      </c>
      <c r="C24">
        <v>14850</v>
      </c>
    </row>
    <row r="25" spans="1:3" x14ac:dyDescent="0.3">
      <c r="A25">
        <v>35</v>
      </c>
      <c r="B25">
        <v>800</v>
      </c>
      <c r="C25">
        <v>28000</v>
      </c>
    </row>
    <row r="26" spans="1:3" x14ac:dyDescent="0.3">
      <c r="A26">
        <v>95</v>
      </c>
      <c r="B26">
        <v>100</v>
      </c>
      <c r="C26">
        <v>9500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2026-05-21T20:32:37Z</dcterms:modified>
</cp:coreProperties>
</file>