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7294\Downloads\"/>
    </mc:Choice>
  </mc:AlternateContent>
  <xr:revisionPtr revIDLastSave="0" documentId="13_ncr:1_{BDD1FD98-735A-4E0B-ADB5-C36D681F05C7}" xr6:coauthVersionLast="47" xr6:coauthVersionMax="47" xr10:uidLastSave="{00000000-0000-0000-0000-000000000000}"/>
  <bookViews>
    <workbookView xWindow="-108" yWindow="-108" windowWidth="23256" windowHeight="12456" xr2:uid="{6A5B933E-F062-410E-9AA3-34508D7AFEC8}"/>
  </bookViews>
  <sheets>
    <sheet name="НМЦК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J7" i="1" s="1"/>
  <c r="K7" i="1" s="1"/>
  <c r="H6" i="1"/>
  <c r="L6" i="1" s="1"/>
  <c r="L7" i="1" l="1"/>
  <c r="J6" i="1"/>
  <c r="K6" i="1" s="1"/>
  <c r="L8" i="1" l="1"/>
</calcChain>
</file>

<file path=xl/sharedStrings.xml><?xml version="1.0" encoding="utf-8"?>
<sst xmlns="http://schemas.openxmlformats.org/spreadsheetml/2006/main" count="20" uniqueCount="19">
  <si>
    <t xml:space="preserve">Расчет (начальной) минимальной цены контракта </t>
  </si>
  <si>
    <t xml:space="preserve">Заказчиком были направлены запросы о предоставлении ценовой информации  (подрядчикам, исполнителям)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                                                                                                                                 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</si>
  <si>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№ п\п</t>
  </si>
  <si>
    <t>Наименование товара/услуги</t>
  </si>
  <si>
    <t>Ед. изм.</t>
  </si>
  <si>
    <t xml:space="preserve">Кол-во
</t>
  </si>
  <si>
    <t>Коммерческое предложение фирма 1 Вх.</t>
  </si>
  <si>
    <t>Коммерческое предложение фирма 2 Вх.</t>
  </si>
  <si>
    <t>Коммерческое предложение фирма 3 Вх.</t>
  </si>
  <si>
    <t xml:space="preserve">Минимальная цена, руб
</t>
  </si>
  <si>
    <t>Количество значений (п.6,п.7,п.8)</t>
  </si>
  <si>
    <t>Среднее квадратичное отклонение</t>
  </si>
  <si>
    <t>Коэффициент вариации</t>
  </si>
  <si>
    <t xml:space="preserve">Всего
</t>
  </si>
  <si>
    <t xml:space="preserve">Услуги по сопровождению программы для ЭВМ "Контур.Экстерн" (техническая поддержка в виде абонентского обслуживания) по тарифному плану "Кадровые отчеты" сроком на 1 год </t>
  </si>
  <si>
    <t>ШТ.</t>
  </si>
  <si>
    <t>Право использования программы для ЭВМ "Контур.Экстерн" по тарифному плану "Кадровые отчеты" сроком на 1 год, с применением встроенных в сертификат/ключевой контейнер СКЗИ "КриптоПро CSP"</t>
  </si>
  <si>
    <t>итого: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</si>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</sst>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/>
    <xf numFmtId="2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B00B2-524D-49F7-89F7-C63698F06064}">
  <dimension ref="A1:L990"/>
  <sheetViews>
    <sheetView tabSelected="1" workbookViewId="0">
      <selection activeCell="F4" sqref="F4"/>
    </sheetView>
  </sheetViews>
  <sheetFormatPr defaultColWidth="14.44140625" defaultRowHeight="15" customHeight="1" x14ac:dyDescent="0.3"/>
  <cols>
    <col min="1" max="1" width="8.6640625" customWidth="1"/>
    <col min="2" max="2" width="33.6640625" customWidth="1"/>
    <col min="3" max="4" width="8.6640625" customWidth="1"/>
    <col min="5" max="5" width="11" customWidth="1"/>
    <col min="6" max="6" width="11.33203125" customWidth="1"/>
    <col min="7" max="7" width="11.5546875" customWidth="1"/>
    <col min="8" max="8" width="10.77734375" customWidth="1"/>
    <col min="9" max="9" width="8.6640625" hidden="1" customWidth="1"/>
    <col min="10" max="10" width="12.88671875" hidden="1" customWidth="1"/>
    <col min="11" max="11" width="8.6640625" hidden="1" customWidth="1"/>
    <col min="12" max="12" width="12.44140625" customWidth="1"/>
    <col min="13" max="14" width="8.6640625" customWidth="1"/>
    <col min="15" max="15" width="10" customWidth="1"/>
    <col min="16" max="16" width="8.6640625" customWidth="1"/>
    <col min="17" max="17" width="11" customWidth="1"/>
    <col min="18" max="18" width="11.44140625" customWidth="1"/>
    <col min="19" max="26" width="8.6640625" customWidth="1"/>
  </cols>
  <sheetData>
    <row r="1" spans="1:12" ht="15" customHeight="1" x14ac:dyDescent="0.3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20.25" customHeight="1" x14ac:dyDescent="0.3">
      <c r="A2" s="21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84" customHeight="1" x14ac:dyDescent="0.3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82.8" x14ac:dyDescent="0.3">
      <c r="A4" s="16" t="s">
        <v>2</v>
      </c>
      <c r="B4" s="17" t="s">
        <v>3</v>
      </c>
      <c r="C4" s="16" t="s">
        <v>4</v>
      </c>
      <c r="D4" s="16" t="s">
        <v>5</v>
      </c>
      <c r="E4" s="1" t="s">
        <v>6</v>
      </c>
      <c r="F4" s="1" t="s">
        <v>7</v>
      </c>
      <c r="G4" s="1" t="s">
        <v>8</v>
      </c>
      <c r="H4" s="2" t="s">
        <v>9</v>
      </c>
      <c r="I4" s="16" t="s">
        <v>10</v>
      </c>
      <c r="J4" s="16" t="s">
        <v>11</v>
      </c>
      <c r="K4" s="16" t="s">
        <v>12</v>
      </c>
      <c r="L4" s="18" t="s">
        <v>13</v>
      </c>
    </row>
    <row r="5" spans="1:12" ht="14.4" x14ac:dyDescent="0.3">
      <c r="A5" s="3">
        <v>1</v>
      </c>
      <c r="B5" s="4">
        <v>2</v>
      </c>
      <c r="C5" s="4">
        <v>3</v>
      </c>
      <c r="D5" s="4">
        <v>4</v>
      </c>
      <c r="E5" s="3">
        <v>5</v>
      </c>
      <c r="F5" s="5">
        <v>6</v>
      </c>
      <c r="G5" s="5">
        <v>7</v>
      </c>
      <c r="H5" s="6">
        <v>8</v>
      </c>
      <c r="I5" s="6">
        <v>8</v>
      </c>
      <c r="J5" s="6">
        <v>8</v>
      </c>
      <c r="K5" s="6">
        <v>8</v>
      </c>
      <c r="L5" s="5">
        <v>12</v>
      </c>
    </row>
    <row r="6" spans="1:12" ht="82.8" customHeight="1" x14ac:dyDescent="0.3">
      <c r="A6" s="7">
        <v>1</v>
      </c>
      <c r="B6" s="8" t="s">
        <v>14</v>
      </c>
      <c r="C6" s="9" t="s">
        <v>15</v>
      </c>
      <c r="D6" s="10">
        <v>1</v>
      </c>
      <c r="E6" s="11">
        <v>841.39</v>
      </c>
      <c r="F6" s="11">
        <v>892</v>
      </c>
      <c r="G6" s="11">
        <v>913.6</v>
      </c>
      <c r="H6" s="11">
        <f>E6</f>
        <v>841.39</v>
      </c>
      <c r="I6" s="6">
        <v>3</v>
      </c>
      <c r="J6" s="11">
        <f t="shared" ref="J6:J7" si="0">((((E6-H6)^2)+((F6-H6)^2)+((G6-H6)^2))/(I6-1))^(1/2)</f>
        <v>62.352450633475534</v>
      </c>
      <c r="K6" s="11">
        <f>(J6/H6)*100</f>
        <v>7.4106479318123029</v>
      </c>
      <c r="L6" s="11">
        <f>D6*H6</f>
        <v>841.39</v>
      </c>
    </row>
    <row r="7" spans="1:12" ht="100.2" customHeight="1" x14ac:dyDescent="0.3">
      <c r="A7" s="7">
        <v>2</v>
      </c>
      <c r="B7" s="8" t="s">
        <v>16</v>
      </c>
      <c r="C7" s="9" t="s">
        <v>15</v>
      </c>
      <c r="D7" s="10">
        <v>1</v>
      </c>
      <c r="E7" s="12">
        <v>2758.62</v>
      </c>
      <c r="F7" s="12">
        <v>3168</v>
      </c>
      <c r="G7" s="12">
        <v>3254.4</v>
      </c>
      <c r="H7" s="11">
        <f t="shared" ref="H7" si="1">E7</f>
        <v>2758.62</v>
      </c>
      <c r="I7" s="6">
        <v>3</v>
      </c>
      <c r="J7" s="11">
        <f t="shared" si="0"/>
        <v>454.63710407312794</v>
      </c>
      <c r="K7" s="11">
        <f>(J7/H7)*100</f>
        <v>16.480599142800674</v>
      </c>
      <c r="L7" s="11">
        <f>D7*H7</f>
        <v>2758.62</v>
      </c>
    </row>
    <row r="8" spans="1:12" ht="14.4" x14ac:dyDescent="0.3">
      <c r="A8" s="11"/>
      <c r="B8" s="11"/>
      <c r="C8" s="13"/>
      <c r="D8" s="14"/>
      <c r="E8" s="11"/>
      <c r="F8" s="11"/>
      <c r="G8" s="11"/>
      <c r="H8" s="11"/>
      <c r="I8" s="14"/>
      <c r="J8" s="11" t="s">
        <v>17</v>
      </c>
      <c r="K8" s="15" t="s">
        <v>18</v>
      </c>
      <c r="L8" s="15">
        <f>SUM(L6:L7)</f>
        <v>3600.0099999999998</v>
      </c>
    </row>
    <row r="11" spans="1:12" ht="15.75" customHeight="1" x14ac:dyDescent="0.3"/>
    <row r="12" spans="1:12" ht="15.75" customHeight="1" x14ac:dyDescent="0.3"/>
    <row r="13" spans="1:12" ht="15.75" customHeight="1" x14ac:dyDescent="0.3"/>
    <row r="14" spans="1:12" ht="15.75" customHeight="1" x14ac:dyDescent="0.3"/>
    <row r="15" spans="1:12" ht="15.75" customHeight="1" x14ac:dyDescent="0.3"/>
    <row r="16" spans="1:12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</sheetData>
  <mergeCells count="2">
    <mergeCell ref="A1:L1"/>
    <mergeCell ref="A2:L3"/>
  </mergeCells>
  <pageMargins left="0.70866141732283472" right="0.70866141732283472" top="0.74803149606299213" bottom="0.74803149606299213" header="0" footer="0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Gulya Shokirova</dc:creator>
  <cp:lastModifiedBy>Gulya Shokirova</cp:lastModifiedBy>
  <dcterms:created xsi:type="dcterms:W3CDTF">2025-04-27T10:36:35Z</dcterms:created>
  <dcterms:modified xsi:type="dcterms:W3CDTF">2026-06-01T11:41:10Z</dcterms:modified>
</cp:coreProperties>
</file>