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-ЕИС\Система тифлокомментирования\"/>
    </mc:Choice>
  </mc:AlternateContent>
  <bookViews>
    <workbookView xWindow="0" yWindow="0" windowWidth="28740" windowHeight="11700"/>
  </bookViews>
  <sheets>
    <sheet name="закупка" sheetId="1" r:id="rId1"/>
  </sheets>
  <definedNames>
    <definedName name="_xlnm.Print_Area" localSheetId="0">закупка!$A$1:$N$17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N9" i="1"/>
  <c r="N10" i="1"/>
  <c r="N11" i="1"/>
  <c r="N12" i="1"/>
  <c r="N13" i="1"/>
  <c r="N7" i="1"/>
  <c r="I8" i="1"/>
  <c r="I9" i="1"/>
  <c r="I10" i="1"/>
  <c r="I11" i="1"/>
  <c r="I12" i="1"/>
  <c r="I13" i="1"/>
  <c r="K8" i="1"/>
  <c r="L8" i="1"/>
  <c r="M8" i="1" s="1"/>
  <c r="K9" i="1"/>
  <c r="L9" i="1"/>
  <c r="K10" i="1"/>
  <c r="L10" i="1"/>
  <c r="M10" i="1" s="1"/>
  <c r="K11" i="1"/>
  <c r="L11" i="1"/>
  <c r="M11" i="1" s="1"/>
  <c r="K12" i="1"/>
  <c r="L12" i="1"/>
  <c r="M12" i="1" s="1"/>
  <c r="K13" i="1"/>
  <c r="L13" i="1"/>
  <c r="M13" i="1" s="1"/>
  <c r="L7" i="1"/>
  <c r="K7" i="1"/>
  <c r="M7" i="1" l="1"/>
  <c r="M9" i="1"/>
  <c r="N14" i="1"/>
  <c r="I7" i="1" l="1"/>
</calcChain>
</file>

<file path=xl/sharedStrings.xml><?xml version="1.0" encoding="utf-8"?>
<sst xmlns="http://schemas.openxmlformats.org/spreadsheetml/2006/main" count="51" uniqueCount="45">
  <si>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</si>
  <si>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</si>
  <si>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</si>
  <si>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</si>
  <si>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</si>
  <si>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</si>
  <si>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</si>
  <si>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</si>
  <si>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</si>
  <si>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</si>
  <si>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 xml:space="preserve">Н(М)ЦК , рублей                </t>
  </si>
  <si>
    <t xml:space="preserve">Используемый метод определения  (Н(М)ЦК) </t>
  </si>
  <si>
    <t>Начальная (максимальная) цена контракта (Н(М)ЦК)</t>
  </si>
  <si>
    <t>шт</t>
  </si>
  <si>
    <t>Метод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</si>
  <si>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Обоснование начальной (максимальной) цены контракта (Н(М)ЦК) на поставку  системы для тифлокомментирования для нужд СПб ГБУК «Театр юных зрителей имени А. А. Брянцева».</t>
  </si>
  <si>
    <t xml:space="preserve">Источник инф. № 1      Вх. № 672 от 20.05.2026
</t>
  </si>
  <si>
    <t>Сумма цен единицы товара, работы, услуги, рублей</t>
  </si>
  <si>
    <t xml:space="preserve">Источник инф. № 2   Вх. № 673 от 20.05.2026
</t>
  </si>
  <si>
    <t xml:space="preserve">Источник инф. № 3      Вх. № 674 от 20.05.2026
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</si>
  <si>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</si>
  <si>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ОКПД2</t>
  </si>
  <si>
    <t>2</t>
  </si>
  <si>
    <t>3</t>
  </si>
  <si>
    <t>4</t>
  </si>
  <si>
    <t>5</t>
  </si>
  <si>
    <t>6</t>
  </si>
  <si>
    <t>7</t>
  </si>
  <si>
    <t>Комплект тифлокомментатора</t>
  </si>
  <si>
    <t xml:space="preserve">26.30.23.120
</t>
  </si>
  <si>
    <t xml:space="preserve">Устройство приема монофонического сигнала  </t>
  </si>
  <si>
    <t>26.40.44.000</t>
  </si>
  <si>
    <t>Наушник</t>
  </si>
  <si>
    <t>26.40.42.120</t>
  </si>
  <si>
    <t>Кейс для зарядки и хранения приемников</t>
  </si>
  <si>
    <t>26.40.52.000</t>
  </si>
  <si>
    <t>Устройство для беспроводной передачи аудиосигнала посредством электромагнитного поля на слуховой аппарат</t>
  </si>
  <si>
    <t>26.40.31.190</t>
  </si>
  <si>
    <t xml:space="preserve">Настольная кабина для одного синхронного переводчика </t>
  </si>
  <si>
    <t>26.40.51.000</t>
  </si>
  <si>
    <t>Чехол для хранения и переноски настольной кабины переводчиков EuroCab-3</t>
  </si>
  <si>
    <t>15.12.12.193 </t>
  </si>
  <si>
    <t xml:space="preserve">Товар по ОКПД2 26.30.23.120   включен в поз. №213, товар по ОКПД2 26.40.31.190 включен в поз. №237, по ОКПД2 26.40.44.000 и 26.40.42.120  включены в поз. №241, по ОКПД2 26.40.52.000 и 26.40.51.000 включен в поз. 242  Приложения №2 Постановления Правительства РФ от 23.12.2024 N 1875, соответственно, установлено ограничение на поставку товара иностранного происхождения.  Товар по ОКПД2 15.12.12.193    включен в поз. №6 Приложения № 1  ПП РФ от 23.12.2024 N 1875, на него установлен запрет на поставку иностранного товара. Посколько в каталоге ГИСП производителей закупаемого товара не выявлено, соответствнно, НМЦК обоснована рыночным методом. </t>
  </si>
  <si>
    <t>Национальный режим по Постановления Правительства РФ № 1875 от 23.12. 2024 года</t>
  </si>
  <si>
    <t xml:space="preserve"> Ф.И.О. исполнителя:  Наумовская С.Б.                                                                                                           Дата составления расчета: 29.05.2026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</si>
</sst>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4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164" fontId="5" fillId="0" borderId="2" xfId="0" applyNumberFormat="1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right" vertical="top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0" fontId="11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4" fontId="7" fillId="0" borderId="2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5" fillId="2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V1048515"/>
  <sheetViews>
    <sheetView tabSelected="1" topLeftCell="A10" zoomScale="130" zoomScaleNormal="130" zoomScaleSheetLayoutView="100" workbookViewId="0">
      <selection activeCell="I11" sqref="I11"/>
    </sheetView>
  </sheetViews>
  <sheetFormatPr defaultColWidth="9.109375" defaultRowHeight="14.4" x14ac:dyDescent="0.3"/>
  <cols>
    <col min="1" max="1" width="3.88671875" style="4" customWidth="1"/>
    <col min="2" max="2" width="11.21875" style="4" customWidth="1"/>
    <col min="3" max="3" width="18" style="2" customWidth="1"/>
    <col min="4" max="4" width="6.44140625" style="2" customWidth="1"/>
    <col min="5" max="5" width="7.44140625" style="2" customWidth="1"/>
    <col min="6" max="6" width="10.77734375" style="2" customWidth="1"/>
    <col min="7" max="8" width="10.109375" style="2" customWidth="1"/>
    <col min="9" max="9" width="11.5546875" style="2" customWidth="1"/>
    <col min="10" max="10" width="9.55468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11" style="2" customWidth="1"/>
    <col min="15" max="22" width="8.88671875" customWidth="1"/>
    <col min="23" max="16384" width="9.109375" style="2"/>
  </cols>
  <sheetData>
    <row r="1" spans="1:22" ht="25.8" customHeight="1" x14ac:dyDescent="0.3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22" ht="88.8" customHeight="1" x14ac:dyDescent="0.3">
      <c r="A2" s="32" t="s">
        <v>43</v>
      </c>
      <c r="B2" s="32"/>
      <c r="C2" s="39" t="s">
        <v>42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22" ht="50.25" customHeight="1" x14ac:dyDescent="0.3">
      <c r="A3" s="32" t="s">
        <v>11</v>
      </c>
      <c r="B3" s="32"/>
      <c r="C3" s="38" t="s">
        <v>14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22" ht="61.8" customHeight="1" x14ac:dyDescent="0.3">
      <c r="A4" s="32"/>
      <c r="B4" s="32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22" s="3" customFormat="1" ht="70.5" customHeight="1" x14ac:dyDescent="0.3">
      <c r="A5" s="35" t="s">
        <v>0</v>
      </c>
      <c r="B5" s="35" t="s">
        <v>21</v>
      </c>
      <c r="C5" s="33" t="s">
        <v>1</v>
      </c>
      <c r="D5" s="33" t="s">
        <v>4</v>
      </c>
      <c r="E5" s="33" t="s">
        <v>5</v>
      </c>
      <c r="F5" s="33" t="s">
        <v>2</v>
      </c>
      <c r="G5" s="33"/>
      <c r="H5" s="33"/>
      <c r="I5" s="33" t="s">
        <v>17</v>
      </c>
      <c r="J5" s="33" t="s">
        <v>9</v>
      </c>
      <c r="K5" s="36" t="s">
        <v>3</v>
      </c>
      <c r="L5" s="36"/>
      <c r="M5" s="36"/>
      <c r="N5" s="37" t="s">
        <v>10</v>
      </c>
      <c r="O5"/>
      <c r="P5"/>
      <c r="Q5"/>
      <c r="R5"/>
      <c r="S5"/>
      <c r="T5"/>
      <c r="U5"/>
      <c r="V5"/>
    </row>
    <row r="6" spans="1:22" s="3" customFormat="1" ht="111.6" customHeight="1" x14ac:dyDescent="0.3">
      <c r="A6" s="35"/>
      <c r="B6" s="35"/>
      <c r="C6" s="33"/>
      <c r="D6" s="33"/>
      <c r="E6" s="33"/>
      <c r="F6" s="13" t="s">
        <v>16</v>
      </c>
      <c r="G6" s="13" t="s">
        <v>18</v>
      </c>
      <c r="H6" s="13" t="s">
        <v>19</v>
      </c>
      <c r="I6" s="33"/>
      <c r="J6" s="33"/>
      <c r="K6" s="14" t="s">
        <v>6</v>
      </c>
      <c r="L6" s="15" t="s">
        <v>7</v>
      </c>
      <c r="M6" s="16" t="s">
        <v>20</v>
      </c>
      <c r="N6" s="37"/>
      <c r="O6"/>
      <c r="P6"/>
      <c r="Q6"/>
      <c r="R6"/>
      <c r="S6"/>
      <c r="T6"/>
      <c r="U6"/>
      <c r="V6"/>
    </row>
    <row r="7" spans="1:22" s="3" customFormat="1" ht="39.6" customHeight="1" x14ac:dyDescent="0.3">
      <c r="A7" s="17" t="s">
        <v>8</v>
      </c>
      <c r="B7" s="13" t="s">
        <v>29</v>
      </c>
      <c r="C7" s="18" t="s">
        <v>28</v>
      </c>
      <c r="D7" s="23" t="s">
        <v>13</v>
      </c>
      <c r="E7" s="19">
        <v>1</v>
      </c>
      <c r="F7" s="24">
        <v>80000</v>
      </c>
      <c r="G7" s="24">
        <v>82300</v>
      </c>
      <c r="H7" s="24">
        <v>79000</v>
      </c>
      <c r="I7" s="11">
        <f>SUM(F7:H7)</f>
        <v>241300</v>
      </c>
      <c r="J7" s="12">
        <v>3</v>
      </c>
      <c r="K7" s="25">
        <f>IF(ISERR(AVERAGE(F7:H7)),"",AVERAGE(F7:H7))</f>
        <v>80433.333333333328</v>
      </c>
      <c r="L7" s="25">
        <f>IF(ISERR(STDEV(F7:H7)),"",STDEV(F7:H7))</f>
        <v>1692.1386861996073</v>
      </c>
      <c r="M7" s="26">
        <f t="shared" ref="M7" si="0">IF(ISERR(L7/K7),"",L7/K7)</f>
        <v>2.1037778941561634E-2</v>
      </c>
      <c r="N7" s="11">
        <f>H7*E7</f>
        <v>79000</v>
      </c>
      <c r="O7"/>
      <c r="P7"/>
      <c r="Q7"/>
      <c r="R7"/>
      <c r="S7"/>
      <c r="T7"/>
      <c r="U7"/>
      <c r="V7"/>
    </row>
    <row r="8" spans="1:22" s="3" customFormat="1" ht="39" customHeight="1" x14ac:dyDescent="0.3">
      <c r="A8" s="17" t="s">
        <v>22</v>
      </c>
      <c r="B8" s="13" t="s">
        <v>31</v>
      </c>
      <c r="C8" s="27" t="s">
        <v>30</v>
      </c>
      <c r="D8" s="23" t="s">
        <v>13</v>
      </c>
      <c r="E8" s="19">
        <v>5</v>
      </c>
      <c r="F8" s="24">
        <v>4500</v>
      </c>
      <c r="G8" s="24">
        <v>4900</v>
      </c>
      <c r="H8" s="24">
        <v>4400</v>
      </c>
      <c r="I8" s="11">
        <f t="shared" ref="I8:I13" si="1">SUM(F8:H8)</f>
        <v>13800</v>
      </c>
      <c r="J8" s="12">
        <v>3</v>
      </c>
      <c r="K8" s="25">
        <f t="shared" ref="K8:K13" si="2">IF(ISERR(AVERAGE(F8:H8)),"",AVERAGE(F8:H8))</f>
        <v>4600</v>
      </c>
      <c r="L8" s="25">
        <f t="shared" ref="L8:L13" si="3">IF(ISERR(STDEV(F8:H8)),"",STDEV(F8:H8))</f>
        <v>264.57513110645908</v>
      </c>
      <c r="M8" s="26">
        <f t="shared" ref="M8:M13" si="4">IF(ISERR(L8/K8),"",L8/K8)</f>
        <v>5.7516332849230238E-2</v>
      </c>
      <c r="N8" s="11">
        <f t="shared" ref="N8:N13" si="5">H8*E8</f>
        <v>22000</v>
      </c>
      <c r="O8"/>
      <c r="P8"/>
      <c r="Q8"/>
      <c r="R8"/>
      <c r="S8"/>
      <c r="T8"/>
      <c r="U8"/>
      <c r="V8"/>
    </row>
    <row r="9" spans="1:22" s="3" customFormat="1" ht="23.4" customHeight="1" x14ac:dyDescent="0.3">
      <c r="A9" s="17" t="s">
        <v>23</v>
      </c>
      <c r="B9" s="13" t="s">
        <v>33</v>
      </c>
      <c r="C9" s="18" t="s">
        <v>32</v>
      </c>
      <c r="D9" s="23" t="s">
        <v>13</v>
      </c>
      <c r="E9" s="19">
        <v>5</v>
      </c>
      <c r="F9" s="24">
        <v>700</v>
      </c>
      <c r="G9" s="24">
        <v>780</v>
      </c>
      <c r="H9" s="24">
        <v>690</v>
      </c>
      <c r="I9" s="11">
        <f t="shared" si="1"/>
        <v>2170</v>
      </c>
      <c r="J9" s="12">
        <v>3</v>
      </c>
      <c r="K9" s="25">
        <f t="shared" si="2"/>
        <v>723.33333333333337</v>
      </c>
      <c r="L9" s="25">
        <f t="shared" si="3"/>
        <v>49.328828623162472</v>
      </c>
      <c r="M9" s="26">
        <f t="shared" si="4"/>
        <v>6.8196537267044888E-2</v>
      </c>
      <c r="N9" s="11">
        <f t="shared" si="5"/>
        <v>3450</v>
      </c>
      <c r="O9"/>
      <c r="P9"/>
      <c r="Q9"/>
      <c r="R9"/>
      <c r="S9"/>
      <c r="T9"/>
      <c r="U9"/>
      <c r="V9"/>
    </row>
    <row r="10" spans="1:22" s="3" customFormat="1" ht="42" customHeight="1" x14ac:dyDescent="0.3">
      <c r="A10" s="17" t="s">
        <v>24</v>
      </c>
      <c r="B10" s="28" t="s">
        <v>35</v>
      </c>
      <c r="C10" s="18" t="s">
        <v>34</v>
      </c>
      <c r="D10" s="23" t="s">
        <v>13</v>
      </c>
      <c r="E10" s="19">
        <v>1</v>
      </c>
      <c r="F10" s="24">
        <v>40000</v>
      </c>
      <c r="G10" s="24">
        <v>45000</v>
      </c>
      <c r="H10" s="24">
        <v>39500</v>
      </c>
      <c r="I10" s="11">
        <f t="shared" si="1"/>
        <v>124500</v>
      </c>
      <c r="J10" s="12">
        <v>3</v>
      </c>
      <c r="K10" s="25">
        <f t="shared" si="2"/>
        <v>41500</v>
      </c>
      <c r="L10" s="25">
        <f t="shared" si="3"/>
        <v>3041.3812651491098</v>
      </c>
      <c r="M10" s="26">
        <f t="shared" si="4"/>
        <v>7.3286295545761687E-2</v>
      </c>
      <c r="N10" s="11">
        <f t="shared" si="5"/>
        <v>39500</v>
      </c>
      <c r="O10"/>
      <c r="P10"/>
      <c r="Q10"/>
      <c r="R10"/>
      <c r="S10"/>
      <c r="T10"/>
      <c r="U10"/>
      <c r="V10"/>
    </row>
    <row r="11" spans="1:22" s="3" customFormat="1" ht="103.2" customHeight="1" x14ac:dyDescent="0.3">
      <c r="A11" s="17" t="s">
        <v>25</v>
      </c>
      <c r="B11" s="28" t="s">
        <v>37</v>
      </c>
      <c r="C11" s="18" t="s">
        <v>36</v>
      </c>
      <c r="D11" s="23" t="s">
        <v>13</v>
      </c>
      <c r="E11" s="19">
        <v>5</v>
      </c>
      <c r="F11" s="24">
        <v>13000</v>
      </c>
      <c r="G11" s="24">
        <v>12900</v>
      </c>
      <c r="H11" s="24">
        <v>12500</v>
      </c>
      <c r="I11" s="11">
        <f t="shared" si="1"/>
        <v>38400</v>
      </c>
      <c r="J11" s="12">
        <v>3</v>
      </c>
      <c r="K11" s="25">
        <f t="shared" si="2"/>
        <v>12800</v>
      </c>
      <c r="L11" s="25">
        <f t="shared" si="3"/>
        <v>264.57513110645908</v>
      </c>
      <c r="M11" s="26">
        <f t="shared" si="4"/>
        <v>2.0669932117692115E-2</v>
      </c>
      <c r="N11" s="11">
        <f t="shared" si="5"/>
        <v>62500</v>
      </c>
      <c r="O11"/>
      <c r="P11"/>
      <c r="Q11"/>
      <c r="R11"/>
      <c r="S11"/>
      <c r="T11"/>
      <c r="U11"/>
      <c r="V11"/>
    </row>
    <row r="12" spans="1:22" s="3" customFormat="1" ht="60" customHeight="1" x14ac:dyDescent="0.3">
      <c r="A12" s="17" t="s">
        <v>26</v>
      </c>
      <c r="B12" s="28" t="s">
        <v>39</v>
      </c>
      <c r="C12" s="18" t="s">
        <v>38</v>
      </c>
      <c r="D12" s="23" t="s">
        <v>13</v>
      </c>
      <c r="E12" s="19">
        <v>1</v>
      </c>
      <c r="F12" s="24">
        <v>50000</v>
      </c>
      <c r="G12" s="24">
        <v>51300</v>
      </c>
      <c r="H12" s="24">
        <v>48700</v>
      </c>
      <c r="I12" s="11">
        <f t="shared" si="1"/>
        <v>150000</v>
      </c>
      <c r="J12" s="12">
        <v>3</v>
      </c>
      <c r="K12" s="25">
        <f t="shared" si="2"/>
        <v>50000</v>
      </c>
      <c r="L12" s="25">
        <f t="shared" si="3"/>
        <v>1300</v>
      </c>
      <c r="M12" s="26">
        <f t="shared" si="4"/>
        <v>2.5999999999999999E-2</v>
      </c>
      <c r="N12" s="11">
        <f t="shared" si="5"/>
        <v>48700</v>
      </c>
      <c r="O12"/>
      <c r="P12"/>
      <c r="Q12"/>
      <c r="R12"/>
      <c r="S12"/>
      <c r="T12"/>
      <c r="U12"/>
      <c r="V12"/>
    </row>
    <row r="13" spans="1:22" s="3" customFormat="1" ht="76.2" customHeight="1" x14ac:dyDescent="0.3">
      <c r="A13" s="17" t="s">
        <v>27</v>
      </c>
      <c r="B13" s="28" t="s">
        <v>41</v>
      </c>
      <c r="C13" s="18" t="s">
        <v>40</v>
      </c>
      <c r="D13" s="23" t="s">
        <v>13</v>
      </c>
      <c r="E13" s="19">
        <v>1</v>
      </c>
      <c r="F13" s="24">
        <v>6500</v>
      </c>
      <c r="G13" s="24">
        <v>6900</v>
      </c>
      <c r="H13" s="24">
        <v>6200</v>
      </c>
      <c r="I13" s="11">
        <f t="shared" si="1"/>
        <v>19600</v>
      </c>
      <c r="J13" s="12">
        <v>3</v>
      </c>
      <c r="K13" s="25">
        <f t="shared" si="2"/>
        <v>6533.333333333333</v>
      </c>
      <c r="L13" s="25">
        <f t="shared" si="3"/>
        <v>351.18845842842467</v>
      </c>
      <c r="M13" s="26">
        <f t="shared" si="4"/>
        <v>5.3753335473738471E-2</v>
      </c>
      <c r="N13" s="11">
        <f t="shared" si="5"/>
        <v>6200</v>
      </c>
      <c r="O13"/>
      <c r="P13"/>
      <c r="Q13"/>
      <c r="R13"/>
      <c r="S13"/>
      <c r="T13"/>
      <c r="U13"/>
      <c r="V13"/>
    </row>
    <row r="14" spans="1:22" s="1" customFormat="1" ht="22.5" customHeight="1" x14ac:dyDescent="0.3">
      <c r="A14" s="31" t="s">
        <v>12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20">
        <f>SUM(N7:N13)</f>
        <v>261350</v>
      </c>
      <c r="O14"/>
      <c r="P14"/>
      <c r="Q14"/>
      <c r="R14"/>
      <c r="S14"/>
      <c r="T14"/>
      <c r="U14"/>
      <c r="V14"/>
    </row>
    <row r="15" spans="1:22" s="1" customFormat="1" ht="18.600000000000001" customHeight="1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2"/>
      <c r="O15"/>
      <c r="P15"/>
      <c r="Q15"/>
      <c r="R15"/>
      <c r="S15"/>
      <c r="T15"/>
      <c r="U15"/>
      <c r="V15"/>
    </row>
    <row r="16" spans="1:22" ht="21" customHeight="1" x14ac:dyDescent="0.3">
      <c r="A16" s="30" t="s">
        <v>44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</row>
    <row r="17" spans="1:22" ht="15.75" customHeight="1" x14ac:dyDescent="0.3">
      <c r="A17" s="29"/>
      <c r="B17" s="29"/>
      <c r="C17" s="29"/>
      <c r="D17" s="29"/>
      <c r="E17" s="29"/>
      <c r="F17" s="29"/>
      <c r="G17" s="29"/>
      <c r="H17" s="29"/>
      <c r="I17" s="10"/>
      <c r="J17" s="10"/>
      <c r="K17" s="10"/>
      <c r="L17" s="10"/>
      <c r="M17" s="10"/>
      <c r="N17" s="10"/>
    </row>
    <row r="18" spans="1:22" ht="15.6" x14ac:dyDescent="0.3">
      <c r="A18" s="6"/>
      <c r="B18" s="2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22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22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22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22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2"/>
      <c r="P22" s="2"/>
      <c r="Q22" s="2"/>
      <c r="R22" s="2"/>
      <c r="S22" s="2"/>
      <c r="T22" s="2"/>
      <c r="U22" s="2"/>
      <c r="V22" s="2"/>
    </row>
    <row r="23" spans="1:22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2"/>
      <c r="P23" s="2"/>
      <c r="Q23" s="2"/>
      <c r="R23" s="2"/>
      <c r="S23" s="2"/>
      <c r="T23" s="2"/>
      <c r="U23" s="2"/>
      <c r="V23" s="2"/>
    </row>
    <row r="24" spans="1:22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2"/>
      <c r="P24" s="2"/>
      <c r="Q24" s="2"/>
      <c r="R24" s="2"/>
      <c r="S24" s="2"/>
      <c r="T24" s="2"/>
      <c r="U24" s="2"/>
      <c r="V24" s="2"/>
    </row>
    <row r="25" spans="1:22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2"/>
      <c r="P25" s="2"/>
      <c r="Q25" s="2"/>
      <c r="R25" s="2"/>
      <c r="S25" s="2"/>
      <c r="T25" s="2"/>
      <c r="U25" s="2"/>
      <c r="V25" s="2"/>
    </row>
    <row r="26" spans="1:22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2"/>
      <c r="P26" s="2"/>
      <c r="Q26" s="2"/>
      <c r="R26" s="2"/>
      <c r="S26" s="2"/>
      <c r="T26" s="2"/>
      <c r="U26" s="2"/>
      <c r="V26" s="2"/>
    </row>
    <row r="27" spans="1:22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2"/>
      <c r="P27" s="2"/>
      <c r="Q27" s="2"/>
      <c r="R27" s="2"/>
      <c r="S27" s="2"/>
      <c r="T27" s="2"/>
      <c r="U27" s="2"/>
      <c r="V27" s="2"/>
    </row>
    <row r="28" spans="1:22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2"/>
      <c r="P28" s="2"/>
      <c r="Q28" s="2"/>
      <c r="R28" s="2"/>
      <c r="S28" s="2"/>
      <c r="T28" s="2"/>
      <c r="U28" s="2"/>
      <c r="V28" s="2"/>
    </row>
    <row r="29" spans="1:22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2"/>
      <c r="P29" s="2"/>
      <c r="Q29" s="2"/>
      <c r="R29" s="2"/>
      <c r="S29" s="2"/>
      <c r="T29" s="2"/>
      <c r="U29" s="2"/>
      <c r="V29" s="2"/>
    </row>
    <row r="30" spans="1:22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2"/>
      <c r="P30" s="2"/>
      <c r="Q30" s="2"/>
      <c r="R30" s="2"/>
      <c r="S30" s="2"/>
      <c r="T30" s="2"/>
      <c r="U30" s="2"/>
      <c r="V30" s="2"/>
    </row>
    <row r="31" spans="1:22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2"/>
      <c r="P31" s="2"/>
      <c r="Q31" s="2"/>
      <c r="R31" s="2"/>
      <c r="S31" s="2"/>
      <c r="T31" s="2"/>
      <c r="U31" s="2"/>
      <c r="V31" s="2"/>
    </row>
    <row r="32" spans="1:22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2"/>
      <c r="P32" s="2"/>
      <c r="Q32" s="2"/>
      <c r="R32" s="2"/>
      <c r="S32" s="2"/>
      <c r="T32" s="2"/>
      <c r="U32" s="2"/>
      <c r="V32" s="2"/>
    </row>
    <row r="33" spans="1:22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2"/>
      <c r="P33" s="2"/>
      <c r="Q33" s="2"/>
      <c r="R33" s="2"/>
      <c r="S33" s="2"/>
      <c r="T33" s="2"/>
      <c r="U33" s="2"/>
      <c r="V33" s="2"/>
    </row>
    <row r="34" spans="1:22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2"/>
      <c r="P34" s="2"/>
      <c r="Q34" s="2"/>
      <c r="R34" s="2"/>
      <c r="S34" s="2"/>
      <c r="T34" s="2"/>
      <c r="U34" s="2"/>
      <c r="V34" s="2"/>
    </row>
    <row r="35" spans="1:22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2"/>
      <c r="P35" s="2"/>
      <c r="Q35" s="2"/>
      <c r="R35" s="2"/>
      <c r="S35" s="2"/>
      <c r="T35" s="2"/>
      <c r="U35" s="2"/>
      <c r="V35" s="2"/>
    </row>
    <row r="36" spans="1:22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2"/>
      <c r="P36" s="2"/>
      <c r="Q36" s="2"/>
      <c r="R36" s="2"/>
      <c r="S36" s="2"/>
      <c r="T36" s="2"/>
      <c r="U36" s="2"/>
      <c r="V36" s="2"/>
    </row>
    <row r="37" spans="1:22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2"/>
      <c r="P37" s="2"/>
      <c r="Q37" s="2"/>
      <c r="R37" s="2"/>
      <c r="S37" s="2"/>
      <c r="T37" s="2"/>
      <c r="U37" s="2"/>
      <c r="V37" s="2"/>
    </row>
    <row r="38" spans="1:22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2"/>
      <c r="P38" s="2"/>
      <c r="Q38" s="2"/>
      <c r="R38" s="2"/>
      <c r="S38" s="2"/>
      <c r="T38" s="2"/>
      <c r="U38" s="2"/>
      <c r="V38" s="2"/>
    </row>
    <row r="39" spans="1:22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2"/>
      <c r="P39" s="2"/>
      <c r="Q39" s="2"/>
      <c r="R39" s="2"/>
      <c r="S39" s="2"/>
      <c r="T39" s="2"/>
      <c r="U39" s="2"/>
      <c r="V39" s="2"/>
    </row>
    <row r="40" spans="1:22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2"/>
      <c r="P40" s="2"/>
      <c r="Q40" s="2"/>
      <c r="R40" s="2"/>
      <c r="S40" s="2"/>
      <c r="T40" s="2"/>
      <c r="U40" s="2"/>
      <c r="V40" s="2"/>
    </row>
    <row r="41" spans="1:22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2"/>
      <c r="P41" s="2"/>
      <c r="Q41" s="2"/>
      <c r="R41" s="2"/>
      <c r="S41" s="2"/>
      <c r="T41" s="2"/>
      <c r="U41" s="2"/>
      <c r="V41" s="2"/>
    </row>
    <row r="42" spans="1:22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2"/>
      <c r="P42" s="2"/>
      <c r="Q42" s="2"/>
      <c r="R42" s="2"/>
      <c r="S42" s="2"/>
      <c r="T42" s="2"/>
      <c r="U42" s="2"/>
      <c r="V42" s="2"/>
    </row>
    <row r="43" spans="1:22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2"/>
      <c r="P43" s="2"/>
      <c r="Q43" s="2"/>
      <c r="R43" s="2"/>
      <c r="S43" s="2"/>
      <c r="T43" s="2"/>
      <c r="U43" s="2"/>
      <c r="V43" s="2"/>
    </row>
    <row r="44" spans="1:22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2"/>
      <c r="P44" s="2"/>
      <c r="Q44" s="2"/>
      <c r="R44" s="2"/>
      <c r="S44" s="2"/>
      <c r="T44" s="2"/>
      <c r="U44" s="2"/>
      <c r="V44" s="2"/>
    </row>
    <row r="45" spans="1:22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2"/>
      <c r="P45" s="2"/>
      <c r="Q45" s="2"/>
      <c r="R45" s="2"/>
      <c r="S45" s="2"/>
      <c r="T45" s="2"/>
      <c r="U45" s="2"/>
      <c r="V45" s="2"/>
    </row>
    <row r="46" spans="1:22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2"/>
      <c r="P46" s="2"/>
      <c r="Q46" s="2"/>
      <c r="R46" s="2"/>
      <c r="S46" s="2"/>
      <c r="T46" s="2"/>
      <c r="U46" s="2"/>
      <c r="V46" s="2"/>
    </row>
    <row r="47" spans="1:22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2"/>
      <c r="P47" s="2"/>
      <c r="Q47" s="2"/>
      <c r="R47" s="2"/>
      <c r="S47" s="2"/>
      <c r="T47" s="2"/>
      <c r="U47" s="2"/>
      <c r="V47" s="2"/>
    </row>
    <row r="48" spans="1:22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2"/>
      <c r="P48" s="2"/>
      <c r="Q48" s="2"/>
      <c r="R48" s="2"/>
      <c r="S48" s="2"/>
      <c r="T48" s="2"/>
      <c r="U48" s="2"/>
      <c r="V48" s="2"/>
    </row>
    <row r="49" spans="1:22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2"/>
      <c r="P49" s="2"/>
      <c r="Q49" s="2"/>
      <c r="R49" s="2"/>
      <c r="S49" s="2"/>
      <c r="T49" s="2"/>
      <c r="U49" s="2"/>
      <c r="V49" s="2"/>
    </row>
    <row r="50" spans="1:22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2"/>
      <c r="P50" s="2"/>
      <c r="Q50" s="2"/>
      <c r="R50" s="2"/>
      <c r="S50" s="2"/>
      <c r="T50" s="2"/>
      <c r="U50" s="2"/>
      <c r="V50" s="2"/>
    </row>
    <row r="51" spans="1:22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2"/>
      <c r="P51" s="2"/>
      <c r="Q51" s="2"/>
      <c r="R51" s="2"/>
      <c r="S51" s="2"/>
      <c r="T51" s="2"/>
      <c r="U51" s="2"/>
      <c r="V51" s="2"/>
    </row>
    <row r="52" spans="1:22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2"/>
      <c r="P52" s="2"/>
      <c r="Q52" s="2"/>
      <c r="R52" s="2"/>
      <c r="S52" s="2"/>
      <c r="T52" s="2"/>
      <c r="U52" s="2"/>
      <c r="V52" s="2"/>
    </row>
    <row r="53" spans="1:22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2"/>
      <c r="P53" s="2"/>
      <c r="Q53" s="2"/>
      <c r="R53" s="2"/>
      <c r="S53" s="2"/>
      <c r="T53" s="2"/>
      <c r="U53" s="2"/>
      <c r="V53" s="2"/>
    </row>
    <row r="54" spans="1:22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2"/>
      <c r="P54" s="2"/>
      <c r="Q54" s="2"/>
      <c r="R54" s="2"/>
      <c r="S54" s="2"/>
      <c r="T54" s="2"/>
      <c r="U54" s="2"/>
      <c r="V54" s="2"/>
    </row>
    <row r="55" spans="1:22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2"/>
      <c r="P55" s="2"/>
      <c r="Q55" s="2"/>
      <c r="R55" s="2"/>
      <c r="S55" s="2"/>
      <c r="T55" s="2"/>
      <c r="U55" s="2"/>
      <c r="V55" s="2"/>
    </row>
    <row r="56" spans="1:22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2"/>
      <c r="P56" s="2"/>
      <c r="Q56" s="2"/>
      <c r="R56" s="2"/>
      <c r="S56" s="2"/>
      <c r="T56" s="2"/>
      <c r="U56" s="2"/>
      <c r="V56" s="2"/>
    </row>
    <row r="57" spans="1:22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2"/>
      <c r="P57" s="2"/>
      <c r="Q57" s="2"/>
      <c r="R57" s="2"/>
      <c r="S57" s="2"/>
      <c r="T57" s="2"/>
      <c r="U57" s="2"/>
      <c r="V57" s="2"/>
    </row>
    <row r="58" spans="1:22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2"/>
      <c r="P58" s="2"/>
      <c r="Q58" s="2"/>
      <c r="R58" s="2"/>
      <c r="S58" s="2"/>
      <c r="T58" s="2"/>
      <c r="U58" s="2"/>
      <c r="V58" s="2"/>
    </row>
    <row r="59" spans="1:22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2"/>
      <c r="P59" s="2"/>
      <c r="Q59" s="2"/>
      <c r="R59" s="2"/>
      <c r="S59" s="2"/>
      <c r="T59" s="2"/>
      <c r="U59" s="2"/>
      <c r="V59" s="2"/>
    </row>
    <row r="60" spans="1:22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2"/>
      <c r="P60" s="2"/>
      <c r="Q60" s="2"/>
      <c r="R60" s="2"/>
      <c r="S60" s="2"/>
      <c r="T60" s="2"/>
      <c r="U60" s="2"/>
      <c r="V60" s="2"/>
    </row>
    <row r="61" spans="1:22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2"/>
      <c r="P61" s="2"/>
      <c r="Q61" s="2"/>
      <c r="R61" s="2"/>
      <c r="S61" s="2"/>
      <c r="T61" s="2"/>
      <c r="U61" s="2"/>
      <c r="V61" s="2"/>
    </row>
    <row r="62" spans="1:22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2"/>
      <c r="P62" s="2"/>
      <c r="Q62" s="2"/>
      <c r="R62" s="2"/>
      <c r="S62" s="2"/>
      <c r="T62" s="2"/>
      <c r="U62" s="2"/>
      <c r="V62" s="2"/>
    </row>
    <row r="63" spans="1:22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2"/>
      <c r="P63" s="2"/>
      <c r="Q63" s="2"/>
      <c r="R63" s="2"/>
      <c r="S63" s="2"/>
      <c r="T63" s="2"/>
      <c r="U63" s="2"/>
      <c r="V63" s="2"/>
    </row>
    <row r="64" spans="1:22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2"/>
      <c r="P64" s="2"/>
      <c r="Q64" s="2"/>
      <c r="R64" s="2"/>
      <c r="S64" s="2"/>
      <c r="T64" s="2"/>
      <c r="U64" s="2"/>
      <c r="V64" s="2"/>
    </row>
    <row r="65" spans="1:22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2"/>
      <c r="P65" s="2"/>
      <c r="Q65" s="2"/>
      <c r="R65" s="2"/>
      <c r="S65" s="2"/>
      <c r="T65" s="2"/>
      <c r="U65" s="2"/>
      <c r="V65" s="2"/>
    </row>
    <row r="66" spans="1:22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2"/>
      <c r="P66" s="2"/>
      <c r="Q66" s="2"/>
      <c r="R66" s="2"/>
      <c r="S66" s="2"/>
      <c r="T66" s="2"/>
      <c r="U66" s="2"/>
      <c r="V66" s="2"/>
    </row>
    <row r="67" spans="1:22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2"/>
      <c r="P67" s="2"/>
      <c r="Q67" s="2"/>
      <c r="R67" s="2"/>
      <c r="S67" s="2"/>
      <c r="T67" s="2"/>
      <c r="U67" s="2"/>
      <c r="V67" s="2"/>
    </row>
    <row r="68" spans="1:22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2"/>
      <c r="P68" s="2"/>
      <c r="Q68" s="2"/>
      <c r="R68" s="2"/>
      <c r="S68" s="2"/>
      <c r="T68" s="2"/>
      <c r="U68" s="2"/>
      <c r="V68" s="2"/>
    </row>
    <row r="69" spans="1:22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2"/>
      <c r="P69" s="2"/>
      <c r="Q69" s="2"/>
      <c r="R69" s="2"/>
      <c r="S69" s="2"/>
      <c r="T69" s="2"/>
      <c r="U69" s="2"/>
      <c r="V69" s="2"/>
    </row>
    <row r="70" spans="1:22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2"/>
      <c r="P70" s="2"/>
      <c r="Q70" s="2"/>
      <c r="R70" s="2"/>
      <c r="S70" s="2"/>
      <c r="T70" s="2"/>
      <c r="U70" s="2"/>
      <c r="V70" s="2"/>
    </row>
    <row r="71" spans="1:22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2"/>
      <c r="P71" s="2"/>
      <c r="Q71" s="2"/>
      <c r="R71" s="2"/>
      <c r="S71" s="2"/>
      <c r="T71" s="2"/>
      <c r="U71" s="2"/>
      <c r="V71" s="2"/>
    </row>
    <row r="72" spans="1:22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2"/>
      <c r="P72" s="2"/>
      <c r="Q72" s="2"/>
      <c r="R72" s="2"/>
      <c r="S72" s="2"/>
      <c r="T72" s="2"/>
      <c r="U72" s="2"/>
      <c r="V72" s="2"/>
    </row>
    <row r="73" spans="1:22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2"/>
      <c r="P73" s="2"/>
      <c r="Q73" s="2"/>
      <c r="R73" s="2"/>
      <c r="S73" s="2"/>
      <c r="T73" s="2"/>
      <c r="U73" s="2"/>
      <c r="V73" s="2"/>
    </row>
    <row r="74" spans="1:22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2"/>
      <c r="P74" s="2"/>
      <c r="Q74" s="2"/>
      <c r="R74" s="2"/>
      <c r="S74" s="2"/>
      <c r="T74" s="2"/>
      <c r="U74" s="2"/>
      <c r="V74" s="2"/>
    </row>
    <row r="75" spans="1:22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2"/>
      <c r="P75" s="2"/>
      <c r="Q75" s="2"/>
      <c r="R75" s="2"/>
      <c r="S75" s="2"/>
      <c r="T75" s="2"/>
      <c r="U75" s="2"/>
      <c r="V75" s="2"/>
    </row>
    <row r="76" spans="1:22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2"/>
      <c r="P76" s="2"/>
      <c r="Q76" s="2"/>
      <c r="R76" s="2"/>
      <c r="S76" s="2"/>
      <c r="T76" s="2"/>
      <c r="U76" s="2"/>
      <c r="V76" s="2"/>
    </row>
    <row r="77" spans="1:22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2"/>
      <c r="P77" s="2"/>
      <c r="Q77" s="2"/>
      <c r="R77" s="2"/>
      <c r="S77" s="2"/>
      <c r="T77" s="2"/>
      <c r="U77" s="2"/>
      <c r="V77" s="2"/>
    </row>
    <row r="78" spans="1:22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2"/>
      <c r="P78" s="2"/>
      <c r="Q78" s="2"/>
      <c r="R78" s="2"/>
      <c r="S78" s="2"/>
      <c r="T78" s="2"/>
      <c r="U78" s="2"/>
      <c r="V78" s="2"/>
    </row>
    <row r="79" spans="1:22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2"/>
      <c r="P79" s="2"/>
      <c r="Q79" s="2"/>
      <c r="R79" s="2"/>
      <c r="S79" s="2"/>
      <c r="T79" s="2"/>
      <c r="U79" s="2"/>
      <c r="V79" s="2"/>
    </row>
    <row r="80" spans="1:22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2"/>
      <c r="P80" s="2"/>
      <c r="Q80" s="2"/>
      <c r="R80" s="2"/>
      <c r="S80" s="2"/>
      <c r="T80" s="2"/>
      <c r="U80" s="2"/>
      <c r="V80" s="2"/>
    </row>
    <row r="81" spans="1:22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2"/>
      <c r="P81" s="2"/>
      <c r="Q81" s="2"/>
      <c r="R81" s="2"/>
      <c r="S81" s="2"/>
      <c r="T81" s="2"/>
      <c r="U81" s="2"/>
      <c r="V81" s="2"/>
    </row>
    <row r="82" spans="1:22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2"/>
      <c r="P82" s="2"/>
      <c r="Q82" s="2"/>
      <c r="R82" s="2"/>
      <c r="S82" s="2"/>
      <c r="T82" s="2"/>
      <c r="U82" s="2"/>
      <c r="V82" s="2"/>
    </row>
    <row r="83" spans="1:22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2"/>
      <c r="P83" s="2"/>
      <c r="Q83" s="2"/>
      <c r="R83" s="2"/>
      <c r="S83" s="2"/>
      <c r="T83" s="2"/>
      <c r="U83" s="2"/>
      <c r="V83" s="2"/>
    </row>
    <row r="84" spans="1:22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2"/>
      <c r="P84" s="2"/>
      <c r="Q84" s="2"/>
      <c r="R84" s="2"/>
      <c r="S84" s="2"/>
      <c r="T84" s="2"/>
      <c r="U84" s="2"/>
      <c r="V84" s="2"/>
    </row>
    <row r="85" spans="1:22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2"/>
      <c r="P85" s="2"/>
      <c r="Q85" s="2"/>
      <c r="R85" s="2"/>
      <c r="S85" s="2"/>
      <c r="T85" s="2"/>
      <c r="U85" s="2"/>
      <c r="V85" s="2"/>
    </row>
    <row r="86" spans="1:22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2"/>
      <c r="P86" s="2"/>
      <c r="Q86" s="2"/>
      <c r="R86" s="2"/>
      <c r="S86" s="2"/>
      <c r="T86" s="2"/>
      <c r="U86" s="2"/>
      <c r="V86" s="2"/>
    </row>
    <row r="87" spans="1:22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2"/>
      <c r="P87" s="2"/>
      <c r="Q87" s="2"/>
      <c r="R87" s="2"/>
      <c r="S87" s="2"/>
      <c r="T87" s="2"/>
      <c r="U87" s="2"/>
      <c r="V87" s="2"/>
    </row>
    <row r="88" spans="1:22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2"/>
      <c r="P88" s="2"/>
      <c r="Q88" s="2"/>
      <c r="R88" s="2"/>
      <c r="S88" s="2"/>
      <c r="T88" s="2"/>
      <c r="U88" s="2"/>
      <c r="V88" s="2"/>
    </row>
    <row r="89" spans="1:22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2"/>
      <c r="P89" s="2"/>
      <c r="Q89" s="2"/>
      <c r="R89" s="2"/>
      <c r="S89" s="2"/>
      <c r="T89" s="2"/>
      <c r="U89" s="2"/>
      <c r="V89" s="2"/>
    </row>
    <row r="90" spans="1:22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2"/>
      <c r="P90" s="2"/>
      <c r="Q90" s="2"/>
      <c r="R90" s="2"/>
      <c r="S90" s="2"/>
      <c r="T90" s="2"/>
      <c r="U90" s="2"/>
      <c r="V90" s="2"/>
    </row>
    <row r="91" spans="1:22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2"/>
      <c r="P91" s="2"/>
      <c r="Q91" s="2"/>
      <c r="R91" s="2"/>
      <c r="S91" s="2"/>
      <c r="T91" s="2"/>
      <c r="U91" s="2"/>
      <c r="V91" s="2"/>
    </row>
    <row r="92" spans="1:22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2"/>
      <c r="P92" s="2"/>
      <c r="Q92" s="2"/>
      <c r="R92" s="2"/>
      <c r="S92" s="2"/>
      <c r="T92" s="2"/>
      <c r="U92" s="2"/>
      <c r="V92" s="2"/>
    </row>
    <row r="93" spans="1:22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2"/>
      <c r="P93" s="2"/>
      <c r="Q93" s="2"/>
      <c r="R93" s="2"/>
      <c r="S93" s="2"/>
      <c r="T93" s="2"/>
      <c r="U93" s="2"/>
      <c r="V93" s="2"/>
    </row>
    <row r="94" spans="1:22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2"/>
      <c r="P94" s="2"/>
      <c r="Q94" s="2"/>
      <c r="R94" s="2"/>
      <c r="S94" s="2"/>
      <c r="T94" s="2"/>
      <c r="U94" s="2"/>
      <c r="V94" s="2"/>
    </row>
    <row r="95" spans="1:22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2"/>
      <c r="P95" s="2"/>
      <c r="Q95" s="2"/>
      <c r="R95" s="2"/>
      <c r="S95" s="2"/>
      <c r="T95" s="2"/>
      <c r="U95" s="2"/>
      <c r="V95" s="2"/>
    </row>
    <row r="96" spans="1:22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2"/>
      <c r="P96" s="2"/>
      <c r="Q96" s="2"/>
      <c r="R96" s="2"/>
      <c r="S96" s="2"/>
      <c r="T96" s="2"/>
      <c r="U96" s="2"/>
      <c r="V96" s="2"/>
    </row>
    <row r="97" spans="1:22" ht="15.6" x14ac:dyDescent="0.3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2"/>
      <c r="P97" s="2"/>
      <c r="Q97" s="2"/>
      <c r="R97" s="2"/>
      <c r="S97" s="2"/>
      <c r="T97" s="2"/>
      <c r="U97" s="2"/>
      <c r="V97" s="2"/>
    </row>
    <row r="98" spans="1:22" ht="15.6" x14ac:dyDescent="0.3">
      <c r="A98" s="6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2"/>
      <c r="P98" s="2"/>
      <c r="Q98" s="2"/>
      <c r="R98" s="2"/>
      <c r="S98" s="2"/>
      <c r="T98" s="2"/>
      <c r="U98" s="2"/>
      <c r="V98" s="2"/>
    </row>
    <row r="99" spans="1:22" ht="15.6" x14ac:dyDescent="0.3">
      <c r="A99" s="6"/>
      <c r="B99" s="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2"/>
      <c r="P99" s="2"/>
      <c r="Q99" s="2"/>
      <c r="R99" s="2"/>
      <c r="S99" s="2"/>
      <c r="T99" s="2"/>
      <c r="U99" s="2"/>
      <c r="V99" s="2"/>
    </row>
    <row r="100" spans="1:22" ht="15.6" x14ac:dyDescent="0.3">
      <c r="A100" s="6"/>
      <c r="B100" s="6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2"/>
      <c r="P100" s="2"/>
      <c r="Q100" s="2"/>
      <c r="R100" s="2"/>
      <c r="S100" s="2"/>
      <c r="T100" s="2"/>
      <c r="U100" s="2"/>
      <c r="V100" s="2"/>
    </row>
    <row r="101" spans="1:22" ht="15.6" x14ac:dyDescent="0.3">
      <c r="A101" s="6"/>
      <c r="B101" s="6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2"/>
      <c r="P101" s="2"/>
      <c r="Q101" s="2"/>
      <c r="R101" s="2"/>
      <c r="S101" s="2"/>
      <c r="T101" s="2"/>
      <c r="U101" s="2"/>
      <c r="V101" s="2"/>
    </row>
    <row r="102" spans="1:22" ht="15.6" x14ac:dyDescent="0.3">
      <c r="A102" s="6"/>
      <c r="B102" s="6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2"/>
      <c r="P102" s="2"/>
      <c r="Q102" s="2"/>
      <c r="R102" s="2"/>
      <c r="S102" s="2"/>
      <c r="T102" s="2"/>
      <c r="U102" s="2"/>
      <c r="V102" s="2"/>
    </row>
    <row r="103" spans="1:22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</row>
    <row r="104" spans="1:22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</row>
    <row r="105" spans="1:22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</row>
    <row r="106" spans="1:22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</row>
    <row r="107" spans="1:22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1:22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1:22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</row>
    <row r="110" spans="1:22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1:22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1:22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1:14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1:14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1:14" x14ac:dyDescent="0.3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16" spans="1:14" x14ac:dyDescent="0.3">
      <c r="A116" s="8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1:14" x14ac:dyDescent="0.3">
      <c r="A117" s="8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1:14" x14ac:dyDescent="0.3">
      <c r="A118" s="8"/>
      <c r="B118" s="8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1:14" x14ac:dyDescent="0.3">
      <c r="A119" s="8"/>
      <c r="B119" s="8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1:14" x14ac:dyDescent="0.3">
      <c r="A120" s="8"/>
      <c r="B120" s="8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048515" spans="1:22" x14ac:dyDescent="0.3">
      <c r="A1048515" s="2"/>
      <c r="B1048515" s="2"/>
      <c r="D1048515" s="5"/>
      <c r="O1048515" s="2"/>
      <c r="P1048515" s="2"/>
      <c r="Q1048515" s="2"/>
      <c r="R1048515" s="2"/>
      <c r="S1048515" s="2"/>
      <c r="T1048515" s="2"/>
      <c r="U1048515" s="2"/>
      <c r="V1048515" s="2"/>
    </row>
  </sheetData>
  <mergeCells count="18">
    <mergeCell ref="A1:N1"/>
    <mergeCell ref="A5:A6"/>
    <mergeCell ref="C5:C6"/>
    <mergeCell ref="I5:I6"/>
    <mergeCell ref="J5:J6"/>
    <mergeCell ref="K5:M5"/>
    <mergeCell ref="B5:B6"/>
    <mergeCell ref="E5:E6"/>
    <mergeCell ref="N5:N6"/>
    <mergeCell ref="F5:H5"/>
    <mergeCell ref="C3:N4"/>
    <mergeCell ref="A2:B2"/>
    <mergeCell ref="C2:N2"/>
    <mergeCell ref="A17:H17"/>
    <mergeCell ref="A16:N16"/>
    <mergeCell ref="A14:M14"/>
    <mergeCell ref="A3:B4"/>
    <mergeCell ref="D5:D6"/>
  </mergeCells>
  <conditionalFormatting sqref="M7:M13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2026-06-01T12:31:17Z</cp:lastPrinted>
  <dcterms:created xsi:type="dcterms:W3CDTF">2022-04-11T10:29:27Z</dcterms:created>
  <dcterms:modified xsi:type="dcterms:W3CDTF">2026-06-01T13:23:58Z</dcterms:modified>
</cp:coreProperties>
</file>