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4\Econom\Obmen\ДОГОВОРА_2026\ХОЛОДИЛЬНИК НА ПИЩЕБЛОК\"/>
    </mc:Choice>
  </mc:AlternateContent>
  <bookViews>
    <workbookView xWindow="0" yWindow="0" windowWidth="28800" windowHeight="12435"/>
  </bookViews>
  <sheets>
    <sheet name="Лист1" sheetId="9" r:id="rId1"/>
  </sheets>
  <definedNames>
    <definedName name="_xlnm._FilterDatabase" localSheetId="0" hidden="1">Лист1!$C$1:$C$52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9" l="1"/>
  <c r="O11" i="9" s="1"/>
  <c r="J12" i="9" s="1"/>
  <c r="K10" i="9"/>
  <c r="J10" i="9"/>
</calcChain>
</file>

<file path=xl/sharedStrings.xml><?xml version="1.0" encoding="utf-8"?>
<sst xmlns="http://schemas.openxmlformats.org/spreadsheetml/2006/main" count="34" uniqueCount="34">
  <si>
    <t>Заказчик : СПб ГКУЗ ДТС "Дружба"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</si>
  <si>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</si>
  <si>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</si>
  <si>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</si>
  <si>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</si>
  <si>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</si>
  <si>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</si>
  <si>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</si>
  <si>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</si>
  <si>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(руб.)**</t>
  </si>
  <si>
    <t>Однородность совокупности значений выявленных цен, используемых в расчете Н(М)ЦК, ЦКЕП</t>
  </si>
  <si>
    <t>НДС (%)***</t>
  </si>
  <si>
    <t>Наименьшая цена за единицу изм. с НДС (руб.)</t>
  </si>
  <si>
    <t>Начальная (максимальня) цена контракта,  (руб.)</t>
  </si>
  <si>
    <t xml:space="preserve">Ценовое предложение № 1  </t>
  </si>
  <si>
    <t xml:space="preserve">Ценовое предложение № 2  </t>
  </si>
  <si>
    <t xml:space="preserve">Ценовое предложение № 3  </t>
  </si>
  <si>
    <t>Средняя цена с НДС, руб. из реестра товаров (2 квартал 2024)</t>
  </si>
  <si>
    <t>Ценовое предложение № 5 вх. от ___________ №____</t>
  </si>
  <si>
    <r>
      <rPr>
        <b/>
        <sz val="10"/>
        <color indexed="8"/>
        <rFont val="Times New Roman"/>
        <charset val="204"/>
      </rP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charset val="204"/>
      </rPr>
      <t>&lt;ц&gt; ****</t>
    </r>
  </si>
  <si>
    <t>Среднее квадратичное отклонение</t>
  </si>
  <si>
    <t>Цена за единицу изм. с НДС (руб.)</t>
  </si>
  <si>
    <t>шт.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</si>
  <si>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</si>
  <si>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</si>
  <si>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</si>
  <si>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</si>
  <si>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Для цели достижения минимальной доли закупок Российских товаров в соответствии с Постановлением  Правительства Российской Федерации от 03.12.2020 № 2014 "О минимальной обязательной доле закупок российских товаров и ее достижении заказчиком" были направлены запросы ценовой информации организациям входящих в Реестр промышленной продукции, произведенной на территории Российской Федерации.   
</t>
  </si>
  <si>
    <t>** В случае использования менее пяти коммерческих предложений для расчета НМЦК сторбцы 8,9 не заполнять.</t>
  </si>
  <si>
    <t>*** Столбец 13 заполняется  Заказчиком самостоятельно с учетом требований Налогового кодекса Российской Федерации, постановления Правительства Российской Федерации от 30.09.2015 № 1042 «Об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стоимость», постановления Правительства Российской Федерации от 15.09.2015 № 688 «Об утверждении перечней кодов медицинских товаров, облагаемых налогом на добавленную стоимость по налоговой ставке 10 процентов».</t>
  </si>
  <si>
    <t>Калинина Т.Ю.</t>
  </si>
  <si>
    <t>Шкаф холодильный</t>
  </si>
  <si>
    <t>Поставка шкафа холодильного для нужд СПб ГКУЗ ДТС "Дружба" в 2026 году</t>
  </si>
  <si>
    <t>Дата подготовки обоснования НМЦК 03.06.2026.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</si>
</sst>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#\ ##0.00"/>
    <numFmt numFmtId="169" formatCode="#\ ##0"/>
  </numFmts>
  <fonts count="21">
    <font>
      <sz val="11"/>
      <color theme="1"/>
      <name val="Calibri"/>
      <charset val="134"/>
      <scheme val="minor"/>
    </font>
    <font>
      <sz val="9"/>
      <color theme="1"/>
      <name val="Times New Roman"/>
      <charset val="204"/>
    </font>
    <font>
      <sz val="10"/>
      <color indexed="8"/>
      <name val="Times New Roman"/>
      <charset val="204"/>
    </font>
    <font>
      <sz val="9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theme="1"/>
      <name val="Calibri"/>
      <charset val="134"/>
      <scheme val="minor"/>
    </font>
    <font>
      <b/>
      <sz val="12"/>
      <color indexed="8"/>
      <name val="Times New Roman"/>
      <charset val="204"/>
    </font>
    <font>
      <b/>
      <sz val="9"/>
      <color indexed="8"/>
      <name val="Times New Roman"/>
      <charset val="204"/>
    </font>
    <font>
      <b/>
      <sz val="15"/>
      <color indexed="8"/>
      <name val="Times New Roman"/>
      <charset val="204"/>
    </font>
    <font>
      <sz val="15"/>
      <color theme="1"/>
      <name val="Times New Roman"/>
      <charset val="204"/>
    </font>
    <font>
      <sz val="15"/>
      <color indexed="8"/>
      <name val="Times New Roman"/>
      <charset val="204"/>
    </font>
    <font>
      <sz val="15"/>
      <color rgb="FF000000"/>
      <name val="Times New Roman"/>
      <charset val="204"/>
    </font>
    <font>
      <sz val="16"/>
      <color rgb="FFFF0000"/>
      <name val="Times New Roman"/>
      <charset val="204"/>
    </font>
    <font>
      <sz val="10"/>
      <color rgb="FFFF0000"/>
      <name val="Times New Roman"/>
      <charset val="204"/>
    </font>
    <font>
      <sz val="12"/>
      <color indexed="8"/>
      <name val="Times New Roman"/>
      <charset val="204"/>
    </font>
    <font>
      <sz val="12"/>
      <color theme="1"/>
      <name val="Calibri"/>
      <charset val="134"/>
      <scheme val="minor"/>
    </font>
    <font>
      <b/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Calibri"/>
      <charset val="134"/>
      <scheme val="minor"/>
    </font>
    <font>
      <b/>
      <i/>
      <sz val="10"/>
      <color indexed="8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9" fillId="0" borderId="0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168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1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169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168" fontId="11" fillId="2" borderId="4" xfId="0" applyNumberFormat="1" applyFont="1" applyFill="1" applyBorder="1" applyAlignment="1" applyProtection="1">
      <alignment horizontal="center" vertical="center" wrapText="1"/>
      <protection locked="0"/>
    </xf>
    <xf numFmtId="168" fontId="9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vertical="center"/>
      <protection locked="0"/>
    </xf>
    <xf numFmtId="168" fontId="2" fillId="0" borderId="0" xfId="0" applyNumberFormat="1" applyFont="1" applyProtection="1">
      <protection locked="0"/>
    </xf>
    <xf numFmtId="0" fontId="14" fillId="0" borderId="0" xfId="0" applyFont="1" applyProtection="1">
      <protection locked="0"/>
    </xf>
    <xf numFmtId="0" fontId="16" fillId="0" borderId="7" xfId="0" applyFont="1" applyBorder="1" applyAlignment="1" applyProtection="1">
      <alignment vertical="center"/>
      <protection locked="0"/>
    </xf>
    <xf numFmtId="168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top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 applyProtection="1">
      <alignment horizontal="center" vertical="center"/>
      <protection locked="0"/>
    </xf>
    <xf numFmtId="1" fontId="17" fillId="0" borderId="4" xfId="0" applyNumberFormat="1" applyFont="1" applyBorder="1" applyAlignment="1" applyProtection="1">
      <alignment horizontal="center" vertical="center" wrapText="1"/>
      <protection locked="0"/>
    </xf>
    <xf numFmtId="1" fontId="17" fillId="0" borderId="6" xfId="0" applyNumberFormat="1" applyFont="1" applyBorder="1" applyAlignment="1" applyProtection="1">
      <alignment horizontal="center" vertical="center" wrapText="1"/>
      <protection locked="0"/>
    </xf>
    <xf numFmtId="168" fontId="10" fillId="2" borderId="4" xfId="0" applyNumberFormat="1" applyFont="1" applyFill="1" applyBorder="1" applyAlignment="1" applyProtection="1">
      <alignment horizontal="center" vertical="center" wrapText="1"/>
      <protection hidden="1"/>
    </xf>
    <xf numFmtId="168" fontId="10" fillId="2" borderId="4" xfId="0" applyNumberFormat="1" applyFont="1" applyFill="1" applyBorder="1" applyAlignment="1" applyProtection="1">
      <alignment horizontal="center" vertical="center"/>
      <protection hidden="1"/>
    </xf>
    <xf numFmtId="169" fontId="10" fillId="2" borderId="4" xfId="0" applyNumberFormat="1" applyFont="1" applyFill="1" applyBorder="1" applyAlignment="1" applyProtection="1">
      <alignment horizontal="center" vertical="center" wrapText="1"/>
      <protection hidden="1"/>
    </xf>
    <xf numFmtId="168" fontId="9" fillId="0" borderId="4" xfId="0" applyNumberFormat="1" applyFont="1" applyBorder="1" applyAlignment="1" applyProtection="1">
      <alignment horizontal="center" vertical="center" wrapText="1"/>
      <protection hidden="1"/>
    </xf>
    <xf numFmtId="168" fontId="10" fillId="0" borderId="4" xfId="0" applyNumberFormat="1" applyFont="1" applyFill="1" applyBorder="1" applyAlignment="1" applyProtection="1">
      <alignment horizontal="center" vertical="center" wrapText="1"/>
      <protection hidden="1"/>
    </xf>
    <xf numFmtId="168" fontId="8" fillId="0" borderId="4" xfId="0" applyNumberFormat="1" applyFont="1" applyFill="1" applyBorder="1" applyAlignment="1" applyProtection="1">
      <alignment horizontal="center" vertical="center" wrapText="1"/>
      <protection hidden="1"/>
    </xf>
    <xf numFmtId="168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  <protection locked="0"/>
    </xf>
    <xf numFmtId="168" fontId="18" fillId="0" borderId="0" xfId="0" applyNumberFormat="1" applyFont="1" applyFill="1" applyAlignment="1" applyProtection="1">
      <alignment vertical="center"/>
      <protection locked="0"/>
    </xf>
    <xf numFmtId="168" fontId="0" fillId="0" borderId="0" xfId="0" applyNumberFormat="1" applyProtection="1">
      <protection hidden="1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horizontal="center" vertical="top" wrapText="1"/>
      <protection locked="0"/>
    </xf>
    <xf numFmtId="2" fontId="4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9" xfId="0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12" fillId="0" borderId="0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center" vertical="top" wrapText="1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textRotation="90" wrapText="1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810875" y="27241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topLeftCell="A2" zoomScale="90" zoomScaleNormal="90" workbookViewId="0">
      <selection activeCell="Q11" sqref="Q11"/>
    </sheetView>
  </sheetViews>
  <sheetFormatPr defaultColWidth="9.140625" defaultRowHeight="15"/>
  <cols>
    <col min="1" max="1" width="9.140625" style="1"/>
    <col min="2" max="2" width="30.7109375" style="2" customWidth="1"/>
    <col min="3" max="3" width="9.28515625" style="1" customWidth="1"/>
    <col min="4" max="4" width="8.5703125" style="1" customWidth="1"/>
    <col min="5" max="5" width="16.7109375" style="1" customWidth="1"/>
    <col min="6" max="6" width="17.42578125" style="1" customWidth="1"/>
    <col min="7" max="7" width="17.140625" style="1" customWidth="1"/>
    <col min="8" max="8" width="16.5703125" style="1" customWidth="1"/>
    <col min="9" max="9" width="16.42578125" style="1" customWidth="1"/>
    <col min="10" max="10" width="19.85546875" style="3" customWidth="1"/>
    <col min="11" max="11" width="17.85546875" style="1" customWidth="1"/>
    <col min="12" max="13" width="13" style="1" customWidth="1"/>
    <col min="14" max="14" width="19" style="1" customWidth="1"/>
    <col min="15" max="15" width="18.7109375" style="4" customWidth="1"/>
    <col min="16" max="16384" width="9.140625" style="1"/>
  </cols>
  <sheetData>
    <row r="1" spans="1:15" ht="15.75">
      <c r="A1" s="5"/>
      <c r="B1" s="6"/>
      <c r="C1" s="5"/>
      <c r="D1" s="5"/>
      <c r="E1" s="5"/>
      <c r="F1" s="5"/>
      <c r="G1" s="5"/>
      <c r="H1" s="5"/>
      <c r="I1" s="5"/>
      <c r="J1" s="22"/>
      <c r="K1" s="23"/>
      <c r="L1" s="44"/>
      <c r="M1" s="44"/>
      <c r="N1" s="44"/>
      <c r="O1" s="44"/>
    </row>
    <row r="2" spans="1:15">
      <c r="A2" s="45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ht="26.25" customHeight="1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15.75" customHeight="1">
      <c r="A4" s="7"/>
      <c r="B4" s="8"/>
      <c r="C4" s="7"/>
      <c r="D4" s="7"/>
      <c r="E4" s="48" t="s">
        <v>32</v>
      </c>
      <c r="F4" s="48"/>
      <c r="G4" s="48"/>
      <c r="H4" s="48"/>
      <c r="I4" s="48"/>
      <c r="J4" s="48"/>
      <c r="K4" s="7"/>
      <c r="L4" s="7"/>
      <c r="M4" s="7"/>
      <c r="N4" s="7"/>
      <c r="O4" s="7"/>
    </row>
    <row r="5" spans="1:15" ht="15.75" customHeight="1">
      <c r="A5" s="49" t="s">
        <v>2</v>
      </c>
      <c r="B5" s="50"/>
      <c r="C5" s="51" t="s">
        <v>3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5" ht="15.75">
      <c r="A6" s="49" t="s">
        <v>4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4"/>
    </row>
    <row r="7" spans="1:15" ht="37.5" customHeight="1">
      <c r="A7" s="69" t="s">
        <v>5</v>
      </c>
      <c r="B7" s="71" t="s">
        <v>6</v>
      </c>
      <c r="C7" s="73" t="s">
        <v>7</v>
      </c>
      <c r="D7" s="73" t="s">
        <v>8</v>
      </c>
      <c r="E7" s="55" t="s">
        <v>9</v>
      </c>
      <c r="F7" s="55"/>
      <c r="G7" s="55"/>
      <c r="H7" s="55"/>
      <c r="I7" s="55"/>
      <c r="J7" s="56" t="s">
        <v>10</v>
      </c>
      <c r="K7" s="56"/>
      <c r="L7" s="74" t="s">
        <v>11</v>
      </c>
      <c r="M7" s="24"/>
      <c r="N7" s="55" t="s">
        <v>12</v>
      </c>
      <c r="O7" s="77" t="s">
        <v>13</v>
      </c>
    </row>
    <row r="8" spans="1:15" ht="110.25" customHeight="1">
      <c r="A8" s="70"/>
      <c r="B8" s="72"/>
      <c r="C8" s="73"/>
      <c r="D8" s="73"/>
      <c r="E8" s="9" t="s">
        <v>14</v>
      </c>
      <c r="F8" s="9" t="s">
        <v>15</v>
      </c>
      <c r="G8" s="9" t="s">
        <v>16</v>
      </c>
      <c r="H8" s="9" t="s">
        <v>17</v>
      </c>
      <c r="I8" s="9" t="s">
        <v>18</v>
      </c>
      <c r="J8" s="25" t="s">
        <v>19</v>
      </c>
      <c r="K8" s="26" t="s">
        <v>20</v>
      </c>
      <c r="L8" s="75"/>
      <c r="M8" s="27" t="s">
        <v>21</v>
      </c>
      <c r="N8" s="76"/>
      <c r="O8" s="78"/>
    </row>
    <row r="9" spans="1:15" ht="18.75" customHeight="1">
      <c r="A9" s="10">
        <v>1</v>
      </c>
      <c r="B9" s="11">
        <v>2</v>
      </c>
      <c r="C9" s="12">
        <v>3</v>
      </c>
      <c r="D9" s="13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3">
        <v>10</v>
      </c>
      <c r="K9" s="13">
        <v>11</v>
      </c>
      <c r="L9" s="28">
        <v>13</v>
      </c>
      <c r="M9" s="27">
        <v>14</v>
      </c>
      <c r="N9" s="29">
        <v>15</v>
      </c>
      <c r="O9" s="30">
        <v>16</v>
      </c>
    </row>
    <row r="10" spans="1:15" ht="107.25" customHeight="1">
      <c r="A10" s="15">
        <v>1</v>
      </c>
      <c r="B10" s="16" t="s">
        <v>31</v>
      </c>
      <c r="C10" s="17" t="s">
        <v>22</v>
      </c>
      <c r="D10" s="18">
        <v>1</v>
      </c>
      <c r="E10" s="19">
        <v>185090.4</v>
      </c>
      <c r="F10" s="20">
        <v>190138.32</v>
      </c>
      <c r="G10" s="20">
        <v>188455.67999999999</v>
      </c>
      <c r="H10" s="20"/>
      <c r="I10" s="19"/>
      <c r="J10" s="31">
        <f>ROUND(AVERAGE(E10,F10,G10,H10,I10),2)</f>
        <v>187894.8</v>
      </c>
      <c r="K10" s="32">
        <f t="shared" ref="K10" si="0">STDEV(E10:I10)</f>
        <v>2570.2750557868371</v>
      </c>
      <c r="L10" s="33">
        <v>0</v>
      </c>
      <c r="M10" s="33">
        <v>201733.33</v>
      </c>
      <c r="N10" s="34">
        <v>185090.4</v>
      </c>
      <c r="O10" s="35">
        <f>N10*D10</f>
        <v>185090.4</v>
      </c>
    </row>
    <row r="11" spans="1:15" ht="19.5">
      <c r="A11" s="57" t="s">
        <v>23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  <c r="O11" s="36">
        <f>SUMIF(O10:O10,"&gt;0")</f>
        <v>185090.4</v>
      </c>
    </row>
    <row r="12" spans="1:15" ht="26.25" customHeight="1">
      <c r="A12" s="60" t="s">
        <v>24</v>
      </c>
      <c r="B12" s="60"/>
      <c r="C12" s="60"/>
      <c r="D12" s="60"/>
      <c r="E12" s="60"/>
      <c r="F12" s="60"/>
      <c r="G12" s="60"/>
      <c r="H12" s="60"/>
      <c r="I12" s="60"/>
      <c r="J12" s="37">
        <f>O11</f>
        <v>185090.4</v>
      </c>
      <c r="K12" s="38" t="s">
        <v>25</v>
      </c>
      <c r="L12" s="38"/>
      <c r="M12" s="38"/>
      <c r="N12" s="38"/>
      <c r="O12" s="39"/>
    </row>
    <row r="13" spans="1:15" ht="15.75" customHeight="1">
      <c r="A13" s="61" t="s">
        <v>26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</row>
    <row r="14" spans="1:15" ht="81.75" customHeight="1">
      <c r="A14" s="61" t="s">
        <v>27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</row>
    <row r="15" spans="1:15" ht="15.75" customHeight="1">
      <c r="A15" s="61" t="s">
        <v>28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</row>
    <row r="16" spans="1:15" ht="41.25" customHeight="1">
      <c r="A16" s="61" t="s">
        <v>29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</row>
    <row r="17" spans="1:15" ht="30" customHeight="1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</row>
    <row r="18" spans="1:1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40"/>
      <c r="L18" s="40"/>
      <c r="M18" s="40"/>
      <c r="N18" s="40"/>
      <c r="O18" s="41"/>
    </row>
    <row r="19" spans="1:15" ht="15.75">
      <c r="A19" s="66" t="s">
        <v>33</v>
      </c>
      <c r="B19" s="66"/>
      <c r="C19" s="67"/>
      <c r="D19" s="67"/>
      <c r="E19" s="67"/>
      <c r="F19" s="67"/>
      <c r="G19" s="67"/>
      <c r="H19" s="67"/>
      <c r="I19" s="67"/>
      <c r="J19" s="67"/>
      <c r="K19" s="21"/>
      <c r="L19" s="21"/>
      <c r="M19" s="21"/>
      <c r="N19" s="21"/>
      <c r="O19" s="41"/>
    </row>
    <row r="20" spans="1:15" ht="15.7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40"/>
      <c r="L20" s="40"/>
      <c r="M20" s="40"/>
      <c r="N20" s="40"/>
      <c r="O20" s="41"/>
    </row>
    <row r="21" spans="1:15" ht="15.75">
      <c r="A21" s="68" t="s">
        <v>30</v>
      </c>
      <c r="B21" s="68"/>
      <c r="C21" s="68"/>
      <c r="D21" s="68"/>
      <c r="E21" s="68"/>
      <c r="F21" s="68"/>
      <c r="G21" s="68"/>
      <c r="H21" s="68"/>
      <c r="I21" s="68"/>
      <c r="J21" s="42"/>
    </row>
    <row r="22" spans="1:15">
      <c r="J22" s="43"/>
    </row>
    <row r="26" spans="1:15" ht="42" customHeight="1"/>
    <row r="28" spans="1:15" ht="36.75" customHeight="1"/>
    <row r="35" ht="35.25" customHeight="1"/>
  </sheetData>
  <sheetProtection deleteColumns="0"/>
  <mergeCells count="26">
    <mergeCell ref="A18:J18"/>
    <mergeCell ref="A19:J19"/>
    <mergeCell ref="A21:I21"/>
    <mergeCell ref="A7:A8"/>
    <mergeCell ref="B7:B8"/>
    <mergeCell ref="C7:C8"/>
    <mergeCell ref="D7:D8"/>
    <mergeCell ref="A13:O13"/>
    <mergeCell ref="A14:O14"/>
    <mergeCell ref="A15:O15"/>
    <mergeCell ref="A16:O16"/>
    <mergeCell ref="A17:O17"/>
    <mergeCell ref="A6:O6"/>
    <mergeCell ref="E7:I7"/>
    <mergeCell ref="J7:K7"/>
    <mergeCell ref="A11:N11"/>
    <mergeCell ref="A12:I12"/>
    <mergeCell ref="L7:L8"/>
    <mergeCell ref="N7:N8"/>
    <mergeCell ref="O7:O8"/>
    <mergeCell ref="L1:O1"/>
    <mergeCell ref="A2:O2"/>
    <mergeCell ref="A3:O3"/>
    <mergeCell ref="E4:J4"/>
    <mergeCell ref="A5:B5"/>
    <mergeCell ref="C5:O5"/>
  </mergeCells>
  <pageMargins left="0.7" right="0.7" top="0.75" bottom="0.75" header="0.3" footer="0.3"/>
  <pageSetup paperSize="9" scale="56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Калинина Татьяна Юрьевна</cp:lastModifiedBy>
  <dcterms:created xsi:type="dcterms:W3CDTF">2006-09-16T00:00:00Z</dcterms:created>
  <dcterms:modified xsi:type="dcterms:W3CDTF">2026-06-03T09:18:21Z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726F74FD8BC0427285F154F3549F0A09_12</vt:lpwstr>
  </property>
  <property fmtid="{D5CDD505-2E9C-101B-9397-08002B2CF9AE}" pid="3" name="KSOProductBuildVer">
    <vt:lpwstr>1049-12.2.0.20782</vt:lpwstr>
  </property>
</Properties>
</file>