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neva\Documents\2026\Степанова-2026\"/>
    </mc:Choice>
  </mc:AlternateContent>
  <bookViews>
    <workbookView xWindow="0" yWindow="0" windowWidth="28800" windowHeight="135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calcPr calcId="162913" refMode="R1C1" fullPrecision="0"/>
</workbook>
</file>

<file path=xl/calcChain.xml><?xml version="1.0" encoding="utf-8"?>
<calcChain xmlns="http://schemas.openxmlformats.org/spreadsheetml/2006/main">
  <c r="I11" i="29" l="1"/>
  <c r="I10" i="29"/>
  <c r="I12" i="29" l="1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L13" i="17"/>
  <c r="I13" i="17"/>
  <c r="J13" i="17"/>
  <c r="K13" i="17"/>
  <c r="F14" i="17"/>
  <c r="I14" i="17"/>
  <c r="J14" i="17"/>
  <c r="K14" i="17"/>
  <c r="L14" i="17"/>
  <c r="F15" i="17"/>
  <c r="L15" i="17"/>
  <c r="I15" i="17"/>
  <c r="J15" i="17"/>
  <c r="K15" i="17"/>
  <c r="F16" i="17"/>
  <c r="L16" i="17"/>
  <c r="I16" i="17"/>
  <c r="J16" i="17"/>
  <c r="K16" i="17"/>
  <c r="F10" i="11"/>
  <c r="L10" i="11"/>
  <c r="I10" i="11"/>
  <c r="J10" i="11"/>
  <c r="K10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L14" i="11"/>
  <c r="N14" i="11"/>
  <c r="I14" i="11"/>
  <c r="J14" i="11"/>
  <c r="K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L9" i="19"/>
  <c r="I9" i="19"/>
  <c r="J9" i="19"/>
  <c r="K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N10" i="11"/>
  <c r="N18" i="11"/>
  <c r="L18" i="11"/>
</calcChain>
</file>

<file path=xl/sharedStrings.xml><?xml version="1.0" encoding="utf-8"?>
<sst xmlns="http://schemas.openxmlformats.org/spreadsheetml/2006/main" count="139" uniqueCount="68">
  <si>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</si>
  <si>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</si>
  <si>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</si>
  <si>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</si>
  <si>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</si>
  <si>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</si>
  <si>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</si>
  <si>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</si>
  <si>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</si>
  <si>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</si>
  <si>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</si>
  <si>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</si>
  <si>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</si>
  <si>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</si>
  <si>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</si>
  <si>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</si>
  <si>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</si>
  <si>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</si>
  <si>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</si>
  <si>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</si>
  <si>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</si>
  <si>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</si>
  <si>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</si>
  <si>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</si>
  <si>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</si>
  <si>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</si>
  <si>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</si>
  <si>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</si>
  <si>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</si>
  <si>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</si>
  <si>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</si>
  <si>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</si>
  <si>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</si>
  <si>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</si>
  <si>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</si>
  <si>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</si>
  <si>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</si>
  <si>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</si>
  <si>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</si>
  <si>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</si>
  <si>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</si>
  <si>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</si>
  <si>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</si>
  <si>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</si>
  <si>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</si>
  <si>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</si>
  <si>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</si>
  <si>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</si>
  <si>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</si>
  <si>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</si>
  <si>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</si>
  <si>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</si>
  <si>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</si>
  <si>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</si>
  <si>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</si>
  <si>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t xml:space="preserve">Заказчиком были направлены запросы о предоставлении ценовой информации 5 </t>
    </r>
    <r>
      <rPr>
        <u/>
        <sz val="12"/>
        <rFont val="Times New Roman"/>
        <family val="1"/>
        <charset val="204"/>
      </rPr>
      <t xml:space="preserve"> подрядчикам,</t>
    </r>
    <r>
      <rPr>
        <sz val="12"/>
        <rFont val="Times New Roman"/>
        <family val="1"/>
        <charset val="204"/>
      </rPr>
      <t xml:space="preserve"> обладающим опытом поставок соответствующих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</si>
  <si>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подрядчиков,  а также была использована ценовая информация от подрядчиков, 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</si>
  <si>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</si>
  <si>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</si>
  <si>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 , руб. (7*8)</t>
  </si>
  <si>
    <t>Шт.</t>
  </si>
  <si>
    <t>Всего цена контракта (договора), руб.</t>
  </si>
  <si>
    <t>Источник инф. № 1
 Вход. №529/1 от 29.04.26</t>
  </si>
  <si>
    <t>Источник инф. № 2
 Вход. №529/2 от 29.04.26</t>
  </si>
  <si>
    <t>Источник инф. № 3
 Вход. №529/3 от 29.04.26</t>
  </si>
  <si>
    <t>Демонтаж и утилизация рекламной полиграфической продукции</t>
  </si>
  <si>
    <t>Изготовление рекламной полиграфической продукции, вклкючая монтаж</t>
  </si>
  <si>
    <t>Обоснование цены контракта (договора)методом сопоставимых рыночных цен (анализ рынка), заключаемого у единственного поставщика на "Оказание услуг по продвижению и информационному обеспечению проектов СПб ГБУК СПбГМТиМИ (выставка «ПроЗрение», выставка «Театральная кухня», выставка «Балет. Земные боги», выставка «Долгая и счастливая жизнь художника Дмитриева»)"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</si>
</sst>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98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 wrapText="1"/>
    </xf>
    <xf numFmtId="10" fontId="32" fillId="0" borderId="1" xfId="0" applyNumberFormat="1" applyFont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8" fillId="4" borderId="0" xfId="0" applyFont="1" applyFill="1" applyAlignment="1">
      <alignment horizontal="left" wrapText="1"/>
    </xf>
    <xf numFmtId="0" fontId="23" fillId="0" borderId="0" xfId="0" applyFont="1" applyAlignment="1">
      <alignment wrapText="1"/>
    </xf>
    <xf numFmtId="0" fontId="20" fillId="4" borderId="2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 applyAlignment="1">
      <alignment wrapText="1"/>
    </xf>
    <xf numFmtId="0" fontId="20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2" fontId="28" fillId="0" borderId="1" xfId="0" applyNumberFormat="1" applyFont="1" applyBorder="1" applyAlignment="1">
      <alignment horizontal="center" vertical="center" wrapText="1"/>
    </xf>
    <xf numFmtId="2" fontId="18" fillId="4" borderId="12" xfId="0" applyNumberFormat="1" applyFont="1" applyFill="1" applyBorder="1" applyAlignment="1">
      <alignment horizontal="center" vertical="center" wrapText="1"/>
    </xf>
    <xf numFmtId="4" fontId="37" fillId="4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16" fillId="4" borderId="10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34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15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504825</xdr:rowOff>
    </xdr:from>
    <xdr:to>
      <xdr:col>9</xdr:col>
      <xdr:colOff>866775</xdr:colOff>
      <xdr:row>5</xdr:row>
      <xdr:rowOff>933450</xdr:rowOff>
    </xdr:to>
    <xdr:pic>
      <xdr:nvPicPr>
        <xdr:cNvPr id="103446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16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384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3447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17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34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18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3449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9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345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A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345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B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44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1B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4476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1C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4477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1D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447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1E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447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1F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448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0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247650</xdr:rowOff>
    </xdr:from>
    <xdr:to>
      <xdr:col>11</xdr:col>
      <xdr:colOff>647700</xdr:colOff>
      <xdr:row>6</xdr:row>
      <xdr:rowOff>504825</xdr:rowOff>
    </xdr:to>
    <xdr:pic>
      <xdr:nvPicPr>
        <xdr:cNvPr id="10448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1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193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781050</xdr:rowOff>
    </xdr:from>
    <xdr:to>
      <xdr:col>13</xdr:col>
      <xdr:colOff>542925</xdr:colOff>
      <xdr:row>7</xdr:row>
      <xdr:rowOff>76200</xdr:rowOff>
    </xdr:to>
    <xdr:pic>
      <xdr:nvPicPr>
        <xdr:cNvPr id="10448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2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52700"/>
          <a:ext cx="4572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448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3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549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18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504825</xdr:rowOff>
    </xdr:from>
    <xdr:to>
      <xdr:col>9</xdr:col>
      <xdr:colOff>866775</xdr:colOff>
      <xdr:row>7</xdr:row>
      <xdr:rowOff>933450</xdr:rowOff>
    </xdr:to>
    <xdr:pic>
      <xdr:nvPicPr>
        <xdr:cNvPr id="105497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19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194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5498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1A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549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1B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5500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1C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5501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1D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5502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1E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550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1F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3" t="s">
        <v>0</v>
      </c>
      <c r="B1" s="53"/>
    </row>
    <row r="2" spans="1:2" ht="30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9</v>
      </c>
      <c r="B12" s="10" t="s">
        <v>10</v>
      </c>
    </row>
    <row r="13" spans="1:2" ht="15.75" x14ac:dyDescent="0.25">
      <c r="A13" s="7"/>
      <c r="B13" s="7"/>
    </row>
    <row r="14" spans="1:2" ht="15.75" x14ac:dyDescent="0.25">
      <c r="A14" s="8" t="s">
        <v>11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6" ht="68.25" customHeight="1" x14ac:dyDescent="0.25">
      <c r="A2" s="63" t="s">
        <v>14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ht="35.25" customHeight="1" x14ac:dyDescent="0.25">
      <c r="A3" s="61" t="s">
        <v>15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37"/>
      <c r="N3" s="37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 x14ac:dyDescent="0.25">
      <c r="A5" s="64" t="s">
        <v>16</v>
      </c>
      <c r="B5" s="66" t="s">
        <v>17</v>
      </c>
      <c r="C5" s="68" t="s">
        <v>18</v>
      </c>
      <c r="D5" s="69"/>
      <c r="E5" s="69"/>
      <c r="F5" s="70"/>
      <c r="G5" s="66" t="s">
        <v>19</v>
      </c>
      <c r="H5" s="66" t="s">
        <v>20</v>
      </c>
      <c r="I5" s="58" t="s">
        <v>21</v>
      </c>
      <c r="J5" s="58"/>
      <c r="K5" s="58"/>
      <c r="L5" s="12" t="s">
        <v>22</v>
      </c>
      <c r="P5" s="29"/>
    </row>
    <row r="6" spans="1:16" ht="89.25" x14ac:dyDescent="0.25">
      <c r="A6" s="65"/>
      <c r="B6" s="67"/>
      <c r="C6" s="38" t="s">
        <v>23</v>
      </c>
      <c r="D6" s="38" t="s">
        <v>24</v>
      </c>
      <c r="E6" s="38" t="s">
        <v>25</v>
      </c>
      <c r="F6" s="13"/>
      <c r="G6" s="71"/>
      <c r="H6" s="71"/>
      <c r="I6" s="24" t="s">
        <v>26</v>
      </c>
      <c r="J6" s="27" t="s">
        <v>27</v>
      </c>
      <c r="K6" s="27" t="s">
        <v>28</v>
      </c>
      <c r="L6" s="14"/>
    </row>
    <row r="7" spans="1:16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29</v>
      </c>
      <c r="G7" s="15">
        <v>7</v>
      </c>
      <c r="H7" s="15" t="s">
        <v>30</v>
      </c>
      <c r="I7" s="25" t="s">
        <v>31</v>
      </c>
      <c r="J7" s="25">
        <v>10</v>
      </c>
      <c r="K7" s="25">
        <v>11</v>
      </c>
      <c r="L7" s="15" t="s">
        <v>32</v>
      </c>
    </row>
    <row r="8" spans="1:16" x14ac:dyDescent="0.25">
      <c r="A8" s="16">
        <v>1</v>
      </c>
      <c r="B8" s="17"/>
      <c r="C8" s="18"/>
      <c r="D8" s="18"/>
      <c r="E8" s="18"/>
      <c r="F8" s="23">
        <f>C8+D8+E8</f>
        <v>0</v>
      </c>
      <c r="G8" s="19"/>
      <c r="H8" s="19"/>
      <c r="I8" s="26" t="e">
        <f t="shared" ref="I8:I14" si="0">AVERAGE(C8:E8)</f>
        <v>#DIV/0!</v>
      </c>
      <c r="J8" s="26" t="e">
        <f t="shared" ref="J8:J14" si="1">STDEV(C8:E8)</f>
        <v>#DIV/0!</v>
      </c>
      <c r="K8" s="28" t="e">
        <f>J8/I8</f>
        <v>#DIV/0!</v>
      </c>
      <c r="L8" s="18" t="e">
        <f>F8/H8*G8</f>
        <v>#DIV/0!</v>
      </c>
    </row>
    <row r="9" spans="1:16" x14ac:dyDescent="0.25">
      <c r="A9" s="16">
        <v>2</v>
      </c>
      <c r="B9" s="17"/>
      <c r="C9" s="18"/>
      <c r="D9" s="18"/>
      <c r="E9" s="18"/>
      <c r="F9" s="23">
        <f t="shared" ref="F9:F14" si="2">C9+D9+E9</f>
        <v>0</v>
      </c>
      <c r="G9" s="19"/>
      <c r="H9" s="19"/>
      <c r="I9" s="26" t="e">
        <f t="shared" si="0"/>
        <v>#DIV/0!</v>
      </c>
      <c r="J9" s="26" t="e">
        <f t="shared" si="1"/>
        <v>#DIV/0!</v>
      </c>
      <c r="K9" s="28" t="e">
        <f t="shared" ref="K9:K14" si="3">J9/I9</f>
        <v>#DIV/0!</v>
      </c>
      <c r="L9" s="18" t="e">
        <f t="shared" ref="L9:L14" si="4">F9/H9*G9</f>
        <v>#DIV/0!</v>
      </c>
    </row>
    <row r="10" spans="1:16" x14ac:dyDescent="0.25">
      <c r="A10" s="16">
        <v>3</v>
      </c>
      <c r="B10" s="17"/>
      <c r="C10" s="18"/>
      <c r="D10" s="18"/>
      <c r="E10" s="18"/>
      <c r="F10" s="23">
        <f t="shared" si="2"/>
        <v>0</v>
      </c>
      <c r="G10" s="19"/>
      <c r="H10" s="19"/>
      <c r="I10" s="26" t="e">
        <f t="shared" si="0"/>
        <v>#DIV/0!</v>
      </c>
      <c r="J10" s="26" t="e">
        <f t="shared" si="1"/>
        <v>#DIV/0!</v>
      </c>
      <c r="K10" s="28" t="e">
        <f t="shared" si="3"/>
        <v>#DIV/0!</v>
      </c>
      <c r="L10" s="18" t="e">
        <f t="shared" si="4"/>
        <v>#DIV/0!</v>
      </c>
    </row>
    <row r="11" spans="1:16" x14ac:dyDescent="0.25">
      <c r="A11" s="16">
        <v>4</v>
      </c>
      <c r="B11" s="17"/>
      <c r="C11" s="18"/>
      <c r="D11" s="18"/>
      <c r="E11" s="18"/>
      <c r="F11" s="23">
        <f t="shared" si="2"/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si="3"/>
        <v>#DIV/0!</v>
      </c>
      <c r="L11" s="18" t="e">
        <f t="shared" si="4"/>
        <v>#DIV/0!</v>
      </c>
    </row>
    <row r="12" spans="1:16" x14ac:dyDescent="0.25">
      <c r="A12" s="16">
        <v>5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6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ht="6" customHeight="1" x14ac:dyDescent="0.25">
      <c r="A15" s="32"/>
      <c r="B15" s="32"/>
      <c r="C15" s="32"/>
      <c r="D15" s="32"/>
      <c r="E15" s="32"/>
      <c r="F15" s="33"/>
      <c r="G15" s="32"/>
      <c r="H15" s="32"/>
      <c r="I15" s="34"/>
      <c r="J15" s="34"/>
      <c r="K15" s="35"/>
      <c r="L15" s="34"/>
    </row>
    <row r="16" spans="1:16" ht="33" customHeight="1" x14ac:dyDescent="0.25">
      <c r="A16" s="59" t="s">
        <v>33</v>
      </c>
      <c r="B16" s="60"/>
      <c r="C16" s="60"/>
      <c r="D16" s="60"/>
      <c r="E16" s="60"/>
      <c r="F16" s="60"/>
      <c r="G16" s="60"/>
      <c r="H16" s="60"/>
      <c r="I16" s="60"/>
      <c r="J16" s="20"/>
      <c r="K16" s="20"/>
      <c r="L16" s="21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9</v>
      </c>
      <c r="B12" s="10" t="s">
        <v>10</v>
      </c>
    </row>
    <row r="13" spans="1:2" ht="15.75" x14ac:dyDescent="0.25">
      <c r="A13" s="7"/>
      <c r="B13" s="7"/>
    </row>
    <row r="14" spans="1:2" ht="15.75" x14ac:dyDescent="0.25">
      <c r="A14" s="8" t="s">
        <v>11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8" ht="14.25" customHeight="1" x14ac:dyDescent="0.25">
      <c r="A2" s="63" t="s">
        <v>35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8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</row>
    <row r="4" spans="1:18" ht="49.5" customHeight="1" x14ac:dyDescent="0.25">
      <c r="A4" s="61" t="s">
        <v>36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21.75" customHeight="1" x14ac:dyDescent="0.25">
      <c r="A5" s="61" t="s">
        <v>37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 x14ac:dyDescent="0.25">
      <c r="A7" s="64" t="s">
        <v>16</v>
      </c>
      <c r="B7" s="66" t="s">
        <v>17</v>
      </c>
      <c r="C7" s="68" t="s">
        <v>18</v>
      </c>
      <c r="D7" s="69"/>
      <c r="E7" s="69"/>
      <c r="F7" s="70"/>
      <c r="G7" s="66" t="s">
        <v>19</v>
      </c>
      <c r="H7" s="66" t="s">
        <v>20</v>
      </c>
      <c r="I7" s="74" t="s">
        <v>21</v>
      </c>
      <c r="J7" s="74"/>
      <c r="K7" s="74"/>
      <c r="L7" s="12" t="s">
        <v>22</v>
      </c>
      <c r="M7" s="12" t="s">
        <v>38</v>
      </c>
      <c r="N7" s="72" t="s">
        <v>39</v>
      </c>
      <c r="R7" s="29"/>
    </row>
    <row r="8" spans="1:18" ht="153" x14ac:dyDescent="0.25">
      <c r="A8" s="65"/>
      <c r="B8" s="67"/>
      <c r="C8" s="38" t="s">
        <v>23</v>
      </c>
      <c r="D8" s="38" t="s">
        <v>24</v>
      </c>
      <c r="E8" s="38" t="s">
        <v>25</v>
      </c>
      <c r="F8" s="13"/>
      <c r="G8" s="71"/>
      <c r="H8" s="71"/>
      <c r="I8" s="24" t="s">
        <v>26</v>
      </c>
      <c r="J8" s="27" t="s">
        <v>27</v>
      </c>
      <c r="K8" s="27" t="s">
        <v>28</v>
      </c>
      <c r="L8" s="14"/>
      <c r="M8" s="30" t="s">
        <v>40</v>
      </c>
      <c r="N8" s="73"/>
    </row>
    <row r="9" spans="1:18" ht="54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29</v>
      </c>
      <c r="G9" s="15">
        <v>7</v>
      </c>
      <c r="H9" s="15" t="s">
        <v>30</v>
      </c>
      <c r="I9" s="25" t="s">
        <v>31</v>
      </c>
      <c r="J9" s="25">
        <v>10</v>
      </c>
      <c r="K9" s="25">
        <v>11</v>
      </c>
      <c r="L9" s="15" t="s">
        <v>32</v>
      </c>
      <c r="M9" s="15">
        <v>13</v>
      </c>
      <c r="N9" s="15">
        <v>14</v>
      </c>
    </row>
    <row r="10" spans="1:18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  <c r="M10" s="31"/>
      <c r="N10" s="18" t="e">
        <f>L10*(1+M10)</f>
        <v>#DIV/0!</v>
      </c>
    </row>
    <row r="11" spans="1:18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  <c r="M11" s="31"/>
      <c r="N11" s="18" t="e">
        <f t="shared" ref="N11:N16" si="5">L11*(1+M11)</f>
        <v>#DIV/0!</v>
      </c>
    </row>
    <row r="12" spans="1:18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  <c r="M12" s="31"/>
      <c r="N12" s="18" t="e">
        <f t="shared" si="5"/>
        <v>#DIV/0!</v>
      </c>
    </row>
    <row r="13" spans="1:18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  <c r="M13" s="31"/>
      <c r="N13" s="18" t="e">
        <f t="shared" si="5"/>
        <v>#DIV/0!</v>
      </c>
    </row>
    <row r="14" spans="1:18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  <c r="M14" s="31"/>
      <c r="N14" s="18" t="e">
        <f t="shared" si="5"/>
        <v>#DIV/0!</v>
      </c>
    </row>
    <row r="15" spans="1:18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  <c r="M15" s="31"/>
      <c r="N15" s="18" t="e">
        <f t="shared" si="5"/>
        <v>#DIV/0!</v>
      </c>
    </row>
    <row r="16" spans="1:18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  <c r="M16" s="31"/>
      <c r="N16" s="18" t="e">
        <f t="shared" si="5"/>
        <v>#DIV/0!</v>
      </c>
    </row>
    <row r="17" spans="1:14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  <c r="M17" s="36"/>
      <c r="N17" s="34"/>
    </row>
    <row r="18" spans="1:14" ht="33" customHeight="1" x14ac:dyDescent="0.25">
      <c r="A18" s="59" t="s">
        <v>33</v>
      </c>
      <c r="B18" s="60"/>
      <c r="C18" s="60"/>
      <c r="D18" s="60"/>
      <c r="E18" s="60"/>
      <c r="F18" s="60"/>
      <c r="G18" s="60"/>
      <c r="H18" s="60"/>
      <c r="I18" s="60"/>
      <c r="J18" s="20"/>
      <c r="K18" s="20"/>
      <c r="L18" s="21" t="e">
        <f>SUM(L10:L17)</f>
        <v>#DIV/0!</v>
      </c>
      <c r="M18" s="21"/>
      <c r="N18" s="21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9</v>
      </c>
      <c r="B12" s="10" t="s">
        <v>10</v>
      </c>
    </row>
    <row r="13" spans="1:2" ht="15.75" x14ac:dyDescent="0.25">
      <c r="A13" s="7"/>
      <c r="B13" s="7"/>
    </row>
    <row r="14" spans="1:2" ht="15.75" x14ac:dyDescent="0.25">
      <c r="A14" s="8" t="s">
        <v>11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6" ht="14.25" customHeight="1" x14ac:dyDescent="0.25">
      <c r="A2" s="63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6" ht="49.5" customHeight="1" x14ac:dyDescent="0.25">
      <c r="A4" s="61" t="s">
        <v>43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6" ht="21" customHeight="1" x14ac:dyDescent="0.25">
      <c r="A5" s="61" t="s">
        <v>44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 x14ac:dyDescent="0.25">
      <c r="A7" s="64" t="s">
        <v>16</v>
      </c>
      <c r="B7" s="66" t="s">
        <v>17</v>
      </c>
      <c r="C7" s="68" t="s">
        <v>18</v>
      </c>
      <c r="D7" s="69"/>
      <c r="E7" s="69"/>
      <c r="F7" s="70"/>
      <c r="G7" s="66" t="s">
        <v>19</v>
      </c>
      <c r="H7" s="66" t="s">
        <v>20</v>
      </c>
      <c r="I7" s="58" t="s">
        <v>21</v>
      </c>
      <c r="J7" s="58"/>
      <c r="K7" s="58"/>
      <c r="L7" s="12" t="s">
        <v>22</v>
      </c>
      <c r="P7" s="29"/>
    </row>
    <row r="8" spans="1:16" ht="89.25" x14ac:dyDescent="0.25">
      <c r="A8" s="65"/>
      <c r="B8" s="67"/>
      <c r="C8" s="38" t="s">
        <v>23</v>
      </c>
      <c r="D8" s="38" t="s">
        <v>24</v>
      </c>
      <c r="E8" s="38" t="s">
        <v>25</v>
      </c>
      <c r="F8" s="13"/>
      <c r="G8" s="71"/>
      <c r="H8" s="71"/>
      <c r="I8" s="24" t="s">
        <v>26</v>
      </c>
      <c r="J8" s="27" t="s">
        <v>27</v>
      </c>
      <c r="K8" s="27" t="s">
        <v>28</v>
      </c>
      <c r="L8" s="14"/>
    </row>
    <row r="9" spans="1:16" ht="40.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29</v>
      </c>
      <c r="G9" s="15">
        <v>7</v>
      </c>
      <c r="H9" s="15" t="s">
        <v>30</v>
      </c>
      <c r="I9" s="25" t="s">
        <v>31</v>
      </c>
      <c r="J9" s="25">
        <v>10</v>
      </c>
      <c r="K9" s="25">
        <v>11</v>
      </c>
      <c r="L9" s="15" t="s">
        <v>32</v>
      </c>
    </row>
    <row r="10" spans="1:16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</row>
    <row r="11" spans="1:16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</row>
    <row r="12" spans="1:16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</row>
    <row r="16" spans="1:16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</row>
    <row r="17" spans="1:12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</row>
    <row r="18" spans="1:12" ht="33" customHeight="1" x14ac:dyDescent="0.25">
      <c r="A18" s="59" t="s">
        <v>33</v>
      </c>
      <c r="B18" s="60"/>
      <c r="C18" s="60"/>
      <c r="D18" s="60"/>
      <c r="E18" s="60"/>
      <c r="F18" s="60"/>
      <c r="G18" s="60"/>
      <c r="H18" s="60"/>
      <c r="I18" s="60"/>
      <c r="J18" s="20"/>
      <c r="K18" s="20"/>
      <c r="L18" s="21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8" t="s">
        <v>45</v>
      </c>
    </row>
    <row r="2" spans="1:2" ht="32.25" customHeight="1" x14ac:dyDescent="0.25">
      <c r="A2" s="53" t="s">
        <v>46</v>
      </c>
      <c r="B2" s="53"/>
    </row>
    <row r="3" spans="1:2" ht="33.75" customHeight="1" x14ac:dyDescent="0.25">
      <c r="A3" s="53"/>
      <c r="B3" s="53"/>
    </row>
    <row r="4" spans="1:2" ht="15.75" x14ac:dyDescent="0.25">
      <c r="A4" s="75" t="s">
        <v>1</v>
      </c>
      <c r="B4" s="75"/>
    </row>
    <row r="5" spans="1:2" ht="15.75" x14ac:dyDescent="0.25">
      <c r="A5" s="76" t="s">
        <v>2</v>
      </c>
      <c r="B5" s="22" t="s">
        <v>47</v>
      </c>
    </row>
    <row r="6" spans="1:2" ht="54.75" customHeight="1" x14ac:dyDescent="0.25">
      <c r="A6" s="77"/>
      <c r="B6" s="22" t="s">
        <v>48</v>
      </c>
    </row>
    <row r="7" spans="1:2" ht="42" customHeight="1" x14ac:dyDescent="0.25">
      <c r="A7" s="77"/>
      <c r="B7" s="22" t="s">
        <v>49</v>
      </c>
    </row>
    <row r="8" spans="1:2" ht="38.25" customHeight="1" x14ac:dyDescent="0.25">
      <c r="A8" s="78"/>
      <c r="B8" s="22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9"/>
      <c r="B13" s="7"/>
    </row>
    <row r="14" spans="1:2" ht="15.75" x14ac:dyDescent="0.25">
      <c r="A14" s="52" t="s">
        <v>12</v>
      </c>
      <c r="B14" s="52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2"/>
  <sheetViews>
    <sheetView tabSelected="1" zoomScale="110" zoomScaleNormal="110" workbookViewId="0">
      <selection activeCell="B11" sqref="B11"/>
    </sheetView>
  </sheetViews>
  <sheetFormatPr defaultRowHeight="15" x14ac:dyDescent="0.25"/>
  <cols>
    <col min="1" max="1" width="6.5703125" style="44" customWidth="1"/>
    <col min="2" max="2" width="19.85546875" style="44" customWidth="1"/>
    <col min="3" max="3" width="10.42578125" style="44" customWidth="1"/>
    <col min="4" max="6" width="12.28515625" style="44" customWidth="1"/>
    <col min="7" max="7" width="11.140625" style="44" customWidth="1"/>
    <col min="8" max="8" width="12.7109375" style="45" customWidth="1"/>
    <col min="9" max="9" width="18.5703125" style="44" customWidth="1"/>
    <col min="10" max="10" width="14.85546875" style="44" customWidth="1"/>
    <col min="11" max="16384" width="9.140625" style="44"/>
  </cols>
  <sheetData>
    <row r="1" spans="1:10" x14ac:dyDescent="0.25">
      <c r="G1" s="39"/>
      <c r="H1" s="39"/>
      <c r="I1" s="39"/>
    </row>
    <row r="2" spans="1:10" ht="58.5" customHeight="1" x14ac:dyDescent="0.25">
      <c r="A2" s="79" t="s">
        <v>67</v>
      </c>
      <c r="B2" s="79"/>
      <c r="C2" s="79"/>
      <c r="D2" s="79"/>
      <c r="E2" s="79"/>
      <c r="F2" s="79"/>
      <c r="G2" s="79"/>
      <c r="H2" s="79"/>
      <c r="I2" s="79"/>
    </row>
    <row r="3" spans="1:10" ht="25.5" customHeight="1" x14ac:dyDescent="0.25">
      <c r="A3" s="40"/>
      <c r="B3" s="40"/>
      <c r="C3" s="40"/>
      <c r="D3" s="40"/>
      <c r="E3" s="40"/>
      <c r="F3" s="40"/>
      <c r="G3" s="40"/>
      <c r="H3" s="40"/>
      <c r="I3" s="40"/>
    </row>
    <row r="4" spans="1:10" ht="60" customHeight="1" x14ac:dyDescent="0.25">
      <c r="A4" s="80" t="s">
        <v>55</v>
      </c>
      <c r="B4" s="80"/>
      <c r="C4" s="80"/>
      <c r="D4" s="80"/>
      <c r="E4" s="80"/>
      <c r="F4" s="80"/>
      <c r="G4" s="80"/>
      <c r="H4" s="80"/>
      <c r="I4" s="80"/>
    </row>
    <row r="5" spans="1:10" ht="87.75" customHeight="1" x14ac:dyDescent="0.25">
      <c r="A5" s="81" t="s">
        <v>56</v>
      </c>
      <c r="B5" s="81"/>
      <c r="C5" s="81"/>
      <c r="D5" s="81"/>
      <c r="E5" s="81"/>
      <c r="F5" s="81"/>
      <c r="G5" s="81"/>
      <c r="H5" s="81"/>
      <c r="I5" s="81"/>
    </row>
    <row r="6" spans="1:10" ht="34.9" customHeight="1" x14ac:dyDescent="0.25">
      <c r="A6" s="82" t="s">
        <v>16</v>
      </c>
      <c r="B6" s="82" t="s">
        <v>17</v>
      </c>
      <c r="C6" s="82" t="s">
        <v>57</v>
      </c>
      <c r="D6" s="94" t="s">
        <v>18</v>
      </c>
      <c r="E6" s="94"/>
      <c r="F6" s="94"/>
      <c r="G6" s="95" t="s">
        <v>19</v>
      </c>
      <c r="H6" s="89" t="s">
        <v>58</v>
      </c>
      <c r="I6" s="86" t="s">
        <v>59</v>
      </c>
    </row>
    <row r="7" spans="1:10" ht="24" customHeight="1" x14ac:dyDescent="0.25">
      <c r="A7" s="83"/>
      <c r="B7" s="83"/>
      <c r="C7" s="83"/>
      <c r="D7" s="85" t="s">
        <v>62</v>
      </c>
      <c r="E7" s="85" t="s">
        <v>63</v>
      </c>
      <c r="F7" s="85" t="s">
        <v>64</v>
      </c>
      <c r="G7" s="96"/>
      <c r="H7" s="90"/>
      <c r="I7" s="87"/>
    </row>
    <row r="8" spans="1:10" ht="60.6" customHeight="1" x14ac:dyDescent="0.25">
      <c r="A8" s="84"/>
      <c r="B8" s="84"/>
      <c r="C8" s="84"/>
      <c r="D8" s="85"/>
      <c r="E8" s="85"/>
      <c r="F8" s="85"/>
      <c r="G8" s="97"/>
      <c r="H8" s="91"/>
      <c r="I8" s="88"/>
      <c r="J8" s="41"/>
    </row>
    <row r="9" spans="1:10" x14ac:dyDescent="0.25">
      <c r="A9" s="42">
        <v>1</v>
      </c>
      <c r="B9" s="46">
        <v>2</v>
      </c>
      <c r="C9" s="42">
        <v>3</v>
      </c>
      <c r="D9" s="42">
        <v>4</v>
      </c>
      <c r="E9" s="42">
        <v>5</v>
      </c>
      <c r="F9" s="42">
        <v>6</v>
      </c>
      <c r="G9" s="42">
        <v>7</v>
      </c>
      <c r="H9" s="42">
        <v>8</v>
      </c>
      <c r="I9" s="42">
        <v>9</v>
      </c>
    </row>
    <row r="10" spans="1:10" ht="78.75" x14ac:dyDescent="0.25">
      <c r="A10" s="46">
        <v>1</v>
      </c>
      <c r="B10" s="47" t="s">
        <v>66</v>
      </c>
      <c r="C10" s="43" t="s">
        <v>60</v>
      </c>
      <c r="D10" s="49">
        <v>386000</v>
      </c>
      <c r="E10" s="49">
        <v>400000</v>
      </c>
      <c r="F10" s="49">
        <v>420000</v>
      </c>
      <c r="G10" s="48">
        <v>1</v>
      </c>
      <c r="H10" s="49">
        <v>386000</v>
      </c>
      <c r="I10" s="50">
        <f>G10*H10</f>
        <v>386000</v>
      </c>
    </row>
    <row r="11" spans="1:10" ht="78.75" x14ac:dyDescent="0.25">
      <c r="A11" s="46">
        <v>2</v>
      </c>
      <c r="B11" s="47" t="s">
        <v>65</v>
      </c>
      <c r="C11" s="43" t="s">
        <v>60</v>
      </c>
      <c r="D11" s="49">
        <v>14000</v>
      </c>
      <c r="E11" s="49">
        <v>17000</v>
      </c>
      <c r="F11" s="49">
        <v>15900</v>
      </c>
      <c r="G11" s="48">
        <v>1</v>
      </c>
      <c r="H11" s="49">
        <v>14000</v>
      </c>
      <c r="I11" s="50">
        <f>G11*H11</f>
        <v>14000</v>
      </c>
    </row>
    <row r="12" spans="1:10" ht="21" customHeight="1" x14ac:dyDescent="0.25">
      <c r="A12" s="92" t="s">
        <v>61</v>
      </c>
      <c r="B12" s="93"/>
      <c r="C12" s="93"/>
      <c r="D12" s="93"/>
      <c r="E12" s="93"/>
      <c r="F12" s="93"/>
      <c r="G12" s="93"/>
      <c r="H12" s="93"/>
      <c r="I12" s="51">
        <f>SUM(I10:I11)</f>
        <v>400000</v>
      </c>
    </row>
  </sheetData>
  <mergeCells count="14">
    <mergeCell ref="A12:H12"/>
    <mergeCell ref="C6:C8"/>
    <mergeCell ref="D6:F6"/>
    <mergeCell ref="G6:G8"/>
    <mergeCell ref="B6:B8"/>
    <mergeCell ref="A2:I2"/>
    <mergeCell ref="A4:I4"/>
    <mergeCell ref="A5:I5"/>
    <mergeCell ref="A6:A8"/>
    <mergeCell ref="D7:D8"/>
    <mergeCell ref="E7:E8"/>
    <mergeCell ref="F7:F8"/>
    <mergeCell ref="I6:I8"/>
    <mergeCell ref="H6:H8"/>
  </mergeCell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  <Manager/>
  <Company>organization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iluhina</dc:creator>
  <cp:keywords/>
  <dc:description/>
  <cp:lastModifiedBy>Огнева В. Елена</cp:lastModifiedBy>
  <cp:revision/>
  <dcterms:created xsi:type="dcterms:W3CDTF">2011-08-15T06:57:36Z</dcterms:created>
  <dcterms:modified xsi:type="dcterms:W3CDTF">2026-06-01T11:35:33Z</dcterms:modified>
  <cp:category/>
  <cp:contentStatus/>
</cp:coreProperties>
</file>