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13_ncr:1_{FAB74B90-3D13-4628-992E-C4E2A6C922F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2" sheetId="2" r:id="rId1"/>
    <sheet name="Лист3" sheetId="3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6" i="2" l="1"/>
  <c r="O17" i="2"/>
  <c r="O18" i="2"/>
  <c r="O19" i="2"/>
  <c r="O20" i="2"/>
  <c r="O21" i="2"/>
  <c r="O22" i="2"/>
  <c r="O23" i="2"/>
  <c r="P23" i="2" s="1"/>
  <c r="O24" i="2"/>
  <c r="P24" i="2" s="1"/>
  <c r="O25" i="2"/>
  <c r="P17" i="2"/>
  <c r="P18" i="2"/>
  <c r="P19" i="2"/>
  <c r="P20" i="2"/>
  <c r="P21" i="2"/>
  <c r="P22" i="2"/>
  <c r="P25" i="2"/>
  <c r="K17" i="2"/>
  <c r="K18" i="2"/>
  <c r="K19" i="2"/>
  <c r="K20" i="2"/>
  <c r="K21" i="2"/>
  <c r="K22" i="2"/>
  <c r="K23" i="2"/>
  <c r="K24" i="2"/>
  <c r="K25" i="2"/>
  <c r="K16" i="2"/>
  <c r="P16" i="2" l="1"/>
  <c r="P26" i="2" l="1"/>
</calcChain>
</file>

<file path=xl/sharedStrings.xml><?xml version="1.0" encoding="utf-8"?>
<sst xmlns="http://schemas.openxmlformats.org/spreadsheetml/2006/main" count="69" uniqueCount="41">
  <si>
    <t>УТВЕРЖДАЮ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</si>
  <si>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</si>
  <si>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</si>
  <si>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</si>
  <si>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</si>
  <si>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</si>
  <si>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</si>
  <si>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</si>
  <si>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</si>
  <si>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</si>
  <si>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</si>
  <si>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</si>
  <si>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</si>
  <si>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</si>
  <si>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</si>
  <si>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</si>
  <si>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</si>
  <si>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 xml:space="preserve">________________ </t>
  </si>
  <si>
    <t>Наименование товара</t>
  </si>
  <si>
    <t>«____»___________ 2026 г.</t>
  </si>
  <si>
    <t>шт</t>
  </si>
  <si>
    <t xml:space="preserve">Ценовое предложение   № 2 от  03.06.2026          </t>
  </si>
  <si>
    <t xml:space="preserve">Ценовое предложение  № 1 от 03.06.2026     </t>
  </si>
  <si>
    <t xml:space="preserve">Ценовое предложение   № 3 от 03.06.2026           </t>
  </si>
  <si>
    <t>Директор СПб ДПО "РЭЦПО"</t>
  </si>
  <si>
    <t>А.Н. Колхонен</t>
  </si>
  <si>
    <t>на поставку мебели для нужд СПб ДПО "РЭЦПО"</t>
  </si>
  <si>
    <t>Расчет составил: контрактный управляющий __________________ Э.К. Аверьянова</t>
  </si>
  <si>
    <t>Стол руководителя угл. с бриф. R</t>
  </si>
  <si>
    <t>1</t>
  </si>
  <si>
    <t>2</t>
  </si>
  <si>
    <t>4</t>
  </si>
  <si>
    <t xml:space="preserve">КРЕСЛО </t>
  </si>
  <si>
    <t xml:space="preserve">Рабочее место </t>
  </si>
  <si>
    <t xml:space="preserve">Гардероб 90*60,4*208 </t>
  </si>
  <si>
    <t>Шкаф-витрина с рамками (90*43*208)</t>
  </si>
  <si>
    <t>Тумба для ксер.на цок.опорах 80*60*67</t>
  </si>
  <si>
    <t>Шкаф, глухие двери 90*43*93</t>
  </si>
  <si>
    <t>Зеркало настенное</t>
  </si>
  <si>
    <t xml:space="preserve">Кресло директорское </t>
  </si>
  <si>
    <t xml:space="preserve">СПП Кресло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</si>
</sst>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name val="Calibri"/>
      <family val="2"/>
      <scheme val="minor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5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1" fontId="6" fillId="0" borderId="12" xfId="0" applyNumberFormat="1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justify"/>
    </xf>
    <xf numFmtId="0" fontId="1" fillId="0" borderId="0" xfId="0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9" fillId="0" borderId="1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top" wrapText="1"/>
    </xf>
    <xf numFmtId="4" fontId="11" fillId="0" borderId="5" xfId="0" applyNumberFormat="1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2" fontId="8" fillId="0" borderId="13" xfId="0" applyNumberFormat="1" applyFont="1" applyBorder="1" applyAlignment="1">
      <alignment horizontal="center" vertical="center" wrapText="1"/>
    </xf>
    <xf numFmtId="2" fontId="8" fillId="0" borderId="14" xfId="0" applyNumberFormat="1" applyFont="1" applyBorder="1" applyAlignment="1">
      <alignment horizontal="center" vertical="center" wrapText="1"/>
    </xf>
    <xf numFmtId="2" fontId="8" fillId="0" borderId="15" xfId="0" applyNumberFormat="1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27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9"/>
  <sheetViews>
    <sheetView tabSelected="1" topLeftCell="A4" workbookViewId="0">
      <selection activeCell="R27" sqref="R27"/>
    </sheetView>
  </sheetViews>
  <sheetFormatPr defaultColWidth="9.109375" defaultRowHeight="14.4" x14ac:dyDescent="0.3"/>
  <cols>
    <col min="1" max="1" width="4.109375" customWidth="1"/>
    <col min="2" max="2" width="39" bestFit="1" customWidth="1"/>
    <col min="3" max="3" width="5.44140625" customWidth="1"/>
    <col min="4" max="4" width="6.6640625" customWidth="1"/>
    <col min="5" max="5" width="6.44140625" customWidth="1"/>
    <col min="6" max="7" width="13.44140625" customWidth="1"/>
    <col min="8" max="8" width="13.5546875" customWidth="1"/>
    <col min="9" max="9" width="8.44140625" customWidth="1"/>
    <col min="10" max="10" width="8.109375" customWidth="1"/>
    <col min="11" max="11" width="10.109375" customWidth="1"/>
    <col min="12" max="12" width="6.5546875" customWidth="1"/>
    <col min="13" max="13" width="5.44140625" customWidth="1"/>
    <col min="14" max="14" width="8" customWidth="1"/>
    <col min="15" max="15" width="17.109375" customWidth="1"/>
    <col min="16" max="16" width="11.44140625" customWidth="1"/>
    <col min="17" max="18" width="9.109375" customWidth="1"/>
    <col min="19" max="19" width="12.44140625" customWidth="1"/>
  </cols>
  <sheetData>
    <row r="1" spans="1:19" ht="27" customHeight="1" x14ac:dyDescent="0.3">
      <c r="A1" s="1"/>
      <c r="B1" s="6"/>
      <c r="C1" s="7"/>
      <c r="D1" s="7"/>
      <c r="E1" s="1"/>
      <c r="F1" s="1"/>
      <c r="G1" s="1"/>
      <c r="H1" s="1"/>
      <c r="I1" s="1"/>
      <c r="J1" s="1"/>
      <c r="K1" s="6" t="s">
        <v>0</v>
      </c>
      <c r="L1" s="7"/>
      <c r="M1" s="7"/>
      <c r="N1" s="7"/>
      <c r="O1" s="7"/>
      <c r="P1" s="7"/>
      <c r="Q1" s="7"/>
      <c r="R1" s="7"/>
      <c r="S1" s="7"/>
    </row>
    <row r="2" spans="1:19" x14ac:dyDescent="0.3">
      <c r="A2" s="1"/>
      <c r="B2" s="8"/>
      <c r="C2" s="7"/>
      <c r="D2" s="7"/>
      <c r="E2" s="1"/>
      <c r="F2" s="1"/>
      <c r="G2" s="1"/>
      <c r="H2" s="1"/>
      <c r="I2" s="1"/>
      <c r="J2" s="1"/>
      <c r="K2" s="33" t="s">
        <v>24</v>
      </c>
      <c r="L2" s="34"/>
      <c r="M2" s="34"/>
      <c r="N2" s="34"/>
      <c r="O2" s="34"/>
      <c r="P2" s="7"/>
      <c r="Q2" s="7"/>
      <c r="R2" s="7"/>
      <c r="S2" s="7"/>
    </row>
    <row r="3" spans="1:19" x14ac:dyDescent="0.3">
      <c r="A3" s="1"/>
      <c r="B3" s="8"/>
      <c r="C3" s="7"/>
      <c r="D3" s="7"/>
      <c r="E3" s="1"/>
      <c r="F3" s="1"/>
      <c r="G3" s="1"/>
      <c r="H3" s="1"/>
      <c r="I3" s="1"/>
      <c r="J3" s="1"/>
      <c r="K3" s="9" t="s">
        <v>17</v>
      </c>
      <c r="L3" s="8"/>
      <c r="M3" s="8" t="s">
        <v>25</v>
      </c>
      <c r="N3" s="8"/>
      <c r="P3" s="7"/>
      <c r="Q3" s="7"/>
      <c r="R3" s="7"/>
      <c r="S3" s="7"/>
    </row>
    <row r="4" spans="1:19" x14ac:dyDescent="0.3">
      <c r="A4" s="1"/>
      <c r="B4" s="8"/>
      <c r="C4" s="7"/>
      <c r="D4" s="7"/>
      <c r="E4" s="1"/>
      <c r="F4" s="1"/>
      <c r="G4" s="1"/>
      <c r="H4" s="1"/>
      <c r="I4" s="1"/>
      <c r="J4" s="1"/>
      <c r="K4" s="9" t="s">
        <v>19</v>
      </c>
      <c r="L4" s="7"/>
      <c r="M4" s="7"/>
      <c r="N4" s="7"/>
      <c r="O4" s="7"/>
      <c r="P4" s="7"/>
      <c r="Q4" s="7"/>
      <c r="R4" s="7"/>
      <c r="S4" s="7"/>
    </row>
    <row r="5" spans="1:19" x14ac:dyDescent="0.3">
      <c r="A5" s="1"/>
      <c r="B5" s="8"/>
      <c r="C5" s="7"/>
      <c r="D5" s="7"/>
      <c r="E5" s="1"/>
      <c r="F5" s="1"/>
      <c r="G5" s="1"/>
      <c r="H5" s="1"/>
      <c r="I5" s="1"/>
      <c r="J5" s="1"/>
      <c r="O5" s="7"/>
      <c r="P5" s="7"/>
      <c r="Q5" s="7"/>
      <c r="R5" s="7"/>
      <c r="S5" s="7"/>
    </row>
    <row r="6" spans="1:19" x14ac:dyDescent="0.3">
      <c r="A6" s="1"/>
      <c r="B6" s="8"/>
      <c r="C6" s="7"/>
      <c r="D6" s="7"/>
      <c r="E6" s="1"/>
      <c r="F6" s="1"/>
      <c r="G6" s="1"/>
      <c r="H6" s="1"/>
      <c r="I6" s="1"/>
      <c r="J6" s="1"/>
      <c r="O6" s="7"/>
      <c r="P6" s="7"/>
      <c r="Q6" s="7"/>
      <c r="R6" s="7"/>
      <c r="S6" s="7"/>
    </row>
    <row r="7" spans="1:19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7"/>
      <c r="R7" s="7"/>
      <c r="S7" s="7"/>
    </row>
    <row r="8" spans="1:19" ht="18" customHeight="1" x14ac:dyDescent="0.3">
      <c r="A8" s="35" t="s">
        <v>5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7"/>
      <c r="R8" s="7"/>
      <c r="S8" s="7"/>
    </row>
    <row r="9" spans="1:19" x14ac:dyDescent="0.3">
      <c r="A9" s="36" t="s">
        <v>26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10"/>
      <c r="R9" s="10"/>
      <c r="S9" s="10"/>
    </row>
    <row r="10" spans="1:19" ht="6.75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19" x14ac:dyDescent="0.3">
      <c r="A11" s="37" t="s">
        <v>1</v>
      </c>
      <c r="B11" s="38" t="s">
        <v>18</v>
      </c>
      <c r="C11" s="39" t="s">
        <v>6</v>
      </c>
      <c r="D11" s="39" t="s">
        <v>2</v>
      </c>
      <c r="E11" s="39" t="s">
        <v>3</v>
      </c>
      <c r="F11" s="42" t="s">
        <v>4</v>
      </c>
      <c r="G11" s="43"/>
      <c r="H11" s="43"/>
      <c r="I11" s="43"/>
      <c r="J11" s="44"/>
      <c r="K11" s="31" t="s">
        <v>7</v>
      </c>
      <c r="L11" s="31" t="s">
        <v>8</v>
      </c>
      <c r="M11" s="31" t="s">
        <v>13</v>
      </c>
      <c r="N11" s="31" t="s">
        <v>9</v>
      </c>
      <c r="O11" s="31" t="s">
        <v>10</v>
      </c>
      <c r="P11" s="31" t="s">
        <v>15</v>
      </c>
      <c r="Q11" s="7"/>
      <c r="R11" s="7"/>
      <c r="S11" s="7"/>
    </row>
    <row r="12" spans="1:19" x14ac:dyDescent="0.3">
      <c r="A12" s="37"/>
      <c r="B12" s="38"/>
      <c r="C12" s="40"/>
      <c r="D12" s="40"/>
      <c r="E12" s="40"/>
      <c r="F12" s="45"/>
      <c r="G12" s="46"/>
      <c r="H12" s="46"/>
      <c r="I12" s="46"/>
      <c r="J12" s="47"/>
      <c r="K12" s="48"/>
      <c r="L12" s="48"/>
      <c r="M12" s="48"/>
      <c r="N12" s="48"/>
      <c r="O12" s="48"/>
      <c r="P12" s="48"/>
      <c r="Q12" s="7"/>
      <c r="R12" s="7"/>
      <c r="S12" s="7"/>
    </row>
    <row r="13" spans="1:19" x14ac:dyDescent="0.3">
      <c r="A13" s="37"/>
      <c r="B13" s="38"/>
      <c r="C13" s="40"/>
      <c r="D13" s="40"/>
      <c r="E13" s="40"/>
      <c r="F13" s="31" t="s">
        <v>22</v>
      </c>
      <c r="G13" s="31" t="s">
        <v>21</v>
      </c>
      <c r="H13" s="31" t="s">
        <v>23</v>
      </c>
      <c r="I13" s="31" t="s">
        <v>11</v>
      </c>
      <c r="J13" s="31" t="s">
        <v>11</v>
      </c>
      <c r="K13" s="48"/>
      <c r="L13" s="48"/>
      <c r="M13" s="48"/>
      <c r="N13" s="48"/>
      <c r="O13" s="48"/>
      <c r="P13" s="48"/>
      <c r="Q13" s="7"/>
      <c r="R13" s="7"/>
      <c r="S13" s="7"/>
    </row>
    <row r="14" spans="1:19" ht="36.75" customHeight="1" x14ac:dyDescent="0.3">
      <c r="A14" s="37"/>
      <c r="B14" s="38"/>
      <c r="C14" s="41"/>
      <c r="D14" s="41"/>
      <c r="E14" s="41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7"/>
      <c r="R14" s="7"/>
      <c r="S14" s="7"/>
    </row>
    <row r="15" spans="1:19" x14ac:dyDescent="0.3">
      <c r="A15" s="4">
        <v>1</v>
      </c>
      <c r="B15" s="25">
        <v>2</v>
      </c>
      <c r="C15" s="11">
        <v>3</v>
      </c>
      <c r="D15" s="5">
        <v>4</v>
      </c>
      <c r="E15" s="12">
        <v>5</v>
      </c>
      <c r="F15" s="13">
        <v>6</v>
      </c>
      <c r="G15" s="13">
        <v>7</v>
      </c>
      <c r="H15" s="13">
        <v>8</v>
      </c>
      <c r="I15" s="14">
        <v>9</v>
      </c>
      <c r="J15" s="13">
        <v>10</v>
      </c>
      <c r="K15" s="15">
        <v>11</v>
      </c>
      <c r="L15" s="15">
        <v>12</v>
      </c>
      <c r="M15" s="15">
        <v>13</v>
      </c>
      <c r="N15" s="15">
        <v>14</v>
      </c>
      <c r="O15" s="15">
        <v>15</v>
      </c>
      <c r="P15" s="15">
        <v>16</v>
      </c>
    </row>
    <row r="16" spans="1:19" x14ac:dyDescent="0.3">
      <c r="A16" s="21">
        <v>1</v>
      </c>
      <c r="B16" s="24" t="s">
        <v>28</v>
      </c>
      <c r="C16" s="22" t="s">
        <v>16</v>
      </c>
      <c r="D16" s="50" t="s">
        <v>20</v>
      </c>
      <c r="E16" s="16" t="s">
        <v>29</v>
      </c>
      <c r="F16" s="23">
        <v>113617.16</v>
      </c>
      <c r="G16" s="23">
        <v>115074.89</v>
      </c>
      <c r="H16" s="23">
        <v>114689.02</v>
      </c>
      <c r="I16" s="17" t="s">
        <v>16</v>
      </c>
      <c r="J16" s="20" t="s">
        <v>16</v>
      </c>
      <c r="K16" s="23">
        <f>$F$16</f>
        <v>113617.16</v>
      </c>
      <c r="L16" s="17" t="s">
        <v>16</v>
      </c>
      <c r="M16" s="17" t="s">
        <v>16</v>
      </c>
      <c r="N16" s="17" t="s">
        <v>16</v>
      </c>
      <c r="O16" s="23">
        <f t="shared" ref="O16:O25" si="0">K16</f>
        <v>113617.16</v>
      </c>
      <c r="P16" s="18">
        <f>SUM(O16*E16)</f>
        <v>113617.16</v>
      </c>
    </row>
    <row r="17" spans="1:16" x14ac:dyDescent="0.3">
      <c r="A17" s="21">
        <v>2</v>
      </c>
      <c r="B17" s="24" t="s">
        <v>32</v>
      </c>
      <c r="C17" s="22"/>
      <c r="D17" s="50" t="s">
        <v>20</v>
      </c>
      <c r="E17" s="16" t="s">
        <v>30</v>
      </c>
      <c r="F17" s="23">
        <v>25418.799999999999</v>
      </c>
      <c r="G17" s="23">
        <v>25744.93</v>
      </c>
      <c r="H17" s="23">
        <v>25658.6</v>
      </c>
      <c r="I17" s="17"/>
      <c r="J17" s="20"/>
      <c r="K17" s="23">
        <f t="shared" ref="K17:K25" si="1">F17</f>
        <v>25418.799999999999</v>
      </c>
      <c r="L17" s="17"/>
      <c r="M17" s="17"/>
      <c r="N17" s="17"/>
      <c r="O17" s="23">
        <f t="shared" si="0"/>
        <v>25418.799999999999</v>
      </c>
      <c r="P17" s="18">
        <f t="shared" ref="P17:P25" si="2">SUM(O17*E17)</f>
        <v>50837.599999999999</v>
      </c>
    </row>
    <row r="18" spans="1:16" x14ac:dyDescent="0.3">
      <c r="A18" s="21">
        <v>3</v>
      </c>
      <c r="B18" s="49" t="s">
        <v>33</v>
      </c>
      <c r="C18" s="22"/>
      <c r="D18" s="50" t="s">
        <v>20</v>
      </c>
      <c r="E18" s="16" t="s">
        <v>29</v>
      </c>
      <c r="F18" s="23">
        <v>47960.76</v>
      </c>
      <c r="G18" s="23">
        <v>48576.1</v>
      </c>
      <c r="H18" s="23">
        <v>48413.22</v>
      </c>
      <c r="I18" s="17"/>
      <c r="J18" s="20"/>
      <c r="K18" s="23">
        <f t="shared" si="1"/>
        <v>47960.76</v>
      </c>
      <c r="L18" s="17"/>
      <c r="M18" s="17"/>
      <c r="N18" s="17"/>
      <c r="O18" s="23">
        <f t="shared" si="0"/>
        <v>47960.76</v>
      </c>
      <c r="P18" s="18">
        <f t="shared" si="2"/>
        <v>47960.76</v>
      </c>
    </row>
    <row r="19" spans="1:16" x14ac:dyDescent="0.3">
      <c r="A19" s="21">
        <v>4</v>
      </c>
      <c r="B19" s="24" t="s">
        <v>34</v>
      </c>
      <c r="C19" s="22"/>
      <c r="D19" s="50" t="s">
        <v>20</v>
      </c>
      <c r="E19" s="16" t="s">
        <v>30</v>
      </c>
      <c r="F19" s="23">
        <v>35144.300000000003</v>
      </c>
      <c r="G19" s="23">
        <v>35595.21</v>
      </c>
      <c r="H19" s="23">
        <v>35475.85</v>
      </c>
      <c r="I19" s="17"/>
      <c r="J19" s="20"/>
      <c r="K19" s="23">
        <f t="shared" si="1"/>
        <v>35144.300000000003</v>
      </c>
      <c r="L19" s="17"/>
      <c r="M19" s="17"/>
      <c r="N19" s="17"/>
      <c r="O19" s="23">
        <f t="shared" si="0"/>
        <v>35144.300000000003</v>
      </c>
      <c r="P19" s="18">
        <f t="shared" si="2"/>
        <v>70288.600000000006</v>
      </c>
    </row>
    <row r="20" spans="1:16" x14ac:dyDescent="0.3">
      <c r="A20" s="21">
        <v>5</v>
      </c>
      <c r="B20" s="24" t="s">
        <v>35</v>
      </c>
      <c r="C20" s="22"/>
      <c r="D20" s="50" t="s">
        <v>20</v>
      </c>
      <c r="E20" s="16" t="s">
        <v>31</v>
      </c>
      <c r="F20" s="23">
        <v>55901.22</v>
      </c>
      <c r="G20" s="23">
        <v>56618.45</v>
      </c>
      <c r="H20" s="23">
        <v>56428.59</v>
      </c>
      <c r="I20" s="17"/>
      <c r="J20" s="20"/>
      <c r="K20" s="23">
        <f t="shared" si="1"/>
        <v>55901.22</v>
      </c>
      <c r="L20" s="17"/>
      <c r="M20" s="17"/>
      <c r="N20" s="17"/>
      <c r="O20" s="23">
        <f t="shared" si="0"/>
        <v>55901.22</v>
      </c>
      <c r="P20" s="18">
        <f t="shared" si="2"/>
        <v>223604.88</v>
      </c>
    </row>
    <row r="21" spans="1:16" x14ac:dyDescent="0.3">
      <c r="A21" s="21">
        <v>6</v>
      </c>
      <c r="B21" s="24" t="s">
        <v>36</v>
      </c>
      <c r="C21" s="22"/>
      <c r="D21" s="50" t="s">
        <v>20</v>
      </c>
      <c r="E21" s="16" t="s">
        <v>29</v>
      </c>
      <c r="F21" s="23">
        <v>16033.56</v>
      </c>
      <c r="G21" s="23">
        <v>16239.27</v>
      </c>
      <c r="H21" s="23">
        <v>16184.82</v>
      </c>
      <c r="I21" s="17"/>
      <c r="J21" s="20"/>
      <c r="K21" s="23">
        <f t="shared" si="1"/>
        <v>16033.56</v>
      </c>
      <c r="L21" s="17"/>
      <c r="M21" s="17"/>
      <c r="N21" s="17"/>
      <c r="O21" s="23">
        <f t="shared" si="0"/>
        <v>16033.56</v>
      </c>
      <c r="P21" s="18">
        <f t="shared" si="2"/>
        <v>16033.56</v>
      </c>
    </row>
    <row r="22" spans="1:16" x14ac:dyDescent="0.3">
      <c r="A22" s="21">
        <v>7</v>
      </c>
      <c r="B22" s="24" t="s">
        <v>37</v>
      </c>
      <c r="C22" s="22"/>
      <c r="D22" s="50" t="s">
        <v>20</v>
      </c>
      <c r="E22" s="16" t="s">
        <v>29</v>
      </c>
      <c r="F22" s="23">
        <v>22976.560000000001</v>
      </c>
      <c r="G22" s="23">
        <v>23271.35</v>
      </c>
      <c r="H22" s="23">
        <v>23193.32</v>
      </c>
      <c r="I22" s="17"/>
      <c r="J22" s="20"/>
      <c r="K22" s="23">
        <f t="shared" si="1"/>
        <v>22976.560000000001</v>
      </c>
      <c r="L22" s="17"/>
      <c r="M22" s="17"/>
      <c r="N22" s="17"/>
      <c r="O22" s="23">
        <f t="shared" si="0"/>
        <v>22976.560000000001</v>
      </c>
      <c r="P22" s="18">
        <f t="shared" si="2"/>
        <v>22976.560000000001</v>
      </c>
    </row>
    <row r="23" spans="1:16" x14ac:dyDescent="0.3">
      <c r="A23" s="21">
        <v>8</v>
      </c>
      <c r="B23" s="24" t="s">
        <v>38</v>
      </c>
      <c r="C23" s="22"/>
      <c r="D23" s="50" t="s">
        <v>20</v>
      </c>
      <c r="E23" s="16" t="s">
        <v>29</v>
      </c>
      <c r="F23" s="23">
        <v>7632</v>
      </c>
      <c r="G23" s="23">
        <v>7729.92</v>
      </c>
      <c r="H23" s="23">
        <v>7704</v>
      </c>
      <c r="I23" s="17"/>
      <c r="J23" s="20"/>
      <c r="K23" s="23">
        <f t="shared" si="1"/>
        <v>7632</v>
      </c>
      <c r="L23" s="17"/>
      <c r="M23" s="17"/>
      <c r="N23" s="17"/>
      <c r="O23" s="23">
        <f t="shared" si="0"/>
        <v>7632</v>
      </c>
      <c r="P23" s="18">
        <f t="shared" si="2"/>
        <v>7632</v>
      </c>
    </row>
    <row r="24" spans="1:16" x14ac:dyDescent="0.3">
      <c r="A24" s="21">
        <v>9</v>
      </c>
      <c r="B24" s="24" t="s">
        <v>39</v>
      </c>
      <c r="C24" s="22"/>
      <c r="D24" s="50" t="s">
        <v>20</v>
      </c>
      <c r="E24" s="16" t="s">
        <v>29</v>
      </c>
      <c r="F24" s="23">
        <v>23966.6</v>
      </c>
      <c r="G24" s="23">
        <v>24274.1</v>
      </c>
      <c r="H24" s="23">
        <v>24192.7</v>
      </c>
      <c r="I24" s="17"/>
      <c r="J24" s="20"/>
      <c r="K24" s="23">
        <f t="shared" si="1"/>
        <v>23966.6</v>
      </c>
      <c r="L24" s="17"/>
      <c r="M24" s="17"/>
      <c r="N24" s="17"/>
      <c r="O24" s="23">
        <f t="shared" si="0"/>
        <v>23966.6</v>
      </c>
      <c r="P24" s="18">
        <f t="shared" si="2"/>
        <v>23966.6</v>
      </c>
    </row>
    <row r="25" spans="1:16" x14ac:dyDescent="0.3">
      <c r="A25" s="21">
        <v>10</v>
      </c>
      <c r="B25" s="24" t="s">
        <v>40</v>
      </c>
      <c r="C25" s="22" t="s">
        <v>16</v>
      </c>
      <c r="D25" s="50" t="s">
        <v>20</v>
      </c>
      <c r="E25" s="16" t="s">
        <v>30</v>
      </c>
      <c r="F25" s="23">
        <v>7738</v>
      </c>
      <c r="G25" s="23">
        <v>7837.28</v>
      </c>
      <c r="H25" s="23">
        <v>7811</v>
      </c>
      <c r="I25" s="17" t="s">
        <v>16</v>
      </c>
      <c r="J25" s="20" t="s">
        <v>16</v>
      </c>
      <c r="K25" s="23">
        <f t="shared" si="1"/>
        <v>7738</v>
      </c>
      <c r="L25" s="17" t="s">
        <v>16</v>
      </c>
      <c r="M25" s="17" t="s">
        <v>16</v>
      </c>
      <c r="N25" s="17" t="s">
        <v>16</v>
      </c>
      <c r="O25" s="23">
        <f t="shared" si="0"/>
        <v>7738</v>
      </c>
      <c r="P25" s="18">
        <f t="shared" si="2"/>
        <v>15476</v>
      </c>
    </row>
    <row r="26" spans="1:16" x14ac:dyDescent="0.3">
      <c r="A26" s="4"/>
      <c r="B26" s="19"/>
      <c r="C26" s="51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3"/>
      <c r="P26" s="54">
        <f>SUM(P16:P25)</f>
        <v>592393.72</v>
      </c>
    </row>
    <row r="27" spans="1:16" ht="50.25" customHeight="1" x14ac:dyDescent="0.3">
      <c r="A27" s="26" t="s">
        <v>12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</row>
    <row r="28" spans="1:16" ht="36.75" customHeight="1" x14ac:dyDescent="0.3">
      <c r="A28" s="27" t="s">
        <v>27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1:16" x14ac:dyDescent="0.3">
      <c r="A29" s="29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</row>
  </sheetData>
  <mergeCells count="24">
    <mergeCell ref="K2:O2"/>
    <mergeCell ref="A8:P8"/>
    <mergeCell ref="A9:P9"/>
    <mergeCell ref="A11:A14"/>
    <mergeCell ref="B11:B14"/>
    <mergeCell ref="C11:C14"/>
    <mergeCell ref="D11:D14"/>
    <mergeCell ref="E11:E14"/>
    <mergeCell ref="F11:J12"/>
    <mergeCell ref="K11:K14"/>
    <mergeCell ref="L11:L14"/>
    <mergeCell ref="M11:M14"/>
    <mergeCell ref="N11:N14"/>
    <mergeCell ref="O11:O14"/>
    <mergeCell ref="P11:P14"/>
    <mergeCell ref="C26:O26"/>
    <mergeCell ref="A27:P27"/>
    <mergeCell ref="A28:P28"/>
    <mergeCell ref="A29:P29"/>
    <mergeCell ref="F13:F14"/>
    <mergeCell ref="G13:G14"/>
    <mergeCell ref="H13:H14"/>
    <mergeCell ref="I13:I14"/>
    <mergeCell ref="J13:J14"/>
  </mergeCells>
  <phoneticPr fontId="12" type="noConversion"/>
  <pageMargins left="0.59055118110236227" right="0.59055118110236227" top="0.19685039370078741" bottom="0.19685039370078741" header="0.51181102362204722" footer="0.51181102362204722"/>
  <pageSetup paperSize="9" scale="75" fitToHeight="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4.4" x14ac:dyDescent="0.3"/>
  <cols>
    <col min="1" max="1" width="79.5546875" customWidth="1"/>
  </cols>
  <sheetData>
    <row r="6" spans="1:1" ht="62.4" x14ac:dyDescent="0.3">
      <c r="A6" s="3" t="s">
        <v>14</v>
      </c>
    </row>
    <row r="7" spans="1:1" ht="15.6" x14ac:dyDescent="0.3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2026-06-03T10:18:48Z</dcterms:modified>
</cp:coreProperties>
</file>