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купки 2026\Обучение СИЦ\"/>
    </mc:Choice>
  </mc:AlternateContent>
  <bookViews>
    <workbookView xWindow="0" yWindow="0" windowWidth="28800" windowHeight="12030"/>
  </bookViews>
  <sheets>
    <sheet name="хоз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1" l="1"/>
  <c r="J11" i="1"/>
  <c r="M11" i="1" s="1"/>
  <c r="G11" i="1"/>
  <c r="L11" i="1" l="1"/>
  <c r="K10" i="1"/>
  <c r="J10" i="1"/>
  <c r="M10" i="1" s="1"/>
  <c r="L10" i="1" l="1"/>
  <c r="K9" i="1"/>
  <c r="J9" i="1"/>
  <c r="M9" i="1" s="1"/>
  <c r="G9" i="1"/>
  <c r="G10" i="1"/>
  <c r="L9" i="1" l="1"/>
  <c r="M12" i="1"/>
</calcChain>
</file>

<file path=xl/sharedStrings.xml><?xml version="1.0" encoding="utf-8"?>
<sst xmlns="http://schemas.openxmlformats.org/spreadsheetml/2006/main" count="22" uniqueCount="22">
  <si>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</si>
  <si>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</si>
  <si>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</si>
  <si>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</si>
  <si>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</si>
  <si>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</si>
  <si>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</si>
  <si>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</si>
  <si>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</si>
  <si>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</si>
  <si>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 xml:space="preserve">Начальная (максимальная) цена контракта </t>
  </si>
  <si>
    <t>7=3+4+5+6</t>
  </si>
  <si>
    <t>9 = кол-во ответов ИЦИ</t>
  </si>
  <si>
    <t>10=           /8</t>
  </si>
  <si>
    <t>13=6*7/8</t>
  </si>
  <si>
    <t xml:space="preserve">Предложение № 1   </t>
  </si>
  <si>
    <t xml:space="preserve">Предложение № 2                       </t>
  </si>
  <si>
    <t>Предложение № 3</t>
  </si>
  <si>
    <t xml:space="preserve">Обоснование цены контракта
</t>
  </si>
  <si>
    <t>Основы финансовой грамотности для детей дошкольного возраста</t>
  </si>
  <si>
    <t>Цифровизация образовательного процесса в ДОУ: использование нейросетевых моделей для подготовки к занятиям</t>
  </si>
  <si>
    <t>Формирование основ эмоционального интеллекта у детей дошкольного возраста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</si>
</sst>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2" borderId="0">
      <alignment horizontal="right" vertical="center"/>
    </xf>
  </cellStyleXfs>
  <cellXfs count="44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3" borderId="3" xfId="0" applyNumberFormat="1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4" fontId="9" fillId="0" borderId="2" xfId="0" applyNumberFormat="1" applyFont="1" applyBorder="1" applyAlignment="1">
      <alignment horizontal="left" vertical="center" wrapText="1"/>
    </xf>
    <xf numFmtId="4" fontId="9" fillId="0" borderId="2" xfId="0" applyNumberFormat="1" applyFont="1" applyFill="1" applyBorder="1" applyAlignment="1">
      <alignment horizontal="left" vertical="center" wrapText="1"/>
    </xf>
    <xf numFmtId="10" fontId="9" fillId="0" borderId="2" xfId="0" applyNumberFormat="1" applyFont="1" applyFill="1" applyBorder="1" applyAlignment="1">
      <alignment horizontal="left" vertical="center" wrapText="1"/>
    </xf>
    <xf numFmtId="4" fontId="9" fillId="3" borderId="2" xfId="0" applyNumberFormat="1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wrapText="1"/>
    </xf>
    <xf numFmtId="0" fontId="16" fillId="0" borderId="2" xfId="0" applyFont="1" applyBorder="1" applyAlignment="1">
      <alignment horizontal="left" vertical="center" wrapText="1"/>
    </xf>
    <xf numFmtId="2" fontId="9" fillId="3" borderId="7" xfId="0" applyNumberFormat="1" applyFont="1" applyFill="1" applyBorder="1" applyAlignment="1">
      <alignment horizontal="left" vertical="center" wrapText="1"/>
    </xf>
    <xf numFmtId="2" fontId="9" fillId="3" borderId="2" xfId="0" applyNumberFormat="1" applyFont="1" applyFill="1" applyBorder="1" applyAlignment="1">
      <alignment horizontal="left" vertical="center" wrapText="1"/>
    </xf>
    <xf numFmtId="2" fontId="16" fillId="0" borderId="7" xfId="0" applyNumberFormat="1" applyFont="1" applyBorder="1" applyAlignment="1" applyProtection="1">
      <alignment horizontal="left" vertical="center"/>
      <protection locked="0"/>
    </xf>
    <xf numFmtId="2" fontId="16" fillId="0" borderId="2" xfId="0" applyNumberFormat="1" applyFont="1" applyBorder="1" applyAlignment="1" applyProtection="1">
      <alignment horizontal="left" vertical="center"/>
      <protection locked="0"/>
    </xf>
    <xf numFmtId="0" fontId="13" fillId="0" borderId="0" xfId="0" applyFont="1"/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</cellXfs>
  <cellStyles count="2">
    <cellStyle name="S20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133350</xdr:colOff>
      <xdr:row>6</xdr:row>
      <xdr:rowOff>285750</xdr:rowOff>
    </xdr:from>
    <xdr:to>
      <xdr:col>6</xdr:col>
      <xdr:colOff>514350</xdr:colOff>
      <xdr:row>6</xdr:row>
      <xdr:rowOff>571500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6086475" y="19240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6</xdr:row>
      <xdr:rowOff>514350</xdr:rowOff>
    </xdr:from>
    <xdr:to>
      <xdr:col>10</xdr:col>
      <xdr:colOff>866775</xdr:colOff>
      <xdr:row>6</xdr:row>
      <xdr:rowOff>942975</xdr:rowOff>
    </xdr:to>
    <xdr:pic>
      <xdr:nvPicPr>
        <xdr:cNvPr id="1026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963025" y="21526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6</xdr:row>
      <xdr:rowOff>771525</xdr:rowOff>
    </xdr:from>
    <xdr:to>
      <xdr:col>11</xdr:col>
      <xdr:colOff>704850</xdr:colOff>
      <xdr:row>6</xdr:row>
      <xdr:rowOff>1095375</xdr:rowOff>
    </xdr:to>
    <xdr:pic>
      <xdr:nvPicPr>
        <xdr:cNvPr id="1027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877425" y="24098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7</xdr:row>
      <xdr:rowOff>161925</xdr:rowOff>
    </xdr:from>
    <xdr:to>
      <xdr:col>9</xdr:col>
      <xdr:colOff>523875</xdr:colOff>
      <xdr:row>7</xdr:row>
      <xdr:rowOff>314325</xdr:rowOff>
    </xdr:to>
    <xdr:pic>
      <xdr:nvPicPr>
        <xdr:cNvPr id="102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8458200" y="293370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209550</xdr:colOff>
      <xdr:row>6</xdr:row>
      <xdr:rowOff>114300</xdr:rowOff>
    </xdr:from>
    <xdr:to>
      <xdr:col>12</xdr:col>
      <xdr:colOff>895350</xdr:colOff>
      <xdr:row>6</xdr:row>
      <xdr:rowOff>466725</xdr:rowOff>
    </xdr:to>
    <xdr:pic>
      <xdr:nvPicPr>
        <xdr:cNvPr id="1029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772775" y="175260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304800</xdr:colOff>
      <xdr:row>11</xdr:row>
      <xdr:rowOff>95250</xdr:rowOff>
    </xdr:from>
    <xdr:to>
      <xdr:col>11</xdr:col>
      <xdr:colOff>295275</xdr:colOff>
      <xdr:row>12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9239250" y="57150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190500</xdr:colOff>
      <xdr:row>5</xdr:row>
      <xdr:rowOff>238125</xdr:rowOff>
    </xdr:from>
    <xdr:to>
      <xdr:col>12</xdr:col>
      <xdr:colOff>647700</xdr:colOff>
      <xdr:row>5</xdr:row>
      <xdr:rowOff>495300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753725" y="9239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142875</xdr:colOff>
      <xdr:row>6</xdr:row>
      <xdr:rowOff>400050</xdr:rowOff>
    </xdr:from>
    <xdr:to>
      <xdr:col>6</xdr:col>
      <xdr:colOff>523875</xdr:colOff>
      <xdr:row>6</xdr:row>
      <xdr:rowOff>685800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6096000" y="20383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Q18"/>
  <sheetViews>
    <sheetView tabSelected="1" topLeftCell="A6" zoomScaleNormal="100" workbookViewId="0">
      <selection activeCell="J21" sqref="J21"/>
    </sheetView>
  </sheetViews>
  <sheetFormatPr defaultRowHeight="15" x14ac:dyDescent="0.25"/>
  <cols>
    <col min="1" max="1" width="3.5703125" customWidth="1"/>
    <col min="2" max="2" width="38.85546875" customWidth="1"/>
    <col min="3" max="3" width="11.7109375" customWidth="1"/>
    <col min="4" max="5" width="12.140625" customWidth="1"/>
    <col min="6" max="6" width="4" customWidth="1"/>
    <col min="7" max="7" width="15.28515625" customWidth="1"/>
    <col min="8" max="8" width="8.42578125" customWidth="1"/>
    <col min="9" max="9" width="10" customWidth="1"/>
    <col min="10" max="10" width="11" customWidth="1"/>
    <col min="11" max="11" width="13.140625" customWidth="1"/>
    <col min="12" max="12" width="11.28515625" customWidth="1"/>
    <col min="13" max="13" width="15.7109375" customWidth="1"/>
  </cols>
  <sheetData>
    <row r="1" spans="1:17" ht="24" customHeight="1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7" ht="19.899999999999999" customHeight="1" x14ac:dyDescent="0.25">
      <c r="A2" s="33" t="s">
        <v>18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7" ht="0.7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1:17" ht="21" hidden="1" customHeight="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7" hidden="1" x14ac:dyDescent="0.25">
      <c r="A5" s="1"/>
      <c r="B5" s="1"/>
      <c r="C5" s="1"/>
      <c r="D5" s="1"/>
      <c r="E5" s="1"/>
      <c r="F5" s="1"/>
      <c r="G5" s="1"/>
      <c r="H5" s="1"/>
      <c r="I5" s="1"/>
      <c r="J5" s="2"/>
      <c r="K5" s="1"/>
      <c r="L5" s="1"/>
      <c r="M5" s="1"/>
    </row>
    <row r="6" spans="1:17" ht="75" customHeight="1" x14ac:dyDescent="0.25">
      <c r="A6" s="35" t="s">
        <v>0</v>
      </c>
      <c r="B6" s="37" t="s">
        <v>1</v>
      </c>
      <c r="C6" s="39" t="s">
        <v>2</v>
      </c>
      <c r="D6" s="40"/>
      <c r="E6" s="40"/>
      <c r="F6" s="40"/>
      <c r="G6" s="41"/>
      <c r="H6" s="37" t="s">
        <v>3</v>
      </c>
      <c r="I6" s="37" t="s">
        <v>4</v>
      </c>
      <c r="J6" s="43" t="s">
        <v>5</v>
      </c>
      <c r="K6" s="43"/>
      <c r="L6" s="43"/>
      <c r="M6" s="3" t="s">
        <v>6</v>
      </c>
      <c r="Q6" s="4"/>
    </row>
    <row r="7" spans="1:17" ht="89.25" x14ac:dyDescent="0.25">
      <c r="A7" s="36"/>
      <c r="B7" s="38"/>
      <c r="C7" s="5" t="s">
        <v>15</v>
      </c>
      <c r="D7" s="5" t="s">
        <v>16</v>
      </c>
      <c r="E7" s="5" t="s">
        <v>17</v>
      </c>
      <c r="F7" s="5"/>
      <c r="G7" s="6"/>
      <c r="H7" s="42"/>
      <c r="I7" s="42"/>
      <c r="J7" s="7" t="s">
        <v>7</v>
      </c>
      <c r="K7" s="8" t="s">
        <v>8</v>
      </c>
      <c r="L7" s="8" t="s">
        <v>9</v>
      </c>
      <c r="M7" s="9"/>
    </row>
    <row r="8" spans="1:17" ht="40.5" x14ac:dyDescent="0.25">
      <c r="A8" s="10">
        <v>1</v>
      </c>
      <c r="B8" s="10">
        <v>2</v>
      </c>
      <c r="C8" s="10">
        <v>3</v>
      </c>
      <c r="D8" s="10">
        <v>4</v>
      </c>
      <c r="E8" s="10">
        <v>5</v>
      </c>
      <c r="F8" s="10">
        <v>6</v>
      </c>
      <c r="G8" s="10" t="s">
        <v>11</v>
      </c>
      <c r="H8" s="10">
        <v>8</v>
      </c>
      <c r="I8" s="10" t="s">
        <v>12</v>
      </c>
      <c r="J8" s="11" t="s">
        <v>13</v>
      </c>
      <c r="K8" s="11">
        <v>11</v>
      </c>
      <c r="L8" s="11">
        <v>12</v>
      </c>
      <c r="M8" s="10" t="s">
        <v>14</v>
      </c>
    </row>
    <row r="9" spans="1:17" ht="38.25" x14ac:dyDescent="0.25">
      <c r="A9" s="10">
        <v>1</v>
      </c>
      <c r="B9" s="14" t="s">
        <v>20</v>
      </c>
      <c r="C9" s="21">
        <v>3000</v>
      </c>
      <c r="D9" s="22">
        <v>3500</v>
      </c>
      <c r="E9" s="21">
        <v>4000</v>
      </c>
      <c r="F9" s="14"/>
      <c r="G9" s="15">
        <f t="shared" ref="G9:G10" si="0">C9+D9+F9+E9</f>
        <v>10500</v>
      </c>
      <c r="H9" s="14">
        <v>2</v>
      </c>
      <c r="I9" s="14">
        <v>3</v>
      </c>
      <c r="J9" s="16">
        <f t="shared" ref="J9:J10" si="1">AVERAGE(C9:F9)</f>
        <v>3500</v>
      </c>
      <c r="K9" s="16">
        <f t="shared" ref="K9:K10" si="2">STDEV(C9:F9)</f>
        <v>500</v>
      </c>
      <c r="L9" s="17">
        <f t="shared" ref="L9:L10" si="3">K9/J9</f>
        <v>0.14285714285714285</v>
      </c>
      <c r="M9" s="18">
        <f t="shared" ref="M9:M10" si="4">H9*J9</f>
        <v>7000</v>
      </c>
    </row>
    <row r="10" spans="1:17" ht="26.25" x14ac:dyDescent="0.25">
      <c r="A10" s="10">
        <v>2</v>
      </c>
      <c r="B10" s="19" t="s">
        <v>21</v>
      </c>
      <c r="C10" s="21">
        <v>2800</v>
      </c>
      <c r="D10" s="22">
        <v>3211.7</v>
      </c>
      <c r="E10" s="21">
        <v>4000</v>
      </c>
      <c r="F10" s="14"/>
      <c r="G10" s="15">
        <f t="shared" si="0"/>
        <v>10011.700000000001</v>
      </c>
      <c r="H10" s="14">
        <v>1</v>
      </c>
      <c r="I10" s="14">
        <v>3</v>
      </c>
      <c r="J10" s="16">
        <f t="shared" si="1"/>
        <v>3337.2333333333336</v>
      </c>
      <c r="K10" s="16">
        <f t="shared" si="2"/>
        <v>609.76959856435201</v>
      </c>
      <c r="L10" s="17">
        <f t="shared" si="3"/>
        <v>0.18271710056164847</v>
      </c>
      <c r="M10" s="18">
        <f t="shared" si="4"/>
        <v>3337.2333333333336</v>
      </c>
    </row>
    <row r="11" spans="1:17" s="25" customFormat="1" ht="26.25" thickBot="1" x14ac:dyDescent="0.3">
      <c r="A11" s="10">
        <v>4</v>
      </c>
      <c r="B11" s="20" t="s">
        <v>19</v>
      </c>
      <c r="C11" s="23">
        <v>3000</v>
      </c>
      <c r="D11" s="24">
        <v>3200.24</v>
      </c>
      <c r="E11" s="23">
        <v>4000</v>
      </c>
      <c r="F11" s="14"/>
      <c r="G11" s="15">
        <f t="shared" ref="G11" si="5">C11+D11+F11+E11</f>
        <v>10200.24</v>
      </c>
      <c r="H11" s="14">
        <v>2</v>
      </c>
      <c r="I11" s="14">
        <v>3</v>
      </c>
      <c r="J11" s="16">
        <f t="shared" ref="J11" si="6">AVERAGE(C11:F11)</f>
        <v>3400.08</v>
      </c>
      <c r="K11" s="16">
        <f t="shared" ref="K11" si="7">STDEV(C11:F11)</f>
        <v>529.10492267602365</v>
      </c>
      <c r="L11" s="17">
        <f t="shared" ref="L11" si="8">K11/J11</f>
        <v>0.15561543336510425</v>
      </c>
      <c r="M11" s="18">
        <f t="shared" ref="M11" si="9">H11*J11</f>
        <v>6800.16</v>
      </c>
    </row>
    <row r="12" spans="1:17" ht="33" customHeight="1" x14ac:dyDescent="0.25">
      <c r="A12" s="29" t="s">
        <v>10</v>
      </c>
      <c r="B12" s="30"/>
      <c r="C12" s="31"/>
      <c r="D12" s="31"/>
      <c r="E12" s="31"/>
      <c r="F12" s="31"/>
      <c r="G12" s="31"/>
      <c r="H12" s="31"/>
      <c r="I12" s="31"/>
      <c r="J12" s="31"/>
      <c r="K12" s="12"/>
      <c r="L12" s="12"/>
      <c r="M12" s="13">
        <f>SUM(M8:M11)</f>
        <v>17137.393333333333</v>
      </c>
    </row>
    <row r="13" spans="1:17" ht="13.5" customHeight="1" x14ac:dyDescent="0.25">
      <c r="A13" s="1"/>
      <c r="C13" s="1"/>
      <c r="D13" s="1"/>
      <c r="E13" s="1"/>
      <c r="F13" s="1"/>
      <c r="G13" s="1"/>
      <c r="H13" s="1"/>
      <c r="I13" s="1"/>
      <c r="J13" s="2"/>
      <c r="K13" s="1"/>
      <c r="L13" s="1"/>
      <c r="M13" s="1"/>
    </row>
    <row r="14" spans="1:17" ht="72.75" hidden="1" customHeight="1" x14ac:dyDescent="0.25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7" ht="29.25" customHeight="1" x14ac:dyDescent="0.25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</row>
    <row r="18" spans="6:7" x14ac:dyDescent="0.25">
      <c r="F18" s="28"/>
      <c r="G18" s="28"/>
    </row>
  </sheetData>
  <mergeCells count="14">
    <mergeCell ref="B14:M14"/>
    <mergeCell ref="B15:M15"/>
    <mergeCell ref="F18:G18"/>
    <mergeCell ref="A12:J12"/>
    <mergeCell ref="A1:M1"/>
    <mergeCell ref="A2:M2"/>
    <mergeCell ref="A3:M3"/>
    <mergeCell ref="A4:M4"/>
    <mergeCell ref="A6:A7"/>
    <mergeCell ref="B6:B7"/>
    <mergeCell ref="C6:G6"/>
    <mergeCell ref="H6:H7"/>
    <mergeCell ref="I6:I7"/>
    <mergeCell ref="J6:L6"/>
  </mergeCells>
  <phoneticPr fontId="11" type="noConversion"/>
  <pageMargins left="0.39370078740157483" right="0.39370078740157483" top="0.59055118110236227" bottom="0.59055118110236227" header="0" footer="0"/>
  <pageSetup paperSize="9"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хоз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ДС10</dc:creator>
  <cp:lastModifiedBy>User</cp:lastModifiedBy>
  <cp:lastPrinted>2024-12-02T10:57:38Z</cp:lastPrinted>
  <dcterms:created xsi:type="dcterms:W3CDTF">2015-02-25T15:27:02Z</dcterms:created>
  <dcterms:modified xsi:type="dcterms:W3CDTF">2026-06-03T09:57:04Z</dcterms:modified>
</cp:coreProperties>
</file>