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I10" i="1" l="1"/>
  <c r="K9" i="1" l="1"/>
  <c r="H9" i="1" l="1"/>
  <c r="N9" i="1" s="1"/>
  <c r="L9" i="1"/>
  <c r="M9" i="1" l="1"/>
</calcChain>
</file>

<file path=xl/sharedStrings.xml><?xml version="1.0" encoding="utf-8"?>
<sst xmlns="http://schemas.openxmlformats.org/spreadsheetml/2006/main" count="33" uniqueCount="33">
  <si>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</si>
  <si>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</si>
  <si>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</si>
  <si>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</si>
  <si>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</si>
  <si>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</si>
  <si>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</si>
  <si>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</si>
  <si>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</si>
  <si>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</si>
  <si>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</si>
  <si>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</si>
  <si>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</si>
  <si>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</si>
  <si>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</si>
  <si>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</si>
  <si>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</si>
  <si>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</si>
  <si>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</si>
  <si>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</si>
  <si>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   /10</t>
  </si>
  <si>
    <t>13=8*9/10</t>
  </si>
  <si>
    <t>В результате проведенного расчета Н(М)ЦК составила: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</si>
  <si>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</si>
  <si>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
</t>
  </si>
  <si>
    <t>Расчет Н(М)ЦК произвел:</t>
  </si>
  <si>
    <t>Заказчик:</t>
  </si>
  <si>
    <t>и.о. специалиста по закупкам</t>
  </si>
  <si>
    <t>Янусик Я.А.</t>
  </si>
  <si>
    <t>Раева Е.В.</t>
  </si>
  <si>
    <t xml:space="preserve">  Директор</t>
  </si>
  <si>
    <t>Поставка оборудования  для пищеблока в ГБОУ школа №657 Приморского района Санкт-Петербурга</t>
  </si>
  <si>
    <t xml:space="preserve">Оборудование  для пищеблока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</si>
</sst>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68">
    <xf numFmtId="0" fontId="0" fillId="0" borderId="0" xfId="0"/>
    <xf numFmtId="0" fontId="14" fillId="0" borderId="0" xfId="1" applyFont="1"/>
    <xf numFmtId="2" fontId="15" fillId="0" borderId="0" xfId="1" applyNumberFormat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6" fillId="0" borderId="0" xfId="1" applyFont="1"/>
    <xf numFmtId="0" fontId="4" fillId="0" borderId="0" xfId="1" applyFont="1" applyAlignment="1" applyProtection="1">
      <alignment horizontal="center" wrapText="1"/>
      <protection locked="0"/>
    </xf>
    <xf numFmtId="0" fontId="5" fillId="0" borderId="0" xfId="1" applyFont="1" applyFill="1" applyAlignment="1" applyProtection="1">
      <alignment vertical="center"/>
      <protection locked="0"/>
    </xf>
    <xf numFmtId="0" fontId="4" fillId="0" borderId="0" xfId="1" applyFont="1" applyAlignment="1" applyProtection="1">
      <alignment horizontal="left" vertical="top" wrapText="1"/>
      <protection locked="0"/>
    </xf>
    <xf numFmtId="0" fontId="4" fillId="0" borderId="0" xfId="1" applyFont="1"/>
    <xf numFmtId="0" fontId="4" fillId="0" borderId="0" xfId="1" applyFont="1" applyAlignment="1" applyProtection="1">
      <alignment wrapText="1"/>
      <protection locked="0"/>
    </xf>
    <xf numFmtId="14" fontId="4" fillId="0" borderId="0" xfId="1" applyNumberFormat="1" applyFont="1" applyAlignment="1" applyProtection="1">
      <alignment horizontal="left" wrapText="1"/>
      <protection locked="0"/>
    </xf>
    <xf numFmtId="0" fontId="17" fillId="0" borderId="30" xfId="1" applyFont="1" applyBorder="1" applyAlignment="1">
      <alignment horizontal="center"/>
    </xf>
    <xf numFmtId="14" fontId="4" fillId="0" borderId="0" xfId="1" applyNumberFormat="1" applyFont="1" applyAlignment="1" applyProtection="1">
      <alignment wrapText="1"/>
      <protection locked="0"/>
    </xf>
    <xf numFmtId="4" fontId="14" fillId="0" borderId="0" xfId="1" applyNumberFormat="1" applyFont="1"/>
    <xf numFmtId="4" fontId="5" fillId="0" borderId="0" xfId="1" applyNumberFormat="1" applyFont="1" applyFill="1" applyAlignment="1" applyProtection="1">
      <alignment vertical="center"/>
      <protection locked="0"/>
    </xf>
    <xf numFmtId="0" fontId="4" fillId="0" borderId="0" xfId="1" applyFont="1" applyAlignment="1" applyProtection="1">
      <alignment horizontal="right" vertical="top" wrapText="1"/>
      <protection locked="0"/>
    </xf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29" xfId="0" applyNumberFormat="1" applyFont="1" applyFill="1" applyBorder="1" applyAlignment="1">
      <alignment horizontal="right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27" xfId="0" applyFont="1" applyFill="1" applyBorder="1" applyAlignment="1">
      <alignment horizontal="center" vertical="top" wrapText="1"/>
    </xf>
    <xf numFmtId="4" fontId="6" fillId="2" borderId="17" xfId="0" applyNumberFormat="1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2" fontId="9" fillId="2" borderId="26" xfId="0" applyNumberFormat="1" applyFont="1" applyFill="1" applyBorder="1" applyAlignment="1">
      <alignment horizontal="center" vertical="center" wrapText="1"/>
    </xf>
    <xf numFmtId="2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5" fillId="0" borderId="12" xfId="0" applyNumberFormat="1" applyFont="1" applyBorder="1" applyAlignment="1">
      <alignment horizontal="center" vertical="center" wrapText="1"/>
    </xf>
    <xf numFmtId="1" fontId="10" fillId="0" borderId="18" xfId="0" applyNumberFormat="1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0" fontId="11" fillId="0" borderId="5" xfId="0" applyNumberFormat="1" applyFont="1" applyFill="1" applyBorder="1" applyAlignment="1">
      <alignment horizontal="center" vertical="center" wrapText="1"/>
    </xf>
    <xf numFmtId="4" fontId="11" fillId="2" borderId="18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14" fontId="4" fillId="0" borderId="0" xfId="1" applyNumberFormat="1" applyFont="1" applyAlignment="1" applyProtection="1">
      <alignment horizontal="left" wrapText="1"/>
      <protection locked="0"/>
    </xf>
    <xf numFmtId="0" fontId="4" fillId="0" borderId="0" xfId="1" applyFont="1" applyAlignment="1" applyProtection="1">
      <alignment horizontal="right" wrapText="1"/>
      <protection locked="0"/>
    </xf>
    <xf numFmtId="0" fontId="15" fillId="0" borderId="30" xfId="1" applyFont="1" applyBorder="1" applyAlignment="1">
      <alignment horizontal="right" vertical="center"/>
    </xf>
    <xf numFmtId="4" fontId="15" fillId="0" borderId="30" xfId="1" applyNumberFormat="1" applyFont="1" applyBorder="1" applyAlignment="1">
      <alignment horizontal="center" vertical="center"/>
    </xf>
    <xf numFmtId="0" fontId="4" fillId="0" borderId="0" xfId="1" applyFont="1" applyAlignment="1" applyProtection="1">
      <alignment horizontal="right" vertical="top" wrapText="1"/>
      <protection locked="0"/>
    </xf>
    <xf numFmtId="0" fontId="15" fillId="0" borderId="0" xfId="1" applyFont="1" applyAlignment="1">
      <alignment horizontal="left"/>
    </xf>
    <xf numFmtId="0" fontId="14" fillId="0" borderId="0" xfId="1" applyFont="1" applyAlignment="1">
      <alignment horizontal="left" wrapText="1" shrinkToFi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6</xdr:row>
      <xdr:rowOff>152400</xdr:rowOff>
    </xdr:from>
    <xdr:to>
      <xdr:col>7</xdr:col>
      <xdr:colOff>666750</xdr:colOff>
      <xdr:row>6</xdr:row>
      <xdr:rowOff>695325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28587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0</xdr:colOff>
      <xdr:row>6</xdr:row>
      <xdr:rowOff>694688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06075" y="1409700"/>
          <a:ext cx="942975" cy="551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12</xdr:col>
      <xdr:colOff>0</xdr:colOff>
      <xdr:row>6</xdr:row>
      <xdr:rowOff>694688</xdr:rowOff>
    </xdr:to>
    <xdr:pic>
      <xdr:nvPicPr>
        <xdr:cNvPr id="1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34400" y="1571625"/>
          <a:ext cx="742950" cy="3898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13</xdr:col>
      <xdr:colOff>0</xdr:colOff>
      <xdr:row>6</xdr:row>
      <xdr:rowOff>694688</xdr:rowOff>
    </xdr:to>
    <xdr:pic>
      <xdr:nvPicPr>
        <xdr:cNvPr id="1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10700" y="1743075"/>
          <a:ext cx="942975" cy="313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7</xdr:row>
      <xdr:rowOff>133350</xdr:rowOff>
    </xdr:from>
    <xdr:to>
      <xdr:col>10</xdr:col>
      <xdr:colOff>609600</xdr:colOff>
      <xdr:row>7</xdr:row>
      <xdr:rowOff>533400</xdr:rowOff>
    </xdr:to>
    <xdr:pic>
      <xdr:nvPicPr>
        <xdr:cNvPr id="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1907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6</xdr:row>
      <xdr:rowOff>0</xdr:rowOff>
    </xdr:to>
    <xdr:pic>
      <xdr:nvPicPr>
        <xdr:cNvPr id="1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487025" y="609600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topLeftCell="A7" workbookViewId="0">
      <selection activeCell="A11" sqref="A11:O11"/>
    </sheetView>
  </sheetViews>
  <sheetFormatPr defaultRowHeight="15" x14ac:dyDescent="0.25"/>
  <cols>
    <col min="1" max="1" width="21" customWidth="1"/>
    <col min="2" max="2" width="30.140625" customWidth="1"/>
    <col min="3" max="5" width="11" bestFit="1" customWidth="1"/>
    <col min="7" max="7" width="11.28515625" bestFit="1" customWidth="1"/>
    <col min="8" max="8" width="11.5703125" bestFit="1" customWidth="1"/>
    <col min="11" max="11" width="11.42578125" customWidth="1"/>
    <col min="14" max="14" width="13.140625" customWidth="1"/>
  </cols>
  <sheetData>
    <row r="1" spans="1:15" ht="1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5" ht="15" customHeight="1" x14ac:dyDescent="0.25">
      <c r="A2" s="46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5" ht="15.75" customHeight="1" x14ac:dyDescent="0.25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</row>
    <row r="4" spans="1:15" ht="15.75" customHeight="1" x14ac:dyDescent="0.25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5" ht="15.75" customHeight="1" thickBot="1" x14ac:dyDescent="0.3">
      <c r="A5" s="16"/>
      <c r="B5" s="16"/>
      <c r="C5" s="16"/>
      <c r="D5" s="16"/>
      <c r="E5" s="16"/>
      <c r="F5" s="16"/>
      <c r="G5" s="16"/>
      <c r="H5" s="16"/>
      <c r="I5" s="16"/>
      <c r="J5" s="16"/>
      <c r="K5" s="17"/>
      <c r="L5" s="16"/>
      <c r="M5" s="16"/>
      <c r="N5" s="17"/>
    </row>
    <row r="6" spans="1:15" ht="15" customHeight="1" x14ac:dyDescent="0.25">
      <c r="A6" s="48" t="s">
        <v>3</v>
      </c>
      <c r="B6" s="50" t="s">
        <v>4</v>
      </c>
      <c r="C6" s="52" t="s">
        <v>5</v>
      </c>
      <c r="D6" s="53"/>
      <c r="E6" s="53"/>
      <c r="F6" s="53"/>
      <c r="G6" s="53"/>
      <c r="H6" s="54"/>
      <c r="I6" s="55" t="s">
        <v>6</v>
      </c>
      <c r="J6" s="57" t="s">
        <v>7</v>
      </c>
      <c r="K6" s="59" t="s">
        <v>8</v>
      </c>
      <c r="L6" s="59"/>
      <c r="M6" s="60"/>
      <c r="N6" s="18" t="s">
        <v>9</v>
      </c>
    </row>
    <row r="7" spans="1:15" ht="102.75" customHeight="1" thickBot="1" x14ac:dyDescent="0.3">
      <c r="A7" s="49"/>
      <c r="B7" s="51"/>
      <c r="C7" s="19" t="s">
        <v>10</v>
      </c>
      <c r="D7" s="20" t="s">
        <v>11</v>
      </c>
      <c r="E7" s="20" t="s">
        <v>12</v>
      </c>
      <c r="F7" s="20" t="s">
        <v>13</v>
      </c>
      <c r="G7" s="20" t="s">
        <v>14</v>
      </c>
      <c r="H7" s="21"/>
      <c r="I7" s="56"/>
      <c r="J7" s="58"/>
      <c r="K7" s="22" t="s">
        <v>15</v>
      </c>
      <c r="L7" s="23" t="s">
        <v>16</v>
      </c>
      <c r="M7" s="24" t="s">
        <v>17</v>
      </c>
      <c r="N7" s="25"/>
    </row>
    <row r="8" spans="1:15" ht="46.5" customHeight="1" thickBot="1" x14ac:dyDescent="0.3">
      <c r="A8" s="26">
        <v>1</v>
      </c>
      <c r="B8" s="27">
        <v>2</v>
      </c>
      <c r="C8" s="28">
        <v>3</v>
      </c>
      <c r="D8" s="29">
        <v>4</v>
      </c>
      <c r="E8" s="29">
        <v>5</v>
      </c>
      <c r="F8" s="29">
        <v>6</v>
      </c>
      <c r="G8" s="29">
        <v>7</v>
      </c>
      <c r="H8" s="30" t="s">
        <v>18</v>
      </c>
      <c r="I8" s="26">
        <v>9</v>
      </c>
      <c r="J8" s="31" t="s">
        <v>19</v>
      </c>
      <c r="K8" s="32" t="s">
        <v>20</v>
      </c>
      <c r="L8" s="32">
        <v>12</v>
      </c>
      <c r="M8" s="33">
        <v>13</v>
      </c>
      <c r="N8" s="26" t="s">
        <v>21</v>
      </c>
    </row>
    <row r="9" spans="1:15" ht="202.5" customHeight="1" x14ac:dyDescent="0.25">
      <c r="A9" s="34" t="s">
        <v>31</v>
      </c>
      <c r="B9" s="44" t="s">
        <v>32</v>
      </c>
      <c r="C9" s="35">
        <v>408100</v>
      </c>
      <c r="D9" s="36">
        <v>439750</v>
      </c>
      <c r="E9" s="36">
        <v>439750</v>
      </c>
      <c r="F9" s="37"/>
      <c r="G9" s="37"/>
      <c r="H9" s="38">
        <f>C9+D9+E9+F9+G9</f>
        <v>1287600</v>
      </c>
      <c r="I9" s="39">
        <v>1</v>
      </c>
      <c r="J9" s="40">
        <v>3</v>
      </c>
      <c r="K9" s="41">
        <f>AVERAGE(C9:G9)</f>
        <v>429200</v>
      </c>
      <c r="L9" s="41">
        <f>STDEV(C9:G9)</f>
        <v>18273.136019851656</v>
      </c>
      <c r="M9" s="42">
        <f>L9/K9</f>
        <v>4.2574874230782052E-2</v>
      </c>
      <c r="N9" s="43">
        <f>ROUND(H9*I9/J9,2)</f>
        <v>429200</v>
      </c>
    </row>
    <row r="10" spans="1:15" ht="18" customHeight="1" x14ac:dyDescent="0.25">
      <c r="A10" s="63" t="s">
        <v>22</v>
      </c>
      <c r="B10" s="63"/>
      <c r="C10" s="63"/>
      <c r="D10" s="63"/>
      <c r="E10" s="63"/>
      <c r="F10" s="63"/>
      <c r="G10" s="63"/>
      <c r="H10" s="63"/>
      <c r="I10" s="64">
        <f>C9</f>
        <v>408100</v>
      </c>
      <c r="J10" s="64"/>
      <c r="K10" s="3" t="s">
        <v>23</v>
      </c>
      <c r="L10" s="2"/>
      <c r="M10" s="3"/>
      <c r="N10" s="2"/>
      <c r="O10" s="1"/>
    </row>
    <row r="11" spans="1:15" ht="69" customHeight="1" x14ac:dyDescent="0.25">
      <c r="A11" s="67" t="s">
        <v>24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15" ht="15.75" x14ac:dyDescent="0.25">
      <c r="A12" s="66" t="s">
        <v>25</v>
      </c>
      <c r="B12" s="66"/>
      <c r="C12" s="66"/>
      <c r="D12" s="4"/>
      <c r="E12" s="4"/>
      <c r="F12" s="4"/>
      <c r="G12" s="4"/>
      <c r="H12" s="4"/>
      <c r="I12" s="13"/>
      <c r="J12" s="1"/>
      <c r="K12" s="1"/>
      <c r="L12" s="1"/>
      <c r="M12" s="1"/>
      <c r="N12" s="1"/>
      <c r="O12" s="1"/>
    </row>
    <row r="13" spans="1:15" ht="15.75" customHeight="1" x14ac:dyDescent="0.25">
      <c r="A13" s="15"/>
      <c r="B13" s="15"/>
      <c r="C13" s="65" t="s">
        <v>27</v>
      </c>
      <c r="D13" s="65"/>
      <c r="E13" s="65"/>
      <c r="F13" s="62" t="s">
        <v>28</v>
      </c>
      <c r="G13" s="62"/>
      <c r="H13" s="5"/>
      <c r="I13" s="14"/>
      <c r="J13" s="6"/>
      <c r="K13" s="6"/>
      <c r="L13" s="6"/>
      <c r="M13" s="6"/>
      <c r="N13" s="6"/>
      <c r="O13" s="6"/>
    </row>
    <row r="14" spans="1:15" ht="15.75" x14ac:dyDescent="0.25">
      <c r="A14" s="7"/>
      <c r="B14" s="7"/>
      <c r="C14" s="7"/>
      <c r="D14" s="7"/>
      <c r="E14" s="8"/>
      <c r="F14" s="9"/>
      <c r="G14" s="61">
        <v>46154</v>
      </c>
      <c r="H14" s="61"/>
      <c r="I14" s="14"/>
      <c r="J14" s="6"/>
      <c r="K14" s="6"/>
      <c r="L14" s="6"/>
      <c r="M14" s="6"/>
      <c r="N14" s="6"/>
      <c r="O14" s="6"/>
    </row>
    <row r="15" spans="1:15" ht="15.75" x14ac:dyDescent="0.25">
      <c r="A15" s="7"/>
      <c r="B15" s="7"/>
      <c r="C15" s="7"/>
      <c r="D15" s="7"/>
      <c r="E15" s="8"/>
      <c r="F15" s="9"/>
      <c r="G15" s="11"/>
      <c r="H15" s="5"/>
      <c r="I15" s="14"/>
      <c r="J15" s="6"/>
      <c r="K15" s="6"/>
      <c r="L15" s="6"/>
      <c r="M15" s="6"/>
      <c r="N15" s="6"/>
      <c r="O15" s="6"/>
    </row>
    <row r="16" spans="1:15" ht="15.75" x14ac:dyDescent="0.25">
      <c r="A16" s="66" t="s">
        <v>26</v>
      </c>
      <c r="B16" s="66"/>
      <c r="C16" s="66"/>
      <c r="D16" s="4"/>
      <c r="E16" s="4"/>
      <c r="F16" s="4"/>
      <c r="G16" s="4"/>
      <c r="H16" s="4"/>
      <c r="I16" s="13"/>
      <c r="J16" s="1"/>
      <c r="K16" s="1"/>
      <c r="L16" s="1"/>
      <c r="M16" s="1"/>
      <c r="N16" s="1"/>
      <c r="O16" s="1"/>
    </row>
    <row r="17" spans="1:15" ht="15.75" customHeight="1" x14ac:dyDescent="0.25">
      <c r="A17" s="65" t="s">
        <v>30</v>
      </c>
      <c r="B17" s="65"/>
      <c r="C17" s="65"/>
      <c r="D17" s="65"/>
      <c r="E17" s="65"/>
      <c r="F17" s="62" t="s">
        <v>29</v>
      </c>
      <c r="G17" s="62"/>
      <c r="H17" s="6"/>
      <c r="I17" s="14"/>
      <c r="J17" s="6"/>
      <c r="K17" s="6"/>
      <c r="L17" s="6"/>
      <c r="M17" s="6"/>
      <c r="N17" s="6"/>
      <c r="O17" s="6"/>
    </row>
    <row r="18" spans="1:15" ht="15.75" x14ac:dyDescent="0.25">
      <c r="A18" s="1"/>
      <c r="B18" s="1"/>
      <c r="C18" s="1"/>
      <c r="D18" s="1"/>
      <c r="E18" s="1"/>
      <c r="F18" s="1"/>
      <c r="G18" s="10">
        <v>46154</v>
      </c>
      <c r="H18" s="12"/>
      <c r="I18" s="13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1"/>
      <c r="H19" s="1"/>
      <c r="I19" s="13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3"/>
      <c r="J20" s="1"/>
      <c r="K20" s="1"/>
      <c r="L20" s="1"/>
      <c r="M20" s="1"/>
      <c r="N20" s="1"/>
      <c r="O20" s="1"/>
    </row>
  </sheetData>
  <mergeCells count="20">
    <mergeCell ref="G14:H14"/>
    <mergeCell ref="F17:G17"/>
    <mergeCell ref="A10:H10"/>
    <mergeCell ref="F13:G13"/>
    <mergeCell ref="I10:J10"/>
    <mergeCell ref="A17:E17"/>
    <mergeCell ref="A16:C16"/>
    <mergeCell ref="C13:E13"/>
    <mergeCell ref="A12:C12"/>
    <mergeCell ref="A11:O11"/>
    <mergeCell ref="A1:N1"/>
    <mergeCell ref="A2:N2"/>
    <mergeCell ref="A3:N3"/>
    <mergeCell ref="A4:N4"/>
    <mergeCell ref="A6:A7"/>
    <mergeCell ref="B6:B7"/>
    <mergeCell ref="C6:H6"/>
    <mergeCell ref="I6:I7"/>
    <mergeCell ref="J6:J7"/>
    <mergeCell ref="K6:M6"/>
  </mergeCells>
  <pageMargins left="0.7" right="0.7" top="0.75" bottom="0.75" header="0.3" footer="0.3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Zavhoz123</dc:creator>
  <cp:lastModifiedBy>Zavhoz123</cp:lastModifiedBy>
  <cp:lastPrinted>2026-06-04T06:06:58Z</cp:lastPrinted>
  <dcterms:created xsi:type="dcterms:W3CDTF">2023-03-23T13:17:12Z</dcterms:created>
  <dcterms:modified xsi:type="dcterms:W3CDTF">2026-06-04T06:07:36Z</dcterms:modified>
</cp:coreProperties>
</file>