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A1CEEB33-D364-422D-A9DF-D56B1D58629C}" xr6:coauthVersionLast="36" xr6:coauthVersionMax="36" xr10:uidLastSave="{00000000-0000-0000-0000-000000000000}"/>
  <bookViews>
    <workbookView xWindow="0" yWindow="0" windowWidth="27374" windowHeight="10565" xr2:uid="{00000000-000D-0000-FFFF-FFFF00000000}"/>
  </bookViews>
  <sheets>
    <sheet name="Лист2" sheetId="2" r:id="rId1"/>
    <sheet name="Лист2 (2)" sheetId="4" r:id="rId2"/>
  </sheets>
  <calcPr calcId="191029"/>
</workbook>
</file>

<file path=xl/calcChain.xml><?xml version="1.0" encoding="utf-8"?>
<calcChain xmlns="http://schemas.openxmlformats.org/spreadsheetml/2006/main">
  <c r="N20" i="2" l="1"/>
  <c r="I19" i="2"/>
  <c r="I18" i="2"/>
  <c r="M18" i="2" l="1"/>
  <c r="N18" i="2" s="1"/>
  <c r="I22" i="4" l="1"/>
  <c r="M22" i="4" s="1"/>
  <c r="N22" i="4" s="1"/>
  <c r="I21" i="4"/>
  <c r="M21" i="4" s="1"/>
  <c r="N21" i="4" s="1"/>
  <c r="I20" i="4"/>
  <c r="M20" i="4" s="1"/>
  <c r="N20" i="4" s="1"/>
  <c r="M19" i="4"/>
  <c r="N19" i="4" s="1"/>
  <c r="I19" i="4"/>
  <c r="I18" i="4"/>
  <c r="M18" i="4" s="1"/>
  <c r="N18" i="4" s="1"/>
  <c r="N23" i="4" l="1"/>
  <c r="M19" i="2" l="1"/>
  <c r="N19" i="2" s="1"/>
</calcChain>
</file>

<file path=xl/sharedStrings.xml><?xml version="1.0" encoding="utf-8"?>
<sst xmlns="http://schemas.openxmlformats.org/spreadsheetml/2006/main" count="106" uniqueCount="46">
  <si>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</si>
  <si>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</si>
  <si>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</si>
  <si>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</si>
  <si>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</si>
  <si>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</si>
  <si>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</si>
  <si>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</si>
  <si>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</si>
  <si>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</si>
  <si>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</si>
  <si>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</si>
  <si>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 xml:space="preserve">Цена из реестра контрактов руб. </t>
  </si>
  <si>
    <t>-</t>
  </si>
  <si>
    <t>ИТОГО:</t>
  </si>
  <si>
    <t>Итого по позиции                      руб.</t>
  </si>
  <si>
    <t>Расчет составил: специалист по закупкам___________________ Завьялова А.А.</t>
  </si>
  <si>
    <t>Наименьшая цена за ед. из столбцов             с 6-12              руб.</t>
  </si>
  <si>
    <t>Наименование услуги</t>
  </si>
  <si>
    <t>ОКПД2</t>
  </si>
  <si>
    <t>86.90.19.190</t>
  </si>
  <si>
    <t>чел</t>
  </si>
  <si>
    <t>Начальная (максимальная) цена контракта определена в соответствии с требованиями статьи 22 Закона о контрактной системе и методических рекомендаций по применению методов определения начальной (максимальной) цены контрактов, утвержденных приказом Минэкономразвития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посредством применения следующего метода: метод сопоставимых рыночных цен (анализ рынка).  
В целях соблюдения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и в соответствии с п. 3.7.4.  Приложения III «Определение НМЦК методом сопоставимых рыночных цен (анализа рынка)» Методических рекомендаций Заказчиком был осуществлен сбор и анализ общедоступной ценовой информации:
- Заказчик направил запросы о предоставлении ценовой информации 5 (пяти)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
- Ответы на запросы получены от 3 (трех)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</t>
  </si>
  <si>
    <t>«___» ___________ 2026 г.</t>
  </si>
  <si>
    <t>Директор ГБОУ школы-интерната № 8</t>
  </si>
  <si>
    <t>«____»___________ 2026 г.</t>
  </si>
  <si>
    <t>________________А.А. Савченков</t>
  </si>
  <si>
    <t xml:space="preserve">Начальник отдела образования </t>
  </si>
  <si>
    <t>____________ И.Н. Орловская</t>
  </si>
  <si>
    <t>Ценовое предложение № 1 вх № 44/1-ГЗ от 14.05.26 г.</t>
  </si>
  <si>
    <t>Ценовое предложение № 2 вх № 22/1-ГЗ от 04.03.26 г.</t>
  </si>
  <si>
    <t>Ценовое предложение № 3 вх № 22/2-ГЗ от 04.03.26 г.</t>
  </si>
  <si>
    <t>Исследование кала на простейшие (для лагеря)</t>
  </si>
  <si>
    <t>РНГА на носительство брюшного тифа (для лагеря)</t>
  </si>
  <si>
    <t>Посев на золотистый стафилококк (для лагеря)</t>
  </si>
  <si>
    <t>Острые кишечные инфекции: Rotavirus А, NorovirusB7:B181 (для лагеря)</t>
  </si>
  <si>
    <t>Первичное оформление личной медицинской книжки (переоформление при замене или утрате) с проведением профессиональной гигиенической подготовки для одного работника</t>
  </si>
  <si>
    <t>Оформление личной медицинской книжки для временного трудоустройства в летний период (работники детских оздоровительных учреждений) для одного работника</t>
  </si>
  <si>
    <t>Цена за ед., руб., с НДС</t>
  </si>
  <si>
    <t>на оказание услуг по периодическому медицинскому осмотру работников ГБОУ школы-интерната № 8 Пушкинского района Санкт-Петербурга в 2026 году</t>
  </si>
  <si>
    <t>19.05.2026 г.</t>
  </si>
  <si>
    <t>Оформление личной медицинской книжки (продление ЛМК на новый срок, с проведением очередной профессиональной гигиенической подготовки) для одного работника</t>
  </si>
  <si>
    <t>Ценовое предложение № 3 вх № 34/3-ГЗ от 30.03.26 г.</t>
  </si>
  <si>
    <t>Ценовое предложение № 2 вх № 34/2-ГЗ от 30.03.26 г.</t>
  </si>
  <si>
    <t>Ценовое предложение № 1 вх № 34/1-ГЗ от 30.03.26 г.</t>
  </si>
  <si>
    <t>на оказание услуг по оформлению личной медицинской книжки для работников ГБОУ школы-интерната № 8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</si>
</sst>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2" fillId="0" borderId="0" xfId="0" applyFont="1"/>
    <xf numFmtId="0" fontId="5" fillId="0" borderId="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1" fontId="13" fillId="0" borderId="2" xfId="0" applyNumberFormat="1" applyFont="1" applyFill="1" applyBorder="1" applyAlignment="1">
      <alignment horizontal="center" vertical="center" shrinkToFit="1"/>
    </xf>
    <xf numFmtId="4" fontId="16" fillId="0" borderId="1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top" wrapText="1"/>
    </xf>
    <xf numFmtId="0" fontId="4" fillId="0" borderId="5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2" fontId="13" fillId="0" borderId="2" xfId="0" applyNumberFormat="1" applyFont="1" applyFill="1" applyBorder="1" applyAlignment="1">
      <alignment horizontal="center" vertical="center" shrinkToFit="1"/>
    </xf>
    <xf numFmtId="2" fontId="14" fillId="0" borderId="2" xfId="0" applyNumberFormat="1" applyFont="1" applyFill="1" applyBorder="1" applyAlignment="1">
      <alignment horizontal="center" vertical="center" shrinkToFit="1"/>
    </xf>
    <xf numFmtId="2" fontId="16" fillId="0" borderId="2" xfId="0" applyNumberFormat="1" applyFont="1" applyFill="1" applyBorder="1" applyAlignment="1">
      <alignment horizontal="center" vertical="center" shrinkToFit="1"/>
    </xf>
    <xf numFmtId="2" fontId="14" fillId="0" borderId="2" xfId="0" applyNumberFormat="1" applyFont="1" applyBorder="1" applyAlignment="1">
      <alignment horizontal="center" vertical="center" wrapText="1"/>
    </xf>
    <xf numFmtId="2" fontId="17" fillId="0" borderId="2" xfId="0" applyNumberFormat="1" applyFont="1" applyFill="1" applyBorder="1" applyAlignment="1">
      <alignment horizontal="center" vertical="center" shrinkToFit="1"/>
    </xf>
    <xf numFmtId="2" fontId="14" fillId="0" borderId="2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22" fillId="0" borderId="0" xfId="0" applyFont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4" fontId="4" fillId="0" borderId="5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</cellXfs>
  <cellStyles count="3">
    <cellStyle name="Обычный" xfId="0" builtinId="0"/>
    <cellStyle name="Обычный 2 2 2" xfId="2" xr:uid="{00000000-0005-0000-0000-000002000000}"/>
    <cellStyle name="Обычный 3" xfId="1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24</xdr:row>
      <xdr:rowOff>0</xdr:rowOff>
    </xdr:from>
    <xdr:to>
      <xdr:col>1</xdr:col>
      <xdr:colOff>414529</xdr:colOff>
      <xdr:row>24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2915CCC4-3E68-4C8B-B4E2-493E2724A1E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901" y="9080626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3"/>
  <sheetViews>
    <sheetView tabSelected="1" topLeftCell="A7" zoomScale="130" zoomScaleNormal="130" zoomScaleSheetLayoutView="85" workbookViewId="0">
      <selection activeCell="D18" sqref="D18"/>
    </sheetView>
  </sheetViews>
  <sheetFormatPr defaultRowHeight="14.3" x14ac:dyDescent="0.25"/>
  <cols>
    <col min="1" max="1" width="4.140625" customWidth="1"/>
    <col min="2" max="2" width="56.5703125" customWidth="1"/>
    <col min="3" max="3" width="16.140625" customWidth="1"/>
    <col min="4" max="4" width="6.42578125" customWidth="1"/>
    <col min="5" max="5" width="8.140625" customWidth="1"/>
    <col min="6" max="8" width="10.7109375" customWidth="1"/>
    <col min="9" max="9" width="11.28515625" customWidth="1"/>
    <col min="10" max="10" width="9.7109375" customWidth="1"/>
    <col min="11" max="11" width="10.42578125" customWidth="1"/>
    <col min="12" max="12" width="11" customWidth="1"/>
    <col min="13" max="13" width="11.5703125" customWidth="1"/>
    <col min="14" max="14" width="16.7109375" customWidth="1"/>
    <col min="15" max="16" width="9.140625" customWidth="1"/>
    <col min="17" max="17" width="21.85546875" customWidth="1"/>
    <col min="18" max="18" width="17.28515625" customWidth="1"/>
  </cols>
  <sheetData>
    <row r="1" spans="1:17" ht="15.7" x14ac:dyDescent="0.25">
      <c r="B1" s="1"/>
      <c r="I1" s="2"/>
    </row>
    <row r="2" spans="1:17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5"/>
      <c r="N2" s="5"/>
      <c r="O2" s="3"/>
      <c r="P2" s="3"/>
      <c r="Q2" s="3"/>
    </row>
    <row r="3" spans="1:17" s="26" customFormat="1" x14ac:dyDescent="0.25">
      <c r="A3" s="23"/>
      <c r="B3" s="24" t="s">
        <v>0</v>
      </c>
      <c r="C3" s="25"/>
      <c r="D3" s="25"/>
      <c r="E3" s="23"/>
      <c r="F3" s="23"/>
      <c r="G3" s="23"/>
      <c r="H3" s="23"/>
      <c r="I3" s="24" t="s">
        <v>1</v>
      </c>
      <c r="J3" s="25"/>
      <c r="K3" s="25"/>
      <c r="L3" s="25"/>
      <c r="M3" s="25"/>
      <c r="N3" s="25"/>
      <c r="O3" s="25"/>
      <c r="P3" s="25"/>
      <c r="Q3" s="25"/>
    </row>
    <row r="4" spans="1:17" s="26" customFormat="1" x14ac:dyDescent="0.25">
      <c r="A4" s="23"/>
      <c r="B4" s="27" t="s">
        <v>27</v>
      </c>
      <c r="C4" s="25"/>
      <c r="D4" s="25"/>
      <c r="E4" s="23"/>
      <c r="F4" s="23"/>
      <c r="G4" s="23"/>
      <c r="H4" s="23"/>
      <c r="I4" s="27" t="s">
        <v>24</v>
      </c>
      <c r="J4" s="25"/>
      <c r="K4" s="25"/>
      <c r="L4" s="25"/>
      <c r="M4" s="25"/>
      <c r="N4" s="25"/>
      <c r="O4" s="25"/>
      <c r="P4" s="25"/>
      <c r="Q4" s="25"/>
    </row>
    <row r="5" spans="1:17" s="26" customFormat="1" x14ac:dyDescent="0.25">
      <c r="A5" s="23"/>
      <c r="B5" s="27" t="s">
        <v>2</v>
      </c>
      <c r="C5" s="25"/>
      <c r="D5" s="25"/>
      <c r="E5" s="23"/>
      <c r="F5" s="23"/>
      <c r="G5" s="23"/>
      <c r="H5" s="23"/>
      <c r="I5" s="27" t="s">
        <v>11</v>
      </c>
      <c r="J5" s="25"/>
      <c r="K5" s="25"/>
      <c r="L5" s="25"/>
      <c r="M5" s="25"/>
      <c r="N5" s="25"/>
      <c r="O5" s="25"/>
      <c r="P5" s="25"/>
      <c r="Q5" s="25"/>
    </row>
    <row r="6" spans="1:17" s="26" customFormat="1" x14ac:dyDescent="0.25">
      <c r="A6" s="23"/>
      <c r="B6" s="27" t="s">
        <v>3</v>
      </c>
      <c r="C6" s="25"/>
      <c r="D6" s="25"/>
      <c r="E6" s="23"/>
      <c r="F6" s="23"/>
      <c r="G6" s="23"/>
      <c r="H6" s="23"/>
      <c r="I6" s="27"/>
      <c r="J6" s="25"/>
      <c r="K6" s="25"/>
      <c r="L6" s="25"/>
      <c r="M6" s="25"/>
      <c r="N6" s="25"/>
      <c r="O6" s="25"/>
      <c r="P6" s="25"/>
      <c r="Q6" s="25"/>
    </row>
    <row r="7" spans="1:17" s="26" customFormat="1" x14ac:dyDescent="0.25">
      <c r="A7" s="23"/>
      <c r="B7" s="27" t="s">
        <v>28</v>
      </c>
      <c r="C7" s="25"/>
      <c r="D7" s="25"/>
      <c r="E7" s="23"/>
      <c r="F7" s="23"/>
      <c r="G7" s="23"/>
      <c r="H7" s="23"/>
      <c r="I7" s="27" t="s">
        <v>26</v>
      </c>
      <c r="J7" s="25"/>
      <c r="K7" s="25"/>
      <c r="L7" s="25"/>
      <c r="M7" s="25"/>
      <c r="N7" s="25"/>
      <c r="O7" s="25"/>
      <c r="P7" s="25"/>
      <c r="Q7" s="25"/>
    </row>
    <row r="8" spans="1:17" s="26" customFormat="1" x14ac:dyDescent="0.25">
      <c r="A8" s="23"/>
      <c r="B8" s="27" t="s">
        <v>23</v>
      </c>
      <c r="C8" s="25"/>
      <c r="D8" s="25"/>
      <c r="E8" s="23"/>
      <c r="F8" s="23"/>
      <c r="G8" s="23"/>
      <c r="H8" s="23"/>
      <c r="I8" s="27" t="s">
        <v>25</v>
      </c>
      <c r="J8" s="25"/>
      <c r="K8" s="25"/>
      <c r="L8" s="25"/>
      <c r="M8" s="25"/>
      <c r="N8" s="25"/>
      <c r="O8" s="25"/>
      <c r="P8" s="25"/>
      <c r="Q8" s="25"/>
    </row>
    <row r="9" spans="1:17" s="26" customFormat="1" ht="23.2" customHeight="1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5"/>
      <c r="P9" s="25"/>
      <c r="Q9" s="25"/>
    </row>
    <row r="10" spans="1:17" s="26" customFormat="1" ht="19.45" customHeight="1" x14ac:dyDescent="0.25">
      <c r="A10" s="33" t="s">
        <v>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25"/>
      <c r="P10" s="25"/>
      <c r="Q10" s="25"/>
    </row>
    <row r="11" spans="1:17" s="26" customFormat="1" ht="33.700000000000003" customHeight="1" x14ac:dyDescent="0.3">
      <c r="A11" s="37" t="s">
        <v>45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28"/>
      <c r="P11" s="28"/>
      <c r="Q11" s="28"/>
    </row>
    <row r="12" spans="1:17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5" customHeight="1" x14ac:dyDescent="0.25">
      <c r="A13" s="34" t="s">
        <v>4</v>
      </c>
      <c r="B13" s="35" t="s">
        <v>18</v>
      </c>
      <c r="C13" s="35" t="s">
        <v>19</v>
      </c>
      <c r="D13" s="35" t="s">
        <v>5</v>
      </c>
      <c r="E13" s="35" t="s">
        <v>6</v>
      </c>
      <c r="F13" s="35" t="s">
        <v>38</v>
      </c>
      <c r="G13" s="35"/>
      <c r="H13" s="35"/>
      <c r="I13" s="36" t="s">
        <v>8</v>
      </c>
      <c r="J13" s="36" t="s">
        <v>9</v>
      </c>
      <c r="K13" s="48" t="s">
        <v>12</v>
      </c>
      <c r="L13" s="36" t="s">
        <v>10</v>
      </c>
      <c r="M13" s="36" t="s">
        <v>17</v>
      </c>
      <c r="N13" s="40" t="s">
        <v>15</v>
      </c>
      <c r="O13" s="4"/>
      <c r="P13" s="4"/>
      <c r="Q13" s="4"/>
    </row>
    <row r="14" spans="1:17" ht="15" customHeight="1" x14ac:dyDescent="0.25">
      <c r="A14" s="34"/>
      <c r="B14" s="35"/>
      <c r="C14" s="35"/>
      <c r="D14" s="35"/>
      <c r="E14" s="35"/>
      <c r="F14" s="35"/>
      <c r="G14" s="35"/>
      <c r="H14" s="35"/>
      <c r="I14" s="36"/>
      <c r="J14" s="36"/>
      <c r="K14" s="48"/>
      <c r="L14" s="36"/>
      <c r="M14" s="36"/>
      <c r="N14" s="41"/>
      <c r="O14" s="4"/>
      <c r="P14" s="4"/>
      <c r="Q14" s="4"/>
    </row>
    <row r="15" spans="1:17" ht="14.45" customHeight="1" x14ac:dyDescent="0.25">
      <c r="A15" s="34"/>
      <c r="B15" s="35"/>
      <c r="C15" s="35"/>
      <c r="D15" s="35"/>
      <c r="E15" s="35"/>
      <c r="F15" s="38" t="s">
        <v>44</v>
      </c>
      <c r="G15" s="38" t="s">
        <v>43</v>
      </c>
      <c r="H15" s="38" t="s">
        <v>42</v>
      </c>
      <c r="I15" s="36"/>
      <c r="J15" s="36"/>
      <c r="K15" s="48"/>
      <c r="L15" s="36"/>
      <c r="M15" s="36"/>
      <c r="N15" s="41"/>
      <c r="O15" s="4"/>
      <c r="P15" s="4"/>
      <c r="Q15" s="4"/>
    </row>
    <row r="16" spans="1:17" ht="54.75" customHeight="1" x14ac:dyDescent="0.25">
      <c r="A16" s="34"/>
      <c r="B16" s="35"/>
      <c r="C16" s="35"/>
      <c r="D16" s="35"/>
      <c r="E16" s="35"/>
      <c r="F16" s="39"/>
      <c r="G16" s="39"/>
      <c r="H16" s="39"/>
      <c r="I16" s="36"/>
      <c r="J16" s="36"/>
      <c r="K16" s="48"/>
      <c r="L16" s="36"/>
      <c r="M16" s="36"/>
      <c r="N16" s="42"/>
      <c r="O16" s="4"/>
      <c r="P16" s="4"/>
      <c r="Q16" s="4"/>
    </row>
    <row r="17" spans="1:14" x14ac:dyDescent="0.25">
      <c r="A17" s="6">
        <v>1</v>
      </c>
      <c r="B17" s="14">
        <v>2</v>
      </c>
      <c r="C17" s="6">
        <v>3</v>
      </c>
      <c r="D17" s="7">
        <v>4</v>
      </c>
      <c r="E17" s="6">
        <v>5</v>
      </c>
      <c r="F17" s="7">
        <v>6</v>
      </c>
      <c r="G17" s="6">
        <v>7</v>
      </c>
      <c r="H17" s="7">
        <v>8</v>
      </c>
      <c r="I17" s="6">
        <v>9</v>
      </c>
      <c r="J17" s="7">
        <v>10</v>
      </c>
      <c r="K17" s="6">
        <v>11</v>
      </c>
      <c r="L17" s="7">
        <v>12</v>
      </c>
      <c r="M17" s="6">
        <v>13</v>
      </c>
      <c r="N17" s="7">
        <v>14</v>
      </c>
    </row>
    <row r="18" spans="1:14" ht="62.75" x14ac:dyDescent="0.25">
      <c r="A18" s="12">
        <v>1</v>
      </c>
      <c r="B18" s="16" t="s">
        <v>36</v>
      </c>
      <c r="C18" s="13" t="s">
        <v>20</v>
      </c>
      <c r="D18" s="9" t="s">
        <v>21</v>
      </c>
      <c r="E18" s="10">
        <v>23</v>
      </c>
      <c r="F18" s="31">
        <v>1464</v>
      </c>
      <c r="G18" s="18">
        <v>1342</v>
      </c>
      <c r="H18" s="18">
        <v>1220</v>
      </c>
      <c r="I18" s="19">
        <f>H18</f>
        <v>1220</v>
      </c>
      <c r="J18" s="20" t="s">
        <v>13</v>
      </c>
      <c r="K18" s="20" t="s">
        <v>13</v>
      </c>
      <c r="L18" s="20" t="s">
        <v>13</v>
      </c>
      <c r="M18" s="17">
        <f t="shared" ref="M18" si="0">I18</f>
        <v>1220</v>
      </c>
      <c r="N18" s="20">
        <f t="shared" ref="N18" si="1">M18*E18</f>
        <v>28060</v>
      </c>
    </row>
    <row r="19" spans="1:14" ht="62.75" x14ac:dyDescent="0.25">
      <c r="A19" s="12">
        <v>2</v>
      </c>
      <c r="B19" s="16" t="s">
        <v>41</v>
      </c>
      <c r="C19" s="13" t="s">
        <v>20</v>
      </c>
      <c r="D19" s="9" t="s">
        <v>21</v>
      </c>
      <c r="E19" s="10">
        <v>20</v>
      </c>
      <c r="F19" s="31">
        <v>1342</v>
      </c>
      <c r="G19" s="18">
        <v>1220</v>
      </c>
      <c r="H19" s="18">
        <v>1098</v>
      </c>
      <c r="I19" s="19">
        <f>H19</f>
        <v>1098</v>
      </c>
      <c r="J19" s="20" t="s">
        <v>13</v>
      </c>
      <c r="K19" s="20" t="s">
        <v>13</v>
      </c>
      <c r="L19" s="20" t="s">
        <v>13</v>
      </c>
      <c r="M19" s="17">
        <f t="shared" ref="M19" si="2">I19</f>
        <v>1098</v>
      </c>
      <c r="N19" s="20">
        <f t="shared" ref="N19" si="3">M19*E19</f>
        <v>21960</v>
      </c>
    </row>
    <row r="20" spans="1:14" ht="16.399999999999999" x14ac:dyDescent="0.25">
      <c r="A20" s="8"/>
      <c r="B20" s="15" t="s">
        <v>14</v>
      </c>
      <c r="C20" s="49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11">
        <f>N18+N19</f>
        <v>50020</v>
      </c>
    </row>
    <row r="21" spans="1:14" ht="177.5" customHeight="1" x14ac:dyDescent="0.25">
      <c r="A21" s="47" t="s">
        <v>22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</row>
    <row r="22" spans="1:14" ht="33.700000000000003" customHeight="1" x14ac:dyDescent="0.25">
      <c r="A22" s="43" t="s">
        <v>16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</row>
    <row r="23" spans="1:14" x14ac:dyDescent="0.25">
      <c r="A23" s="45" t="s">
        <v>40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</row>
  </sheetData>
  <mergeCells count="22">
    <mergeCell ref="A22:N22"/>
    <mergeCell ref="A23:N23"/>
    <mergeCell ref="L13:L16"/>
    <mergeCell ref="F15:F16"/>
    <mergeCell ref="F13:H14"/>
    <mergeCell ref="A21:N21"/>
    <mergeCell ref="K13:K16"/>
    <mergeCell ref="C20:M20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rintOptions horizontalCentered="1"/>
  <pageMargins left="0.23622047244094491" right="0.23622047244094491" top="0.35433070866141736" bottom="0.35433070866141736" header="0" footer="0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D90B-1EB0-4CAB-B935-AACDCD3BBAC5}">
  <sheetPr>
    <pageSetUpPr fitToPage="1"/>
  </sheetPr>
  <dimension ref="A1:Q26"/>
  <sheetViews>
    <sheetView zoomScale="130" zoomScaleNormal="130" zoomScaleSheetLayoutView="85" workbookViewId="0">
      <selection activeCell="A27" sqref="A27"/>
    </sheetView>
  </sheetViews>
  <sheetFormatPr defaultRowHeight="14.3" x14ac:dyDescent="0.25"/>
  <cols>
    <col min="1" max="1" width="4.140625" customWidth="1"/>
    <col min="2" max="2" width="56.5703125" customWidth="1"/>
    <col min="3" max="3" width="16.140625" customWidth="1"/>
    <col min="4" max="4" width="6.42578125" customWidth="1"/>
    <col min="5" max="5" width="8.140625" customWidth="1"/>
    <col min="6" max="8" width="10.7109375" customWidth="1"/>
    <col min="9" max="9" width="11.28515625" customWidth="1"/>
    <col min="10" max="10" width="9.7109375" customWidth="1"/>
    <col min="11" max="11" width="10.42578125" customWidth="1"/>
    <col min="12" max="12" width="11" customWidth="1"/>
    <col min="13" max="13" width="11.5703125" customWidth="1"/>
    <col min="14" max="14" width="16.7109375" customWidth="1"/>
    <col min="15" max="16" width="9.140625" customWidth="1"/>
    <col min="17" max="17" width="21.85546875" customWidth="1"/>
    <col min="18" max="18" width="17.28515625" customWidth="1"/>
  </cols>
  <sheetData>
    <row r="1" spans="1:17" ht="15.7" x14ac:dyDescent="0.25">
      <c r="B1" s="1"/>
      <c r="I1" s="2"/>
    </row>
    <row r="2" spans="1:17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29"/>
      <c r="N2" s="29"/>
      <c r="O2" s="3"/>
      <c r="P2" s="3"/>
      <c r="Q2" s="3"/>
    </row>
    <row r="3" spans="1:17" s="26" customFormat="1" x14ac:dyDescent="0.25">
      <c r="A3" s="23"/>
      <c r="B3" s="24" t="s">
        <v>0</v>
      </c>
      <c r="C3" s="25"/>
      <c r="D3" s="25"/>
      <c r="E3" s="23"/>
      <c r="F3" s="23"/>
      <c r="G3" s="23"/>
      <c r="H3" s="23"/>
      <c r="I3" s="24" t="s">
        <v>1</v>
      </c>
      <c r="J3" s="25"/>
      <c r="K3" s="25"/>
      <c r="L3" s="25"/>
      <c r="M3" s="25"/>
      <c r="N3" s="25"/>
      <c r="O3" s="25"/>
      <c r="P3" s="25"/>
      <c r="Q3" s="25"/>
    </row>
    <row r="4" spans="1:17" s="26" customFormat="1" x14ac:dyDescent="0.25">
      <c r="A4" s="23"/>
      <c r="B4" s="27" t="s">
        <v>27</v>
      </c>
      <c r="C4" s="25"/>
      <c r="D4" s="25"/>
      <c r="E4" s="23"/>
      <c r="F4" s="23"/>
      <c r="G4" s="23"/>
      <c r="H4" s="23"/>
      <c r="I4" s="27" t="s">
        <v>24</v>
      </c>
      <c r="J4" s="25"/>
      <c r="K4" s="25"/>
      <c r="L4" s="25"/>
      <c r="M4" s="25"/>
      <c r="N4" s="25"/>
      <c r="O4" s="25"/>
      <c r="P4" s="25"/>
      <c r="Q4" s="25"/>
    </row>
    <row r="5" spans="1:17" s="26" customFormat="1" x14ac:dyDescent="0.25">
      <c r="A5" s="23"/>
      <c r="B5" s="27" t="s">
        <v>2</v>
      </c>
      <c r="C5" s="25"/>
      <c r="D5" s="25"/>
      <c r="E5" s="23"/>
      <c r="F5" s="23"/>
      <c r="G5" s="23"/>
      <c r="H5" s="23"/>
      <c r="I5" s="27" t="s">
        <v>11</v>
      </c>
      <c r="J5" s="25"/>
      <c r="K5" s="25"/>
      <c r="L5" s="25"/>
      <c r="M5" s="25"/>
      <c r="N5" s="25"/>
      <c r="O5" s="25"/>
      <c r="P5" s="25"/>
      <c r="Q5" s="25"/>
    </row>
    <row r="6" spans="1:17" s="26" customFormat="1" x14ac:dyDescent="0.25">
      <c r="A6" s="23"/>
      <c r="B6" s="27" t="s">
        <v>3</v>
      </c>
      <c r="C6" s="25"/>
      <c r="D6" s="25"/>
      <c r="E6" s="23"/>
      <c r="F6" s="23"/>
      <c r="G6" s="23"/>
      <c r="H6" s="23"/>
      <c r="I6" s="27"/>
      <c r="J6" s="25"/>
      <c r="K6" s="25"/>
      <c r="L6" s="25"/>
      <c r="M6" s="25"/>
      <c r="N6" s="25"/>
      <c r="O6" s="25"/>
      <c r="P6" s="25"/>
      <c r="Q6" s="25"/>
    </row>
    <row r="7" spans="1:17" s="26" customFormat="1" x14ac:dyDescent="0.25">
      <c r="A7" s="23"/>
      <c r="B7" s="27" t="s">
        <v>28</v>
      </c>
      <c r="C7" s="25"/>
      <c r="D7" s="25"/>
      <c r="E7" s="23"/>
      <c r="F7" s="23"/>
      <c r="G7" s="23"/>
      <c r="H7" s="23"/>
      <c r="I7" s="27" t="s">
        <v>26</v>
      </c>
      <c r="J7" s="25"/>
      <c r="K7" s="25"/>
      <c r="L7" s="25"/>
      <c r="M7" s="25"/>
      <c r="N7" s="25"/>
      <c r="O7" s="25"/>
      <c r="P7" s="25"/>
      <c r="Q7" s="25"/>
    </row>
    <row r="8" spans="1:17" s="26" customFormat="1" x14ac:dyDescent="0.25">
      <c r="A8" s="23"/>
      <c r="B8" s="27" t="s">
        <v>23</v>
      </c>
      <c r="C8" s="25"/>
      <c r="D8" s="25"/>
      <c r="E8" s="23"/>
      <c r="F8" s="23"/>
      <c r="G8" s="23"/>
      <c r="H8" s="23"/>
      <c r="I8" s="27" t="s">
        <v>25</v>
      </c>
      <c r="J8" s="25"/>
      <c r="K8" s="25"/>
      <c r="L8" s="25"/>
      <c r="M8" s="25"/>
      <c r="N8" s="25"/>
      <c r="O8" s="25"/>
      <c r="P8" s="25"/>
      <c r="Q8" s="25"/>
    </row>
    <row r="9" spans="1:17" s="26" customFormat="1" ht="23.2" customHeight="1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5"/>
      <c r="P9" s="25"/>
      <c r="Q9" s="25"/>
    </row>
    <row r="10" spans="1:17" s="26" customFormat="1" ht="19.45" customHeight="1" x14ac:dyDescent="0.25">
      <c r="A10" s="33" t="s">
        <v>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25"/>
      <c r="P10" s="25"/>
      <c r="Q10" s="25"/>
    </row>
    <row r="11" spans="1:17" s="26" customFormat="1" ht="33.700000000000003" customHeight="1" x14ac:dyDescent="0.3">
      <c r="A11" s="37" t="s">
        <v>39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28"/>
      <c r="P11" s="28"/>
      <c r="Q11" s="28"/>
    </row>
    <row r="12" spans="1:17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5" customHeight="1" x14ac:dyDescent="0.25">
      <c r="A13" s="34" t="s">
        <v>4</v>
      </c>
      <c r="B13" s="35" t="s">
        <v>18</v>
      </c>
      <c r="C13" s="35" t="s">
        <v>19</v>
      </c>
      <c r="D13" s="35" t="s">
        <v>5</v>
      </c>
      <c r="E13" s="35" t="s">
        <v>6</v>
      </c>
      <c r="F13" s="35" t="s">
        <v>38</v>
      </c>
      <c r="G13" s="35"/>
      <c r="H13" s="35"/>
      <c r="I13" s="36" t="s">
        <v>8</v>
      </c>
      <c r="J13" s="36" t="s">
        <v>9</v>
      </c>
      <c r="K13" s="48" t="s">
        <v>12</v>
      </c>
      <c r="L13" s="36" t="s">
        <v>10</v>
      </c>
      <c r="M13" s="36" t="s">
        <v>17</v>
      </c>
      <c r="N13" s="40" t="s">
        <v>15</v>
      </c>
      <c r="O13" s="4"/>
      <c r="P13" s="4"/>
      <c r="Q13" s="4"/>
    </row>
    <row r="14" spans="1:17" ht="15" customHeight="1" x14ac:dyDescent="0.25">
      <c r="A14" s="34"/>
      <c r="B14" s="35"/>
      <c r="C14" s="35"/>
      <c r="D14" s="35"/>
      <c r="E14" s="35"/>
      <c r="F14" s="35"/>
      <c r="G14" s="35"/>
      <c r="H14" s="35"/>
      <c r="I14" s="36"/>
      <c r="J14" s="36"/>
      <c r="K14" s="48"/>
      <c r="L14" s="36"/>
      <c r="M14" s="36"/>
      <c r="N14" s="41"/>
      <c r="O14" s="4"/>
      <c r="P14" s="4"/>
      <c r="Q14" s="4"/>
    </row>
    <row r="15" spans="1:17" ht="14.45" customHeight="1" x14ac:dyDescent="0.25">
      <c r="A15" s="34"/>
      <c r="B15" s="35"/>
      <c r="C15" s="35"/>
      <c r="D15" s="35"/>
      <c r="E15" s="35"/>
      <c r="F15" s="38" t="s">
        <v>29</v>
      </c>
      <c r="G15" s="38" t="s">
        <v>30</v>
      </c>
      <c r="H15" s="38" t="s">
        <v>31</v>
      </c>
      <c r="I15" s="36"/>
      <c r="J15" s="36"/>
      <c r="K15" s="48"/>
      <c r="L15" s="36"/>
      <c r="M15" s="36"/>
      <c r="N15" s="41"/>
      <c r="O15" s="4"/>
      <c r="P15" s="4"/>
      <c r="Q15" s="4"/>
    </row>
    <row r="16" spans="1:17" ht="54.75" customHeight="1" x14ac:dyDescent="0.25">
      <c r="A16" s="34"/>
      <c r="B16" s="35"/>
      <c r="C16" s="35"/>
      <c r="D16" s="35"/>
      <c r="E16" s="35"/>
      <c r="F16" s="39"/>
      <c r="G16" s="39"/>
      <c r="H16" s="39"/>
      <c r="I16" s="36"/>
      <c r="J16" s="36"/>
      <c r="K16" s="48"/>
      <c r="L16" s="36"/>
      <c r="M16" s="36"/>
      <c r="N16" s="42"/>
      <c r="O16" s="4"/>
      <c r="P16" s="4"/>
      <c r="Q16" s="4"/>
    </row>
    <row r="17" spans="1:14" x14ac:dyDescent="0.25">
      <c r="A17" s="6">
        <v>1</v>
      </c>
      <c r="B17" s="14">
        <v>2</v>
      </c>
      <c r="C17" s="6">
        <v>3</v>
      </c>
      <c r="D17" s="7">
        <v>4</v>
      </c>
      <c r="E17" s="6">
        <v>5</v>
      </c>
      <c r="F17" s="7">
        <v>6</v>
      </c>
      <c r="G17" s="6">
        <v>7</v>
      </c>
      <c r="H17" s="7">
        <v>8</v>
      </c>
      <c r="I17" s="6">
        <v>9</v>
      </c>
      <c r="J17" s="7">
        <v>10</v>
      </c>
      <c r="K17" s="6">
        <v>11</v>
      </c>
      <c r="L17" s="7">
        <v>12</v>
      </c>
      <c r="M17" s="6">
        <v>13</v>
      </c>
      <c r="N17" s="7">
        <v>14</v>
      </c>
    </row>
    <row r="18" spans="1:14" ht="15.7" x14ac:dyDescent="0.25">
      <c r="A18" s="12">
        <v>1</v>
      </c>
      <c r="B18" s="16" t="s">
        <v>32</v>
      </c>
      <c r="C18" s="13" t="s">
        <v>20</v>
      </c>
      <c r="D18" s="9" t="s">
        <v>21</v>
      </c>
      <c r="E18" s="10">
        <v>8</v>
      </c>
      <c r="F18" s="31">
        <v>90</v>
      </c>
      <c r="G18" s="18">
        <v>70</v>
      </c>
      <c r="H18" s="18">
        <v>90</v>
      </c>
      <c r="I18" s="19">
        <f t="shared" ref="I18:I22" si="0">G18</f>
        <v>70</v>
      </c>
      <c r="J18" s="20" t="s">
        <v>13</v>
      </c>
      <c r="K18" s="20" t="s">
        <v>13</v>
      </c>
      <c r="L18" s="20" t="s">
        <v>13</v>
      </c>
      <c r="M18" s="17">
        <f>I18</f>
        <v>70</v>
      </c>
      <c r="N18" s="20">
        <f t="shared" ref="N18:N22" si="1">M18*E18</f>
        <v>560</v>
      </c>
    </row>
    <row r="19" spans="1:14" ht="15.7" x14ac:dyDescent="0.25">
      <c r="A19" s="12">
        <v>2</v>
      </c>
      <c r="B19" s="16" t="s">
        <v>33</v>
      </c>
      <c r="C19" s="13" t="s">
        <v>20</v>
      </c>
      <c r="D19" s="9" t="s">
        <v>21</v>
      </c>
      <c r="E19" s="10">
        <v>8</v>
      </c>
      <c r="F19" s="31">
        <v>400</v>
      </c>
      <c r="G19" s="22">
        <v>380</v>
      </c>
      <c r="H19" s="22">
        <v>390</v>
      </c>
      <c r="I19" s="21">
        <f t="shared" si="0"/>
        <v>380</v>
      </c>
      <c r="J19" s="20" t="s">
        <v>13</v>
      </c>
      <c r="K19" s="20" t="s">
        <v>13</v>
      </c>
      <c r="L19" s="20" t="s">
        <v>13</v>
      </c>
      <c r="M19" s="17">
        <f t="shared" ref="M19:M22" si="2">I19</f>
        <v>380</v>
      </c>
      <c r="N19" s="20">
        <f t="shared" si="1"/>
        <v>3040</v>
      </c>
    </row>
    <row r="20" spans="1:14" ht="15.7" x14ac:dyDescent="0.25">
      <c r="A20" s="12">
        <v>3</v>
      </c>
      <c r="B20" s="16" t="s">
        <v>34</v>
      </c>
      <c r="C20" s="13" t="s">
        <v>20</v>
      </c>
      <c r="D20" s="9" t="s">
        <v>21</v>
      </c>
      <c r="E20" s="10">
        <v>8</v>
      </c>
      <c r="F20" s="31">
        <v>300</v>
      </c>
      <c r="G20" s="18">
        <v>250</v>
      </c>
      <c r="H20" s="18">
        <v>280</v>
      </c>
      <c r="I20" s="19">
        <f t="shared" si="0"/>
        <v>250</v>
      </c>
      <c r="J20" s="20" t="s">
        <v>13</v>
      </c>
      <c r="K20" s="20" t="s">
        <v>13</v>
      </c>
      <c r="L20" s="20" t="s">
        <v>13</v>
      </c>
      <c r="M20" s="17">
        <f t="shared" si="2"/>
        <v>250</v>
      </c>
      <c r="N20" s="20">
        <f t="shared" si="1"/>
        <v>2000</v>
      </c>
    </row>
    <row r="21" spans="1:14" ht="31.4" x14ac:dyDescent="0.25">
      <c r="A21" s="12">
        <v>4</v>
      </c>
      <c r="B21" s="16" t="s">
        <v>35</v>
      </c>
      <c r="C21" s="13" t="s">
        <v>20</v>
      </c>
      <c r="D21" s="9" t="s">
        <v>21</v>
      </c>
      <c r="E21" s="10">
        <v>8</v>
      </c>
      <c r="F21" s="31">
        <v>600</v>
      </c>
      <c r="G21" s="22">
        <v>550</v>
      </c>
      <c r="H21" s="22">
        <v>590</v>
      </c>
      <c r="I21" s="19">
        <f t="shared" si="0"/>
        <v>550</v>
      </c>
      <c r="J21" s="20" t="s">
        <v>13</v>
      </c>
      <c r="K21" s="20" t="s">
        <v>13</v>
      </c>
      <c r="L21" s="20" t="s">
        <v>13</v>
      </c>
      <c r="M21" s="17">
        <f t="shared" si="2"/>
        <v>550</v>
      </c>
      <c r="N21" s="20">
        <f t="shared" si="1"/>
        <v>4400</v>
      </c>
    </row>
    <row r="22" spans="1:14" ht="62.75" x14ac:dyDescent="0.25">
      <c r="A22" s="12">
        <v>5</v>
      </c>
      <c r="B22" s="16" t="s">
        <v>37</v>
      </c>
      <c r="C22" s="13" t="s">
        <v>20</v>
      </c>
      <c r="D22" s="9" t="s">
        <v>21</v>
      </c>
      <c r="E22" s="10">
        <v>8</v>
      </c>
      <c r="F22" s="31">
        <v>1098</v>
      </c>
      <c r="G22" s="18">
        <v>976</v>
      </c>
      <c r="H22" s="18">
        <v>1220</v>
      </c>
      <c r="I22" s="19">
        <f t="shared" si="0"/>
        <v>976</v>
      </c>
      <c r="J22" s="20" t="s">
        <v>13</v>
      </c>
      <c r="K22" s="20" t="s">
        <v>13</v>
      </c>
      <c r="L22" s="20" t="s">
        <v>13</v>
      </c>
      <c r="M22" s="17">
        <f t="shared" si="2"/>
        <v>976</v>
      </c>
      <c r="N22" s="20">
        <f t="shared" si="1"/>
        <v>7808</v>
      </c>
    </row>
    <row r="23" spans="1:14" ht="16.399999999999999" x14ac:dyDescent="0.25">
      <c r="A23" s="30"/>
      <c r="B23" s="15" t="s">
        <v>14</v>
      </c>
      <c r="C23" s="4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11">
        <f>SUM(N18:N22)</f>
        <v>17808</v>
      </c>
    </row>
    <row r="24" spans="1:14" ht="177.5" customHeight="1" x14ac:dyDescent="0.25">
      <c r="A24" s="47" t="s">
        <v>22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1:14" ht="33.700000000000003" customHeight="1" x14ac:dyDescent="0.25">
      <c r="A25" s="43" t="s">
        <v>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</row>
    <row r="26" spans="1:14" x14ac:dyDescent="0.25">
      <c r="A26" s="45" t="s">
        <v>40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</row>
  </sheetData>
  <mergeCells count="22">
    <mergeCell ref="A2:L2"/>
    <mergeCell ref="A10:N10"/>
    <mergeCell ref="A11:N11"/>
    <mergeCell ref="A13:A16"/>
    <mergeCell ref="B13:B16"/>
    <mergeCell ref="C13:C16"/>
    <mergeCell ref="D13:D16"/>
    <mergeCell ref="E13:E16"/>
    <mergeCell ref="F13:H14"/>
    <mergeCell ref="I13:I16"/>
    <mergeCell ref="C23:M23"/>
    <mergeCell ref="A24:N24"/>
    <mergeCell ref="A25:N25"/>
    <mergeCell ref="A26:N26"/>
    <mergeCell ref="J13:J16"/>
    <mergeCell ref="K13:K16"/>
    <mergeCell ref="L13:L16"/>
    <mergeCell ref="M13:M16"/>
    <mergeCell ref="N13:N16"/>
    <mergeCell ref="F15:F16"/>
    <mergeCell ref="G15:G16"/>
    <mergeCell ref="H15:H16"/>
  </mergeCells>
  <printOptions horizontalCentered="1"/>
  <pageMargins left="0.23622047244094491" right="0.23622047244094491" top="0.35433070866141736" bottom="0.35433070866141736" header="0" footer="0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2026-06-01T06:24:53Z</dcterms:modified>
</cp:coreProperties>
</file>