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8800" windowHeight="12435"/>
  </bookViews>
  <sheets>
    <sheet name="Лист1" sheetId="1" r:id="rId1"/>
  </sheets>
  <definedNames>
    <definedName name="_xlnm.Print_Area" localSheetId="0">Лист1!$A$1:$N$12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" l="1"/>
  <c r="H9" i="1"/>
  <c r="K9" i="1" s="1"/>
  <c r="N9" i="1" s="1"/>
  <c r="M9" i="1" l="1"/>
  <c r="N10" i="1" l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<sst xmlns="http://schemas.openxmlformats.org/spreadsheetml/2006/main" count="28" uniqueCount="28">
  <si>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</si>
  <si>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</si>
  <si>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</si>
  <si>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</si>
  <si>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</si>
  <si>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</si>
  <si>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</si>
  <si>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</si>
  <si>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</si>
  <si>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</si>
  <si>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</si>
  <si>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</si>
  <si>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</si>
  <si>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</si>
  <si>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</si>
  <si>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</si>
  <si>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</si>
  <si>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</si>
  <si>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</si>
  <si>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</si>
  <si>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Контрактный управляющий ГБОУ школы №487 Выборгского района Санкт-Петербурга</t>
  </si>
  <si>
    <t>Губогло Е.А.</t>
  </si>
  <si>
    <t>Поставка мотокосы для нужд ГБОУ № 487 Выборгского района Санкт – Петербурга  в 2026 году.</t>
  </si>
  <si>
    <t>Люминесцентная лампа</t>
  </si>
  <si>
    <t xml:space="preserve">вх. № 163 от28.05.26     </t>
  </si>
  <si>
    <t xml:space="preserve">вх.№ 164от28.05.26     </t>
  </si>
  <si>
    <t xml:space="preserve">вх. № 162от15.05.26   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</si>
  <si>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9 077 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</si>
</sst>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164" fontId="14" fillId="0" borderId="0" applyFont="0" applyFill="0" applyBorder="0" applyAlignment="0" applyProtection="0"/>
  </cellStyleXfs>
  <cellXfs count="43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7" fillId="4" borderId="2" xfId="0" applyFont="1" applyFill="1" applyBorder="1" applyAlignment="1">
      <alignment horizontal="center" vertical="center" wrapText="1"/>
    </xf>
    <xf numFmtId="2" fontId="16" fillId="3" borderId="2" xfId="2" applyNumberFormat="1" applyFont="1" applyFill="1" applyBorder="1" applyAlignment="1">
      <alignment horizontal="center" vertical="center" wrapText="1"/>
    </xf>
    <xf numFmtId="3" fontId="17" fillId="0" borderId="2" xfId="4" applyNumberFormat="1" applyFont="1" applyFill="1" applyBorder="1" applyAlignment="1">
      <alignment horizontal="center" vertical="center"/>
    </xf>
    <xf numFmtId="2" fontId="0" fillId="0" borderId="0" xfId="0" applyNumberFormat="1"/>
    <xf numFmtId="0" fontId="7" fillId="2" borderId="5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/>
    <xf numFmtId="0" fontId="10" fillId="0" borderId="0" xfId="0" applyFont="1" applyBorder="1"/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6">
    <cellStyle name="Обычный" xfId="0" builtinId="0"/>
    <cellStyle name="Обычный 2" xfId="2"/>
    <cellStyle name="Обычный 3" xfId="3"/>
    <cellStyle name="Обычный 4" xfId="1"/>
    <cellStyle name="Обычный 7 2" xfId="4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9</xdr:row>
      <xdr:rowOff>9525</xdr:rowOff>
    </xdr:from>
    <xdr:to>
      <xdr:col>12</xdr:col>
      <xdr:colOff>838200</xdr:colOff>
      <xdr:row>10</xdr:row>
      <xdr:rowOff>0</xdr:rowOff>
    </xdr:to>
    <xdr:pic>
      <xdr:nvPicPr>
        <xdr:cNvPr id="1031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zoomScaleNormal="100" workbookViewId="0">
      <selection activeCell="A11" sqref="A11:N11"/>
    </sheetView>
  </sheetViews>
  <sheetFormatPr defaultRowHeight="15" x14ac:dyDescent="0.25"/>
  <cols>
    <col min="1" max="1" width="7.5703125" customWidth="1"/>
    <col min="2" max="2" width="26.85546875" customWidth="1"/>
    <col min="3" max="3" width="12.85546875" customWidth="1"/>
    <col min="4" max="4" width="12.140625" customWidth="1"/>
    <col min="5" max="5" width="13.42578125" customWidth="1"/>
    <col min="6" max="6" width="0.140625" customWidth="1"/>
    <col min="7" max="7" width="0.28515625" hidden="1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26"/>
      <c r="L1" s="27"/>
      <c r="M1" s="27"/>
      <c r="N1" s="27"/>
    </row>
    <row r="2" spans="1:14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ht="43.5" customHeight="1" x14ac:dyDescent="0.25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ht="15.75" x14ac:dyDescent="0.25">
      <c r="A4" s="28" t="s">
        <v>2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4" ht="15.75" x14ac:dyDescent="0.25">
      <c r="A5" s="28" t="s">
        <v>3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4" ht="43.5" customHeight="1" x14ac:dyDescent="0.25">
      <c r="A6" s="34" t="s">
        <v>4</v>
      </c>
      <c r="B6" s="36" t="s">
        <v>22</v>
      </c>
      <c r="C6" s="38" t="s">
        <v>5</v>
      </c>
      <c r="D6" s="39"/>
      <c r="E6" s="39"/>
      <c r="F6" s="39"/>
      <c r="G6" s="39"/>
      <c r="H6" s="40"/>
      <c r="I6" s="36" t="s">
        <v>6</v>
      </c>
      <c r="J6" s="36" t="s">
        <v>7</v>
      </c>
      <c r="K6" s="42" t="s">
        <v>8</v>
      </c>
      <c r="L6" s="42"/>
      <c r="M6" s="42"/>
      <c r="N6" s="15" t="s">
        <v>17</v>
      </c>
    </row>
    <row r="7" spans="1:14" ht="63.75" x14ac:dyDescent="0.25">
      <c r="A7" s="35"/>
      <c r="B7" s="37"/>
      <c r="C7" s="1" t="s">
        <v>26</v>
      </c>
      <c r="D7" s="1" t="s">
        <v>24</v>
      </c>
      <c r="E7" s="1" t="s">
        <v>25</v>
      </c>
      <c r="F7" s="1" t="s">
        <v>9</v>
      </c>
      <c r="G7" s="1" t="s">
        <v>10</v>
      </c>
      <c r="H7" s="2"/>
      <c r="I7" s="41"/>
      <c r="J7" s="41"/>
      <c r="K7" s="3" t="s">
        <v>11</v>
      </c>
      <c r="L7" s="4" t="s">
        <v>12</v>
      </c>
      <c r="M7" s="16" t="s">
        <v>19</v>
      </c>
      <c r="N7" s="14"/>
    </row>
    <row r="8" spans="1:14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13</v>
      </c>
      <c r="I8" s="5">
        <v>9</v>
      </c>
      <c r="J8" s="5" t="s">
        <v>14</v>
      </c>
      <c r="K8" s="6" t="s">
        <v>15</v>
      </c>
      <c r="L8" s="6">
        <v>12</v>
      </c>
      <c r="M8" s="6">
        <v>13</v>
      </c>
      <c r="N8" s="5" t="s">
        <v>18</v>
      </c>
    </row>
    <row r="9" spans="1:14" x14ac:dyDescent="0.25">
      <c r="A9" s="22">
        <v>1</v>
      </c>
      <c r="B9" s="19" t="s">
        <v>23</v>
      </c>
      <c r="C9" s="19">
        <v>160</v>
      </c>
      <c r="D9" s="19">
        <v>184</v>
      </c>
      <c r="E9" s="19">
        <v>200.62</v>
      </c>
      <c r="F9" s="18"/>
      <c r="G9" s="18"/>
      <c r="H9" s="23">
        <f>C9+D9+E9+F9+G9</f>
        <v>544.62</v>
      </c>
      <c r="I9" s="20">
        <v>50</v>
      </c>
      <c r="J9" s="5">
        <v>3</v>
      </c>
      <c r="K9" s="7">
        <f>ROUND(H9/J9,2)</f>
        <v>181.54</v>
      </c>
      <c r="L9" s="7">
        <f>STDEV(C9:G9)</f>
        <v>20.421429920551599</v>
      </c>
      <c r="M9" s="8">
        <f>L9/K9</f>
        <v>0.1124899742235959</v>
      </c>
      <c r="N9" s="9">
        <f>I9*K9</f>
        <v>9077</v>
      </c>
    </row>
    <row r="10" spans="1:14" x14ac:dyDescent="0.25">
      <c r="A10" s="32" t="s">
        <v>16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10"/>
      <c r="N10" s="11">
        <f>SUM(N9:N9)</f>
        <v>9077</v>
      </c>
    </row>
    <row r="11" spans="1:14" ht="168.75" customHeight="1" x14ac:dyDescent="0.25">
      <c r="A11" s="31" t="s">
        <v>27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</row>
    <row r="12" spans="1:14" ht="28.5" customHeight="1" x14ac:dyDescent="0.25">
      <c r="A12" s="12"/>
      <c r="B12" s="24" t="s">
        <v>20</v>
      </c>
      <c r="C12" s="24"/>
      <c r="D12" s="24"/>
      <c r="E12" s="25"/>
      <c r="F12" s="25"/>
      <c r="G12" s="25"/>
      <c r="I12" s="17"/>
      <c r="J12" s="12"/>
      <c r="K12" s="12"/>
      <c r="L12" s="17" t="s">
        <v>21</v>
      </c>
    </row>
    <row r="14" spans="1:14" x14ac:dyDescent="0.25">
      <c r="D14" s="21"/>
      <c r="E14" s="21"/>
      <c r="F14" s="21"/>
      <c r="G14" s="21"/>
      <c r="H14" s="21"/>
    </row>
    <row r="15" spans="1:14" x14ac:dyDescent="0.25">
      <c r="D15" s="21"/>
      <c r="E15" s="21"/>
      <c r="F15" s="21"/>
      <c r="G15" s="21"/>
      <c r="H15" s="21"/>
    </row>
    <row r="17" spans="5:5" x14ac:dyDescent="0.25">
      <c r="E17" s="21"/>
    </row>
  </sheetData>
  <mergeCells count="13">
    <mergeCell ref="A11:N11"/>
    <mergeCell ref="A10:L10"/>
    <mergeCell ref="A6:A7"/>
    <mergeCell ref="B6:B7"/>
    <mergeCell ref="C6:H6"/>
    <mergeCell ref="I6:I7"/>
    <mergeCell ref="J6:J7"/>
    <mergeCell ref="K6:M6"/>
    <mergeCell ref="K1:N1"/>
    <mergeCell ref="A5:N5"/>
    <mergeCell ref="A2:N2"/>
    <mergeCell ref="A3:N3"/>
    <mergeCell ref="A4:N4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2026-06-05T10:15:04Z</dcterms:modified>
</cp:coreProperties>
</file>