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57 школа\ЭМ_Контент -фильтр SkyDNS\"/>
    </mc:Choice>
  </mc:AlternateContent>
  <xr:revisionPtr revIDLastSave="0" documentId="13_ncr:1_{1C67316F-AF9E-4DA6-B0F1-DC743CF4DE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L10" i="1" l="1"/>
  <c r="H10" i="1"/>
  <c r="K10" i="1" s="1"/>
  <c r="N10" i="1" s="1"/>
  <c r="N11" i="1" l="1"/>
  <c r="M10" i="1"/>
</calcChain>
</file>

<file path=xl/sharedStrings.xml><?xml version="1.0" encoding="utf-8"?>
<sst xmlns="http://schemas.openxmlformats.org/spreadsheetml/2006/main" count="28" uniqueCount="28">
  <si>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</si>
  <si>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</si>
  <si>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</si>
  <si>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</si>
  <si>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</si>
  <si>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</si>
  <si>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</si>
  <si>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</si>
  <si>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</si>
  <si>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</si>
  <si>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</si>
  <si>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</si>
  <si>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</si>
  <si>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</si>
  <si>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</si>
  <si>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</si>
  <si>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</si>
  <si>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</si>
  <si>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</si>
  <si>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</si>
  <si>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</si>
  <si>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</si>
  <si>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</si>
  <si>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</si>
  <si>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           , . руб. </t>
  </si>
  <si>
    <t>Предоставление права
использования программы для ЭВМ «Контент-фильтр SkyDNS»</t>
  </si>
  <si>
    <t>ИСАЕВА И. А.</t>
  </si>
  <si>
    <t>Директор ГБОУ школа № 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</si>
</sst>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,##0.00_ ;\-#,##0.00\ "/>
  </numFmts>
  <fonts count="12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8"/>
      <color indexed="8"/>
      <name val="Times New Roman"/>
      <charset val="204"/>
    </font>
    <font>
      <sz val="10"/>
      <color indexed="8"/>
      <name val="Times New Roman"/>
      <charset val="204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64" fontId="5" fillId="2" borderId="5" xfId="0" applyNumberFormat="1" applyFont="1" applyFill="1" applyBorder="1" applyAlignment="1">
      <alignment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10" fontId="8" fillId="0" borderId="7" xfId="0" applyNumberFormat="1" applyFont="1" applyBorder="1" applyAlignment="1">
      <alignment horizontal="center" vertical="center" wrapText="1"/>
    </xf>
    <xf numFmtId="1" fontId="7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165" fontId="8" fillId="2" borderId="7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Fill="1"/>
    <xf numFmtId="0" fontId="1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610225" y="1704975"/>
          <a:ext cx="4476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163175" y="1485900"/>
          <a:ext cx="542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34375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058275" y="2124075"/>
          <a:ext cx="5429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753350" y="2714625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144125" y="13525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tabSelected="1" workbookViewId="0">
      <selection activeCell="B10" sqref="B10"/>
    </sheetView>
  </sheetViews>
  <sheetFormatPr defaultColWidth="9" defaultRowHeight="14.4" x14ac:dyDescent="0.3"/>
  <cols>
    <col min="1" max="1" width="10.33203125" customWidth="1"/>
    <col min="2" max="2" width="19.10937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</cols>
  <sheetData>
    <row r="1" spans="1:14" x14ac:dyDescent="0.3">
      <c r="L1" s="21" t="s">
        <v>0</v>
      </c>
      <c r="M1" s="21"/>
      <c r="N1" s="21"/>
    </row>
    <row r="2" spans="1:14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x14ac:dyDescent="0.3">
      <c r="A3" s="23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ht="15.6" x14ac:dyDescent="0.3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15.6" x14ac:dyDescent="0.3">
      <c r="A5" s="24" t="s">
        <v>4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6"/>
      <c r="L6" s="1"/>
      <c r="M6" s="1"/>
      <c r="N6" s="6"/>
    </row>
    <row r="7" spans="1:14" x14ac:dyDescent="0.3">
      <c r="A7" s="31" t="s">
        <v>5</v>
      </c>
      <c r="B7" s="33" t="s">
        <v>6</v>
      </c>
      <c r="C7" s="25" t="s">
        <v>7</v>
      </c>
      <c r="D7" s="26"/>
      <c r="E7" s="26"/>
      <c r="F7" s="26"/>
      <c r="G7" s="26"/>
      <c r="H7" s="27"/>
      <c r="I7" s="33" t="s">
        <v>8</v>
      </c>
      <c r="J7" s="33" t="s">
        <v>9</v>
      </c>
      <c r="K7" s="28" t="s">
        <v>10</v>
      </c>
      <c r="L7" s="28"/>
      <c r="M7" s="28"/>
      <c r="N7" s="7" t="s">
        <v>24</v>
      </c>
    </row>
    <row r="8" spans="1:14" ht="92.4" x14ac:dyDescent="0.3">
      <c r="A8" s="32"/>
      <c r="B8" s="34"/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  <c r="H8" s="3"/>
      <c r="I8" s="35"/>
      <c r="J8" s="35"/>
      <c r="K8" s="8" t="s">
        <v>16</v>
      </c>
      <c r="L8" s="9" t="s">
        <v>17</v>
      </c>
      <c r="M8" s="9" t="s">
        <v>18</v>
      </c>
      <c r="N8" s="10"/>
    </row>
    <row r="9" spans="1:14" ht="55.2" x14ac:dyDescent="0.3">
      <c r="A9" s="18">
        <v>1</v>
      </c>
      <c r="B9" s="18">
        <v>2</v>
      </c>
      <c r="C9" s="18">
        <v>3</v>
      </c>
      <c r="D9" s="18">
        <v>4</v>
      </c>
      <c r="E9" s="18">
        <v>5</v>
      </c>
      <c r="F9" s="18">
        <v>6</v>
      </c>
      <c r="G9" s="18">
        <v>7</v>
      </c>
      <c r="H9" s="18" t="s">
        <v>19</v>
      </c>
      <c r="I9" s="18">
        <v>9</v>
      </c>
      <c r="J9" s="18" t="s">
        <v>20</v>
      </c>
      <c r="K9" s="19" t="s">
        <v>21</v>
      </c>
      <c r="L9" s="19">
        <v>12</v>
      </c>
      <c r="M9" s="19">
        <v>13</v>
      </c>
      <c r="N9" s="18" t="s">
        <v>22</v>
      </c>
    </row>
    <row r="10" spans="1:14" s="20" customFormat="1" ht="66" x14ac:dyDescent="0.3">
      <c r="A10" s="4">
        <v>1</v>
      </c>
      <c r="B10" s="37" t="s">
        <v>25</v>
      </c>
      <c r="C10" s="5">
        <v>45000</v>
      </c>
      <c r="D10" s="5">
        <v>39250</v>
      </c>
      <c r="E10" s="5">
        <v>46000</v>
      </c>
      <c r="F10" s="4"/>
      <c r="G10" s="4"/>
      <c r="H10" s="17">
        <f t="shared" ref="H10" si="0">C10+D10+E10+F10+G10</f>
        <v>130250</v>
      </c>
      <c r="I10" s="13">
        <v>1</v>
      </c>
      <c r="J10" s="4">
        <v>3</v>
      </c>
      <c r="K10" s="11">
        <f>AVERAGE(H10:J10)</f>
        <v>43418</v>
      </c>
      <c r="L10" s="11">
        <f t="shared" ref="L10" si="1">STDEV(C10:G10)</f>
        <v>3642.9154990657321</v>
      </c>
      <c r="M10" s="12">
        <f t="shared" ref="M10" si="2">L10/K10</f>
        <v>8.3903346516784105E-2</v>
      </c>
      <c r="N10" s="16">
        <f>I10*K10</f>
        <v>43418</v>
      </c>
    </row>
    <row r="11" spans="1:14" x14ac:dyDescent="0.3">
      <c r="A11" s="29" t="s">
        <v>23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14"/>
      <c r="N11" s="15">
        <f>SUM(N10:N10)</f>
        <v>43418</v>
      </c>
    </row>
    <row r="14" spans="1:14" x14ac:dyDescent="0.3">
      <c r="D14" t="s">
        <v>27</v>
      </c>
      <c r="H14" s="36" t="s">
        <v>26</v>
      </c>
    </row>
  </sheetData>
  <mergeCells count="12">
    <mergeCell ref="C7:H7"/>
    <mergeCell ref="K7:M7"/>
    <mergeCell ref="A11:L11"/>
    <mergeCell ref="A7:A8"/>
    <mergeCell ref="B7:B8"/>
    <mergeCell ref="I7:I8"/>
    <mergeCell ref="J7:J8"/>
    <mergeCell ref="L1:N1"/>
    <mergeCell ref="A2:N2"/>
    <mergeCell ref="A3:N3"/>
    <mergeCell ref="A4:N4"/>
    <mergeCell ref="A5:N5"/>
  </mergeCells>
  <pageMargins left="0.70866141732283505" right="0.70866141732283505" top="0.55118110236220497" bottom="0.55118110236220497" header="0" footer="0"/>
  <pageSetup paperSize="9" scale="7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Галина Шарыпова</cp:lastModifiedBy>
  <cp:lastPrinted>2024-12-09T10:49:22Z</cp:lastPrinted>
  <dcterms:created xsi:type="dcterms:W3CDTF">2016-09-26T13:34:00Z</dcterms:created>
  <dcterms:modified xsi:type="dcterms:W3CDTF">2026-06-06T21:18:18Z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D3F21DB599A0491F9804B603159640A9_12</vt:lpwstr>
  </property>
  <property fmtid="{D5CDD505-2E9C-101B-9397-08002B2CF9AE}" pid="3" name="KSOProductBuildVer">
    <vt:lpwstr>1049-12.2.0.13431</vt:lpwstr>
  </property>
</Properties>
</file>